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ia.gallegos\Desktop\"/>
    </mc:Choice>
  </mc:AlternateContent>
  <bookViews>
    <workbookView xWindow="240" yWindow="135" windowWidth="20115" windowHeight="8010" tabRatio="1000"/>
  </bookViews>
  <sheets>
    <sheet name="INDICE" sheetId="1" r:id="rId1"/>
    <sheet name="1.1.1 ESTABLECIMIENTOSDEHOSPEDA" sheetId="11" r:id="rId2"/>
    <sheet name="1.1.2 UNIDADES RENTABLES" sheetId="12" r:id="rId3"/>
    <sheet name="1.2 SERVICIOS TUR COMPLEMENTARI" sheetId="14" r:id="rId4"/>
    <sheet name="1.1.3 PORCENTAJE DE OCUPACIÓN H" sheetId="13" r:id="rId5"/>
    <sheet name="2.1AFLUENCIA" sheetId="2" r:id="rId6"/>
    <sheet name="2.2 DERRAMA" sheetId="3" r:id="rId7"/>
    <sheet name="2.3.1 DETERMINANTES SOCIOLÓGICO" sheetId="4" r:id="rId8"/>
    <sheet name="2.3.2 DE LA COMPAÑIA DEL VISITA" sheetId="5" r:id="rId9"/>
    <sheet name="2.3.3 DETERMINANTES ECONÓMICOS" sheetId="6" r:id="rId10"/>
    <sheet name="2.4 RESPECTO DEL VIAJE " sheetId="7" r:id="rId11"/>
    <sheet name=" 2.5 MEDIO Y SATISFACCIÓN" sheetId="8" r:id="rId12"/>
    <sheet name="3.MEDIOS DE TRANSPORTE" sheetId="10" r:id="rId13"/>
  </sheets>
  <definedNames>
    <definedName name="_xlnm._FilterDatabase" localSheetId="11" hidden="1">' 2.5 MEDIO Y SATISFACCIÓN'!$B$36:$J$60</definedName>
    <definedName name="jumptonavlinks" localSheetId="7">'2.3.1 DETERMINANTES SOCIOLÓGICO'!#REF!</definedName>
  </definedNames>
  <calcPr calcId="152511"/>
</workbook>
</file>

<file path=xl/calcChain.xml><?xml version="1.0" encoding="utf-8"?>
<calcChain xmlns="http://schemas.openxmlformats.org/spreadsheetml/2006/main">
  <c r="D24" i="10" l="1"/>
  <c r="E24" i="10"/>
  <c r="F24" i="10"/>
  <c r="G24" i="10"/>
  <c r="H24" i="10"/>
  <c r="I24" i="10"/>
  <c r="J24" i="10"/>
  <c r="K24" i="10"/>
  <c r="C24" i="10"/>
  <c r="K20" i="10"/>
  <c r="E21" i="10"/>
  <c r="E22" i="10"/>
  <c r="E23" i="10"/>
  <c r="E20" i="10"/>
  <c r="D167" i="10"/>
  <c r="C167" i="10"/>
  <c r="D140" i="10"/>
  <c r="E140" i="10"/>
  <c r="F140" i="10"/>
  <c r="G140" i="10"/>
  <c r="H140" i="10"/>
  <c r="C140" i="10"/>
  <c r="H137" i="10"/>
  <c r="H138" i="10"/>
  <c r="H139" i="10"/>
  <c r="H136" i="10"/>
  <c r="E137" i="10"/>
  <c r="E138" i="10"/>
  <c r="E139" i="10"/>
  <c r="E136" i="10"/>
  <c r="D94" i="10"/>
  <c r="E94" i="10"/>
  <c r="F94" i="10"/>
  <c r="G94" i="10"/>
  <c r="H94" i="10"/>
  <c r="C94" i="10"/>
  <c r="H91" i="10"/>
  <c r="H92" i="10"/>
  <c r="H93" i="10"/>
  <c r="H90" i="10"/>
  <c r="E91" i="10"/>
  <c r="E92" i="10"/>
  <c r="E93" i="10"/>
  <c r="E90" i="10"/>
  <c r="E118" i="10"/>
  <c r="D118" i="10"/>
  <c r="C118" i="10"/>
  <c r="E115" i="10"/>
  <c r="E116" i="10"/>
  <c r="E117" i="10"/>
  <c r="E114" i="10"/>
  <c r="E73" i="10"/>
  <c r="D73" i="10"/>
  <c r="C73" i="10"/>
  <c r="E70" i="10"/>
  <c r="E71" i="10"/>
  <c r="E72" i="10"/>
  <c r="E69" i="10"/>
  <c r="O116" i="13" l="1"/>
  <c r="E116" i="13"/>
  <c r="H116" i="13"/>
  <c r="I116" i="13"/>
  <c r="J116" i="13"/>
  <c r="K116" i="13"/>
  <c r="M116" i="13"/>
  <c r="D116" i="13"/>
  <c r="F21" i="4" l="1"/>
  <c r="D21" i="4"/>
  <c r="E21" i="4"/>
  <c r="G21" i="4"/>
  <c r="H21" i="4"/>
  <c r="I21" i="4"/>
  <c r="J21" i="4"/>
  <c r="C21" i="4"/>
  <c r="D15" i="4"/>
  <c r="E15" i="4"/>
  <c r="F15" i="4"/>
  <c r="G15" i="4"/>
  <c r="H15" i="4"/>
  <c r="I15" i="4"/>
  <c r="J15" i="4"/>
  <c r="C15" i="4"/>
  <c r="M183" i="2" l="1"/>
  <c r="M184" i="2"/>
  <c r="M185" i="2"/>
  <c r="M186" i="2"/>
  <c r="M187" i="2"/>
  <c r="M188" i="2"/>
  <c r="M189" i="2"/>
  <c r="M190" i="2"/>
  <c r="M191" i="2"/>
  <c r="M192" i="2"/>
  <c r="M193" i="2"/>
  <c r="M182" i="2"/>
  <c r="L183" i="2"/>
  <c r="L184" i="2"/>
  <c r="L185" i="2"/>
  <c r="L186" i="2"/>
  <c r="L187" i="2"/>
  <c r="L188" i="2"/>
  <c r="L189" i="2"/>
  <c r="L190" i="2"/>
  <c r="L191" i="2"/>
  <c r="L192" i="2"/>
  <c r="L193" i="2"/>
  <c r="L182" i="2"/>
  <c r="H188" i="2" l="1"/>
  <c r="J194" i="2"/>
  <c r="J198" i="2" s="1"/>
  <c r="K183" i="2"/>
  <c r="K184" i="2"/>
  <c r="K185" i="2"/>
  <c r="K186" i="2"/>
  <c r="K187" i="2"/>
  <c r="K188" i="2"/>
  <c r="K189" i="2"/>
  <c r="K190" i="2"/>
  <c r="K191" i="2"/>
  <c r="K192" i="2"/>
  <c r="K193" i="2"/>
  <c r="I194" i="2"/>
  <c r="I198" i="2" s="1"/>
  <c r="G194" i="2"/>
  <c r="G198" i="2" s="1"/>
  <c r="H183" i="2"/>
  <c r="H184" i="2"/>
  <c r="H185" i="2"/>
  <c r="H186" i="2"/>
  <c r="H187" i="2"/>
  <c r="F194" i="2"/>
  <c r="F198" i="2" s="1"/>
  <c r="D194" i="2"/>
  <c r="D198" i="2" s="1"/>
  <c r="E183" i="2"/>
  <c r="E184" i="2"/>
  <c r="E185" i="2"/>
  <c r="E186" i="2"/>
  <c r="E187" i="2"/>
  <c r="E188" i="2"/>
  <c r="E189" i="2"/>
  <c r="E190" i="2"/>
  <c r="E191" i="2"/>
  <c r="E192" i="2"/>
  <c r="E193" i="2"/>
  <c r="C194" i="2"/>
  <c r="C198" i="2" s="1"/>
  <c r="H182" i="2"/>
  <c r="H189" i="2"/>
  <c r="H190" i="2"/>
  <c r="H191" i="2"/>
  <c r="H192" i="2"/>
  <c r="H193" i="2"/>
  <c r="N192" i="2"/>
  <c r="N182" i="2"/>
  <c r="K182" i="2"/>
  <c r="E182" i="2"/>
  <c r="E124" i="11"/>
  <c r="L103" i="14"/>
  <c r="K103" i="14"/>
  <c r="J103" i="14"/>
  <c r="I103" i="14"/>
  <c r="H103" i="14"/>
  <c r="G103" i="14"/>
  <c r="F103" i="14"/>
  <c r="L90" i="14"/>
  <c r="K90" i="14"/>
  <c r="J90" i="14"/>
  <c r="I90" i="14"/>
  <c r="H90" i="14"/>
  <c r="G90" i="14"/>
  <c r="F90" i="14"/>
  <c r="L85" i="14"/>
  <c r="K85" i="14"/>
  <c r="J85" i="14"/>
  <c r="I85" i="14"/>
  <c r="H85" i="14"/>
  <c r="G85" i="14"/>
  <c r="F85" i="14"/>
  <c r="L81" i="14"/>
  <c r="K81" i="14"/>
  <c r="J81" i="14"/>
  <c r="I81" i="14"/>
  <c r="H81" i="14"/>
  <c r="G81" i="14"/>
  <c r="F81" i="14"/>
  <c r="L75" i="14"/>
  <c r="K75" i="14"/>
  <c r="J75" i="14"/>
  <c r="I75" i="14"/>
  <c r="H75" i="14"/>
  <c r="G75" i="14"/>
  <c r="F75" i="14"/>
  <c r="L67" i="14"/>
  <c r="K67" i="14"/>
  <c r="J67" i="14"/>
  <c r="I67" i="14"/>
  <c r="H67" i="14"/>
  <c r="G67" i="14"/>
  <c r="F67" i="14"/>
  <c r="L58" i="14"/>
  <c r="K58" i="14"/>
  <c r="J58" i="14"/>
  <c r="I58" i="14"/>
  <c r="H58" i="14"/>
  <c r="G58" i="14"/>
  <c r="F58" i="14"/>
  <c r="L54" i="14"/>
  <c r="K54" i="14"/>
  <c r="J54" i="14"/>
  <c r="I54" i="14"/>
  <c r="H54" i="14"/>
  <c r="G54" i="14"/>
  <c r="F54" i="14"/>
  <c r="L40" i="14"/>
  <c r="K40" i="14"/>
  <c r="J40" i="14"/>
  <c r="I40" i="14"/>
  <c r="H40" i="14"/>
  <c r="G40" i="14"/>
  <c r="F40" i="14"/>
  <c r="L27" i="14"/>
  <c r="K27" i="14"/>
  <c r="K8" i="14" s="1"/>
  <c r="J27" i="14"/>
  <c r="I27" i="14"/>
  <c r="H27" i="14"/>
  <c r="G27" i="14"/>
  <c r="F27" i="14"/>
  <c r="L19" i="14"/>
  <c r="K19" i="14"/>
  <c r="J19" i="14"/>
  <c r="I19" i="14"/>
  <c r="H19" i="14"/>
  <c r="H8" i="14" s="1"/>
  <c r="G19" i="14"/>
  <c r="F19" i="14"/>
  <c r="L9" i="14"/>
  <c r="L8" i="14"/>
  <c r="K9" i="14"/>
  <c r="J9" i="14"/>
  <c r="J8" i="14" s="1"/>
  <c r="I9" i="14"/>
  <c r="I8" i="14" s="1"/>
  <c r="H9" i="14"/>
  <c r="G9" i="14"/>
  <c r="F9" i="14"/>
  <c r="F8" i="14" s="1"/>
  <c r="G8" i="14"/>
  <c r="F134" i="12"/>
  <c r="F133" i="12"/>
  <c r="F132" i="12"/>
  <c r="F131" i="12"/>
  <c r="F130" i="12"/>
  <c r="F129" i="12"/>
  <c r="F128" i="12"/>
  <c r="F127" i="12"/>
  <c r="F126" i="12"/>
  <c r="F125" i="12"/>
  <c r="F122" i="12" s="1"/>
  <c r="F124" i="12"/>
  <c r="F123" i="12"/>
  <c r="L122" i="12"/>
  <c r="K122" i="12"/>
  <c r="J122" i="12"/>
  <c r="I122" i="12"/>
  <c r="H122" i="12"/>
  <c r="G122" i="12"/>
  <c r="F121" i="12"/>
  <c r="G107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L107" i="12"/>
  <c r="K107" i="12"/>
  <c r="J107" i="12"/>
  <c r="I107" i="12"/>
  <c r="H107" i="12"/>
  <c r="F106" i="12"/>
  <c r="F105" i="12"/>
  <c r="F104" i="12"/>
  <c r="F103" i="12"/>
  <c r="F100" i="12" s="1"/>
  <c r="F102" i="12"/>
  <c r="F101" i="12"/>
  <c r="L100" i="12"/>
  <c r="K100" i="12"/>
  <c r="J100" i="12"/>
  <c r="I100" i="12"/>
  <c r="H100" i="12"/>
  <c r="G100" i="12"/>
  <c r="F99" i="12"/>
  <c r="F98" i="12"/>
  <c r="F97" i="12"/>
  <c r="L96" i="12"/>
  <c r="K96" i="12"/>
  <c r="J96" i="12"/>
  <c r="I96" i="12"/>
  <c r="H96" i="12"/>
  <c r="G96" i="12"/>
  <c r="F95" i="12"/>
  <c r="F94" i="12"/>
  <c r="F93" i="12"/>
  <c r="F92" i="12"/>
  <c r="F91" i="12"/>
  <c r="F90" i="12"/>
  <c r="L89" i="12"/>
  <c r="K89" i="12"/>
  <c r="J89" i="12"/>
  <c r="I89" i="12"/>
  <c r="H89" i="12"/>
  <c r="G89" i="12"/>
  <c r="F88" i="12"/>
  <c r="F87" i="12"/>
  <c r="F86" i="12"/>
  <c r="F85" i="12"/>
  <c r="F84" i="12"/>
  <c r="F83" i="12"/>
  <c r="F82" i="12"/>
  <c r="F81" i="12"/>
  <c r="F80" i="12"/>
  <c r="L79" i="12"/>
  <c r="K79" i="12"/>
  <c r="J79" i="12"/>
  <c r="I79" i="12"/>
  <c r="H79" i="12"/>
  <c r="G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L65" i="12"/>
  <c r="K65" i="12"/>
  <c r="J65" i="12"/>
  <c r="I65" i="12"/>
  <c r="H65" i="12"/>
  <c r="G65" i="12"/>
  <c r="F64" i="12"/>
  <c r="F63" i="12"/>
  <c r="F62" i="12"/>
  <c r="F61" i="12"/>
  <c r="F60" i="12"/>
  <c r="F59" i="12"/>
  <c r="F58" i="12"/>
  <c r="F57" i="12"/>
  <c r="F56" i="12"/>
  <c r="F55" i="12" s="1"/>
  <c r="L55" i="12"/>
  <c r="K55" i="12"/>
  <c r="J55" i="12"/>
  <c r="I55" i="12"/>
  <c r="H55" i="12"/>
  <c r="G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L41" i="12"/>
  <c r="K41" i="12"/>
  <c r="J41" i="12"/>
  <c r="I41" i="12"/>
  <c r="H41" i="12"/>
  <c r="G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L28" i="12"/>
  <c r="K28" i="12"/>
  <c r="J28" i="12"/>
  <c r="I28" i="12"/>
  <c r="H28" i="12"/>
  <c r="G28" i="12"/>
  <c r="F27" i="12"/>
  <c r="F26" i="12"/>
  <c r="F25" i="12"/>
  <c r="F24" i="12"/>
  <c r="F23" i="12"/>
  <c r="F22" i="12"/>
  <c r="F21" i="12"/>
  <c r="F20" i="12"/>
  <c r="L19" i="12"/>
  <c r="K19" i="12"/>
  <c r="J19" i="12"/>
  <c r="I19" i="12"/>
  <c r="H19" i="12"/>
  <c r="G19" i="12"/>
  <c r="F18" i="12"/>
  <c r="F17" i="12"/>
  <c r="F16" i="12"/>
  <c r="F15" i="12"/>
  <c r="F14" i="12"/>
  <c r="F13" i="12"/>
  <c r="F12" i="12"/>
  <c r="F11" i="12"/>
  <c r="F10" i="12"/>
  <c r="L9" i="12"/>
  <c r="K9" i="12"/>
  <c r="J9" i="12"/>
  <c r="I9" i="12"/>
  <c r="H9" i="12"/>
  <c r="G9" i="12"/>
  <c r="E133" i="11"/>
  <c r="E132" i="11"/>
  <c r="E131" i="11"/>
  <c r="E130" i="11"/>
  <c r="E129" i="11"/>
  <c r="E127" i="11"/>
  <c r="E125" i="11"/>
  <c r="E123" i="11"/>
  <c r="E121" i="11" s="1"/>
  <c r="E122" i="11"/>
  <c r="K121" i="11"/>
  <c r="J121" i="11"/>
  <c r="I121" i="11"/>
  <c r="H121" i="11"/>
  <c r="G121" i="11"/>
  <c r="F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6" i="11" s="1"/>
  <c r="E107" i="11"/>
  <c r="K106" i="11"/>
  <c r="J106" i="11"/>
  <c r="I106" i="11"/>
  <c r="H106" i="11"/>
  <c r="G106" i="11"/>
  <c r="F106" i="11"/>
  <c r="E105" i="11"/>
  <c r="E104" i="11"/>
  <c r="E103" i="11"/>
  <c r="E102" i="11"/>
  <c r="E101" i="11"/>
  <c r="E99" i="11" s="1"/>
  <c r="E100" i="11"/>
  <c r="K99" i="11"/>
  <c r="J99" i="11"/>
  <c r="I99" i="11"/>
  <c r="H99" i="11"/>
  <c r="G99" i="11"/>
  <c r="F99" i="11"/>
  <c r="E98" i="11"/>
  <c r="E97" i="11"/>
  <c r="E96" i="11"/>
  <c r="E95" i="11"/>
  <c r="K95" i="11"/>
  <c r="J95" i="11"/>
  <c r="I95" i="11"/>
  <c r="H95" i="11"/>
  <c r="G95" i="11"/>
  <c r="F95" i="11"/>
  <c r="E94" i="11"/>
  <c r="E93" i="11"/>
  <c r="E92" i="11"/>
  <c r="E91" i="11"/>
  <c r="E90" i="11"/>
  <c r="E89" i="11"/>
  <c r="K89" i="11"/>
  <c r="J89" i="11"/>
  <c r="I89" i="11"/>
  <c r="H89" i="11"/>
  <c r="G89" i="11"/>
  <c r="F89" i="11"/>
  <c r="E88" i="11"/>
  <c r="E87" i="11"/>
  <c r="E86" i="11"/>
  <c r="E85" i="11"/>
  <c r="E84" i="11"/>
  <c r="E83" i="11"/>
  <c r="E82" i="11"/>
  <c r="E81" i="11"/>
  <c r="E80" i="11"/>
  <c r="E79" i="11"/>
  <c r="K79" i="11"/>
  <c r="J79" i="11"/>
  <c r="I79" i="11"/>
  <c r="H79" i="11"/>
  <c r="G79" i="11"/>
  <c r="F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K65" i="11"/>
  <c r="J65" i="11"/>
  <c r="I65" i="11"/>
  <c r="H65" i="11"/>
  <c r="G65" i="11"/>
  <c r="F65" i="11"/>
  <c r="E64" i="11"/>
  <c r="E63" i="11"/>
  <c r="E62" i="11"/>
  <c r="E61" i="11"/>
  <c r="E60" i="11"/>
  <c r="E59" i="11"/>
  <c r="E55" i="11" s="1"/>
  <c r="E58" i="11"/>
  <c r="E57" i="11"/>
  <c r="E56" i="11"/>
  <c r="K55" i="11"/>
  <c r="J55" i="11"/>
  <c r="I55" i="11"/>
  <c r="H55" i="11"/>
  <c r="G55" i="11"/>
  <c r="F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K41" i="11"/>
  <c r="J41" i="11"/>
  <c r="I41" i="11"/>
  <c r="H41" i="11"/>
  <c r="G41" i="11"/>
  <c r="F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K28" i="11"/>
  <c r="J28" i="11"/>
  <c r="J8" i="11" s="1"/>
  <c r="I28" i="11"/>
  <c r="H28" i="11"/>
  <c r="G28" i="11"/>
  <c r="F28" i="11"/>
  <c r="F8" i="11" s="1"/>
  <c r="E27" i="11"/>
  <c r="E26" i="11"/>
  <c r="E25" i="11"/>
  <c r="E24" i="11"/>
  <c r="E23" i="11"/>
  <c r="E22" i="11"/>
  <c r="E21" i="11"/>
  <c r="E20" i="11"/>
  <c r="E19" i="11" s="1"/>
  <c r="K19" i="11"/>
  <c r="J19" i="11"/>
  <c r="I19" i="11"/>
  <c r="H19" i="11"/>
  <c r="G19" i="11"/>
  <c r="F19" i="11"/>
  <c r="E18" i="11"/>
  <c r="E17" i="11"/>
  <c r="E16" i="11"/>
  <c r="E15" i="11"/>
  <c r="E14" i="11"/>
  <c r="E13" i="11"/>
  <c r="E12" i="11"/>
  <c r="E11" i="11"/>
  <c r="E10" i="11"/>
  <c r="E9" i="11" s="1"/>
  <c r="K9" i="11"/>
  <c r="K8" i="11" s="1"/>
  <c r="J9" i="11"/>
  <c r="I9" i="11"/>
  <c r="I8" i="11" s="1"/>
  <c r="H9" i="11"/>
  <c r="H8" i="11" s="1"/>
  <c r="G9" i="11"/>
  <c r="F9" i="11"/>
  <c r="E28" i="11"/>
  <c r="G8" i="11"/>
  <c r="K13" i="10"/>
  <c r="K14" i="10"/>
  <c r="K15" i="10"/>
  <c r="K16" i="10"/>
  <c r="K17" i="10"/>
  <c r="K18" i="10"/>
  <c r="K19" i="10"/>
  <c r="K21" i="10"/>
  <c r="K22" i="10"/>
  <c r="K23" i="10"/>
  <c r="K12" i="10"/>
  <c r="H8" i="12" l="1"/>
  <c r="F9" i="12"/>
  <c r="I8" i="12"/>
  <c r="F19" i="12"/>
  <c r="K8" i="12"/>
  <c r="F28" i="12"/>
  <c r="F41" i="12"/>
  <c r="F96" i="12"/>
  <c r="L8" i="12"/>
  <c r="F107" i="12"/>
  <c r="G8" i="12"/>
  <c r="F89" i="12"/>
  <c r="J8" i="12"/>
  <c r="F65" i="12"/>
  <c r="F79" i="12"/>
  <c r="E8" i="11"/>
  <c r="K194" i="2"/>
  <c r="K198" i="2" s="1"/>
  <c r="N189" i="2"/>
  <c r="N183" i="2"/>
  <c r="N188" i="2"/>
  <c r="N186" i="2"/>
  <c r="N193" i="2"/>
  <c r="N187" i="2"/>
  <c r="N185" i="2"/>
  <c r="N190" i="2"/>
  <c r="L194" i="2"/>
  <c r="L198" i="2" s="1"/>
  <c r="N191" i="2"/>
  <c r="N184" i="2"/>
  <c r="H194" i="2"/>
  <c r="H198" i="2" s="1"/>
  <c r="M194" i="2"/>
  <c r="M198" i="2" s="1"/>
  <c r="E194" i="2"/>
  <c r="E198" i="2" s="1"/>
  <c r="F8" i="12" l="1"/>
  <c r="N194" i="2"/>
  <c r="N198" i="2" l="1"/>
</calcChain>
</file>

<file path=xl/sharedStrings.xml><?xml version="1.0" encoding="utf-8"?>
<sst xmlns="http://schemas.openxmlformats.org/spreadsheetml/2006/main" count="3392" uniqueCount="1073">
  <si>
    <t>Indice</t>
  </si>
  <si>
    <t>I. Oferta</t>
  </si>
  <si>
    <t>1.1 Establecimientos de hospedaje</t>
  </si>
  <si>
    <t>1.1.1 Número de establecimientos de hospedaje.</t>
  </si>
  <si>
    <t>1.1.3 Porcentaje de ocupación hotelera.</t>
  </si>
  <si>
    <t>1.2 Servicios turísticos complementarios.</t>
  </si>
  <si>
    <t xml:space="preserve">2.3 El Perfil del visitante. </t>
  </si>
  <si>
    <t>2.3.1 Determinantes sociológicos.</t>
  </si>
  <si>
    <t>2.3.1.1 Sexo</t>
  </si>
  <si>
    <t>2.3.1.2 Edad</t>
  </si>
  <si>
    <t>2.3.1.3 Estado civil</t>
  </si>
  <si>
    <t>2.3.1.4 Nivel educativo</t>
  </si>
  <si>
    <t>2.3.1.5 Lugar de residencia</t>
  </si>
  <si>
    <t>2.3.2  De la compañía del visitante.</t>
  </si>
  <si>
    <t>2.3.2.1  Forma de viaje de los visitantes.</t>
  </si>
  <si>
    <t>2.3.3 Determinantes económicos</t>
  </si>
  <si>
    <t>2.3.3.1 Ingreso familiar mensual</t>
  </si>
  <si>
    <t>2.3.3.2 Ocupación</t>
  </si>
  <si>
    <t>2.4 Respecto al viaje.</t>
  </si>
  <si>
    <t>2.4.1 Duración de la estancia</t>
  </si>
  <si>
    <t>2.4.2 Motivo del viaje</t>
  </si>
  <si>
    <t>2.4.3 Anticipación del viaje</t>
  </si>
  <si>
    <t>2.4.4 Gasto promedio diario  y distribución.</t>
  </si>
  <si>
    <t>2.4.5 Organizador del viaje</t>
  </si>
  <si>
    <t>2.4.6 Frecuencia de visita</t>
  </si>
  <si>
    <t>2.4.7 Medio de transporte utilizado.</t>
  </si>
  <si>
    <t xml:space="preserve">2.5 Medio por el que se enteró y Grado de satisfacción. </t>
  </si>
  <si>
    <t>2.5.1 Medio por el que se enteró</t>
  </si>
  <si>
    <t>2.5.2 Lo que más gusto.</t>
  </si>
  <si>
    <t xml:space="preserve">2.5.3 Lo que menos gusto </t>
  </si>
  <si>
    <t>2.5.4 Opinión de los turistas sobre los servicios públicos.</t>
  </si>
  <si>
    <t>AFLUENCIA  TURISTICA  MENSUAL  AL  ESTADO  DE  JALISCO</t>
  </si>
  <si>
    <t>TURISMO   HOSPEDADO</t>
  </si>
  <si>
    <t>CASA  PARTICULAR</t>
  </si>
  <si>
    <t>EN TRANSITO</t>
  </si>
  <si>
    <t>AFLUENCIA   TOTAL</t>
  </si>
  <si>
    <t>M E S</t>
  </si>
  <si>
    <t>NALES.</t>
  </si>
  <si>
    <t>EXTR.</t>
  </si>
  <si>
    <t>TOTAL</t>
  </si>
  <si>
    <t xml:space="preserve">  ENERO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</si>
  <si>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</si>
  <si>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</si>
  <si>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</si>
  <si>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</si>
  <si>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</si>
  <si>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 xml:space="preserve">  AGOST.</t>
  </si>
  <si>
    <t xml:space="preserve">  SEPT.</t>
  </si>
  <si>
    <t xml:space="preserve">  OCTUB.</t>
  </si>
  <si>
    <t>T O T A L</t>
  </si>
  <si>
    <t>Fuente.- Dirección de Inteligencia de Mercados, Información Estadística y Evaluación de la Secretaría de Turismo del Estado de Jalisco con la colaboración de las Delegaciones de Turismo en el  Estado</t>
  </si>
  <si>
    <t>AFLUENCIA TURISTICA POR ZONAS AL ESTADO DE JALISCO</t>
  </si>
  <si>
    <t>A F L U E N C I A   T O T A L</t>
  </si>
  <si>
    <t>ZMG</t>
  </si>
  <si>
    <t>PUERTO VALLARTA</t>
  </si>
  <si>
    <t>SUR DE COSTALEGRE</t>
  </si>
  <si>
    <t>RIBERA DE CHAPALA</t>
  </si>
  <si>
    <t>TEQUILA</t>
  </si>
  <si>
    <t>Z.DE LOS ALTOS</t>
  </si>
  <si>
    <t>SUR DEL ESTADO</t>
  </si>
  <si>
    <t>AFLUENCIA TURISTICA A LA ZONA METROPOLITANA DE GUADALAJARA</t>
  </si>
  <si>
    <t>AFLUENCIA  TURISTICA  A  PUERTO  VALLARTA</t>
  </si>
  <si>
    <t>AFLUENCIA TURISTICA AL SUR DE COSTALEGRE</t>
  </si>
  <si>
    <t>AFLUENCIA TURISTICA A LA ZONA DE LA RIBERA DEL LAGO DE CHAPALA</t>
  </si>
  <si>
    <t>AFLUENCIA  TURISTICA  A  LA  ZONA  DE  LOS  ALTOS</t>
  </si>
  <si>
    <t>NO HOSPEDADOS</t>
  </si>
  <si>
    <t xml:space="preserve">  T O T A L</t>
  </si>
  <si>
    <t xml:space="preserve">  FEBRERO</t>
  </si>
  <si>
    <t xml:space="preserve">  AGOSTO</t>
  </si>
  <si>
    <t xml:space="preserve">  SEPTIEMBRE</t>
  </si>
  <si>
    <t xml:space="preserve">  OCTUBRE</t>
  </si>
  <si>
    <t xml:space="preserve">  DICIEMBRE</t>
  </si>
  <si>
    <t>DERRAMA ECONOMICA POR TURISMO EN EL ESTADO  (PESOS)</t>
  </si>
  <si>
    <t>D E R R A M A   T O T A L</t>
  </si>
  <si>
    <t>DISTRIBUCION POR SEXO DE LOS VISITANTES A LOS DESTINOS</t>
  </si>
  <si>
    <t>T   U   R   I   S   M   O        N   A   C   I   O   N   A   L     ( % )</t>
  </si>
  <si>
    <t>S E X O</t>
  </si>
  <si>
    <t>ZMGDL</t>
  </si>
  <si>
    <t>PVR</t>
  </si>
  <si>
    <t>CTL</t>
  </si>
  <si>
    <t>R.CHAP</t>
  </si>
  <si>
    <t>SJN</t>
  </si>
  <si>
    <t>FEMENINO</t>
  </si>
  <si>
    <t>MASCULINO</t>
  </si>
  <si>
    <t xml:space="preserve"> T O T A L</t>
  </si>
  <si>
    <t>T  U  R  I  S  M  O     E  X  T  R  A  N  J  E  R  O     ( % )</t>
  </si>
  <si>
    <t>15 A 25</t>
  </si>
  <si>
    <t>26 A 34</t>
  </si>
  <si>
    <t>35 A 44</t>
  </si>
  <si>
    <t>45 A 54</t>
  </si>
  <si>
    <t>55 A 64</t>
  </si>
  <si>
    <t>65 Y MAS</t>
  </si>
  <si>
    <t xml:space="preserve"> Soltero</t>
  </si>
  <si>
    <t xml:space="preserve"> Casado</t>
  </si>
  <si>
    <t xml:space="preserve"> Union Libre</t>
  </si>
  <si>
    <t xml:space="preserve"> Viudo</t>
  </si>
  <si>
    <t xml:space="preserve"> Divorciado</t>
  </si>
  <si>
    <t>TURISTICOS DEL ESTADO DE JALISCO</t>
  </si>
  <si>
    <t>DISTRIBUCION POR EDAD  DE LOS VISITANTES A LOS DESTINOS TURISTICOS DEL ESTADO DE JALISCO</t>
  </si>
  <si>
    <t>DISTRIBUCION POR ESTADO CIVIL DE LOS VISITANTES A LOS DESTINOS TURISTICOS DEL ESTADO DE JALISCO</t>
  </si>
  <si>
    <t>SIN ESTUDIOS</t>
  </si>
  <si>
    <t>BASICO</t>
  </si>
  <si>
    <t>INTERMEDIO</t>
  </si>
  <si>
    <t>MEDIO SUPERIOR</t>
  </si>
  <si>
    <t>SUPERIOR</t>
  </si>
  <si>
    <t>POSGRADO</t>
  </si>
  <si>
    <t xml:space="preserve">   T O T A L</t>
  </si>
  <si>
    <t xml:space="preserve">2.3.2 De la Compañía del Visitante. </t>
  </si>
  <si>
    <t>FORMA DE VIAJE</t>
  </si>
  <si>
    <t>VIAJE ORGANIZADO</t>
  </si>
  <si>
    <t>OTROS</t>
  </si>
  <si>
    <t xml:space="preserve">    T  O  T  A  L</t>
  </si>
  <si>
    <t xml:space="preserve">FORMA  DE  VIAJE  DE  LOS  VISITANTES A LOS DESTINOS TURISTICOS DEL ESTADO DE JALISCO  </t>
  </si>
  <si>
    <t>COMPAÑEROS DE TRABAJO</t>
  </si>
  <si>
    <t>MENOS DE 5000</t>
  </si>
  <si>
    <t>5001 A 10,000</t>
  </si>
  <si>
    <t>10001 A 15,000</t>
  </si>
  <si>
    <t>15,001 A 20,000</t>
  </si>
  <si>
    <t>20,001 A 25,000</t>
  </si>
  <si>
    <t>MAS DE 25,000</t>
  </si>
  <si>
    <t>SECTOR PÚBLICO</t>
  </si>
  <si>
    <t xml:space="preserve">DIRECTIVOS (MANDOS ALTOS Y MEDIOS) </t>
  </si>
  <si>
    <t>EMPLEADO</t>
  </si>
  <si>
    <t>PROFESOR</t>
  </si>
  <si>
    <t>SECTOR PRIVADO</t>
  </si>
  <si>
    <t xml:space="preserve">DIRECTIVOS  (MANDOS ALTOS Y MEDIOS) </t>
  </si>
  <si>
    <t>EMPRESARIO</t>
  </si>
  <si>
    <t>COMERCIANTE/COMISIONISTA/VENTAS</t>
  </si>
  <si>
    <t>PROFESIONISTA INDEPENDIENTE</t>
  </si>
  <si>
    <t>OBRERO/JORNALERO/PEÓN</t>
  </si>
  <si>
    <t>NO LABORA</t>
  </si>
  <si>
    <t>ESTUDIANTE</t>
  </si>
  <si>
    <t>JUBILADO/PENSIONADO</t>
  </si>
  <si>
    <t>DESEMPLEADO</t>
  </si>
  <si>
    <t>LABORES DEL HOGAR</t>
  </si>
  <si>
    <t>T  O  T  A  L</t>
  </si>
  <si>
    <t>T   U   R   I   S   M   O        E  X  T  R  A  N  J  E  R  O     ( % )</t>
  </si>
  <si>
    <t>INGRESO ANUAL (DOLARES)</t>
  </si>
  <si>
    <t>INGRESO MENSUAL (PESOS)</t>
  </si>
  <si>
    <t xml:space="preserve">Z O N A S </t>
  </si>
  <si>
    <t>HOSPEDAJE TURISTICO</t>
  </si>
  <si>
    <t>CASA   PARTICULAR</t>
  </si>
  <si>
    <t>NO     HOSPEDADOS</t>
  </si>
  <si>
    <t>LOS ALTOS</t>
  </si>
  <si>
    <t>RESTO</t>
  </si>
  <si>
    <t>MOTIVACION</t>
  </si>
  <si>
    <t>COMPRAS</t>
  </si>
  <si>
    <t>DE PASO</t>
  </si>
  <si>
    <t>OCIO Y REGREACION</t>
  </si>
  <si>
    <t>PROFESIONAL O NEGOCIOS</t>
  </si>
  <si>
    <t>SALUD</t>
  </si>
  <si>
    <t>VISITAR AMIGOS Y FAMILIARES</t>
  </si>
  <si>
    <t>OTRO</t>
  </si>
  <si>
    <t>TIEMPO</t>
  </si>
  <si>
    <t xml:space="preserve"> Menos de 15 Dias</t>
  </si>
  <si>
    <t xml:space="preserve"> De 15 Dias a Un Mes</t>
  </si>
  <si>
    <t xml:space="preserve"> De 1 a 3 Meses</t>
  </si>
  <si>
    <t xml:space="preserve"> Mas de 3 Meses</t>
  </si>
  <si>
    <t>( P E S O S )</t>
  </si>
  <si>
    <t>PROMEDIO</t>
  </si>
  <si>
    <t>COSTALEGRE</t>
  </si>
  <si>
    <t>RIBIERA DE CHAPALA</t>
  </si>
  <si>
    <t>SAN JUAN DE LOS LAGOS</t>
  </si>
  <si>
    <t xml:space="preserve">    CONCEPTO</t>
  </si>
  <si>
    <t>HOSPEDAJE TURÍSTICO</t>
  </si>
  <si>
    <t xml:space="preserve">   HOSPEDAJE</t>
  </si>
  <si>
    <t xml:space="preserve">   ALIMENTOS</t>
  </si>
  <si>
    <t xml:space="preserve">   TRANSP. LOCAL</t>
  </si>
  <si>
    <t xml:space="preserve">   DIVERSIONES</t>
  </si>
  <si>
    <t xml:space="preserve">   COMPRAS</t>
  </si>
  <si>
    <t xml:space="preserve">   OTROS</t>
  </si>
  <si>
    <t>CASA PARTICULAR</t>
  </si>
  <si>
    <t>FRECUENCIA</t>
  </si>
  <si>
    <t xml:space="preserve">  UNICA VEZ</t>
  </si>
  <si>
    <t xml:space="preserve">  MAS DE 4 VECES</t>
  </si>
  <si>
    <t xml:space="preserve"> T  O  T  A  L</t>
  </si>
  <si>
    <t xml:space="preserve">  2 - 4 VECES</t>
  </si>
  <si>
    <t>NACIONALES</t>
  </si>
  <si>
    <t>EXTRANJEROS</t>
  </si>
  <si>
    <t>TRANSPORTE</t>
  </si>
  <si>
    <t xml:space="preserve">   AVION</t>
  </si>
  <si>
    <t xml:space="preserve">   AUTOBUS</t>
  </si>
  <si>
    <t xml:space="preserve">   AUTOMOVIL </t>
  </si>
  <si>
    <t xml:space="preserve">   YATES Y CRUCEROS</t>
  </si>
  <si>
    <t>2.4.8 Lugares visitados.</t>
  </si>
  <si>
    <t>Arquitectura</t>
  </si>
  <si>
    <t>Mercados</t>
  </si>
  <si>
    <t>Museos</t>
  </si>
  <si>
    <t>Otros</t>
  </si>
  <si>
    <t>Playas</t>
  </si>
  <si>
    <t>Recorridos</t>
  </si>
  <si>
    <t>Centro histórico</t>
  </si>
  <si>
    <t>Explanada Juan Pablo II</t>
  </si>
  <si>
    <t>MEDIO:</t>
  </si>
  <si>
    <t>AGENCIA DE VIAJES</t>
  </si>
  <si>
    <t>FAMILIARES Y AMIGOS</t>
  </si>
  <si>
    <t>INTERNET</t>
  </si>
  <si>
    <t>MEDIOS MASIVOS (Prensa, radio, tv, cine)</t>
  </si>
  <si>
    <t>YA LO CONOCIA</t>
  </si>
  <si>
    <t xml:space="preserve">OTROS </t>
  </si>
  <si>
    <t>2.5 Medio por el que se enteró y grado de satisfacción.</t>
  </si>
  <si>
    <t>MEDIOS DE INFORMACION POR LOS CUALES LOS VISITANTES SE ENTERARON DE LOS LUGARES QUE VISITARON EN LOS DESTINOS DEL ESTADO.</t>
  </si>
  <si>
    <t>MDIOS MASIVOS (Prensa, radio, tv, cine)</t>
  </si>
  <si>
    <t>Comida</t>
  </si>
  <si>
    <t>Movilidad</t>
  </si>
  <si>
    <t>Clima</t>
  </si>
  <si>
    <t>Cocodrilario</t>
  </si>
  <si>
    <t>Paisaje</t>
  </si>
  <si>
    <t>Limpieza</t>
  </si>
  <si>
    <t>Seguridad</t>
  </si>
  <si>
    <t>Nada</t>
  </si>
  <si>
    <t>LO QUE MAS LE GUSTO A LOS VISITANTES NACIONALES DE LOS DISTINTOS DESTINOS TURÍSTICOS DE JALISCO</t>
  </si>
  <si>
    <t>LO QUE MAS LE GUSTO A LOS VISITANTES EXTRANJEROS DE LOS DISTINTOS DESTINOS TURÍSTICOS DE JALISCO</t>
  </si>
  <si>
    <t>Contaminación</t>
  </si>
  <si>
    <t>Inseguridad</t>
  </si>
  <si>
    <t>Atractivos naturales</t>
  </si>
  <si>
    <t>Basura</t>
  </si>
  <si>
    <t>Trafico</t>
  </si>
  <si>
    <t>La playa</t>
  </si>
  <si>
    <t>ZONA METROPOLITANA DE GUADALAJARA</t>
  </si>
  <si>
    <t>Excelente/Bueno</t>
  </si>
  <si>
    <t>Regular</t>
  </si>
  <si>
    <t>Malo/Pésimo</t>
  </si>
  <si>
    <t>ALOJAMIENTO</t>
  </si>
  <si>
    <t>Trato personal</t>
  </si>
  <si>
    <t>Relación calidad/precio</t>
  </si>
  <si>
    <t>RESTAURANTES</t>
  </si>
  <si>
    <t>VIDA NOCTURNA</t>
  </si>
  <si>
    <t>ACTIVIDADES COMPLEMENTARIAS</t>
  </si>
  <si>
    <t>ATRACTIVO NATURAL</t>
  </si>
  <si>
    <t>INFRAESTRUCTURA TURÍSTICA</t>
  </si>
  <si>
    <t>AMABILIDAD DE LA GENTE</t>
  </si>
  <si>
    <t>ACCESO Y MOVILIDAD</t>
  </si>
  <si>
    <t>PATRIMONIO CULTURAL</t>
  </si>
  <si>
    <t>ACTIVIDADES DE OCIO</t>
  </si>
  <si>
    <t>LIMPIEZA Y CONSERVACIÓN DEL ENTORNO</t>
  </si>
  <si>
    <t>INFORMACIÓN TURÍSTICA</t>
  </si>
  <si>
    <t>VALORACIÓN GENERAL DEL DESTINO</t>
  </si>
  <si>
    <t>T   U   R   I   S   M   O        E  X  T  R  A  N  J  E  R  O    ( % )</t>
  </si>
  <si>
    <t xml:space="preserve">2.5.6 Sugerencias de mejora realizadas por los turistas. </t>
  </si>
  <si>
    <t xml:space="preserve">III. Medios de Transporte. </t>
  </si>
  <si>
    <t>3.1. Central de autobuses</t>
  </si>
  <si>
    <t>3.1.1 Movimiento de pasajeros y autobuses en la "nueva central camionera de Guadalajara"</t>
  </si>
  <si>
    <t>3.1.2 Movimiento de pasajeros y autobuses en Puerto Vallarta.</t>
  </si>
  <si>
    <t>3.2 Central Aeroportuaria.</t>
  </si>
  <si>
    <t>3.2.1 Movimiento de pasajeros y vuelos en Guadalajara</t>
  </si>
  <si>
    <t>3.2.2 Movimiento de pasajeros y vuelos en Puerto Vallarta</t>
  </si>
  <si>
    <t>3.3 Central Marítima Portuaria.</t>
  </si>
  <si>
    <t>3.3.1 Movimiento de pasajeros y cruceros en Puerto Vallarta.</t>
  </si>
  <si>
    <t>M  E  S</t>
  </si>
  <si>
    <t>MOVIMIENTO DE AUTOBUSES</t>
  </si>
  <si>
    <t>MOVIMIENTO DE PASAJEROS</t>
  </si>
  <si>
    <t>D  E    P  A  S  O</t>
  </si>
  <si>
    <t>LLEGADAS</t>
  </si>
  <si>
    <t>SALIDAS</t>
  </si>
  <si>
    <t>AUTOBUS</t>
  </si>
  <si>
    <t>PASAJEROS</t>
  </si>
  <si>
    <t xml:space="preserve">  NOVIEMBRE</t>
  </si>
  <si>
    <t xml:space="preserve">   T O T A L </t>
  </si>
  <si>
    <t xml:space="preserve">MOVIMIENTO  EN LA CENTRAL CAMIONERA </t>
  </si>
  <si>
    <t>MES</t>
  </si>
  <si>
    <t>CORRIDAS*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</si>
  <si>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</si>
  <si>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</si>
  <si>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</si>
  <si>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</si>
  <si>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</si>
  <si>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</si>
  <si>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</si>
  <si>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</si>
  <si>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</si>
  <si>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</si>
  <si>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</si>
  <si>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</si>
  <si>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 M E S</t>
  </si>
  <si>
    <t>INTERNACIONALES</t>
  </si>
  <si>
    <t>PASAJEROS  EN  VUELOS  NACIONALES</t>
  </si>
  <si>
    <t>PASAJEROS EN VUELOS INTERNACIONALES</t>
  </si>
  <si>
    <t>VUELOS NACIONALES</t>
  </si>
  <si>
    <t>VUELOS INTRNACIONALES</t>
  </si>
  <si>
    <t>4.3 Central Portuaria.</t>
  </si>
  <si>
    <t>M E S E S</t>
  </si>
  <si>
    <t>No. DE</t>
  </si>
  <si>
    <t>PASAJEROS EN</t>
  </si>
  <si>
    <t>OPERACIONES</t>
  </si>
  <si>
    <t>TRANSITO</t>
  </si>
  <si>
    <t xml:space="preserve">   ENERO</t>
  </si>
  <si>
    <t xml:space="preserve">   FEBRERO</t>
  </si>
  <si>
    <t xml:space="preserve">   MARZO</t>
  </si>
  <si>
    <t xml:space="preserve">   ABRIL</t>
  </si>
  <si>
    <t xml:space="preserve">   MAYO</t>
  </si>
  <si>
    <t xml:space="preserve">   JUNIO</t>
  </si>
  <si>
    <t xml:space="preserve">   JULIO</t>
  </si>
  <si>
    <t xml:space="preserve">   AGOSTO</t>
  </si>
  <si>
    <t xml:space="preserve">   SEPTIEMBRE</t>
  </si>
  <si>
    <t xml:space="preserve">   OCTUBRE</t>
  </si>
  <si>
    <t xml:space="preserve">   NOVIEMBRE</t>
  </si>
  <si>
    <t xml:space="preserve">   DICIEMBRE</t>
  </si>
  <si>
    <t>MOVIMIENTO DE PASAJEROS Y AUTOBUSES EN LA NUEVA CENTRAL CAMIONERA DE GUADALAJARA</t>
  </si>
  <si>
    <t xml:space="preserve">DE PUERTO VALLARTA </t>
  </si>
  <si>
    <t>NUMERO DE OPERACIONES EN EL AEROPUERTO INTERNACIONAL MIGUEL HIDALGO DE GUADALAJARA</t>
  </si>
  <si>
    <t>MOVIMIENTO DE PASAJEROS EN EL AEROPUERTO INTERNACIONAL MIGUEL HIDALGO DE GUADALAJARA</t>
  </si>
  <si>
    <t xml:space="preserve">  NUMERO DE OPERACIONES EN EL AEROPUERTO INTERNACIONAL GUSTAVO DIAZ ORDAZ DE PUERTO VALLARTA</t>
  </si>
  <si>
    <t>MOVIMIENTO DE PASAJEROS EN EL AEROPUERTO INTERNACIONAL GUSTAVO DIAZ ORDAZ DE PUERTO VALLARTA</t>
  </si>
  <si>
    <t>INFORMACION DEL MOVIMIENTO PORTUARIO EN PUERTO VALLARTA</t>
  </si>
  <si>
    <t>1.1.3 Porcentaje de ocupación hotelera</t>
  </si>
  <si>
    <t>OCUPACION  DE  HOSPEDAJE POR CATEGORÍA DE ESTABLECIMIENTO  EN  EL  ESTADO  DE  JALISCO</t>
  </si>
  <si>
    <t>CATEGORIA</t>
  </si>
  <si>
    <t>PROM.ANUAL</t>
  </si>
  <si>
    <t>5 ESTRELLAS</t>
  </si>
  <si>
    <t>4 ESTRELLAS</t>
  </si>
  <si>
    <t>3 ESTRELLAS</t>
  </si>
  <si>
    <t>2 ESTRELLAS</t>
  </si>
  <si>
    <t>1 ESTRELLA</t>
  </si>
  <si>
    <t>OCUPACION DE HOSPEDAJE EN LA ZONA METROPOLITANA DE GUADALAJARA</t>
  </si>
  <si>
    <t>5 ESTRELLAS*</t>
  </si>
  <si>
    <t>OCUPACION  DE  HOSPEDAJE  EN  PUERTO  VALLARTA</t>
  </si>
  <si>
    <t>OCUPACION DE HOSPEDAJE EN EL SUR DE LA COSTALEGRE</t>
  </si>
  <si>
    <t>OCUPACION DE HOSPEDAJE EN LA ZONA DE LA RIBERA DEL LAGO DE CHAPALA</t>
  </si>
  <si>
    <t>Fuente.- Dirección de Inteligencia de Mercados, Información, Estadística y Evaluación de la Secretaría de Turismo del Estado de Jalisco con la colaboración de la Delegación de Turismo en la Ribera de Chapala</t>
  </si>
  <si>
    <t>OCT</t>
  </si>
  <si>
    <t>Fuente.- Dirección de Inteligencia de Mercados, Información, Estadística y Evaluación de la Secretaría de Turismo del Estado de Jalisco con la colaboración de la Delegación de Turismo en San Juan de los Lagos</t>
  </si>
  <si>
    <t>TURISMO HOSPEDADO</t>
  </si>
  <si>
    <t>NIVEL EDUCATIVO DE LOS VISITANTES A LOS DISTINTOS DESTINOS TURISTICOS AL ESTADO DE JALISCO</t>
  </si>
  <si>
    <t>OCUPACION U OFICIO DE LOS TURISTAS NACIONALES QUE VISITARON LOS DESTINOS TURÍSTICOS DEL ESTADO DE JALISCO</t>
  </si>
  <si>
    <t>OCUPACION U OFICIO DE LOS TURISTAS EXTRANJEROS QUE VISITARON LOS DESTINOS TURÍSTICOS DEL ESTADO DE JALISCO</t>
  </si>
  <si>
    <t xml:space="preserve">  2 - 4  VECES</t>
  </si>
  <si>
    <t>OPINIÓN  DE LOS TURISTAS SOBRE DIVERSOS ASPECTOS DE LOS DISTINTOS DESTINOS TURÍSTICOS DEL ESTADO DE JALISCO</t>
  </si>
  <si>
    <t xml:space="preserve">2.5.5 Opinión sobre diversos aspectos del destino visitado </t>
  </si>
  <si>
    <t xml:space="preserve">   Fuente: Gerencia de la Nueva Central de Autobuses de Guadalajara. </t>
  </si>
  <si>
    <t>*Fuente: Central de Autobuses de Puerto Vallarta.</t>
  </si>
  <si>
    <t xml:space="preserve">  Fuente: Administración del Aeropuerto Internacional "Miguel Hidalgo" de la Ciudad de Guadalajara, México. </t>
  </si>
  <si>
    <t xml:space="preserve">  Fuente: Administración del Aeropuerto Intenracional "Miguel Hidalgo" de la Ciudad de Guadalajara, Jalisco. </t>
  </si>
  <si>
    <t xml:space="preserve">  Fuente: Grupo Aeroportuario del Pacífico en Puerto Vallarta, Jalisco. </t>
  </si>
  <si>
    <t xml:space="preserve">  Fuente: Administración Portuaria Integral de Puerto Vallarta (API).</t>
  </si>
  <si>
    <t xml:space="preserve">Fuente.- Dirección de Inteligencia de Mercados, Información, Estadística y Evaluación de la Secretaría de Turismo del Estado de Jalisco con la colaboración de las Delegaciones de Turismo en el Estado y el Sistema DataTur. </t>
  </si>
  <si>
    <t>Fuente.- DataTur</t>
  </si>
  <si>
    <t xml:space="preserve">Nota: La metodología DataTur integra los establecimientos de categoría especial y gran turismo con los de 5 estrellas. </t>
  </si>
  <si>
    <t xml:space="preserve">Nota: La metodología DataTur integra los establecimientos de categoría especial y gran turismo en los de 5 estrellas. </t>
  </si>
  <si>
    <t>Fuente.- Dirección de Inteligencia de Mercados, Información Estadística y Evaluación de la Secretaría de Turismo del Estado de Jalisco y el Sistema DataTur</t>
  </si>
  <si>
    <t>Fuente.- Dirección de Inteligencia de Mercados, Información Estadística y Evaluación de la Secretaría de Turismo del Estado de Jalisco con la colaboración de las Delegaciones de Turismo y  Direcciones de Turismo Municipales en el Estado.</t>
  </si>
  <si>
    <t xml:space="preserve">Nota: Las llegadas vía aérea incluyen vuelos directos y en conexión . Para el caso del turismo extranjero, también las llegadas en vuelos nacionales. </t>
  </si>
  <si>
    <t xml:space="preserve">**Otros incluye: Caminando, bicicleta, moto, motor home, taxis, taxis acuáticos, veleros y otros medios acuáticos. </t>
  </si>
  <si>
    <t xml:space="preserve">   OTROS </t>
  </si>
  <si>
    <t xml:space="preserve">Fuente.- Dirección de Inteligencia de Mercados, Información Estadística y Evaluación de la Secretaría de Turismo del Estado de Jalisco </t>
  </si>
  <si>
    <t>AFLUENCIA TURISTICA A TEQUILA</t>
  </si>
  <si>
    <t>2 0 1 4</t>
  </si>
  <si>
    <t xml:space="preserve">MOTIVACION DE LA AFLUENCIA TURISTICA QUE VISITO LOS DESTINOS TURISTICOS DEL ESTADO DE JALISCO   </t>
  </si>
  <si>
    <t>AFLUENCIA DE VISITANTES A CIUDAD GUZMAN</t>
  </si>
  <si>
    <t>Fuente.- Dirección de Inteligencia de Mercados, Información Estadística y Evaluación de la Secretaría de Turismo del Estado de Jalisco con la colaboración de la Dirección de Turismo de Ciudad Guzmán.</t>
  </si>
  <si>
    <t>AFLUENCIA  DE VISITANTES  A  MAZAMITLA</t>
  </si>
  <si>
    <t>Fuente.- Dirección de Inteligencia de Mercados, Información Estadística y Evaluación de la Secretaría de Turismo del Estado de Jalisco.</t>
  </si>
  <si>
    <t>AFLUENCIA DE VISITANTES  A  TAPALPA</t>
  </si>
  <si>
    <t>AFLUENCIA DE VISITANTES AL RESTO DEL ESTADO</t>
  </si>
  <si>
    <t>RESTO DEL EDO.</t>
  </si>
  <si>
    <t>SUR DEL EDO.</t>
  </si>
  <si>
    <t>RESTO DEL ESTADO</t>
  </si>
  <si>
    <t xml:space="preserve">OCUPACION DE HOSPEDAJE EN SAN JUAN DE LOS LAGOS </t>
  </si>
  <si>
    <t>OCUPACION DE HOSPEDAJE EN TEQUILA</t>
  </si>
  <si>
    <t>SN SEBAST DEL OESTE</t>
  </si>
  <si>
    <t>MAZAMITLA</t>
  </si>
  <si>
    <t>Casado</t>
  </si>
  <si>
    <t>Soltero</t>
  </si>
  <si>
    <t>SAN SEBAST DEL OESTE</t>
  </si>
  <si>
    <t>Union Libre</t>
  </si>
  <si>
    <t>AMIGOS</t>
  </si>
  <si>
    <t>SOLO</t>
  </si>
  <si>
    <t>FAMILIA</t>
  </si>
  <si>
    <t>SAN SEBASTIAN DEL OESTE</t>
  </si>
  <si>
    <t>OCIO Y RECREACION</t>
  </si>
  <si>
    <t>RELIGIOSO</t>
  </si>
  <si>
    <t xml:space="preserve">TEQUILA </t>
  </si>
  <si>
    <t>INGRESO FAMILIAR  APROXIMADO DE LOS TURISTAS QUE VISITARON LOS DESTINOS TURISTICOS DEL ESTADO DE JALISCO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</si>
  <si>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</si>
  <si>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</si>
  <si>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</si>
  <si>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</si>
  <si>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</si>
  <si>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</si>
  <si>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</si>
  <si>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</si>
  <si>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</si>
  <si>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NOV</t>
  </si>
  <si>
    <t>DIC</t>
  </si>
  <si>
    <t>África</t>
  </si>
  <si>
    <t>Sudáfrica</t>
  </si>
  <si>
    <t>Nigeria</t>
  </si>
  <si>
    <t>Egipto</t>
  </si>
  <si>
    <t>Kenia</t>
  </si>
  <si>
    <t>Marruecos</t>
  </si>
  <si>
    <t>Etiopía</t>
  </si>
  <si>
    <t>Tunez</t>
  </si>
  <si>
    <t>Zambia</t>
  </si>
  <si>
    <t>Zimbabwe</t>
  </si>
  <si>
    <t>Tanzania</t>
  </si>
  <si>
    <t>Angola</t>
  </si>
  <si>
    <t>Camerún</t>
  </si>
  <si>
    <t>Ghana</t>
  </si>
  <si>
    <t>Senegal</t>
  </si>
  <si>
    <t>Congo</t>
  </si>
  <si>
    <t>Costa de Marfil</t>
  </si>
  <si>
    <t>Santo Tomé</t>
  </si>
  <si>
    <t>Sudán</t>
  </si>
  <si>
    <t>Argelia</t>
  </si>
  <si>
    <t>Mauricios</t>
  </si>
  <si>
    <t>Togo</t>
  </si>
  <si>
    <t>SUBTOTAL REGIÓN</t>
  </si>
  <si>
    <t>América del Norte</t>
  </si>
  <si>
    <t>Estados Unidos</t>
  </si>
  <si>
    <t>Canadá</t>
  </si>
  <si>
    <t>Asia</t>
  </si>
  <si>
    <t>India</t>
  </si>
  <si>
    <t>Japón</t>
  </si>
  <si>
    <t>China</t>
  </si>
  <si>
    <t>Corea del Sur</t>
  </si>
  <si>
    <t>Taiwán</t>
  </si>
  <si>
    <t>Israel</t>
  </si>
  <si>
    <t>Filipinas</t>
  </si>
  <si>
    <t>Singapur</t>
  </si>
  <si>
    <t>Malasia</t>
  </si>
  <si>
    <t>Tailandia</t>
  </si>
  <si>
    <t>Indonesia</t>
  </si>
  <si>
    <t>Líbano</t>
  </si>
  <si>
    <t>Arabia Saudita</t>
  </si>
  <si>
    <t>Hong Kong</t>
  </si>
  <si>
    <t>Irán</t>
  </si>
  <si>
    <t>Paquistan</t>
  </si>
  <si>
    <t>Tadjikistán</t>
  </si>
  <si>
    <t>Vietnam</t>
  </si>
  <si>
    <t>Bangladesh</t>
  </si>
  <si>
    <t>Siria</t>
  </si>
  <si>
    <t>Jordania</t>
  </si>
  <si>
    <t>Nepal</t>
  </si>
  <si>
    <t>Afganistán</t>
  </si>
  <si>
    <t>Sri Lanka</t>
  </si>
  <si>
    <t>Kuwuait</t>
  </si>
  <si>
    <t>Emiratos Árabes</t>
  </si>
  <si>
    <t>Mongolia</t>
  </si>
  <si>
    <t>Iraq</t>
  </si>
  <si>
    <t>Palestina</t>
  </si>
  <si>
    <t>Laos</t>
  </si>
  <si>
    <t>Myanmar</t>
  </si>
  <si>
    <t>Bahrein</t>
  </si>
  <si>
    <t>Cambodia</t>
  </si>
  <si>
    <t>Corea del Norte</t>
  </si>
  <si>
    <t>Qatar</t>
  </si>
  <si>
    <t>Centro America y Caribe</t>
  </si>
  <si>
    <t>Panamá</t>
  </si>
  <si>
    <t>Salvador</t>
  </si>
  <si>
    <t>Guatemala</t>
  </si>
  <si>
    <t>Nicaragua</t>
  </si>
  <si>
    <t>República Dominicana</t>
  </si>
  <si>
    <t>Costa Rica</t>
  </si>
  <si>
    <t>Honduras</t>
  </si>
  <si>
    <t>Cuba</t>
  </si>
  <si>
    <t>Trinidad y Tobago</t>
  </si>
  <si>
    <t>Haiti</t>
  </si>
  <si>
    <t>Jamaica</t>
  </si>
  <si>
    <t>Bahamas</t>
  </si>
  <si>
    <t>Belice</t>
  </si>
  <si>
    <t>Barbados</t>
  </si>
  <si>
    <t>Santa Lucía</t>
  </si>
  <si>
    <t>San Vicente y las Granadinas</t>
  </si>
  <si>
    <t>San Kitts y Nevis</t>
  </si>
  <si>
    <t>Bermudas</t>
  </si>
  <si>
    <t>Granada</t>
  </si>
  <si>
    <t>Dominica</t>
  </si>
  <si>
    <t>Turcos y Caicos</t>
  </si>
  <si>
    <t>Europa del Este</t>
  </si>
  <si>
    <t>Rusia</t>
  </si>
  <si>
    <t>Polonia</t>
  </si>
  <si>
    <t>Ucrania</t>
  </si>
  <si>
    <t>Turquía</t>
  </si>
  <si>
    <t>Hungría</t>
  </si>
  <si>
    <t>República Checa</t>
  </si>
  <si>
    <t>Rumania</t>
  </si>
  <si>
    <t>Lituania</t>
  </si>
  <si>
    <t>Eslovaquia</t>
  </si>
  <si>
    <t>Bielorusia</t>
  </si>
  <si>
    <t>Eslovenia</t>
  </si>
  <si>
    <t>Moldavia</t>
  </si>
  <si>
    <t>Bulgaria</t>
  </si>
  <si>
    <t>Croacia</t>
  </si>
  <si>
    <t>Letonia</t>
  </si>
  <si>
    <t>Estonia</t>
  </si>
  <si>
    <t>Serbia y Montenegro</t>
  </si>
  <si>
    <t>Armenia</t>
  </si>
  <si>
    <t>Georgia</t>
  </si>
  <si>
    <t>Kazakastán</t>
  </si>
  <si>
    <t>Albania</t>
  </si>
  <si>
    <t>Kirguistán</t>
  </si>
  <si>
    <t>Macedonia</t>
  </si>
  <si>
    <t>Bosnia</t>
  </si>
  <si>
    <t>Europa Occidental</t>
  </si>
  <si>
    <t>Alemania</t>
  </si>
  <si>
    <t>Reino Unido</t>
  </si>
  <si>
    <t>Francia</t>
  </si>
  <si>
    <t>España</t>
  </si>
  <si>
    <t>Italia</t>
  </si>
  <si>
    <t>Holanda</t>
  </si>
  <si>
    <t>Suiza</t>
  </si>
  <si>
    <t>Suecia</t>
  </si>
  <si>
    <t>Bélgica</t>
  </si>
  <si>
    <t>Irlanda</t>
  </si>
  <si>
    <t>Austria</t>
  </si>
  <si>
    <t>Dinamarca</t>
  </si>
  <si>
    <t>Portugal</t>
  </si>
  <si>
    <t>Noruega</t>
  </si>
  <si>
    <t>Finlandia</t>
  </si>
  <si>
    <t>Grecia</t>
  </si>
  <si>
    <t>Islandia</t>
  </si>
  <si>
    <t>Andorra</t>
  </si>
  <si>
    <t>Luxemburgo</t>
  </si>
  <si>
    <t>Chipre</t>
  </si>
  <si>
    <t>Malta</t>
  </si>
  <si>
    <t>San Marino</t>
  </si>
  <si>
    <t>Oceanía</t>
  </si>
  <si>
    <t>Australia</t>
  </si>
  <si>
    <t>Nueva Zelanda</t>
  </si>
  <si>
    <t>Fiji</t>
  </si>
  <si>
    <t>Kiribati</t>
  </si>
  <si>
    <t>Sudamérica</t>
  </si>
  <si>
    <t>Colombia</t>
  </si>
  <si>
    <t>Venezuela</t>
  </si>
  <si>
    <t>Brasil</t>
  </si>
  <si>
    <t>Perú</t>
  </si>
  <si>
    <t>Argentina</t>
  </si>
  <si>
    <t>Ecuador</t>
  </si>
  <si>
    <t>Chile</t>
  </si>
  <si>
    <t>Uruguay</t>
  </si>
  <si>
    <t>Bolivia</t>
  </si>
  <si>
    <t>Paraguay</t>
  </si>
  <si>
    <t>Guyana</t>
  </si>
  <si>
    <t>Surinam</t>
  </si>
  <si>
    <t>LLEGADAS DE EXTRANJEROS AL AEROPUERTO DE GUADALAJARA, 2014</t>
  </si>
  <si>
    <t xml:space="preserve">Fuente: Sistema Integral de Operación Migratoria (SIOM) a través del SIIMT, CPTM. </t>
  </si>
  <si>
    <t xml:space="preserve">Nota: El Instituto Nacional de Migración cuenta las nacionalidades de los vistantes que ingresan al país considerando el pasaporte que presentan, sin registrar la residencia. </t>
  </si>
  <si>
    <t>El conteo presentado incluye únicamente las entradas de extranjeros al aeropuerto en vuelos internacionales  por lo que están excluidos aquellos que ingresan a Guadalajara  en vuelos nacionales y por otros medios de transporte.</t>
  </si>
  <si>
    <t>Se debe considerar que el aeropuerto de Guadalajara sirve como puerta de entrada principal al Estado de Jalisco, y que los visitantes pueden estarse distribuyendo a otros puntos de la entidad.</t>
  </si>
  <si>
    <t>Liechtenstein</t>
  </si>
  <si>
    <t>El conteo presentado incluye únicamente las entradas de extranjeros al aeropuerto en vuelos internacionales  por lo que están excluidos aquellos que ingresan a Puerto Vallarta  en vuelos nacionales y por otros medios de transporte.</t>
  </si>
  <si>
    <t>Total</t>
  </si>
  <si>
    <t xml:space="preserve">Nota: La variación corresponde únicamente a la ocupación en hoteles de 5 a 1 estrellas de los destinos y categorías que integran el DataTur. </t>
  </si>
  <si>
    <t>La variación corresponde únicamente a los establecimientos de hospedaje de  categorías de 5 a 1 estrellas.</t>
  </si>
  <si>
    <t>-</t>
  </si>
  <si>
    <t>MAZAMITLA*</t>
  </si>
  <si>
    <t xml:space="preserve">*- Sin informacion </t>
  </si>
  <si>
    <t>*-Sin Informacion.</t>
  </si>
  <si>
    <t>TIEMPO DE ANTICIPACION  EN LA PLANEACION DEL VIAJE</t>
  </si>
  <si>
    <t xml:space="preserve">*-Sin informacion. </t>
  </si>
  <si>
    <t>*-Sin informacion</t>
  </si>
  <si>
    <t xml:space="preserve">*-Sin informacion </t>
  </si>
  <si>
    <t>Atractivos turisticos</t>
  </si>
  <si>
    <t>Actividades recreativas</t>
  </si>
  <si>
    <t>Cabañas</t>
  </si>
  <si>
    <t xml:space="preserve">Clima </t>
  </si>
  <si>
    <t xml:space="preserve">Comercio </t>
  </si>
  <si>
    <t>El clima</t>
  </si>
  <si>
    <t>El destino turistico</t>
  </si>
  <si>
    <t>El paisaje</t>
  </si>
  <si>
    <t>Fiestas populares</t>
  </si>
  <si>
    <t xml:space="preserve">Gastronomia </t>
  </si>
  <si>
    <t>Hospitalidad</t>
  </si>
  <si>
    <t>La tranquilidad</t>
  </si>
  <si>
    <t>Negocios</t>
  </si>
  <si>
    <t xml:space="preserve">Otros </t>
  </si>
  <si>
    <t>Pueblo</t>
  </si>
  <si>
    <t>Religion</t>
  </si>
  <si>
    <t>Servicios</t>
  </si>
  <si>
    <t xml:space="preserve">Servicios turisticos </t>
  </si>
  <si>
    <t>Templos</t>
  </si>
  <si>
    <t>Agentes de vialidad y falta de estacionamientos</t>
  </si>
  <si>
    <t>Aglomeracion de personas</t>
  </si>
  <si>
    <t>Ambulantaje e indigentes</t>
  </si>
  <si>
    <t>Borrachos</t>
  </si>
  <si>
    <t>Carreteras en mal estado</t>
  </si>
  <si>
    <t>Destino turistico</t>
  </si>
  <si>
    <t>El Malecón</t>
  </si>
  <si>
    <t>Falta de actividades</t>
  </si>
  <si>
    <t>Falta de atractivos turisticos</t>
  </si>
  <si>
    <t>Falta de Infraestructura</t>
  </si>
  <si>
    <t>Falta de Limpieza</t>
  </si>
  <si>
    <t>Falta de mantenimiento a zonas publicas</t>
  </si>
  <si>
    <t>Falta de señalización</t>
  </si>
  <si>
    <t>Falta de servicios complementarios</t>
  </si>
  <si>
    <t>Falta de sombras y baños publicos</t>
  </si>
  <si>
    <t>Horarios de servicios muy limitados</t>
  </si>
  <si>
    <t>Mala atencion de prestadores de servicios</t>
  </si>
  <si>
    <t>Malas  condiciones del lago</t>
  </si>
  <si>
    <t>Malas condiciones del destino turistico</t>
  </si>
  <si>
    <t>Playa</t>
  </si>
  <si>
    <t>Precios Elevados</t>
  </si>
  <si>
    <t>Prestadores de servicios</t>
  </si>
  <si>
    <t xml:space="preserve"> Transporte</t>
  </si>
  <si>
    <t>Vialidad/Vias de acceso</t>
  </si>
  <si>
    <t>Vendedores de OPC</t>
  </si>
  <si>
    <t>LO QUE MENOS LE GUSTO A LOS VISITANTES NACIONALES DE LOS DISTINTOS DESTINOS TURÍSTICOS DE JALISCO</t>
  </si>
  <si>
    <t>LO QUE MENOS LE GUSTO A LOS VISITANTES EXTRANJEROS DE LOS DISTINTOS DESTINOS TURÍSTICOS DE JALISCO</t>
  </si>
  <si>
    <t>EUA</t>
  </si>
  <si>
    <t>Aguascalientes</t>
  </si>
  <si>
    <t>Baja california</t>
  </si>
  <si>
    <t>Baja california sur</t>
  </si>
  <si>
    <t>Campeche</t>
  </si>
  <si>
    <t>Coahuila</t>
  </si>
  <si>
    <t xml:space="preserve">Colima 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</si>
  <si>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</si>
  <si>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</si>
  <si>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</si>
  <si>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</si>
  <si>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</si>
  <si>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</si>
  <si>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</si>
  <si>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</si>
  <si>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Edo. De 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</si>
  <si>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</si>
  <si>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</si>
  <si>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</si>
  <si>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</si>
  <si>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</si>
  <si>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</si>
  <si>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</si>
  <si>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</si>
  <si>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</si>
  <si>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</si>
  <si>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</si>
  <si>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</si>
  <si>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</si>
  <si>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</si>
  <si>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</si>
  <si>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</si>
  <si>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</si>
  <si>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Fuente: Direcciòn de Inteligencia de Mercados, Informacion Estadistica y Evaluaciòn de la SECTURJAL con informaciòn proporcionada por los establecimientos de hospedaje en el Estado.</t>
  </si>
  <si>
    <t>Centroamérica</t>
  </si>
  <si>
    <t>Europa</t>
  </si>
  <si>
    <t>DISTRIBUCION POR ESTADO DE LOS TURISTAS ESTADOUNIDENSES QUE PERNOCTARON EN ESTABLECIMIENTOS DE HOSPEDAJE TURISTICO EN JALISCO</t>
  </si>
  <si>
    <t>Alabama</t>
  </si>
  <si>
    <t>Alaska</t>
  </si>
  <si>
    <t>Arizona</t>
  </si>
  <si>
    <t>Arkanzas</t>
  </si>
  <si>
    <t>California</t>
  </si>
  <si>
    <t>Carolina del norte</t>
  </si>
  <si>
    <t>Carolina del sur</t>
  </si>
  <si>
    <t>Colorado</t>
  </si>
  <si>
    <t>Connecticut</t>
  </si>
  <si>
    <t xml:space="preserve">Distrit.de columbia </t>
  </si>
  <si>
    <t>Dakota del norte</t>
  </si>
  <si>
    <t>Dakota del sur</t>
  </si>
  <si>
    <t>Delaware</t>
  </si>
  <si>
    <t xml:space="preserve">Florida 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</si>
  <si>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</si>
  <si>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</si>
  <si>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</si>
  <si>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</si>
  <si>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</si>
  <si>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</si>
  <si>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</si>
  <si>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</si>
  <si>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</si>
  <si>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</si>
  <si>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</si>
  <si>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</si>
  <si>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</si>
  <si>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</si>
  <si>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</si>
  <si>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</si>
  <si>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</si>
  <si>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</si>
  <si>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</si>
  <si>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</si>
  <si>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</si>
  <si>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Nuevo mexico</t>
  </si>
  <si>
    <t>Ohio</t>
  </si>
  <si>
    <t>Oklahoma</t>
  </si>
  <si>
    <t>Oregon</t>
  </si>
  <si>
    <t>Pennsylvania</t>
  </si>
  <si>
    <t>Rhode island</t>
  </si>
  <si>
    <t>Tennesse</t>
  </si>
  <si>
    <t>Texas</t>
  </si>
  <si>
    <t>Utha</t>
  </si>
  <si>
    <t>Vermont</t>
  </si>
  <si>
    <t>Virginia</t>
  </si>
  <si>
    <t>Virginia occ.</t>
  </si>
  <si>
    <t>Washington</t>
  </si>
  <si>
    <t>Wisconsin</t>
  </si>
  <si>
    <t>Wyoming</t>
  </si>
  <si>
    <t>No especificados</t>
  </si>
  <si>
    <t xml:space="preserve">Total </t>
  </si>
  <si>
    <t>PROCEDENCIA DE LOS TURISTAS CENTROAMERICANOS QUE PERNOCTARON EN ESTABLECIMIENTOS DE HOSPEDAJE TURISTICO EN JALISCO</t>
  </si>
  <si>
    <t>PROCEDENCIA DE LOS TURISTAS SUDAMERICANOS QUE PERNOCTARON EN ESTABLECIMIENTOS DE HOSPEDAJE TURISTICO EN JALISCO</t>
  </si>
  <si>
    <t xml:space="preserve">TOTAL </t>
  </si>
  <si>
    <t xml:space="preserve">Argentina </t>
  </si>
  <si>
    <t xml:space="preserve">Chile </t>
  </si>
  <si>
    <t>PROCEDENCIA DE LOS TURISTAS EUROPEOS QUE PERNOCTARON EN ESTABLECIMIENTOS DE HOSPEDAJE TURISTICO EN JALISCO</t>
  </si>
  <si>
    <t>Belgica</t>
  </si>
  <si>
    <t>Checoslovaquia</t>
  </si>
  <si>
    <t xml:space="preserve">Dinamarca </t>
  </si>
  <si>
    <t>Escocia</t>
  </si>
  <si>
    <t>Hungria</t>
  </si>
  <si>
    <t>Inglaterra</t>
  </si>
  <si>
    <t>Monaco</t>
  </si>
  <si>
    <t>Yugoslavia</t>
  </si>
  <si>
    <t>PROCEDENCIA DE LOS TURISTAS ASIATICOS QUE PERNOCTARON EN ESTABLECIMIENTOS DE HOSPEDAJE TURISTICO EN JALISCO</t>
  </si>
  <si>
    <t>PROCEDENCIA DE LOS TURISTAS AFRICANOS QUE PERNOCTARON EN ESTABLECIMIENTOS DE HOSPEDAJE TURISTICO EN JALISCO</t>
  </si>
  <si>
    <t>PROCEDENCIA DE LOS TURISTAS DE OCEANIA QUE PERNOCTARON EN ESTABLECIMIENTOS DE HOSPEDAJE TURISTICO EN JALISCO</t>
  </si>
  <si>
    <t>DISTRIBUCION POR ESTADO DE LOS TURISTAS CANADIENSES QUE PERNOCTARON EN ESTABLECIMIENTOS DE HOSPEDAJE TURISTICO EN JALISCO</t>
  </si>
  <si>
    <t>Actividades culturales</t>
  </si>
  <si>
    <t>Antros</t>
  </si>
  <si>
    <t>Balneario</t>
  </si>
  <si>
    <t>Casa artesanal</t>
  </si>
  <si>
    <t>Casas tequileras</t>
  </si>
  <si>
    <t>Catedral basílica</t>
  </si>
  <si>
    <t>Centros comerciales</t>
  </si>
  <si>
    <t>Comercios</t>
  </si>
  <si>
    <t>El lago</t>
  </si>
  <si>
    <t>El pocito</t>
  </si>
  <si>
    <t>Gastronomía</t>
  </si>
  <si>
    <t>Hacienda</t>
  </si>
  <si>
    <t>Jardín botánico</t>
  </si>
  <si>
    <t>La plaza</t>
  </si>
  <si>
    <t>La virgen</t>
  </si>
  <si>
    <t>Malecones</t>
  </si>
  <si>
    <t>Minas</t>
  </si>
  <si>
    <t>Niño del cacahuatito</t>
  </si>
  <si>
    <t>Paisaje agavero</t>
  </si>
  <si>
    <t>Patrimonio natural</t>
  </si>
  <si>
    <t>Patrimonio cultural</t>
  </si>
  <si>
    <t>Plazas y monumentos</t>
  </si>
  <si>
    <t>Plazas y parques</t>
  </si>
  <si>
    <t>Pueblo mágico</t>
  </si>
  <si>
    <t>Vida nocturna</t>
  </si>
  <si>
    <t>Archivo histórico</t>
  </si>
  <si>
    <t>Historia</t>
  </si>
  <si>
    <t>Hoteles</t>
  </si>
  <si>
    <t>Jardin botanico</t>
  </si>
  <si>
    <t>Los cruceros</t>
  </si>
  <si>
    <t>Mascota</t>
  </si>
  <si>
    <t>Paseos y recorridos</t>
  </si>
  <si>
    <t>Plazas y malecones</t>
  </si>
  <si>
    <t>Pueblos de la ribera</t>
  </si>
  <si>
    <t>Tradiciones</t>
  </si>
  <si>
    <t>1.1.2 Número de cuartos ofertados (unidades rentables)</t>
  </si>
  <si>
    <t>II. Demanda</t>
  </si>
  <si>
    <t>Afluencia mensual al Estado de Jalisco</t>
  </si>
  <si>
    <t>Afluencia turistica por zonas al Estado de Jalisco</t>
  </si>
  <si>
    <t>Afluencia turistica a la Zona Metropolitana de Guadalajara</t>
  </si>
  <si>
    <t>Afluencia turistica a Puerto Vallarta</t>
  </si>
  <si>
    <t>Afluencia turistica al Sur de Costalegre</t>
  </si>
  <si>
    <t>Afluencia turistica a la Zona de la Ribera del Lago de Chapala</t>
  </si>
  <si>
    <t>Afluencia turistica a Tequila</t>
  </si>
  <si>
    <t>Afluencia turistica a la Zona de los Altos de Jalisco</t>
  </si>
  <si>
    <t>Afluencia turistica a Ciudad Guzman</t>
  </si>
  <si>
    <t>Afluencia turistica a Mazamitla</t>
  </si>
  <si>
    <t>Afluencia turistica a Tapalpa</t>
  </si>
  <si>
    <t>Afluencia turistica al Resto del Estado de Jalisco</t>
  </si>
  <si>
    <t>2.1 Afluencia</t>
  </si>
  <si>
    <t>2.3 El Perfil del Visitante</t>
  </si>
  <si>
    <t>Zona Metropolitana de Guadalajara</t>
  </si>
  <si>
    <t>Puerto Vallarta</t>
  </si>
  <si>
    <t>Sur de Costalegre</t>
  </si>
  <si>
    <t>Ribera de Chapala</t>
  </si>
  <si>
    <t>Zona de los Altos</t>
  </si>
  <si>
    <t>Sur del Estado de Jalisco</t>
  </si>
  <si>
    <t>Resto de Estado de Jalisco</t>
  </si>
  <si>
    <t>2.2. Derrama  Turistica Anual al Estado de Jalisco</t>
  </si>
  <si>
    <t>III. Medios de Transporte</t>
  </si>
  <si>
    <t>1.1.1</t>
  </si>
  <si>
    <t>según categoría turística del establecimiento</t>
  </si>
  <si>
    <t>Región
      Municipio</t>
  </si>
  <si>
    <t>Cinco
estrellas*</t>
  </si>
  <si>
    <t>Cuatro
estrellas</t>
  </si>
  <si>
    <t>Tres 
estrellas</t>
  </si>
  <si>
    <t>Dos
estrellas</t>
  </si>
  <si>
    <t>Una
estrella</t>
  </si>
  <si>
    <t>Sin 
categoría**</t>
  </si>
  <si>
    <t>Estado</t>
  </si>
  <si>
    <t>I Norte</t>
  </si>
  <si>
    <t>Bolaños</t>
  </si>
  <si>
    <t>Chimaltitán</t>
  </si>
  <si>
    <t>Colotlán</t>
  </si>
  <si>
    <t>Huejúcar</t>
  </si>
  <si>
    <t>Huejuquilla el Alto</t>
  </si>
  <si>
    <t>Mezquitic</t>
  </si>
  <si>
    <t>San Martín de Bolaños</t>
  </si>
  <si>
    <t>Totatiche</t>
  </si>
  <si>
    <t>Villa Guerrero</t>
  </si>
  <si>
    <t>II Altos Norte</t>
  </si>
  <si>
    <t>Encarnación de Díaz</t>
  </si>
  <si>
    <t>Lagos de Moreno</t>
  </si>
  <si>
    <t>Ojuelos de Jalisco</t>
  </si>
  <si>
    <t>San Diego de Alejandría</t>
  </si>
  <si>
    <t>San Juan de los Lagos</t>
  </si>
  <si>
    <t>Teocaltiche</t>
  </si>
  <si>
    <t>Unión de San Antonio</t>
  </si>
  <si>
    <t>Villa Hidalgo</t>
  </si>
  <si>
    <t>III Altos Sur</t>
  </si>
  <si>
    <t>Acatic</t>
  </si>
  <si>
    <t>Arandas</t>
  </si>
  <si>
    <t>Cañadas de Obregón</t>
  </si>
  <si>
    <t>Jalostotitlán</t>
  </si>
  <si>
    <t>Jesús María</t>
  </si>
  <si>
    <t>Mexticacán</t>
  </si>
  <si>
    <t>San Ignacio Cerro Gordo</t>
  </si>
  <si>
    <t>San Julián</t>
  </si>
  <si>
    <t>San Miguel el Alto</t>
  </si>
  <si>
    <t>Tepatitlán de Morelos</t>
  </si>
  <si>
    <t>Valle de Guadalupe</t>
  </si>
  <si>
    <t>Yahualica de González Gallo</t>
  </si>
  <si>
    <t>IV Ciénega</t>
  </si>
  <si>
    <t>Atotonilco el Alto</t>
  </si>
  <si>
    <t>Ayotlán</t>
  </si>
  <si>
    <t>Chapala</t>
  </si>
  <si>
    <t>Degollado</t>
  </si>
  <si>
    <t>Jamay</t>
  </si>
  <si>
    <t>Jocotepec</t>
  </si>
  <si>
    <t>La Barca</t>
  </si>
  <si>
    <t>Ocotlán</t>
  </si>
  <si>
    <t>Poncitlán</t>
  </si>
  <si>
    <t>Tizapán el Alto</t>
  </si>
  <si>
    <t>Tototlán</t>
  </si>
  <si>
    <t>Tuxcueca</t>
  </si>
  <si>
    <t>Zapotlán del Rey</t>
  </si>
  <si>
    <t>V Sureste</t>
  </si>
  <si>
    <t>Concepción de Buenos Aires</t>
  </si>
  <si>
    <t>La Manzanilla de la Paz</t>
  </si>
  <si>
    <t>Mazamitla</t>
  </si>
  <si>
    <t>Pihuamo</t>
  </si>
  <si>
    <t>Quitupan</t>
  </si>
  <si>
    <t>Santa María del Oro</t>
  </si>
  <si>
    <t>Tamazula de Gordiano</t>
  </si>
  <si>
    <t>Tecalitlán</t>
  </si>
  <si>
    <t>Valle de Juárez</t>
  </si>
  <si>
    <t>VI Sur</t>
  </si>
  <si>
    <t>Amacueca</t>
  </si>
  <si>
    <t>Atemajac de Brizuela</t>
  </si>
  <si>
    <t>Atoyac</t>
  </si>
  <si>
    <t>Gómez Farías</t>
  </si>
  <si>
    <t>San Gabriel</t>
  </si>
  <si>
    <t>Sayula</t>
  </si>
  <si>
    <t>Tapalpa</t>
  </si>
  <si>
    <t>Tonila</t>
  </si>
  <si>
    <t>Tuxpan</t>
  </si>
  <si>
    <t>Zacoalco de Torres</t>
  </si>
  <si>
    <t>Zapotiltic</t>
  </si>
  <si>
    <t>Zapotitlán de Vadillo</t>
  </si>
  <si>
    <t>Zapotlán el Grande</t>
  </si>
  <si>
    <t>VII Sierra de Amula</t>
  </si>
  <si>
    <t>Atengo</t>
  </si>
  <si>
    <t>Chiquilistlán</t>
  </si>
  <si>
    <t>El Grullo</t>
  </si>
  <si>
    <t>El Limón</t>
  </si>
  <si>
    <t>Juchitlán</t>
  </si>
  <si>
    <t>Tecolotlán</t>
  </si>
  <si>
    <t>Tenamaxtlán</t>
  </si>
  <si>
    <t>Tonaya</t>
  </si>
  <si>
    <t>Unión de Tula</t>
  </si>
  <si>
    <t>VIII Costa Sur</t>
  </si>
  <si>
    <t>Autlán de Navarro</t>
  </si>
  <si>
    <t>Casimiro Castillo</t>
  </si>
  <si>
    <t>Cihuatlán</t>
  </si>
  <si>
    <t>La Huerta</t>
  </si>
  <si>
    <t>Villa Purificación</t>
  </si>
  <si>
    <t>IX Costa Norte</t>
  </si>
  <si>
    <t>Cabo Corrientes</t>
  </si>
  <si>
    <t>Tomatlán</t>
  </si>
  <si>
    <t>X Sierra Occidental</t>
  </si>
  <si>
    <t>Atenguillo</t>
  </si>
  <si>
    <t>Ayutla</t>
  </si>
  <si>
    <t>Guachinango</t>
  </si>
  <si>
    <t>San Sebastián del Oeste</t>
  </si>
  <si>
    <t>Talpa de Allende</t>
  </si>
  <si>
    <t>XI Valles</t>
  </si>
  <si>
    <t>Ahualulco de Mercado</t>
  </si>
  <si>
    <t>Amatitán</t>
  </si>
  <si>
    <t>Ameca</t>
  </si>
  <si>
    <t>Cocula</t>
  </si>
  <si>
    <t>El Arenal</t>
  </si>
  <si>
    <t>Etzatlán</t>
  </si>
  <si>
    <t>Hostotipaquillo</t>
  </si>
  <si>
    <t>Magdalena</t>
  </si>
  <si>
    <t>San Juanito de Escobedo</t>
  </si>
  <si>
    <t>San Marcos</t>
  </si>
  <si>
    <t>San Martín Hidalgo</t>
  </si>
  <si>
    <t>Tala</t>
  </si>
  <si>
    <t>Tequila</t>
  </si>
  <si>
    <t>Teuchitlán</t>
  </si>
  <si>
    <t>XII Centro</t>
  </si>
  <si>
    <t>Cuquío</t>
  </si>
  <si>
    <t>El Salto</t>
  </si>
  <si>
    <t>Guadalajara</t>
  </si>
  <si>
    <t>Ixtlahuacán de los Membrillos</t>
  </si>
  <si>
    <t>Ixtlahuacán del Río</t>
  </si>
  <si>
    <t>San Cristóbal de la Barranca</t>
  </si>
  <si>
    <t>San Pedro Tlaquepaque</t>
  </si>
  <si>
    <t>Tlajomulco de Zúñiga</t>
  </si>
  <si>
    <t>Tonalá</t>
  </si>
  <si>
    <t>Villa Corona</t>
  </si>
  <si>
    <t>Zapopan</t>
  </si>
  <si>
    <t>Zapotlanejo</t>
  </si>
  <si>
    <t>*</t>
  </si>
  <si>
    <t>Incluye establecimientos de categoría especial, gran turismo y clases similares.</t>
  </si>
  <si>
    <t>**</t>
  </si>
  <si>
    <t>Comprende: hoteles, moteles, casas de huéspedes, cabañas, suites, trailer parks, apartamentos, condominios, bungalows, hostales, haciendas, casas, casas rurales, albergues y campamentos.</t>
  </si>
  <si>
    <t>Fuente:</t>
  </si>
  <si>
    <t>Secretaría de Turismo del Gobierno del Estado. Dirección de Inteligencia de Mercados; Información Estadística y Evaluación.</t>
  </si>
  <si>
    <t>Cuautitlán de García Barragán</t>
  </si>
  <si>
    <t>con el turismo por región y municipio</t>
  </si>
  <si>
    <t>Agencias de
 viajes*</t>
  </si>
  <si>
    <t>Balnearios</t>
  </si>
  <si>
    <t>Campos
de golf</t>
  </si>
  <si>
    <t>Empresas arrendadoras
de automóviles</t>
  </si>
  <si>
    <t>Marinas turísticas</t>
  </si>
  <si>
    <t>Muelles de
atraque</t>
  </si>
  <si>
    <t>Transportadoras turísticas
especializadas</t>
  </si>
  <si>
    <t>Santa María de los Ángeles</t>
  </si>
  <si>
    <t>Acatlán de Juárez</t>
  </si>
  <si>
    <t>Juanacatlán</t>
  </si>
  <si>
    <t>Comprende agencias de viajes, operadoras de viajes y de turismo.</t>
  </si>
  <si>
    <t>VARIACION PORCENTUAL</t>
  </si>
  <si>
    <t>VARIACION</t>
  </si>
  <si>
    <t xml:space="preserve">D E S T I N O </t>
  </si>
  <si>
    <r>
      <rPr>
        <b/>
        <i/>
        <sz val="15"/>
        <color theme="5" tint="-0.249977111117893"/>
        <rFont val="Arial Narrow"/>
        <family val="2"/>
      </rPr>
      <t>2.3.1 Determinantes sociológicos.</t>
    </r>
  </si>
  <si>
    <t>LLEGADAS DE EXTRANJEROS A LOS AEROPUERTOS DE JALISCO</t>
  </si>
  <si>
    <t xml:space="preserve">PROCEDENCIA DE LOS TURISTAS QUE PERNOCTARON EN LOS ESTABLECIMIENTOS DE HOSPEDAJE </t>
  </si>
  <si>
    <t>ORIGEN</t>
  </si>
  <si>
    <t xml:space="preserve">*Sin informacion </t>
  </si>
  <si>
    <t>OCUPACION DE HOSPEDAJE EN SAN SEBASTIAN DEL OESTE</t>
  </si>
  <si>
    <t>ENE.</t>
  </si>
  <si>
    <t>MAR.</t>
  </si>
  <si>
    <t>SEPT.</t>
  </si>
  <si>
    <t xml:space="preserve">OCT. </t>
  </si>
  <si>
    <t xml:space="preserve">NOV.  </t>
  </si>
  <si>
    <t xml:space="preserve">DIC.  </t>
  </si>
  <si>
    <t xml:space="preserve">Fuente.- Dirección de Inteligencia de Mercados, Información, Estadística y Evaluación de la Secretaría de Turismo del Estado de Jalisco con la colaboración de la Direccion de Turismo de San Sebastian del Oeste. </t>
  </si>
  <si>
    <t>Nota: Debido a falta de informacion completa en el 2014 no es posible realizar una variacion con 2013</t>
  </si>
  <si>
    <t>1.2 Servicios turisticos complementarios</t>
  </si>
  <si>
    <t>AÑO 2014</t>
  </si>
  <si>
    <t>2 0 1 5</t>
  </si>
  <si>
    <t>2 0 14</t>
  </si>
  <si>
    <t>2 0 1  4</t>
  </si>
  <si>
    <t>2015 (%)</t>
  </si>
  <si>
    <t>PROCEDENCIA DE LOS TURISTAS NACIONALES QUE PERNOCTARON EN ESTABLECIMIENTOS DE HOSPEDAJE TURISTICO EN JALISCO 2015</t>
  </si>
  <si>
    <t>PROCEDENCIA DE LOS TURISTAS EXTRANJEROS QUE PERNOCTARON EN ESTABLECIMIENTOS DE HOSPEDAJE TURISTICO EN JALISCO 2015 (%)</t>
  </si>
  <si>
    <t>LLEGADAS DE EXTRANJEROS AL AEROPUERTO DE PUERTO VALLARTA,</t>
  </si>
  <si>
    <t>ENERO*</t>
  </si>
  <si>
    <t>ABRIL*</t>
  </si>
  <si>
    <t>MAYO*</t>
  </si>
  <si>
    <t>OCTUBRE*</t>
  </si>
  <si>
    <t>FEBRERO*</t>
  </si>
  <si>
    <t>MARZO*</t>
  </si>
  <si>
    <t>*Sin informacion</t>
  </si>
  <si>
    <t>FEB.*</t>
  </si>
  <si>
    <t>JULIO*</t>
  </si>
  <si>
    <t>AGT.*</t>
  </si>
  <si>
    <t xml:space="preserve">* Sin informacion </t>
  </si>
  <si>
    <t>ALBERTA</t>
  </si>
  <si>
    <t>COLUMBIA BRITANICA</t>
  </si>
  <si>
    <t>MANITOBA</t>
  </si>
  <si>
    <t>NUEVA ESCOCIA</t>
  </si>
  <si>
    <t>NUEVA BRUNSWICK</t>
  </si>
  <si>
    <t>NEW FOUNDLAND</t>
  </si>
  <si>
    <t>EDMONTON</t>
  </si>
  <si>
    <t>TORONTO</t>
  </si>
  <si>
    <t>ONTARIO</t>
  </si>
  <si>
    <t>PRINCE EDWARD ISLAND</t>
  </si>
  <si>
    <t>CALGARY</t>
  </si>
  <si>
    <t>MONTREAL</t>
  </si>
  <si>
    <t>SURREY</t>
  </si>
  <si>
    <t>WINNIPEG</t>
  </si>
  <si>
    <t>QUEBEC</t>
  </si>
  <si>
    <t>SASKATCHEWAN</t>
  </si>
  <si>
    <t>TERRANOVA</t>
  </si>
  <si>
    <t>YUCON</t>
  </si>
  <si>
    <t>NORTHWEST TERRITORIE</t>
  </si>
  <si>
    <t>REGINA</t>
  </si>
  <si>
    <t>NO ESPECIFICADO</t>
  </si>
  <si>
    <t>BELICE</t>
  </si>
  <si>
    <t xml:space="preserve">COSTA RICA </t>
  </si>
  <si>
    <t xml:space="preserve">CUBA </t>
  </si>
  <si>
    <t>EL SALVADOR</t>
  </si>
  <si>
    <t>GUATEMALA</t>
  </si>
  <si>
    <t>HAITI</t>
  </si>
  <si>
    <t>HONDURAS</t>
  </si>
  <si>
    <t>NICARAGUA</t>
  </si>
  <si>
    <t>PANAMA</t>
  </si>
  <si>
    <t>PUERTO RICO</t>
  </si>
  <si>
    <t>REP.DOMINICANA</t>
  </si>
  <si>
    <t>JAMAICA</t>
  </si>
  <si>
    <t>BAHAMAS</t>
  </si>
  <si>
    <t>NO ESPECIFICADOS</t>
  </si>
  <si>
    <t>ARABIA SAUDITA</t>
  </si>
  <si>
    <t xml:space="preserve">CHINA </t>
  </si>
  <si>
    <t>COREA DEL NORTE</t>
  </si>
  <si>
    <t>COREA DEL SUR</t>
  </si>
  <si>
    <t>FILIPINAS</t>
  </si>
  <si>
    <t>HONG KONG</t>
  </si>
  <si>
    <t xml:space="preserve">INDIA </t>
  </si>
  <si>
    <t>ISRAEL</t>
  </si>
  <si>
    <t>JAPON</t>
  </si>
  <si>
    <t>KUWAIT</t>
  </si>
  <si>
    <t>LIBANO</t>
  </si>
  <si>
    <t>SINGAPUR</t>
  </si>
  <si>
    <t>TAIWAN</t>
  </si>
  <si>
    <t>TURQUIA</t>
  </si>
  <si>
    <t>JORDANIA</t>
  </si>
  <si>
    <t>EMIRATOS ARABES</t>
  </si>
  <si>
    <t>EGIPTO</t>
  </si>
  <si>
    <t>ETIOPIA</t>
  </si>
  <si>
    <t>MARRUECOS</t>
  </si>
  <si>
    <t>SUDAFRICA</t>
  </si>
  <si>
    <t>TUNEZ</t>
  </si>
  <si>
    <t>ZIMBABWE</t>
  </si>
  <si>
    <t>ARGELIA</t>
  </si>
  <si>
    <t>VANCOUVER</t>
  </si>
  <si>
    <t>0-00</t>
  </si>
  <si>
    <t>MALASIA</t>
  </si>
  <si>
    <t>DICIEMBRE*</t>
  </si>
  <si>
    <t>11.25</t>
  </si>
  <si>
    <t>Tequileras</t>
  </si>
  <si>
    <t xml:space="preserve">OPINIÓN DE LOS TURISTAS SOBRE LOS SERVICIOS TURÍSTICOS DE  LOS DISTINTOS DESTINOS TURÍSTICOS DEL ESTADO DE JALISCO </t>
  </si>
  <si>
    <t xml:space="preserve">PRINCIPALES  DESTINOS DE INTERES MANIFESTADOS POR LOS TURISTAS NACIONALES AL VISITAR LAS DIFERENTES ZONAS DEL ESTADO </t>
  </si>
  <si>
    <t xml:space="preserve">MEDIO DE TRANSPORTE  UTILIZADO POR LOS VISITANTES PARA ARRIBAR A LOS DISTINTOS DESTINOS DE JALISCO </t>
  </si>
  <si>
    <t xml:space="preserve">FRECUENCIA DE VISITAS QUE REALIZARON LOS VISITANTES A LOS DESTINOS TURISTICOS DEL ESTADO DE JALISCO </t>
  </si>
  <si>
    <t>DISTRIBUCION PORCENTUAL DEL GASTO REALIZADO POR LOS VISITANTES EN EL ESTADO DE JALISCO  (%)</t>
  </si>
  <si>
    <t>GASTO PROMEDIO DIARIO DE LOS VISITANTES EN EL EDO. DE JALISCO,  2 0 1 5</t>
  </si>
  <si>
    <t>ESTANCIA PROMEDIO DE LOS VISITANTES EN EL EDO. DE JALISCO,  2 0 1 5</t>
  </si>
  <si>
    <t>( D I A S )</t>
  </si>
  <si>
    <t>2.3.3 De la forma del viaje</t>
  </si>
  <si>
    <t>2.4 Respecto al viaje</t>
  </si>
  <si>
    <t xml:space="preserve">ANUARIO ESTADISTICO </t>
  </si>
  <si>
    <t>Secretaria de Turismo del Estado de Jalisco</t>
  </si>
  <si>
    <t>Gobierno del Estado de Jalisco</t>
  </si>
  <si>
    <t>1.2 Otros establecimientos que prestan servicios relacionados</t>
  </si>
  <si>
    <t>1.1.1 Establecimientos de hospedaje registrados por región y municipio</t>
  </si>
  <si>
    <t>1.1.2 Cuartos y unidades de hospedaje registrados por región y municipio</t>
  </si>
  <si>
    <t>Uganda</t>
  </si>
  <si>
    <t>Benin</t>
  </si>
  <si>
    <t>Eritrea</t>
  </si>
  <si>
    <t>Guinea</t>
  </si>
  <si>
    <t>Guinea Ecuatorial</t>
  </si>
  <si>
    <t>Malawi</t>
  </si>
  <si>
    <t>Swazilandia</t>
  </si>
  <si>
    <t>Yemen</t>
  </si>
  <si>
    <t>Islas Caimán</t>
  </si>
  <si>
    <t>Antigua y Barbuda</t>
  </si>
  <si>
    <t>Aruba</t>
  </si>
  <si>
    <t>Rumanía</t>
  </si>
  <si>
    <t>Turkmenistán</t>
  </si>
  <si>
    <t>Vaticano</t>
  </si>
  <si>
    <t>Palau</t>
  </si>
  <si>
    <t>Islas Marshal</t>
  </si>
  <si>
    <t>Micronesia</t>
  </si>
  <si>
    <t>Samoa</t>
  </si>
  <si>
    <t>Libia</t>
  </si>
  <si>
    <t>Sierra Leona</t>
  </si>
  <si>
    <t>Botswana</t>
  </si>
  <si>
    <t>Liberia</t>
  </si>
  <si>
    <t>Mozambique</t>
  </si>
  <si>
    <t>Burkina Faso</t>
  </si>
  <si>
    <t>Cabo Verde</t>
  </si>
  <si>
    <t>Madagascar</t>
  </si>
  <si>
    <t>Namibia</t>
  </si>
  <si>
    <t>Ruanda</t>
  </si>
  <si>
    <t>Seychelles</t>
  </si>
  <si>
    <t>Somalia</t>
  </si>
  <si>
    <t>Azerbayán</t>
  </si>
  <si>
    <t>Omán</t>
  </si>
  <si>
    <t>Maldivas</t>
  </si>
  <si>
    <t>Islas Vírgenes Británicas</t>
  </si>
  <si>
    <t>Uzbekistán</t>
  </si>
  <si>
    <t>Tonga</t>
  </si>
  <si>
    <t>Vanuatu</t>
  </si>
  <si>
    <t>Papúa Nueva Guinea</t>
  </si>
  <si>
    <t>Centro América y 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</si>
</sst>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0.00_ ;[Red]\-0.00\ "/>
    <numFmt numFmtId="166" formatCode="###,###,##0"/>
    <numFmt numFmtId="167" formatCode="#,##0.000"/>
    <numFmt numFmtId="168" formatCode="#,##0_ ;\-#,##0\ "/>
    <numFmt numFmtId="169" formatCode="0.0"/>
  </numFmts>
  <fonts count="10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libri"/>
      <family val="2"/>
      <scheme val="minor"/>
    </font>
    <font>
      <sz val="8"/>
      <name val="MS Sans Serif"/>
      <family val="2"/>
    </font>
    <font>
      <sz val="6"/>
      <name val="Univers Condensed"/>
      <family val="2"/>
    </font>
    <font>
      <vertAlign val="subscript"/>
      <sz val="5.5"/>
      <name val="Arial Narrow"/>
      <family val="2"/>
    </font>
    <font>
      <sz val="5.5"/>
      <name val="Arial Narrow"/>
      <family val="2"/>
    </font>
    <font>
      <sz val="7"/>
      <name val="Arial Narrow"/>
      <family val="2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8"/>
      <name val="Calibri"/>
      <family val="2"/>
      <scheme val="minor"/>
    </font>
    <font>
      <sz val="9"/>
      <name val="Arial"/>
      <family val="2"/>
    </font>
    <font>
      <sz val="10"/>
      <name val="Arial Narrow"/>
      <family val="2"/>
    </font>
    <font>
      <sz val="10"/>
      <name val="MS Sans Serif"/>
      <family val="2"/>
    </font>
    <font>
      <sz val="6"/>
      <name val="Universe"/>
    </font>
    <font>
      <sz val="7"/>
      <name val="Universe"/>
    </font>
    <font>
      <sz val="5.5"/>
      <name val="Universe"/>
    </font>
    <font>
      <sz val="6"/>
      <color theme="1"/>
      <name val="Universe"/>
    </font>
    <font>
      <sz val="6"/>
      <name val="Universe condense"/>
    </font>
    <font>
      <sz val="6"/>
      <color theme="1"/>
      <name val="Universe condense"/>
    </font>
    <font>
      <b/>
      <sz val="6"/>
      <name val="Universe condense"/>
    </font>
    <font>
      <sz val="9"/>
      <name val="Universe condense"/>
    </font>
    <font>
      <sz val="11"/>
      <color theme="1"/>
      <name val="Universe condense"/>
    </font>
    <font>
      <sz val="6"/>
      <name val="Arial Narrow"/>
      <family val="2"/>
    </font>
    <font>
      <u/>
      <sz val="8"/>
      <color indexed="12"/>
      <name val="Arial"/>
      <family val="2"/>
    </font>
    <font>
      <sz val="10"/>
      <name val="Universe"/>
    </font>
    <font>
      <sz val="10"/>
      <name val="Arial"/>
      <family val="2"/>
    </font>
    <font>
      <b/>
      <sz val="30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4" tint="-0.499984740745262"/>
      <name val="Arial Narrow"/>
      <family val="2"/>
    </font>
    <font>
      <sz val="11"/>
      <color theme="0" tint="-0.499984740745262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2"/>
      <color theme="0" tint="-0.499984740745262"/>
      <name val="Arial Narrow"/>
      <family val="2"/>
    </font>
    <font>
      <b/>
      <i/>
      <sz val="11"/>
      <color theme="9" tint="-0.249977111117893"/>
      <name val="Arial Narrow"/>
      <family val="2"/>
    </font>
    <font>
      <b/>
      <sz val="16"/>
      <color theme="5" tint="-0.499984740745262"/>
      <name val="Arial Narrow"/>
      <family val="2"/>
    </font>
    <font>
      <sz val="16"/>
      <color theme="1"/>
      <name val="Arial Narrow"/>
      <family val="2"/>
    </font>
    <font>
      <b/>
      <sz val="14"/>
      <color theme="4" tint="-0.499984740745262"/>
      <name val="Arial Narrow"/>
      <family val="2"/>
    </font>
    <font>
      <u/>
      <sz val="11"/>
      <color theme="10"/>
      <name val="Calibri"/>
      <family val="2"/>
      <scheme val="minor"/>
    </font>
    <font>
      <b/>
      <sz val="18"/>
      <color theme="4" tint="-0.499984740745262"/>
      <name val="Arial Narrow"/>
      <family val="2"/>
    </font>
    <font>
      <sz val="18"/>
      <color theme="1"/>
      <name val="Arial Narrow"/>
      <family val="2"/>
    </font>
    <font>
      <b/>
      <sz val="18"/>
      <name val="Arial Narrow"/>
      <family val="2"/>
    </font>
    <font>
      <b/>
      <sz val="12"/>
      <color theme="5" tint="-0.499984740745262"/>
      <name val="Arial Narrow"/>
      <family val="2"/>
    </font>
    <font>
      <b/>
      <sz val="15"/>
      <name val="Arial Narrow"/>
      <family val="2"/>
    </font>
    <font>
      <b/>
      <sz val="10"/>
      <name val="Arial Narrow"/>
      <family val="2"/>
    </font>
    <font>
      <b/>
      <sz val="18"/>
      <color theme="1"/>
      <name val="Arial Narrow"/>
      <family val="2"/>
    </font>
    <font>
      <sz val="11"/>
      <color theme="4" tint="-0.499984740745262"/>
      <name val="Arial Narrow"/>
      <family val="2"/>
    </font>
    <font>
      <b/>
      <sz val="10"/>
      <color theme="5" tint="-0.499984740745262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b/>
      <sz val="10"/>
      <color theme="1"/>
      <name val="Arial Narrow"/>
      <family val="2"/>
    </font>
    <font>
      <sz val="8"/>
      <name val="Arial Narrow"/>
      <family val="2"/>
    </font>
    <font>
      <b/>
      <sz val="10"/>
      <color theme="0"/>
      <name val="Arial Narrow"/>
      <family val="2"/>
    </font>
    <font>
      <b/>
      <sz val="18"/>
      <color theme="5" tint="-0.249977111117893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6"/>
      <name val="Arial Narrow"/>
      <family val="2"/>
    </font>
    <font>
      <b/>
      <sz val="25"/>
      <color theme="5" tint="-0.249977111117893"/>
      <name val="Arial Narrow"/>
      <family val="2"/>
    </font>
    <font>
      <b/>
      <sz val="10"/>
      <color theme="0"/>
      <name val="Calibri"/>
      <family val="2"/>
      <scheme val="minor"/>
    </font>
    <font>
      <b/>
      <sz val="15"/>
      <color theme="5" tint="-0.249977111117893"/>
      <name val="Arial Narrow"/>
      <family val="2"/>
    </font>
    <font>
      <b/>
      <i/>
      <sz val="15"/>
      <color theme="5" tint="-0.249977111117893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i/>
      <sz val="8"/>
      <color theme="1"/>
      <name val="Arial Narrow"/>
      <family val="2"/>
    </font>
    <font>
      <sz val="6"/>
      <color theme="1"/>
      <name val="Arial Narrow"/>
      <family val="2"/>
    </font>
    <font>
      <sz val="14"/>
      <color theme="1"/>
      <name val="Arial Narrow"/>
      <family val="2"/>
    </font>
    <font>
      <sz val="10"/>
      <color rgb="FF000000"/>
      <name val="Arial Narrow"/>
      <family val="2"/>
    </font>
    <font>
      <sz val="9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8"/>
      <color theme="0"/>
      <name val="Arial Narrow"/>
      <family val="2"/>
    </font>
    <font>
      <b/>
      <sz val="12"/>
      <color theme="4" tint="-0.249977111117893"/>
      <name val="Arial Narrow"/>
      <family val="2"/>
    </font>
    <font>
      <b/>
      <sz val="12"/>
      <color theme="5" tint="-0.249977111117893"/>
      <name val="Arial Narrow"/>
      <family val="2"/>
    </font>
    <font>
      <b/>
      <i/>
      <sz val="10"/>
      <color theme="1"/>
      <name val="Arial Narrow"/>
      <family val="2"/>
    </font>
    <font>
      <sz val="9"/>
      <color indexed="8"/>
      <name val="Arial Narrow"/>
      <family val="2"/>
    </font>
    <font>
      <sz val="10"/>
      <name val="Universe condense"/>
    </font>
    <font>
      <sz val="11"/>
      <name val="Arial Narrow"/>
      <family val="2"/>
    </font>
    <font>
      <sz val="12"/>
      <name val="Arial Narrow"/>
      <family val="2"/>
    </font>
    <font>
      <b/>
      <sz val="30"/>
      <color theme="5" tint="-0.249977111117893"/>
      <name val="Arial Narrow"/>
      <family val="2"/>
    </font>
    <font>
      <sz val="25"/>
      <color theme="1"/>
      <name val="Arial Narrow"/>
      <family val="2"/>
    </font>
    <font>
      <b/>
      <sz val="25"/>
      <color theme="1"/>
      <name val="Arial Narrow"/>
      <family val="2"/>
    </font>
    <font>
      <sz val="20"/>
      <color theme="1"/>
      <name val="Arial Narrow"/>
      <family val="2"/>
    </font>
    <font>
      <b/>
      <sz val="20"/>
      <color theme="5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hair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5" tint="-0.249977111117893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8" fillId="0" borderId="0"/>
    <xf numFmtId="0" fontId="25" fillId="0" borderId="0"/>
    <xf numFmtId="0" fontId="6" fillId="0" borderId="0"/>
    <xf numFmtId="0" fontId="19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6" fillId="0" borderId="0"/>
    <xf numFmtId="0" fontId="6" fillId="0" borderId="0"/>
    <xf numFmtId="0" fontId="50" fillId="0" borderId="0" applyNumberFormat="0" applyFill="0" applyBorder="0" applyAlignment="0" applyProtection="0"/>
    <xf numFmtId="0" fontId="20" fillId="0" borderId="0"/>
  </cellStyleXfs>
  <cellXfs count="468">
    <xf numFmtId="0" fontId="0" fillId="0" borderId="0" xfId="0"/>
    <xf numFmtId="0" fontId="35" fillId="2" borderId="0" xfId="0" applyNumberFormat="1" applyFont="1" applyFill="1" applyBorder="1"/>
    <xf numFmtId="0" fontId="14" fillId="2" borderId="0" xfId="0" applyNumberFormat="1" applyFont="1" applyFill="1" applyBorder="1" applyAlignment="1"/>
    <xf numFmtId="0" fontId="39" fillId="2" borderId="0" xfId="0" applyFont="1" applyFill="1"/>
    <xf numFmtId="0" fontId="40" fillId="2" borderId="0" xfId="0" applyFont="1" applyFill="1"/>
    <xf numFmtId="0" fontId="41" fillId="2" borderId="0" xfId="0" applyFont="1" applyFill="1"/>
    <xf numFmtId="0" fontId="42" fillId="2" borderId="0" xfId="0" applyFont="1" applyFill="1"/>
    <xf numFmtId="0" fontId="43" fillId="2" borderId="0" xfId="0" applyFont="1" applyFill="1"/>
    <xf numFmtId="0" fontId="45" fillId="2" borderId="0" xfId="0" applyFont="1" applyFill="1"/>
    <xf numFmtId="0" fontId="47" fillId="2" borderId="0" xfId="0" applyFont="1" applyFill="1"/>
    <xf numFmtId="0" fontId="48" fillId="2" borderId="0" xfId="0" applyFont="1" applyFill="1"/>
    <xf numFmtId="0" fontId="49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53" fillId="2" borderId="0" xfId="7" applyFont="1" applyFill="1" applyAlignment="1">
      <alignment horizontal="center"/>
    </xf>
    <xf numFmtId="0" fontId="44" fillId="2" borderId="0" xfId="7" applyNumberFormat="1" applyFont="1" applyFill="1" applyAlignment="1">
      <alignment vertical="center" wrapText="1"/>
    </xf>
    <xf numFmtId="0" fontId="44" fillId="2" borderId="0" xfId="7" applyFont="1" applyFill="1" applyAlignment="1">
      <alignment vertical="center"/>
    </xf>
    <xf numFmtId="0" fontId="43" fillId="2" borderId="2" xfId="7" applyFont="1" applyFill="1" applyBorder="1"/>
    <xf numFmtId="0" fontId="43" fillId="2" borderId="2" xfId="7" applyFont="1" applyFill="1" applyBorder="1" applyAlignment="1"/>
    <xf numFmtId="166" fontId="55" fillId="3" borderId="5" xfId="7" applyNumberFormat="1" applyFont="1" applyFill="1" applyBorder="1" applyAlignment="1">
      <alignment horizontal="center" vertical="center"/>
    </xf>
    <xf numFmtId="166" fontId="43" fillId="2" borderId="0" xfId="0" applyNumberFormat="1" applyFont="1" applyFill="1"/>
    <xf numFmtId="0" fontId="56" fillId="2" borderId="0" xfId="13" applyFont="1" applyFill="1"/>
    <xf numFmtId="166" fontId="56" fillId="2" borderId="0" xfId="13" applyNumberFormat="1" applyFont="1" applyFill="1" applyAlignment="1">
      <alignment horizontal="center" vertical="center"/>
    </xf>
    <xf numFmtId="0" fontId="24" fillId="2" borderId="0" xfId="13" applyFont="1" applyFill="1" applyAlignment="1">
      <alignment horizontal="left" indent="2"/>
    </xf>
    <xf numFmtId="0" fontId="24" fillId="2" borderId="0" xfId="13" applyFont="1" applyFill="1"/>
    <xf numFmtId="166" fontId="24" fillId="2" borderId="0" xfId="13" applyNumberFormat="1" applyFont="1" applyFill="1" applyAlignment="1">
      <alignment horizontal="center" vertical="center"/>
    </xf>
    <xf numFmtId="0" fontId="43" fillId="2" borderId="2" xfId="0" applyFont="1" applyFill="1" applyBorder="1"/>
    <xf numFmtId="0" fontId="24" fillId="2" borderId="2" xfId="13" applyFont="1" applyFill="1" applyBorder="1" applyAlignment="1">
      <alignment horizontal="left" indent="2"/>
    </xf>
    <xf numFmtId="0" fontId="24" fillId="2" borderId="2" xfId="13" applyFont="1" applyFill="1" applyBorder="1"/>
    <xf numFmtId="166" fontId="56" fillId="2" borderId="2" xfId="13" applyNumberFormat="1" applyFont="1" applyFill="1" applyBorder="1" applyAlignment="1">
      <alignment horizontal="center" vertical="center"/>
    </xf>
    <xf numFmtId="166" fontId="24" fillId="2" borderId="2" xfId="13" applyNumberFormat="1" applyFont="1" applyFill="1" applyBorder="1" applyAlignment="1">
      <alignment horizontal="center" vertical="center"/>
    </xf>
    <xf numFmtId="0" fontId="56" fillId="3" borderId="0" xfId="13" applyFont="1" applyFill="1"/>
    <xf numFmtId="166" fontId="56" fillId="3" borderId="0" xfId="13" applyNumberFormat="1" applyFont="1" applyFill="1" applyAlignment="1">
      <alignment horizontal="center" vertical="center"/>
    </xf>
    <xf numFmtId="0" fontId="43" fillId="3" borderId="0" xfId="0" applyFont="1" applyFill="1"/>
    <xf numFmtId="0" fontId="24" fillId="3" borderId="0" xfId="13" applyFont="1" applyFill="1" applyAlignment="1">
      <alignment horizontal="left" indent="2"/>
    </xf>
    <xf numFmtId="0" fontId="24" fillId="3" borderId="0" xfId="13" applyFont="1" applyFill="1"/>
    <xf numFmtId="166" fontId="24" fillId="3" borderId="0" xfId="13" applyNumberFormat="1" applyFont="1" applyFill="1" applyAlignment="1">
      <alignment horizontal="center" vertical="center"/>
    </xf>
    <xf numFmtId="0" fontId="43" fillId="3" borderId="2" xfId="0" applyFont="1" applyFill="1" applyBorder="1"/>
    <xf numFmtId="0" fontId="24" fillId="3" borderId="2" xfId="13" applyFont="1" applyFill="1" applyBorder="1" applyAlignment="1">
      <alignment horizontal="left" indent="2"/>
    </xf>
    <xf numFmtId="0" fontId="24" fillId="3" borderId="2" xfId="13" applyFont="1" applyFill="1" applyBorder="1"/>
    <xf numFmtId="166" fontId="56" fillId="3" borderId="2" xfId="13" applyNumberFormat="1" applyFont="1" applyFill="1" applyBorder="1" applyAlignment="1">
      <alignment horizontal="center" vertical="center"/>
    </xf>
    <xf numFmtId="166" fontId="24" fillId="3" borderId="2" xfId="13" applyNumberFormat="1" applyFont="1" applyFill="1" applyBorder="1" applyAlignment="1">
      <alignment horizontal="center" vertical="center"/>
    </xf>
    <xf numFmtId="0" fontId="56" fillId="3" borderId="0" xfId="13" applyFont="1" applyFill="1" applyBorder="1"/>
    <xf numFmtId="166" fontId="56" fillId="3" borderId="0" xfId="13" applyNumberFormat="1" applyFont="1" applyFill="1" applyBorder="1" applyAlignment="1">
      <alignment horizontal="center" vertical="center"/>
    </xf>
    <xf numFmtId="0" fontId="43" fillId="3" borderId="0" xfId="0" applyFont="1" applyFill="1" applyBorder="1"/>
    <xf numFmtId="0" fontId="24" fillId="3" borderId="0" xfId="13" applyFont="1" applyFill="1" applyBorder="1" applyAlignment="1">
      <alignment horizontal="left" indent="2"/>
    </xf>
    <xf numFmtId="0" fontId="24" fillId="3" borderId="0" xfId="13" applyFont="1" applyFill="1" applyBorder="1"/>
    <xf numFmtId="166" fontId="24" fillId="3" borderId="0" xfId="13" applyNumberFormat="1" applyFont="1" applyFill="1" applyBorder="1" applyAlignment="1">
      <alignment horizontal="center" vertical="center"/>
    </xf>
    <xf numFmtId="166" fontId="24" fillId="2" borderId="0" xfId="13" applyNumberFormat="1" applyFont="1" applyFill="1"/>
    <xf numFmtId="0" fontId="43" fillId="2" borderId="0" xfId="7" applyFont="1" applyFill="1" applyAlignment="1"/>
    <xf numFmtId="0" fontId="24" fillId="2" borderId="0" xfId="7" applyFont="1" applyFill="1" applyAlignment="1"/>
    <xf numFmtId="0" fontId="57" fillId="2" borderId="0" xfId="0" applyFont="1" applyFill="1"/>
    <xf numFmtId="0" fontId="58" fillId="2" borderId="0" xfId="0" applyFont="1" applyFill="1"/>
    <xf numFmtId="0" fontId="44" fillId="2" borderId="0" xfId="7" applyFont="1" applyFill="1"/>
    <xf numFmtId="0" fontId="44" fillId="2" borderId="0" xfId="7" applyFont="1" applyFill="1" applyBorder="1"/>
    <xf numFmtId="0" fontId="54" fillId="2" borderId="0" xfId="7" applyFont="1" applyFill="1" applyAlignment="1">
      <alignment wrapText="1"/>
    </xf>
    <xf numFmtId="0" fontId="54" fillId="2" borderId="0" xfId="7" applyFont="1" applyFill="1" applyAlignment="1">
      <alignment horizontal="center" vertical="center" wrapText="1"/>
    </xf>
    <xf numFmtId="0" fontId="55" fillId="3" borderId="5" xfId="7" applyNumberFormat="1" applyFont="1" applyFill="1" applyBorder="1" applyAlignment="1">
      <alignment horizontal="left" vertical="center"/>
    </xf>
    <xf numFmtId="166" fontId="40" fillId="2" borderId="0" xfId="0" applyNumberFormat="1" applyFont="1" applyFill="1"/>
    <xf numFmtId="0" fontId="43" fillId="2" borderId="0" xfId="7" applyFont="1" applyFill="1" applyBorder="1" applyAlignment="1"/>
    <xf numFmtId="0" fontId="43" fillId="2" borderId="0" xfId="7" applyFont="1" applyFill="1" applyAlignment="1">
      <alignment horizontal="right" vertical="top"/>
    </xf>
    <xf numFmtId="0" fontId="24" fillId="2" borderId="0" xfId="7" applyFont="1" applyFill="1" applyAlignment="1">
      <alignment horizontal="right" vertical="top"/>
    </xf>
    <xf numFmtId="0" fontId="51" fillId="2" borderId="0" xfId="0" applyFont="1" applyFill="1" applyAlignment="1">
      <alignment horizontal="right"/>
    </xf>
    <xf numFmtId="0" fontId="43" fillId="3" borderId="0" xfId="7" applyNumberFormat="1" applyFont="1" applyFill="1" applyAlignment="1">
      <alignment vertical="center" wrapText="1"/>
    </xf>
    <xf numFmtId="0" fontId="43" fillId="3" borderId="0" xfId="7" applyFont="1" applyFill="1" applyAlignment="1">
      <alignment vertical="center"/>
    </xf>
    <xf numFmtId="0" fontId="59" fillId="3" borderId="0" xfId="7" applyFont="1" applyFill="1" applyAlignment="1">
      <alignment wrapText="1"/>
    </xf>
    <xf numFmtId="0" fontId="61" fillId="2" borderId="0" xfId="6" applyNumberFormat="1" applyFont="1" applyFill="1"/>
    <xf numFmtId="0" fontId="40" fillId="2" borderId="0" xfId="0" applyFont="1" applyFill="1" applyBorder="1"/>
    <xf numFmtId="0" fontId="35" fillId="2" borderId="0" xfId="0" quotePrefix="1" applyNumberFormat="1" applyFont="1" applyFill="1" applyAlignment="1">
      <alignment horizontal="left"/>
    </xf>
    <xf numFmtId="0" fontId="14" fillId="2" borderId="0" xfId="6" applyFont="1" applyFill="1"/>
    <xf numFmtId="0" fontId="24" fillId="2" borderId="0" xfId="6" applyFont="1" applyFill="1"/>
    <xf numFmtId="0" fontId="35" fillId="2" borderId="0" xfId="6" applyFont="1" applyFill="1"/>
    <xf numFmtId="0" fontId="63" fillId="2" borderId="0" xfId="6" applyFont="1" applyFill="1"/>
    <xf numFmtId="0" fontId="14" fillId="2" borderId="0" xfId="6" applyNumberFormat="1" applyFont="1" applyFill="1" applyAlignment="1">
      <alignment horizontal="left"/>
    </xf>
    <xf numFmtId="2" fontId="63" fillId="2" borderId="0" xfId="6" applyNumberFormat="1" applyFont="1" applyFill="1"/>
    <xf numFmtId="2" fontId="56" fillId="2" borderId="0" xfId="6" applyNumberFormat="1" applyFont="1" applyFill="1" applyBorder="1" applyAlignment="1">
      <alignment horizontal="center"/>
    </xf>
    <xf numFmtId="0" fontId="24" fillId="2" borderId="0" xfId="6" applyFont="1" applyFill="1" applyBorder="1"/>
    <xf numFmtId="2" fontId="60" fillId="2" borderId="0" xfId="6" applyNumberFormat="1" applyFont="1" applyFill="1" applyBorder="1" applyAlignment="1">
      <alignment horizontal="center"/>
    </xf>
    <xf numFmtId="0" fontId="35" fillId="2" borderId="0" xfId="0" applyNumberFormat="1" applyFont="1" applyFill="1" applyAlignment="1">
      <alignment horizontal="left"/>
    </xf>
    <xf numFmtId="2" fontId="40" fillId="2" borderId="0" xfId="0" applyNumberFormat="1" applyFont="1" applyFill="1"/>
    <xf numFmtId="10" fontId="40" fillId="2" borderId="0" xfId="0" applyNumberFormat="1" applyFont="1" applyFill="1"/>
    <xf numFmtId="2" fontId="14" fillId="2" borderId="0" xfId="6" applyNumberFormat="1" applyFont="1" applyFill="1"/>
    <xf numFmtId="0" fontId="43" fillId="2" borderId="0" xfId="3" applyNumberFormat="1" applyFont="1" applyFill="1" applyBorder="1" applyAlignment="1">
      <alignment horizontal="center"/>
    </xf>
    <xf numFmtId="0" fontId="64" fillId="4" borderId="0" xfId="6" applyNumberFormat="1" applyFont="1" applyFill="1" applyBorder="1"/>
    <xf numFmtId="0" fontId="64" fillId="4" borderId="0" xfId="6" applyNumberFormat="1" applyFont="1" applyFill="1" applyBorder="1" applyAlignment="1">
      <alignment horizontal="center"/>
    </xf>
    <xf numFmtId="0" fontId="56" fillId="2" borderId="0" xfId="6" applyNumberFormat="1" applyFont="1" applyFill="1" applyBorder="1"/>
    <xf numFmtId="0" fontId="56" fillId="2" borderId="0" xfId="0" applyFont="1" applyFill="1" applyBorder="1"/>
    <xf numFmtId="2" fontId="56" fillId="2" borderId="0" xfId="0" applyNumberFormat="1" applyFont="1" applyFill="1" applyBorder="1" applyAlignment="1">
      <alignment horizontal="center"/>
    </xf>
    <xf numFmtId="0" fontId="24" fillId="2" borderId="0" xfId="0" quotePrefix="1" applyNumberFormat="1" applyFont="1" applyFill="1" applyAlignment="1">
      <alignment horizontal="left"/>
    </xf>
    <xf numFmtId="0" fontId="41" fillId="2" borderId="0" xfId="6" applyNumberFormat="1" applyFont="1" applyFill="1" applyBorder="1" applyAlignment="1">
      <alignment horizontal="center"/>
    </xf>
    <xf numFmtId="0" fontId="64" fillId="4" borderId="9" xfId="6" applyNumberFormat="1" applyFont="1" applyFill="1" applyBorder="1" applyAlignment="1">
      <alignment horizontal="center"/>
    </xf>
    <xf numFmtId="0" fontId="64" fillId="4" borderId="10" xfId="6" applyNumberFormat="1" applyFont="1" applyFill="1" applyBorder="1" applyAlignment="1">
      <alignment horizontal="center"/>
    </xf>
    <xf numFmtId="0" fontId="64" fillId="4" borderId="1" xfId="6" applyNumberFormat="1" applyFont="1" applyFill="1" applyBorder="1"/>
    <xf numFmtId="0" fontId="24" fillId="2" borderId="1" xfId="6" applyFont="1" applyFill="1" applyBorder="1"/>
    <xf numFmtId="0" fontId="64" fillId="4" borderId="8" xfId="6" applyNumberFormat="1" applyFont="1" applyFill="1" applyBorder="1" applyAlignment="1">
      <alignment horizontal="center"/>
    </xf>
    <xf numFmtId="0" fontId="64" fillId="4" borderId="7" xfId="6" applyNumberFormat="1" applyFont="1" applyFill="1" applyBorder="1" applyAlignment="1">
      <alignment horizontal="center"/>
    </xf>
    <xf numFmtId="2" fontId="43" fillId="2" borderId="0" xfId="3" applyNumberFormat="1" applyFont="1" applyFill="1" applyBorder="1" applyAlignment="1">
      <alignment horizontal="center"/>
    </xf>
    <xf numFmtId="0" fontId="56" fillId="2" borderId="1" xfId="6" applyNumberFormat="1" applyFont="1" applyFill="1" applyBorder="1"/>
    <xf numFmtId="2" fontId="62" fillId="2" borderId="0" xfId="3" applyNumberFormat="1" applyFont="1" applyFill="1" applyBorder="1" applyAlignment="1">
      <alignment horizontal="center"/>
    </xf>
    <xf numFmtId="0" fontId="56" fillId="2" borderId="0" xfId="2" applyNumberFormat="1" applyFont="1" applyFill="1" applyBorder="1" applyAlignment="1">
      <alignment horizontal="center"/>
    </xf>
    <xf numFmtId="3" fontId="24" fillId="2" borderId="0" xfId="2" applyNumberFormat="1" applyFont="1" applyFill="1" applyBorder="1" applyAlignment="1">
      <alignment horizontal="center"/>
    </xf>
    <xf numFmtId="3" fontId="69" fillId="2" borderId="0" xfId="0" applyNumberFormat="1" applyFont="1" applyFill="1" applyBorder="1" applyAlignment="1">
      <alignment horizontal="center"/>
    </xf>
    <xf numFmtId="3" fontId="70" fillId="2" borderId="0" xfId="0" applyNumberFormat="1" applyFont="1" applyFill="1" applyBorder="1" applyAlignment="1">
      <alignment horizontal="center"/>
    </xf>
    <xf numFmtId="3" fontId="71" fillId="2" borderId="0" xfId="0" applyNumberFormat="1" applyFont="1" applyFill="1" applyBorder="1" applyAlignment="1">
      <alignment horizontal="center"/>
    </xf>
    <xf numFmtId="0" fontId="24" fillId="2" borderId="0" xfId="2" applyFont="1" applyFill="1" applyBorder="1"/>
    <xf numFmtId="3" fontId="56" fillId="2" borderId="0" xfId="2" applyNumberFormat="1" applyFont="1" applyFill="1" applyBorder="1" applyAlignment="1">
      <alignment horizontal="center"/>
    </xf>
    <xf numFmtId="0" fontId="35" fillId="2" borderId="0" xfId="0" quotePrefix="1" applyNumberFormat="1" applyFont="1" applyFill="1" applyBorder="1" applyAlignment="1">
      <alignment horizontal="left"/>
    </xf>
    <xf numFmtId="0" fontId="35" fillId="2" borderId="0" xfId="2" applyFont="1" applyFill="1" applyBorder="1"/>
    <xf numFmtId="0" fontId="13" fillId="2" borderId="0" xfId="2" applyFont="1" applyFill="1" applyBorder="1"/>
    <xf numFmtId="0" fontId="14" fillId="2" borderId="0" xfId="2" applyFont="1" applyFill="1" applyBorder="1"/>
    <xf numFmtId="0" fontId="14" fillId="2" borderId="0" xfId="0" applyFont="1" applyFill="1" applyBorder="1"/>
    <xf numFmtId="0" fontId="35" fillId="2" borderId="0" xfId="0" applyFont="1" applyFill="1" applyBorder="1"/>
    <xf numFmtId="0" fontId="56" fillId="4" borderId="2" xfId="2" applyNumberFormat="1" applyFont="1" applyFill="1" applyBorder="1" applyAlignment="1">
      <alignment horizontal="center"/>
    </xf>
    <xf numFmtId="0" fontId="64" fillId="4" borderId="2" xfId="2" applyNumberFormat="1" applyFont="1" applyFill="1" applyBorder="1" applyAlignment="1">
      <alignment horizontal="center"/>
    </xf>
    <xf numFmtId="0" fontId="56" fillId="4" borderId="6" xfId="2" applyNumberFormat="1" applyFont="1" applyFill="1" applyBorder="1" applyAlignment="1">
      <alignment horizontal="center"/>
    </xf>
    <xf numFmtId="0" fontId="64" fillId="4" borderId="12" xfId="2" applyNumberFormat="1" applyFont="1" applyFill="1" applyBorder="1" applyAlignment="1">
      <alignment horizontal="center"/>
    </xf>
    <xf numFmtId="0" fontId="64" fillId="4" borderId="15" xfId="2" applyNumberFormat="1" applyFont="1" applyFill="1" applyBorder="1" applyAlignment="1">
      <alignment horizontal="center"/>
    </xf>
    <xf numFmtId="0" fontId="66" fillId="2" borderId="0" xfId="0" applyFont="1" applyFill="1" applyBorder="1"/>
    <xf numFmtId="0" fontId="67" fillId="2" borderId="0" xfId="0" applyFont="1" applyFill="1" applyBorder="1"/>
    <xf numFmtId="3" fontId="24" fillId="2" borderId="4" xfId="2" applyNumberFormat="1" applyFont="1" applyFill="1" applyBorder="1" applyAlignment="1">
      <alignment horizontal="center"/>
    </xf>
    <xf numFmtId="3" fontId="56" fillId="2" borderId="3" xfId="2" applyNumberFormat="1" applyFont="1" applyFill="1" applyBorder="1" applyAlignment="1">
      <alignment horizontal="center"/>
    </xf>
    <xf numFmtId="3" fontId="40" fillId="2" borderId="0" xfId="0" applyNumberFormat="1" applyFont="1" applyFill="1" applyBorder="1"/>
    <xf numFmtId="3" fontId="56" fillId="2" borderId="13" xfId="2" applyNumberFormat="1" applyFont="1" applyFill="1" applyBorder="1" applyAlignment="1">
      <alignment horizontal="center"/>
    </xf>
    <xf numFmtId="3" fontId="56" fillId="2" borderId="5" xfId="2" applyNumberFormat="1" applyFont="1" applyFill="1" applyBorder="1" applyAlignment="1">
      <alignment horizontal="center"/>
    </xf>
    <xf numFmtId="0" fontId="24" fillId="2" borderId="0" xfId="0" quotePrefix="1" applyNumberFormat="1" applyFont="1" applyFill="1" applyBorder="1" applyAlignment="1">
      <alignment horizontal="left"/>
    </xf>
    <xf numFmtId="2" fontId="66" fillId="2" borderId="0" xfId="0" applyNumberFormat="1" applyFont="1" applyFill="1" applyBorder="1"/>
    <xf numFmtId="2" fontId="67" fillId="2" borderId="0" xfId="0" applyNumberFormat="1" applyFont="1" applyFill="1" applyBorder="1"/>
    <xf numFmtId="2" fontId="40" fillId="2" borderId="0" xfId="0" applyNumberFormat="1" applyFont="1" applyFill="1" applyBorder="1"/>
    <xf numFmtId="0" fontId="63" fillId="2" borderId="0" xfId="0" applyFont="1" applyFill="1" applyBorder="1"/>
    <xf numFmtId="0" fontId="56" fillId="2" borderId="0" xfId="2" applyNumberFormat="1" applyFont="1" applyFill="1" applyBorder="1"/>
    <xf numFmtId="164" fontId="56" fillId="2" borderId="0" xfId="1" applyNumberFormat="1" applyFont="1" applyFill="1" applyBorder="1" applyAlignment="1">
      <alignment horizontal="center"/>
    </xf>
    <xf numFmtId="164" fontId="67" fillId="2" borderId="0" xfId="1" applyNumberFormat="1" applyFont="1" applyFill="1" applyBorder="1"/>
    <xf numFmtId="0" fontId="43" fillId="2" borderId="0" xfId="0" applyFont="1" applyFill="1" applyBorder="1"/>
    <xf numFmtId="3" fontId="13" fillId="2" borderId="0" xfId="2" applyNumberFormat="1" applyFont="1" applyFill="1" applyBorder="1" applyAlignment="1">
      <alignment horizontal="center"/>
    </xf>
    <xf numFmtId="3" fontId="12" fillId="2" borderId="0" xfId="2" applyNumberFormat="1" applyFont="1" applyFill="1" applyBorder="1" applyAlignment="1">
      <alignment horizontal="center"/>
    </xf>
    <xf numFmtId="0" fontId="13" fillId="2" borderId="0" xfId="2" applyNumberFormat="1" applyFont="1" applyFill="1" applyBorder="1" applyAlignment="1">
      <alignment horizontal="left"/>
    </xf>
    <xf numFmtId="0" fontId="12" fillId="2" borderId="0" xfId="2" applyFont="1" applyFill="1" applyBorder="1"/>
    <xf numFmtId="164" fontId="40" fillId="2" borderId="0" xfId="1" applyNumberFormat="1" applyFont="1" applyFill="1" applyBorder="1"/>
    <xf numFmtId="0" fontId="40" fillId="2" borderId="0" xfId="0" applyFont="1" applyFill="1" applyBorder="1" applyAlignment="1">
      <alignment horizontal="center"/>
    </xf>
    <xf numFmtId="3" fontId="35" fillId="2" borderId="0" xfId="2" applyNumberFormat="1" applyFont="1" applyFill="1" applyBorder="1" applyAlignment="1">
      <alignment horizontal="center"/>
    </xf>
    <xf numFmtId="0" fontId="56" fillId="2" borderId="0" xfId="2" applyNumberFormat="1" applyFont="1" applyFill="1" applyBorder="1" applyAlignment="1">
      <alignment horizontal="left" vertical="center" wrapText="1"/>
    </xf>
    <xf numFmtId="0" fontId="56" fillId="2" borderId="5" xfId="2" applyNumberFormat="1" applyFont="1" applyFill="1" applyBorder="1" applyAlignment="1">
      <alignment horizontal="left" vertical="center"/>
    </xf>
    <xf numFmtId="0" fontId="56" fillId="2" borderId="3" xfId="2" applyNumberFormat="1" applyFont="1" applyFill="1" applyBorder="1" applyAlignment="1">
      <alignment wrapText="1"/>
    </xf>
    <xf numFmtId="0" fontId="56" fillId="4" borderId="14" xfId="2" applyNumberFormat="1" applyFont="1" applyFill="1" applyBorder="1" applyAlignment="1">
      <alignment horizontal="center"/>
    </xf>
    <xf numFmtId="0" fontId="56" fillId="4" borderId="15" xfId="2" applyNumberFormat="1" applyFont="1" applyFill="1" applyBorder="1" applyAlignment="1">
      <alignment horizontal="center"/>
    </xf>
    <xf numFmtId="0" fontId="56" fillId="2" borderId="0" xfId="2" applyNumberFormat="1" applyFont="1" applyFill="1" applyBorder="1" applyAlignment="1">
      <alignment horizontal="left" wrapText="1"/>
    </xf>
    <xf numFmtId="0" fontId="0" fillId="2" borderId="0" xfId="0" applyFill="1" applyBorder="1"/>
    <xf numFmtId="0" fontId="28" fillId="2" borderId="0" xfId="2" applyFont="1" applyFill="1" applyBorder="1"/>
    <xf numFmtId="0" fontId="3" fillId="2" borderId="0" xfId="0" applyFont="1" applyFill="1" applyBorder="1"/>
    <xf numFmtId="0" fontId="10" fillId="2" borderId="0" xfId="0" applyFont="1" applyFill="1" applyBorder="1"/>
    <xf numFmtId="0" fontId="26" fillId="2" borderId="0" xfId="0" quotePrefix="1" applyNumberFormat="1" applyFont="1" applyFill="1" applyBorder="1" applyAlignment="1">
      <alignment horizontal="left"/>
    </xf>
    <xf numFmtId="0" fontId="26" fillId="2" borderId="0" xfId="2" applyFont="1" applyFill="1" applyBorder="1"/>
    <xf numFmtId="0" fontId="27" fillId="2" borderId="0" xfId="2" applyFont="1" applyFill="1" applyBorder="1"/>
    <xf numFmtId="0" fontId="29" fillId="2" borderId="0" xfId="0" applyFont="1" applyFill="1" applyBorder="1"/>
    <xf numFmtId="3" fontId="26" fillId="2" borderId="0" xfId="2" applyNumberFormat="1" applyFont="1" applyFill="1" applyBorder="1"/>
    <xf numFmtId="0" fontId="73" fillId="4" borderId="6" xfId="0" applyNumberFormat="1" applyFont="1" applyFill="1" applyBorder="1" applyAlignment="1">
      <alignment horizontal="centerContinuous"/>
    </xf>
    <xf numFmtId="0" fontId="73" fillId="4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3" xfId="2" applyNumberFormat="1" applyFont="1" applyFill="1" applyBorder="1" applyAlignment="1">
      <alignment horizontal="center"/>
    </xf>
    <xf numFmtId="0" fontId="73" fillId="4" borderId="12" xfId="0" applyNumberFormat="1" applyFont="1" applyFill="1" applyBorder="1" applyAlignment="1">
      <alignment horizontal="center"/>
    </xf>
    <xf numFmtId="0" fontId="73" fillId="4" borderId="15" xfId="0" applyNumberFormat="1" applyFont="1" applyFill="1" applyBorder="1" applyAlignment="1">
      <alignment horizontal="center"/>
    </xf>
    <xf numFmtId="0" fontId="73" fillId="4" borderId="11" xfId="0" applyNumberFormat="1" applyFont="1" applyFill="1" applyBorder="1" applyAlignment="1">
      <alignment horizontal="centerContinuous"/>
    </xf>
    <xf numFmtId="0" fontId="73" fillId="4" borderId="14" xfId="0" applyNumberFormat="1" applyFont="1" applyFill="1" applyBorder="1" applyAlignment="1">
      <alignment horizontal="centerContinuous"/>
    </xf>
    <xf numFmtId="0" fontId="8" fillId="2" borderId="17" xfId="2" applyNumberFormat="1" applyFont="1" applyFill="1" applyBorder="1" applyAlignment="1">
      <alignment horizontal="center" vertical="center"/>
    </xf>
    <xf numFmtId="0" fontId="37" fillId="2" borderId="0" xfId="0" quotePrefix="1" applyNumberFormat="1" applyFont="1" applyFill="1" applyBorder="1" applyAlignment="1">
      <alignment horizontal="left"/>
    </xf>
    <xf numFmtId="0" fontId="5" fillId="2" borderId="0" xfId="0" applyFont="1" applyFill="1" applyBorder="1"/>
    <xf numFmtId="0" fontId="18" fillId="2" borderId="0" xfId="0" applyFont="1" applyFill="1" applyBorder="1"/>
    <xf numFmtId="0" fontId="31" fillId="2" borderId="0" xfId="0" applyFont="1" applyFill="1" applyBorder="1"/>
    <xf numFmtId="0" fontId="44" fillId="2" borderId="0" xfId="0" applyFont="1" applyFill="1" applyBorder="1"/>
    <xf numFmtId="0" fontId="76" fillId="2" borderId="0" xfId="0" applyFont="1" applyFill="1" applyBorder="1"/>
    <xf numFmtId="0" fontId="64" fillId="4" borderId="2" xfId="0" applyNumberFormat="1" applyFont="1" applyFill="1" applyBorder="1" applyAlignment="1">
      <alignment horizontal="center"/>
    </xf>
    <xf numFmtId="0" fontId="56" fillId="2" borderId="0" xfId="0" applyNumberFormat="1" applyFont="1" applyFill="1" applyBorder="1" applyAlignment="1">
      <alignment horizontal="center"/>
    </xf>
    <xf numFmtId="0" fontId="56" fillId="2" borderId="0" xfId="0" applyNumberFormat="1" applyFont="1" applyFill="1" applyBorder="1"/>
    <xf numFmtId="2" fontId="24" fillId="2" borderId="0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 vertical="center"/>
    </xf>
    <xf numFmtId="0" fontId="56" fillId="5" borderId="18" xfId="0" applyNumberFormat="1" applyFont="1" applyFill="1" applyBorder="1" applyAlignment="1">
      <alignment vertical="center"/>
    </xf>
    <xf numFmtId="2" fontId="56" fillId="5" borderId="18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center"/>
    </xf>
    <xf numFmtId="0" fontId="56" fillId="2" borderId="0" xfId="0" applyNumberFormat="1" applyFont="1" applyFill="1" applyBorder="1" applyAlignment="1">
      <alignment vertical="center"/>
    </xf>
    <xf numFmtId="0" fontId="77" fillId="2" borderId="0" xfId="0" applyFont="1" applyFill="1" applyBorder="1"/>
    <xf numFmtId="0" fontId="78" fillId="2" borderId="0" xfId="0" applyFont="1" applyFill="1" applyBorder="1" applyAlignment="1">
      <alignment vertical="top" wrapText="1"/>
    </xf>
    <xf numFmtId="0" fontId="79" fillId="2" borderId="0" xfId="0" applyFont="1" applyFill="1" applyBorder="1" applyAlignment="1">
      <alignment vertical="top" wrapText="1"/>
    </xf>
    <xf numFmtId="0" fontId="81" fillId="2" borderId="0" xfId="0" applyFont="1" applyFill="1" applyBorder="1" applyAlignment="1">
      <alignment vertical="top" wrapText="1"/>
    </xf>
    <xf numFmtId="3" fontId="78" fillId="2" borderId="0" xfId="0" applyNumberFormat="1" applyFont="1" applyFill="1" applyBorder="1" applyAlignment="1">
      <alignment horizontal="center" vertical="center"/>
    </xf>
    <xf numFmtId="0" fontId="82" fillId="2" borderId="0" xfId="0" applyFont="1" applyFill="1" applyBorder="1"/>
    <xf numFmtId="0" fontId="83" fillId="2" borderId="0" xfId="0" applyFont="1" applyFill="1" applyBorder="1"/>
    <xf numFmtId="0" fontId="84" fillId="2" borderId="0" xfId="0" applyFont="1" applyFill="1" applyBorder="1" applyAlignment="1">
      <alignment vertical="center"/>
    </xf>
    <xf numFmtId="2" fontId="43" fillId="2" borderId="0" xfId="0" applyNumberFormat="1" applyFont="1" applyFill="1" applyBorder="1" applyAlignment="1">
      <alignment horizontal="center" vertical="center"/>
    </xf>
    <xf numFmtId="10" fontId="43" fillId="2" borderId="0" xfId="0" applyNumberFormat="1" applyFont="1" applyFill="1" applyBorder="1" applyAlignment="1">
      <alignment horizontal="center" vertical="center"/>
    </xf>
    <xf numFmtId="4" fontId="78" fillId="2" borderId="0" xfId="0" applyNumberFormat="1" applyFont="1" applyFill="1" applyBorder="1" applyAlignment="1">
      <alignment horizontal="center" vertical="center"/>
    </xf>
    <xf numFmtId="10" fontId="43" fillId="2" borderId="0" xfId="0" applyNumberFormat="1" applyFont="1" applyFill="1" applyBorder="1"/>
    <xf numFmtId="10" fontId="40" fillId="2" borderId="0" xfId="0" applyNumberFormat="1" applyFont="1" applyFill="1" applyBorder="1"/>
    <xf numFmtId="4" fontId="81" fillId="2" borderId="0" xfId="0" applyNumberFormat="1" applyFont="1" applyFill="1" applyBorder="1" applyAlignment="1">
      <alignment horizontal="center" vertical="center" wrapText="1"/>
    </xf>
    <xf numFmtId="3" fontId="85" fillId="2" borderId="0" xfId="5" applyNumberFormat="1" applyFont="1" applyFill="1" applyBorder="1"/>
    <xf numFmtId="10" fontId="40" fillId="2" borderId="0" xfId="3" applyNumberFormat="1" applyFont="1" applyFill="1" applyBorder="1"/>
    <xf numFmtId="0" fontId="43" fillId="2" borderId="0" xfId="0" applyFont="1" applyFill="1" applyBorder="1" applyAlignment="1">
      <alignment horizontal="center" vertical="center"/>
    </xf>
    <xf numFmtId="10" fontId="40" fillId="2" borderId="0" xfId="3" applyNumberFormat="1" applyFont="1" applyFill="1" applyBorder="1" applyAlignment="1">
      <alignment horizontal="center" vertical="center"/>
    </xf>
    <xf numFmtId="0" fontId="68" fillId="2" borderId="0" xfId="0" applyNumberFormat="1" applyFont="1" applyFill="1" applyBorder="1" applyAlignment="1">
      <alignment horizontal="center" wrapText="1"/>
    </xf>
    <xf numFmtId="0" fontId="66" fillId="2" borderId="0" xfId="0" applyFont="1" applyFill="1" applyBorder="1" applyAlignment="1">
      <alignment horizontal="center"/>
    </xf>
    <xf numFmtId="0" fontId="87" fillId="4" borderId="2" xfId="0" applyFont="1" applyFill="1" applyBorder="1" applyAlignment="1">
      <alignment horizontal="center"/>
    </xf>
    <xf numFmtId="0" fontId="88" fillId="4" borderId="2" xfId="0" applyFont="1" applyFill="1" applyBorder="1" applyAlignment="1">
      <alignment vertical="top" wrapText="1"/>
    </xf>
    <xf numFmtId="0" fontId="88" fillId="4" borderId="2" xfId="0" applyFont="1" applyFill="1" applyBorder="1" applyAlignment="1">
      <alignment horizontal="center" vertical="center" wrapText="1"/>
    </xf>
    <xf numFmtId="0" fontId="81" fillId="5" borderId="18" xfId="0" applyFont="1" applyFill="1" applyBorder="1" applyAlignment="1">
      <alignment vertical="top" wrapText="1"/>
    </xf>
    <xf numFmtId="0" fontId="81" fillId="2" borderId="3" xfId="0" applyFont="1" applyFill="1" applyBorder="1" applyAlignment="1">
      <alignment vertical="top" wrapText="1"/>
    </xf>
    <xf numFmtId="164" fontId="77" fillId="2" borderId="0" xfId="1" applyNumberFormat="1" applyFont="1" applyFill="1" applyBorder="1" applyAlignment="1">
      <alignment horizontal="center" vertical="center"/>
    </xf>
    <xf numFmtId="164" fontId="78" fillId="2" borderId="11" xfId="1" applyNumberFormat="1" applyFont="1" applyFill="1" applyBorder="1" applyAlignment="1">
      <alignment horizontal="center" vertical="center"/>
    </xf>
    <xf numFmtId="164" fontId="78" fillId="2" borderId="4" xfId="1" applyNumberFormat="1" applyFont="1" applyFill="1" applyBorder="1" applyAlignment="1">
      <alignment horizontal="center" vertical="center"/>
    </xf>
    <xf numFmtId="164" fontId="78" fillId="5" borderId="18" xfId="1" applyNumberFormat="1" applyFont="1" applyFill="1" applyBorder="1" applyAlignment="1">
      <alignment horizontal="center" vertical="center"/>
    </xf>
    <xf numFmtId="164" fontId="78" fillId="5" borderId="19" xfId="1" applyNumberFormat="1" applyFont="1" applyFill="1" applyBorder="1" applyAlignment="1">
      <alignment horizontal="center" vertical="center"/>
    </xf>
    <xf numFmtId="164" fontId="78" fillId="2" borderId="0" xfId="1" applyNumberFormat="1" applyFont="1" applyFill="1" applyBorder="1" applyAlignment="1">
      <alignment horizontal="center" vertical="center"/>
    </xf>
    <xf numFmtId="164" fontId="81" fillId="2" borderId="0" xfId="1" applyNumberFormat="1" applyFont="1" applyFill="1" applyBorder="1" applyAlignment="1">
      <alignment vertical="top" wrapText="1"/>
    </xf>
    <xf numFmtId="164" fontId="81" fillId="2" borderId="4" xfId="1" applyNumberFormat="1" applyFont="1" applyFill="1" applyBorder="1" applyAlignment="1">
      <alignment vertical="top" wrapText="1"/>
    </xf>
    <xf numFmtId="164" fontId="80" fillId="2" borderId="0" xfId="1" applyNumberFormat="1" applyFont="1" applyFill="1" applyBorder="1" applyAlignment="1">
      <alignment horizontal="center" vertical="center"/>
    </xf>
    <xf numFmtId="0" fontId="91" fillId="5" borderId="18" xfId="0" applyFont="1" applyFill="1" applyBorder="1" applyAlignment="1">
      <alignment vertical="top" wrapText="1"/>
    </xf>
    <xf numFmtId="4" fontId="62" fillId="5" borderId="18" xfId="0" applyNumberFormat="1" applyFont="1" applyFill="1" applyBorder="1" applyAlignment="1">
      <alignment horizontal="center" vertical="center"/>
    </xf>
    <xf numFmtId="0" fontId="64" fillId="4" borderId="6" xfId="0" applyFont="1" applyFill="1" applyBorder="1" applyAlignment="1">
      <alignment horizontal="center"/>
    </xf>
    <xf numFmtId="0" fontId="64" fillId="4" borderId="5" xfId="0" applyNumberFormat="1" applyFont="1" applyFill="1" applyBorder="1" applyAlignment="1">
      <alignment horizontal="center"/>
    </xf>
    <xf numFmtId="0" fontId="89" fillId="2" borderId="0" xfId="0" applyFont="1" applyFill="1" applyBorder="1" applyAlignment="1">
      <alignment horizontal="center"/>
    </xf>
    <xf numFmtId="0" fontId="43" fillId="2" borderId="0" xfId="0" applyFont="1" applyFill="1" applyBorder="1" applyAlignment="1">
      <alignment horizontal="center"/>
    </xf>
    <xf numFmtId="2" fontId="43" fillId="2" borderId="0" xfId="0" applyNumberFormat="1" applyFont="1" applyFill="1" applyBorder="1" applyAlignment="1">
      <alignment horizontal="center"/>
    </xf>
    <xf numFmtId="10" fontId="43" fillId="2" borderId="0" xfId="3" applyNumberFormat="1" applyFont="1" applyFill="1" applyBorder="1" applyAlignment="1">
      <alignment horizontal="center" vertical="center"/>
    </xf>
    <xf numFmtId="0" fontId="74" fillId="2" borderId="0" xfId="0" applyFont="1" applyFill="1" applyBorder="1" applyAlignment="1"/>
    <xf numFmtId="0" fontId="68" fillId="2" borderId="0" xfId="0" applyNumberFormat="1" applyFont="1" applyFill="1" applyBorder="1" applyAlignment="1">
      <alignment wrapText="1"/>
    </xf>
    <xf numFmtId="0" fontId="56" fillId="2" borderId="0" xfId="0" applyNumberFormat="1" applyFont="1" applyFill="1" applyBorder="1" applyAlignment="1"/>
    <xf numFmtId="0" fontId="56" fillId="2" borderId="0" xfId="0" applyNumberFormat="1" applyFont="1" applyFill="1" applyBorder="1" applyAlignment="1">
      <alignment vertical="justify"/>
    </xf>
    <xf numFmtId="0" fontId="56" fillId="5" borderId="5" xfId="0" applyNumberFormat="1" applyFont="1" applyFill="1" applyBorder="1" applyAlignment="1">
      <alignment horizontal="center"/>
    </xf>
    <xf numFmtId="2" fontId="56" fillId="5" borderId="5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91" fillId="2" borderId="0" xfId="0" applyFont="1" applyFill="1" applyBorder="1"/>
    <xf numFmtId="0" fontId="68" fillId="2" borderId="0" xfId="0" applyNumberFormat="1" applyFont="1" applyFill="1" applyBorder="1" applyAlignment="1"/>
    <xf numFmtId="0" fontId="70" fillId="2" borderId="0" xfId="0" applyNumberFormat="1" applyFont="1" applyFill="1" applyBorder="1" applyAlignment="1">
      <alignment vertical="center"/>
    </xf>
    <xf numFmtId="0" fontId="24" fillId="2" borderId="0" xfId="9" applyFont="1" applyFill="1" applyBorder="1"/>
    <xf numFmtId="0" fontId="60" fillId="2" borderId="0" xfId="0" applyNumberFormat="1" applyFont="1" applyFill="1" applyBorder="1" applyAlignment="1"/>
    <xf numFmtId="0" fontId="70" fillId="2" borderId="0" xfId="0" applyNumberFormat="1" applyFont="1" applyFill="1" applyBorder="1" applyAlignment="1"/>
    <xf numFmtId="0" fontId="60" fillId="2" borderId="0" xfId="0" applyNumberFormat="1" applyFont="1" applyFill="1" applyBorder="1" applyAlignment="1">
      <alignment horizontal="center"/>
    </xf>
    <xf numFmtId="0" fontId="70" fillId="2" borderId="0" xfId="0" applyNumberFormat="1" applyFont="1" applyFill="1" applyBorder="1" applyAlignment="1">
      <alignment horizontal="center"/>
    </xf>
    <xf numFmtId="0" fontId="35" fillId="2" borderId="0" xfId="0" applyNumberFormat="1" applyFont="1" applyFill="1" applyBorder="1" applyAlignment="1">
      <alignment horizontal="center"/>
    </xf>
    <xf numFmtId="0" fontId="56" fillId="2" borderId="0" xfId="0" applyNumberFormat="1" applyFont="1" applyFill="1" applyBorder="1" applyAlignment="1">
      <alignment horizontal="left"/>
    </xf>
    <xf numFmtId="0" fontId="69" fillId="2" borderId="0" xfId="0" applyNumberFormat="1" applyFont="1" applyFill="1" applyBorder="1" applyAlignment="1"/>
    <xf numFmtId="2" fontId="69" fillId="2" borderId="0" xfId="0" applyNumberFormat="1" applyFont="1" applyFill="1" applyBorder="1" applyAlignment="1"/>
    <xf numFmtId="0" fontId="69" fillId="2" borderId="0" xfId="0" applyNumberFormat="1" applyFont="1" applyFill="1" applyBorder="1" applyAlignment="1">
      <alignment horizontal="center"/>
    </xf>
    <xf numFmtId="2" fontId="69" fillId="2" borderId="0" xfId="0" applyNumberFormat="1" applyFont="1" applyFill="1" applyBorder="1" applyAlignment="1">
      <alignment horizontal="center"/>
    </xf>
    <xf numFmtId="2" fontId="24" fillId="2" borderId="0" xfId="3" applyNumberFormat="1" applyFont="1" applyFill="1" applyBorder="1" applyAlignment="1">
      <alignment horizontal="center"/>
    </xf>
    <xf numFmtId="0" fontId="61" fillId="2" borderId="0" xfId="0" applyNumberFormat="1" applyFont="1" applyFill="1" applyBorder="1" applyAlignment="1">
      <alignment horizontal="center"/>
    </xf>
    <xf numFmtId="0" fontId="56" fillId="2" borderId="18" xfId="0" applyNumberFormat="1" applyFont="1" applyFill="1" applyBorder="1"/>
    <xf numFmtId="2" fontId="56" fillId="2" borderId="18" xfId="0" applyNumberFormat="1" applyFont="1" applyFill="1" applyBorder="1" applyAlignment="1">
      <alignment horizontal="center"/>
    </xf>
    <xf numFmtId="0" fontId="24" fillId="2" borderId="0" xfId="0" applyNumberFormat="1" applyFont="1" applyFill="1" applyBorder="1" applyAlignment="1">
      <alignment horizontal="left"/>
    </xf>
    <xf numFmtId="0" fontId="56" fillId="2" borderId="0" xfId="0" applyFont="1" applyFill="1" applyBorder="1" applyAlignment="1">
      <alignment horizontal="center"/>
    </xf>
    <xf numFmtId="0" fontId="56" fillId="2" borderId="0" xfId="0" applyNumberFormat="1" applyFont="1" applyFill="1" applyBorder="1" applyAlignment="1">
      <alignment horizontal="center" wrapText="1"/>
    </xf>
    <xf numFmtId="0" fontId="56" fillId="2" borderId="0" xfId="0" applyFont="1" applyFill="1" applyBorder="1" applyAlignment="1"/>
    <xf numFmtId="0" fontId="69" fillId="2" borderId="0" xfId="0" applyFont="1" applyFill="1" applyBorder="1" applyAlignment="1">
      <alignment horizontal="centerContinuous"/>
    </xf>
    <xf numFmtId="0" fontId="69" fillId="2" borderId="0" xfId="0" applyFont="1" applyFill="1" applyBorder="1" applyAlignment="1">
      <alignment horizontal="center"/>
    </xf>
    <xf numFmtId="43" fontId="24" fillId="2" borderId="0" xfId="1" applyFont="1" applyFill="1" applyBorder="1" applyAlignment="1">
      <alignment horizontal="center"/>
    </xf>
    <xf numFmtId="0" fontId="60" fillId="2" borderId="0" xfId="0" applyFont="1" applyFill="1" applyBorder="1"/>
    <xf numFmtId="164" fontId="40" fillId="2" borderId="0" xfId="0" applyNumberFormat="1" applyFont="1" applyFill="1" applyBorder="1"/>
    <xf numFmtId="0" fontId="62" fillId="2" borderId="0" xfId="0" applyFont="1" applyFill="1" applyBorder="1" applyAlignment="1">
      <alignment vertical="center"/>
    </xf>
    <xf numFmtId="2" fontId="24" fillId="2" borderId="0" xfId="3" applyNumberFormat="1" applyFont="1" applyFill="1" applyBorder="1" applyAlignment="1">
      <alignment horizontal="center" vertical="center"/>
    </xf>
    <xf numFmtId="0" fontId="92" fillId="2" borderId="0" xfId="11" applyFont="1" applyFill="1" applyBorder="1" applyAlignment="1">
      <alignment horizontal="left" vertical="top" wrapText="1"/>
    </xf>
    <xf numFmtId="0" fontId="64" fillId="4" borderId="6" xfId="0" applyFont="1" applyFill="1" applyBorder="1" applyAlignment="1">
      <alignment horizontal="centerContinuous"/>
    </xf>
    <xf numFmtId="0" fontId="64" fillId="4" borderId="2" xfId="0" applyFont="1" applyFill="1" applyBorder="1" applyAlignment="1">
      <alignment horizontal="center"/>
    </xf>
    <xf numFmtId="0" fontId="56" fillId="2" borderId="1" xfId="0" applyFont="1" applyFill="1" applyBorder="1"/>
    <xf numFmtId="2" fontId="24" fillId="2" borderId="1" xfId="0" applyNumberFormat="1" applyFont="1" applyFill="1" applyBorder="1" applyAlignment="1">
      <alignment horizontal="center"/>
    </xf>
    <xf numFmtId="0" fontId="64" fillId="4" borderId="2" xfId="0" applyFont="1" applyFill="1" applyBorder="1"/>
    <xf numFmtId="0" fontId="56" fillId="2" borderId="5" xfId="0" applyFont="1" applyFill="1" applyBorder="1" applyAlignment="1">
      <alignment horizontal="center" vertical="center"/>
    </xf>
    <xf numFmtId="2" fontId="56" fillId="2" borderId="5" xfId="0" applyNumberFormat="1" applyFont="1" applyFill="1" applyBorder="1" applyAlignment="1">
      <alignment horizontal="center" vertical="center"/>
    </xf>
    <xf numFmtId="0" fontId="56" fillId="5" borderId="5" xfId="0" applyFont="1" applyFill="1" applyBorder="1" applyAlignment="1">
      <alignment vertical="center"/>
    </xf>
    <xf numFmtId="2" fontId="56" fillId="5" borderId="5" xfId="0" applyNumberFormat="1" applyFont="1" applyFill="1" applyBorder="1" applyAlignment="1">
      <alignment horizontal="center" vertical="center"/>
    </xf>
    <xf numFmtId="2" fontId="56" fillId="2" borderId="5" xfId="0" applyNumberFormat="1" applyFont="1" applyFill="1" applyBorder="1" applyAlignment="1">
      <alignment horizontal="center"/>
    </xf>
    <xf numFmtId="0" fontId="56" fillId="5" borderId="5" xfId="0" applyNumberFormat="1" applyFont="1" applyFill="1" applyBorder="1" applyAlignment="1">
      <alignment horizontal="left"/>
    </xf>
    <xf numFmtId="2" fontId="56" fillId="5" borderId="5" xfId="0" applyNumberFormat="1" applyFont="1" applyFill="1" applyBorder="1" applyAlignment="1">
      <alignment vertical="center"/>
    </xf>
    <xf numFmtId="0" fontId="2" fillId="2" borderId="0" xfId="0" applyFont="1" applyFill="1" applyBorder="1"/>
    <xf numFmtId="0" fontId="24" fillId="2" borderId="0" xfId="10" applyFont="1" applyFill="1" applyBorder="1"/>
    <xf numFmtId="0" fontId="70" fillId="2" borderId="0" xfId="0" applyFont="1" applyFill="1" applyBorder="1" applyAlignment="1"/>
    <xf numFmtId="0" fontId="24" fillId="2" borderId="0" xfId="0" applyFont="1" applyFill="1" applyBorder="1"/>
    <xf numFmtId="0" fontId="56" fillId="5" borderId="5" xfId="0" applyFont="1" applyFill="1" applyBorder="1"/>
    <xf numFmtId="2" fontId="43" fillId="2" borderId="0" xfId="0" applyNumberFormat="1" applyFont="1" applyFill="1" applyBorder="1"/>
    <xf numFmtId="2" fontId="43" fillId="2" borderId="0" xfId="0" applyNumberFormat="1" applyFont="1" applyFill="1" applyBorder="1" applyAlignment="1"/>
    <xf numFmtId="2" fontId="56" fillId="2" borderId="0" xfId="0" applyNumberFormat="1" applyFont="1" applyFill="1" applyBorder="1"/>
    <xf numFmtId="2" fontId="40" fillId="2" borderId="0" xfId="0" applyNumberFormat="1" applyFont="1" applyFill="1" applyBorder="1" applyAlignment="1">
      <alignment horizontal="center" vertical="center"/>
    </xf>
    <xf numFmtId="2" fontId="40" fillId="2" borderId="0" xfId="3" applyNumberFormat="1" applyFont="1" applyFill="1" applyBorder="1" applyAlignment="1">
      <alignment horizontal="center" vertical="center"/>
    </xf>
    <xf numFmtId="0" fontId="67" fillId="2" borderId="0" xfId="0" applyFont="1" applyFill="1" applyBorder="1" applyAlignment="1"/>
    <xf numFmtId="2" fontId="14" fillId="2" borderId="0" xfId="0" applyNumberFormat="1" applyFont="1" applyFill="1" applyBorder="1"/>
    <xf numFmtId="0" fontId="67" fillId="2" borderId="0" xfId="0" applyFont="1" applyFill="1" applyBorder="1" applyAlignment="1">
      <alignment vertical="center"/>
    </xf>
    <xf numFmtId="2" fontId="56" fillId="5" borderId="5" xfId="0" applyNumberFormat="1" applyFont="1" applyFill="1" applyBorder="1"/>
    <xf numFmtId="2" fontId="62" fillId="5" borderId="5" xfId="0" applyNumberFormat="1" applyFont="1" applyFill="1" applyBorder="1" applyAlignment="1">
      <alignment horizontal="center"/>
    </xf>
    <xf numFmtId="0" fontId="56" fillId="2" borderId="5" xfId="0" applyFont="1" applyFill="1" applyBorder="1" applyAlignment="1">
      <alignment horizontal="center"/>
    </xf>
    <xf numFmtId="0" fontId="8" fillId="2" borderId="0" xfId="4" applyNumberFormat="1" applyFont="1" applyFill="1" applyBorder="1"/>
    <xf numFmtId="3" fontId="7" fillId="2" borderId="0" xfId="4" applyNumberFormat="1" applyFont="1" applyFill="1" applyBorder="1" applyAlignment="1">
      <alignment horizontal="center"/>
    </xf>
    <xf numFmtId="0" fontId="21" fillId="2" borderId="0" xfId="4" applyNumberFormat="1" applyFont="1" applyFill="1" applyBorder="1" applyAlignment="1"/>
    <xf numFmtId="4" fontId="30" fillId="2" borderId="0" xfId="4" applyNumberFormat="1" applyFont="1" applyFill="1" applyBorder="1" applyAlignment="1">
      <alignment horizontal="center"/>
    </xf>
    <xf numFmtId="4" fontId="33" fillId="2" borderId="0" xfId="4" applyNumberFormat="1" applyFont="1" applyFill="1" applyBorder="1" applyAlignment="1">
      <alignment horizontal="center"/>
    </xf>
    <xf numFmtId="0" fontId="8" fillId="2" borderId="0" xfId="4" applyNumberFormat="1" applyFont="1" applyFill="1" applyBorder="1" applyAlignment="1"/>
    <xf numFmtId="0" fontId="20" fillId="2" borderId="0" xfId="4" applyNumberFormat="1" applyFont="1" applyFill="1" applyBorder="1" applyAlignment="1">
      <alignment horizontal="center"/>
    </xf>
    <xf numFmtId="4" fontId="23" fillId="2" borderId="0" xfId="4" applyNumberFormat="1" applyFont="1" applyFill="1" applyBorder="1" applyAlignment="1">
      <alignment horizontal="center"/>
    </xf>
    <xf numFmtId="0" fontId="7" fillId="2" borderId="0" xfId="4" applyNumberFormat="1" applyFont="1" applyFill="1" applyBorder="1" applyAlignment="1">
      <alignment horizontal="center"/>
    </xf>
    <xf numFmtId="0" fontId="18" fillId="2" borderId="0" xfId="4" applyFill="1" applyBorder="1"/>
    <xf numFmtId="0" fontId="3" fillId="2" borderId="0" xfId="4" applyFont="1" applyFill="1" applyBorder="1"/>
    <xf numFmtId="0" fontId="18" fillId="2" borderId="0" xfId="4" applyFont="1" applyFill="1" applyBorder="1"/>
    <xf numFmtId="0" fontId="2" fillId="2" borderId="0" xfId="4" applyFont="1" applyFill="1" applyBorder="1"/>
    <xf numFmtId="0" fontId="4" fillId="2" borderId="0" xfId="4" applyFont="1" applyFill="1" applyBorder="1"/>
    <xf numFmtId="3" fontId="0" fillId="2" borderId="0" xfId="0" applyNumberFormat="1" applyFill="1" applyBorder="1"/>
    <xf numFmtId="0" fontId="30" fillId="2" borderId="0" xfId="4" applyNumberFormat="1" applyFont="1" applyFill="1" applyBorder="1"/>
    <xf numFmtId="3" fontId="30" fillId="2" borderId="0" xfId="4" applyNumberFormat="1" applyFont="1" applyFill="1" applyBorder="1" applyAlignment="1">
      <alignment horizontal="center"/>
    </xf>
    <xf numFmtId="0" fontId="31" fillId="2" borderId="0" xfId="4" applyFont="1" applyFill="1" applyBorder="1"/>
    <xf numFmtId="0" fontId="30" fillId="2" borderId="0" xfId="4" applyFont="1" applyFill="1" applyBorder="1"/>
    <xf numFmtId="0" fontId="32" fillId="2" borderId="0" xfId="4" applyFont="1" applyFill="1" applyBorder="1"/>
    <xf numFmtId="0" fontId="5" fillId="2" borderId="0" xfId="4" applyFont="1" applyFill="1" applyBorder="1"/>
    <xf numFmtId="0" fontId="15" fillId="2" borderId="0" xfId="4" applyFont="1" applyFill="1" applyBorder="1"/>
    <xf numFmtId="0" fontId="17" fillId="2" borderId="0" xfId="4" applyNumberFormat="1" applyFont="1" applyFill="1" applyBorder="1"/>
    <xf numFmtId="0" fontId="34" fillId="2" borderId="0" xfId="0" applyFont="1" applyFill="1" applyBorder="1"/>
    <xf numFmtId="0" fontId="11" fillId="2" borderId="0" xfId="4" quotePrefix="1" applyNumberFormat="1" applyFont="1" applyFill="1" applyBorder="1" applyAlignment="1">
      <alignment horizontal="left"/>
    </xf>
    <xf numFmtId="0" fontId="20" fillId="2" borderId="0" xfId="4" applyNumberFormat="1" applyFont="1" applyFill="1" applyBorder="1"/>
    <xf numFmtId="0" fontId="24" fillId="2" borderId="0" xfId="4" applyFont="1" applyFill="1" applyBorder="1"/>
    <xf numFmtId="0" fontId="24" fillId="2" borderId="0" xfId="5" applyFont="1" applyFill="1" applyBorder="1"/>
    <xf numFmtId="0" fontId="1" fillId="2" borderId="0" xfId="0" applyFont="1" applyFill="1" applyBorder="1"/>
    <xf numFmtId="0" fontId="30" fillId="2" borderId="0" xfId="4" quotePrefix="1" applyNumberFormat="1" applyFont="1" applyFill="1" applyBorder="1" applyAlignment="1">
      <alignment horizontal="left"/>
    </xf>
    <xf numFmtId="0" fontId="9" fillId="2" borderId="0" xfId="4" quotePrefix="1" applyNumberFormat="1" applyFont="1" applyFill="1" applyBorder="1" applyAlignment="1">
      <alignment horizontal="left"/>
    </xf>
    <xf numFmtId="3" fontId="9" fillId="2" borderId="0" xfId="4" applyNumberFormat="1" applyFont="1" applyFill="1" applyBorder="1" applyAlignment="1">
      <alignment horizontal="center"/>
    </xf>
    <xf numFmtId="0" fontId="22" fillId="2" borderId="0" xfId="4" applyNumberFormat="1" applyFont="1" applyFill="1" applyBorder="1"/>
    <xf numFmtId="0" fontId="73" fillId="4" borderId="6" xfId="4" applyNumberFormat="1" applyFont="1" applyFill="1" applyBorder="1" applyAlignment="1">
      <alignment horizontal="centerContinuous"/>
    </xf>
    <xf numFmtId="0" fontId="73" fillId="4" borderId="2" xfId="4" applyNumberFormat="1" applyFont="1" applyFill="1" applyBorder="1" applyAlignment="1">
      <alignment horizontal="center"/>
    </xf>
    <xf numFmtId="0" fontId="8" fillId="5" borderId="5" xfId="4" applyNumberFormat="1" applyFont="1" applyFill="1" applyBorder="1"/>
    <xf numFmtId="3" fontId="8" fillId="5" borderId="5" xfId="4" applyNumberFormat="1" applyFont="1" applyFill="1" applyBorder="1" applyAlignment="1">
      <alignment horizontal="center"/>
    </xf>
    <xf numFmtId="0" fontId="93" fillId="2" borderId="0" xfId="4" applyNumberFormat="1" applyFont="1" applyFill="1" applyBorder="1"/>
    <xf numFmtId="0" fontId="73" fillId="4" borderId="5" xfId="4" applyFont="1" applyFill="1" applyBorder="1" applyAlignment="1">
      <alignment horizontal="center"/>
    </xf>
    <xf numFmtId="0" fontId="93" fillId="2" borderId="0" xfId="4" applyFont="1" applyFill="1" applyBorder="1"/>
    <xf numFmtId="0" fontId="73" fillId="4" borderId="6" xfId="4" applyNumberFormat="1" applyFont="1" applyFill="1" applyBorder="1" applyAlignment="1">
      <alignment horizontal="center"/>
    </xf>
    <xf numFmtId="0" fontId="8" fillId="5" borderId="5" xfId="4" applyNumberFormat="1" applyFont="1" applyFill="1" applyBorder="1" applyAlignment="1">
      <alignment horizontal="center"/>
    </xf>
    <xf numFmtId="0" fontId="73" fillId="4" borderId="2" xfId="4" applyNumberFormat="1" applyFont="1" applyFill="1" applyBorder="1"/>
    <xf numFmtId="0" fontId="51" fillId="2" borderId="0" xfId="0" applyFont="1" applyFill="1" applyBorder="1" applyAlignment="1">
      <alignment horizontal="right"/>
    </xf>
    <xf numFmtId="0" fontId="52" fillId="2" borderId="0" xfId="0" applyFont="1" applyFill="1" applyBorder="1"/>
    <xf numFmtId="0" fontId="40" fillId="2" borderId="0" xfId="7" applyFont="1" applyFill="1" applyBorder="1"/>
    <xf numFmtId="0" fontId="40" fillId="2" borderId="0" xfId="0" applyFont="1" applyFill="1" applyBorder="1" applyAlignment="1">
      <alignment horizontal="center" vertical="center"/>
    </xf>
    <xf numFmtId="0" fontId="56" fillId="2" borderId="0" xfId="13" applyFont="1" applyFill="1" applyBorder="1"/>
    <xf numFmtId="0" fontId="24" fillId="2" borderId="0" xfId="13" applyFont="1" applyFill="1" applyBorder="1" applyAlignment="1">
      <alignment horizontal="left" indent="2"/>
    </xf>
    <xf numFmtId="0" fontId="24" fillId="2" borderId="0" xfId="13" applyFont="1" applyFill="1" applyBorder="1"/>
    <xf numFmtId="0" fontId="82" fillId="2" borderId="0" xfId="7" applyFont="1" applyFill="1" applyBorder="1"/>
    <xf numFmtId="0" fontId="82" fillId="2" borderId="0" xfId="7" applyFont="1" applyFill="1" applyBorder="1" applyAlignment="1">
      <alignment horizontal="left"/>
    </xf>
    <xf numFmtId="0" fontId="24" fillId="2" borderId="0" xfId="7" applyFont="1" applyFill="1" applyBorder="1" applyAlignment="1"/>
    <xf numFmtId="0" fontId="43" fillId="2" borderId="0" xfId="7" applyFont="1" applyFill="1" applyBorder="1" applyAlignment="1">
      <alignment horizontal="left"/>
    </xf>
    <xf numFmtId="0" fontId="56" fillId="5" borderId="6" xfId="13" applyFont="1" applyFill="1" applyBorder="1"/>
    <xf numFmtId="0" fontId="40" fillId="5" borderId="0" xfId="0" applyFont="1" applyFill="1" applyBorder="1"/>
    <xf numFmtId="0" fontId="24" fillId="5" borderId="0" xfId="13" applyFont="1" applyFill="1" applyBorder="1" applyAlignment="1">
      <alignment horizontal="left" indent="2"/>
    </xf>
    <xf numFmtId="0" fontId="24" fillId="5" borderId="0" xfId="13" applyFont="1" applyFill="1" applyBorder="1"/>
    <xf numFmtId="0" fontId="40" fillId="5" borderId="2" xfId="0" applyFont="1" applyFill="1" applyBorder="1"/>
    <xf numFmtId="0" fontId="24" fillId="5" borderId="2" xfId="13" applyFont="1" applyFill="1" applyBorder="1" applyAlignment="1">
      <alignment horizontal="left" indent="2"/>
    </xf>
    <xf numFmtId="0" fontId="24" fillId="5" borderId="2" xfId="13" applyFont="1" applyFill="1" applyBorder="1"/>
    <xf numFmtId="166" fontId="55" fillId="5" borderId="5" xfId="7" applyNumberFormat="1" applyFont="1" applyFill="1" applyBorder="1" applyAlignment="1">
      <alignment horizontal="center" vertical="center"/>
    </xf>
    <xf numFmtId="166" fontId="55" fillId="5" borderId="5" xfId="7" applyNumberFormat="1" applyFont="1" applyFill="1" applyBorder="1" applyAlignment="1">
      <alignment horizontal="center"/>
    </xf>
    <xf numFmtId="0" fontId="55" fillId="5" borderId="5" xfId="7" applyNumberFormat="1" applyFont="1" applyFill="1" applyBorder="1" applyAlignment="1">
      <alignment horizontal="center"/>
    </xf>
    <xf numFmtId="0" fontId="90" fillId="2" borderId="0" xfId="7" applyFont="1" applyFill="1" applyBorder="1" applyAlignment="1">
      <alignment horizontal="center" vertical="center" wrapText="1"/>
    </xf>
    <xf numFmtId="0" fontId="90" fillId="2" borderId="0" xfId="7" applyNumberFormat="1" applyFont="1" applyFill="1" applyBorder="1" applyAlignment="1">
      <alignment horizontal="center" vertical="center" wrapText="1"/>
    </xf>
    <xf numFmtId="0" fontId="56" fillId="2" borderId="1" xfId="6" applyNumberFormat="1" applyFont="1" applyFill="1" applyBorder="1" applyAlignment="1">
      <alignment vertical="center"/>
    </xf>
    <xf numFmtId="0" fontId="62" fillId="2" borderId="0" xfId="3" applyNumberFormat="1" applyFont="1" applyFill="1" applyBorder="1" applyAlignment="1">
      <alignment horizontal="center"/>
    </xf>
    <xf numFmtId="2" fontId="56" fillId="2" borderId="0" xfId="6" applyNumberFormat="1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wrapText="1"/>
    </xf>
    <xf numFmtId="165" fontId="24" fillId="2" borderId="1" xfId="0" applyNumberFormat="1" applyFont="1" applyFill="1" applyBorder="1" applyAlignment="1">
      <alignment horizontal="center"/>
    </xf>
    <xf numFmtId="166" fontId="62" fillId="2" borderId="0" xfId="13" applyNumberFormat="1" applyFont="1" applyFill="1" applyBorder="1" applyAlignment="1">
      <alignment horizontal="center"/>
    </xf>
    <xf numFmtId="166" fontId="43" fillId="2" borderId="0" xfId="13" applyNumberFormat="1" applyFont="1" applyFill="1" applyBorder="1" applyAlignment="1">
      <alignment horizontal="center"/>
    </xf>
    <xf numFmtId="166" fontId="62" fillId="5" borderId="6" xfId="13" applyNumberFormat="1" applyFont="1" applyFill="1" applyBorder="1" applyAlignment="1">
      <alignment horizontal="center"/>
    </xf>
    <xf numFmtId="166" fontId="43" fillId="5" borderId="0" xfId="13" applyNumberFormat="1" applyFont="1" applyFill="1" applyBorder="1" applyAlignment="1">
      <alignment horizontal="center"/>
    </xf>
    <xf numFmtId="166" fontId="43" fillId="5" borderId="2" xfId="13" applyNumberFormat="1" applyFont="1" applyFill="1" applyBorder="1" applyAlignment="1">
      <alignment horizontal="center"/>
    </xf>
    <xf numFmtId="166" fontId="56" fillId="2" borderId="0" xfId="13" applyNumberFormat="1" applyFont="1" applyFill="1" applyBorder="1" applyAlignment="1">
      <alignment horizontal="center" vertical="center"/>
    </xf>
    <xf numFmtId="166" fontId="24" fillId="2" borderId="0" xfId="13" applyNumberFormat="1" applyFont="1" applyFill="1" applyBorder="1" applyAlignment="1">
      <alignment horizontal="center" vertical="center"/>
    </xf>
    <xf numFmtId="0" fontId="62" fillId="2" borderId="0" xfId="0" applyFont="1" applyFill="1"/>
    <xf numFmtId="0" fontId="62" fillId="3" borderId="0" xfId="0" applyFont="1" applyFill="1"/>
    <xf numFmtId="0" fontId="50" fillId="2" borderId="0" xfId="12" quotePrefix="1" applyFill="1" applyAlignment="1">
      <alignment horizontal="left"/>
    </xf>
    <xf numFmtId="0" fontId="50" fillId="2" borderId="0" xfId="12" applyFill="1" applyAlignment="1">
      <alignment horizontal="left"/>
    </xf>
    <xf numFmtId="2" fontId="56" fillId="2" borderId="20" xfId="6" applyNumberFormat="1" applyFont="1" applyFill="1" applyBorder="1" applyAlignment="1">
      <alignment horizontal="center" vertical="center"/>
    </xf>
    <xf numFmtId="0" fontId="56" fillId="2" borderId="17" xfId="2" applyNumberFormat="1" applyFont="1" applyFill="1" applyBorder="1" applyAlignment="1">
      <alignment horizontal="center" vertical="center"/>
    </xf>
    <xf numFmtId="4" fontId="40" fillId="2" borderId="0" xfId="0" applyNumberFormat="1" applyFont="1" applyFill="1" applyBorder="1"/>
    <xf numFmtId="167" fontId="40" fillId="2" borderId="0" xfId="0" applyNumberFormat="1" applyFont="1" applyFill="1" applyBorder="1"/>
    <xf numFmtId="164" fontId="95" fillId="2" borderId="0" xfId="1" applyNumberFormat="1" applyFont="1" applyFill="1" applyBorder="1"/>
    <xf numFmtId="164" fontId="94" fillId="2" borderId="0" xfId="1" applyNumberFormat="1" applyFont="1" applyFill="1" applyBorder="1"/>
    <xf numFmtId="164" fontId="24" fillId="2" borderId="4" xfId="1" applyNumberFormat="1" applyFont="1" applyFill="1" applyBorder="1" applyAlignment="1"/>
    <xf numFmtId="0" fontId="62" fillId="0" borderId="0" xfId="2" applyNumberFormat="1" applyFont="1" applyFill="1" applyBorder="1" applyAlignment="1">
      <alignment horizontal="center"/>
    </xf>
    <xf numFmtId="3" fontId="24" fillId="0" borderId="4" xfId="2" applyNumberFormat="1" applyFont="1" applyFill="1" applyBorder="1" applyAlignment="1">
      <alignment horizontal="center"/>
    </xf>
    <xf numFmtId="3" fontId="24" fillId="0" borderId="0" xfId="2" applyNumberFormat="1" applyFont="1" applyFill="1" applyBorder="1" applyAlignment="1">
      <alignment horizontal="center"/>
    </xf>
    <xf numFmtId="168" fontId="2" fillId="0" borderId="0" xfId="1" applyNumberFormat="1" applyFont="1" applyFill="1" applyAlignment="1">
      <alignment horizontal="center" vertical="center"/>
    </xf>
    <xf numFmtId="0" fontId="40" fillId="2" borderId="0" xfId="0" applyFont="1" applyFill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169" fontId="24" fillId="2" borderId="0" xfId="0" applyNumberFormat="1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 vertical="center"/>
    </xf>
    <xf numFmtId="2" fontId="43" fillId="2" borderId="0" xfId="0" applyNumberFormat="1" applyFont="1" applyFill="1" applyBorder="1" applyAlignment="1">
      <alignment horizontal="center"/>
    </xf>
    <xf numFmtId="2" fontId="43" fillId="2" borderId="0" xfId="0" applyNumberFormat="1" applyFont="1" applyFill="1" applyBorder="1" applyAlignment="1">
      <alignment horizontal="center"/>
    </xf>
    <xf numFmtId="0" fontId="24" fillId="2" borderId="0" xfId="0" quotePrefix="1" applyNumberFormat="1" applyFont="1" applyFill="1" applyAlignment="1">
      <alignment horizontal="center"/>
    </xf>
    <xf numFmtId="3" fontId="56" fillId="2" borderId="4" xfId="2" applyNumberFormat="1" applyFont="1" applyFill="1" applyBorder="1" applyAlignment="1">
      <alignment horizontal="center"/>
    </xf>
    <xf numFmtId="0" fontId="56" fillId="2" borderId="15" xfId="2" applyNumberFormat="1" applyFont="1" applyFill="1" applyBorder="1" applyAlignment="1">
      <alignment horizontal="left" vertical="center"/>
    </xf>
    <xf numFmtId="0" fontId="56" fillId="2" borderId="3" xfId="2" applyNumberFormat="1" applyFont="1" applyFill="1" applyBorder="1" applyAlignment="1">
      <alignment horizontal="left" wrapText="1"/>
    </xf>
    <xf numFmtId="0" fontId="56" fillId="2" borderId="21" xfId="2" applyNumberFormat="1" applyFont="1" applyFill="1" applyBorder="1" applyAlignment="1">
      <alignment horizontal="center" vertical="center"/>
    </xf>
    <xf numFmtId="2" fontId="56" fillId="2" borderId="21" xfId="2" applyNumberFormat="1" applyFont="1" applyFill="1" applyBorder="1" applyAlignment="1">
      <alignment horizontal="center" vertical="center"/>
    </xf>
    <xf numFmtId="2" fontId="56" fillId="2" borderId="22" xfId="2" applyNumberFormat="1" applyFont="1" applyFill="1" applyBorder="1" applyAlignment="1">
      <alignment horizontal="center" vertical="center"/>
    </xf>
    <xf numFmtId="2" fontId="56" fillId="2" borderId="18" xfId="2" applyNumberFormat="1" applyFont="1" applyFill="1" applyBorder="1" applyAlignment="1">
      <alignment horizontal="center" vertical="center"/>
    </xf>
    <xf numFmtId="0" fontId="56" fillId="2" borderId="16" xfId="2" applyNumberFormat="1" applyFont="1" applyFill="1" applyBorder="1" applyAlignment="1">
      <alignment horizontal="center"/>
    </xf>
    <xf numFmtId="2" fontId="24" fillId="0" borderId="0" xfId="3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center"/>
    </xf>
    <xf numFmtId="2" fontId="24" fillId="0" borderId="0" xfId="3" applyNumberFormat="1" applyFont="1" applyFill="1" applyBorder="1" applyAlignment="1">
      <alignment horizontal="center"/>
    </xf>
    <xf numFmtId="0" fontId="89" fillId="2" borderId="0" xfId="0" applyFont="1" applyFill="1" applyBorder="1" applyAlignment="1"/>
    <xf numFmtId="0" fontId="72" fillId="2" borderId="0" xfId="0" applyFont="1" applyFill="1" applyBorder="1" applyAlignment="1">
      <alignment horizontal="center"/>
    </xf>
    <xf numFmtId="0" fontId="62" fillId="2" borderId="0" xfId="2" applyNumberFormat="1" applyFont="1" applyFill="1" applyBorder="1" applyAlignment="1">
      <alignment horizontal="center"/>
    </xf>
    <xf numFmtId="3" fontId="43" fillId="2" borderId="0" xfId="2" applyNumberFormat="1" applyFont="1" applyFill="1" applyBorder="1" applyAlignment="1">
      <alignment horizontal="center"/>
    </xf>
    <xf numFmtId="0" fontId="41" fillId="2" borderId="0" xfId="6" applyNumberFormat="1" applyFont="1" applyFill="1" applyBorder="1" applyAlignment="1"/>
    <xf numFmtId="0" fontId="65" fillId="2" borderId="0" xfId="0" applyFont="1" applyFill="1" applyBorder="1" applyAlignment="1"/>
    <xf numFmtId="0" fontId="100" fillId="2" borderId="0" xfId="7" applyFont="1" applyFill="1" applyAlignment="1">
      <alignment horizontal="center" vertical="center" wrapText="1"/>
    </xf>
    <xf numFmtId="0" fontId="49" fillId="2" borderId="0" xfId="0" applyFont="1" applyFill="1" applyAlignment="1">
      <alignment horizontal="left"/>
    </xf>
    <xf numFmtId="0" fontId="46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9" fillId="2" borderId="23" xfId="0" applyFont="1" applyFill="1" applyBorder="1" applyAlignment="1">
      <alignment horizontal="center"/>
    </xf>
    <xf numFmtId="0" fontId="51" fillId="2" borderId="0" xfId="7" applyFont="1" applyFill="1" applyAlignment="1">
      <alignment horizontal="center"/>
    </xf>
    <xf numFmtId="0" fontId="54" fillId="2" borderId="0" xfId="7" applyFont="1" applyFill="1" applyAlignment="1">
      <alignment horizontal="center" vertical="center" wrapText="1"/>
    </xf>
    <xf numFmtId="0" fontId="55" fillId="3" borderId="5" xfId="7" applyNumberFormat="1" applyFont="1" applyFill="1" applyBorder="1" applyAlignment="1">
      <alignment horizontal="left" vertical="center"/>
    </xf>
    <xf numFmtId="0" fontId="55" fillId="3" borderId="5" xfId="7" applyFont="1" applyFill="1" applyBorder="1" applyAlignment="1">
      <alignment horizontal="left" vertical="center"/>
    </xf>
    <xf numFmtId="0" fontId="43" fillId="2" borderId="0" xfId="7" applyFont="1" applyFill="1" applyAlignment="1">
      <alignment horizontal="left"/>
    </xf>
    <xf numFmtId="0" fontId="43" fillId="2" borderId="0" xfId="7" applyFont="1" applyFill="1" applyAlignment="1">
      <alignment horizontal="justify" wrapText="1"/>
    </xf>
    <xf numFmtId="0" fontId="54" fillId="2" borderId="0" xfId="7" applyFont="1" applyFill="1" applyAlignment="1">
      <alignment wrapText="1"/>
    </xf>
    <xf numFmtId="0" fontId="43" fillId="2" borderId="0" xfId="7" applyFont="1" applyFill="1" applyAlignment="1">
      <alignment horizontal="left" vertical="top"/>
    </xf>
    <xf numFmtId="0" fontId="24" fillId="2" borderId="0" xfId="7" applyFont="1" applyFill="1" applyAlignment="1">
      <alignment horizontal="left" vertical="top"/>
    </xf>
    <xf numFmtId="0" fontId="51" fillId="2" borderId="0" xfId="7" applyFont="1" applyFill="1" applyBorder="1" applyAlignment="1">
      <alignment horizontal="center"/>
    </xf>
    <xf numFmtId="0" fontId="43" fillId="2" borderId="0" xfId="7" applyFont="1" applyFill="1" applyBorder="1" applyAlignment="1"/>
    <xf numFmtId="0" fontId="43" fillId="2" borderId="0" xfId="7" applyFont="1" applyFill="1" applyAlignment="1">
      <alignment horizontal="left" vertical="top" wrapText="1"/>
    </xf>
    <xf numFmtId="0" fontId="90" fillId="2" borderId="0" xfId="7" applyNumberFormat="1" applyFont="1" applyFill="1" applyBorder="1" applyAlignment="1">
      <alignment horizontal="center" vertical="center" wrapText="1"/>
    </xf>
    <xf numFmtId="0" fontId="55" fillId="5" borderId="5" xfId="7" applyNumberFormat="1" applyFont="1" applyFill="1" applyBorder="1" applyAlignment="1">
      <alignment horizontal="left" vertical="center"/>
    </xf>
    <xf numFmtId="0" fontId="55" fillId="5" borderId="5" xfId="7" applyFont="1" applyFill="1" applyBorder="1" applyAlignment="1">
      <alignment horizontal="left" vertical="center"/>
    </xf>
    <xf numFmtId="0" fontId="41" fillId="2" borderId="0" xfId="6" applyNumberFormat="1" applyFont="1" applyFill="1" applyBorder="1" applyAlignment="1">
      <alignment horizontal="center"/>
    </xf>
    <xf numFmtId="0" fontId="96" fillId="2" borderId="0" xfId="0" applyFont="1" applyFill="1" applyAlignment="1">
      <alignment horizontal="center"/>
    </xf>
    <xf numFmtId="0" fontId="41" fillId="2" borderId="1" xfId="6" applyNumberFormat="1" applyFont="1" applyFill="1" applyBorder="1" applyAlignment="1">
      <alignment horizontal="center"/>
    </xf>
    <xf numFmtId="0" fontId="64" fillId="4" borderId="11" xfId="2" applyNumberFormat="1" applyFont="1" applyFill="1" applyBorder="1" applyAlignment="1">
      <alignment horizontal="center"/>
    </xf>
    <xf numFmtId="0" fontId="64" fillId="4" borderId="6" xfId="2" applyNumberFormat="1" applyFont="1" applyFill="1" applyBorder="1" applyAlignment="1">
      <alignment horizontal="center"/>
    </xf>
    <xf numFmtId="0" fontId="64" fillId="4" borderId="14" xfId="2" applyNumberFormat="1" applyFont="1" applyFill="1" applyBorder="1" applyAlignment="1">
      <alignment horizontal="center"/>
    </xf>
    <xf numFmtId="0" fontId="41" fillId="2" borderId="0" xfId="6" applyNumberFormat="1" applyFont="1" applyFill="1" applyBorder="1" applyAlignment="1">
      <alignment horizontal="center" vertical="center"/>
    </xf>
    <xf numFmtId="0" fontId="64" fillId="4" borderId="6" xfId="2" applyNumberFormat="1" applyFont="1" applyFill="1" applyBorder="1" applyAlignment="1">
      <alignment horizontal="center" vertical="center"/>
    </xf>
    <xf numFmtId="0" fontId="64" fillId="4" borderId="2" xfId="2" applyNumberFormat="1" applyFont="1" applyFill="1" applyBorder="1" applyAlignment="1">
      <alignment horizontal="center" vertical="center"/>
    </xf>
    <xf numFmtId="0" fontId="64" fillId="4" borderId="14" xfId="2" applyNumberFormat="1" applyFont="1" applyFill="1" applyBorder="1" applyAlignment="1">
      <alignment horizontal="center" vertical="center"/>
    </xf>
    <xf numFmtId="0" fontId="64" fillId="4" borderId="15" xfId="2" applyNumberFormat="1" applyFont="1" applyFill="1" applyBorder="1" applyAlignment="1">
      <alignment horizontal="center" vertical="center"/>
    </xf>
    <xf numFmtId="0" fontId="72" fillId="2" borderId="0" xfId="0" applyFont="1" applyFill="1" applyBorder="1" applyAlignment="1">
      <alignment horizontal="center"/>
    </xf>
    <xf numFmtId="0" fontId="73" fillId="4" borderId="14" xfId="0" applyNumberFormat="1" applyFont="1" applyFill="1" applyBorder="1" applyAlignment="1">
      <alignment horizontal="center" vertical="center"/>
    </xf>
    <xf numFmtId="0" fontId="73" fillId="4" borderId="15" xfId="0" applyNumberFormat="1" applyFont="1" applyFill="1" applyBorder="1" applyAlignment="1">
      <alignment horizontal="center" vertical="center"/>
    </xf>
    <xf numFmtId="0" fontId="73" fillId="4" borderId="11" xfId="0" applyNumberFormat="1" applyFont="1" applyFill="1" applyBorder="1" applyAlignment="1">
      <alignment horizontal="center"/>
    </xf>
    <xf numFmtId="0" fontId="73" fillId="4" borderId="6" xfId="0" applyNumberFormat="1" applyFont="1" applyFill="1" applyBorder="1" applyAlignment="1">
      <alignment horizontal="center"/>
    </xf>
    <xf numFmtId="0" fontId="73" fillId="4" borderId="14" xfId="0" applyNumberFormat="1" applyFont="1" applyFill="1" applyBorder="1" applyAlignment="1">
      <alignment horizontal="center"/>
    </xf>
    <xf numFmtId="0" fontId="64" fillId="4" borderId="6" xfId="0" applyNumberFormat="1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78" fillId="2" borderId="14" xfId="0" applyFont="1" applyFill="1" applyBorder="1" applyAlignment="1">
      <alignment horizontal="center" vertical="center" wrapText="1"/>
    </xf>
    <xf numFmtId="0" fontId="78" fillId="2" borderId="3" xfId="0" applyFont="1" applyFill="1" applyBorder="1" applyAlignment="1">
      <alignment horizontal="center" vertical="center" wrapText="1"/>
    </xf>
    <xf numFmtId="0" fontId="78" fillId="2" borderId="15" xfId="0" applyFont="1" applyFill="1" applyBorder="1" applyAlignment="1">
      <alignment horizontal="center" vertical="center" wrapText="1"/>
    </xf>
    <xf numFmtId="0" fontId="86" fillId="4" borderId="6" xfId="0" applyFont="1" applyFill="1" applyBorder="1" applyAlignment="1">
      <alignment horizontal="center"/>
    </xf>
    <xf numFmtId="0" fontId="89" fillId="2" borderId="0" xfId="0" applyFont="1" applyFill="1" applyBorder="1" applyAlignment="1">
      <alignment horizontal="center"/>
    </xf>
    <xf numFmtId="0" fontId="65" fillId="2" borderId="0" xfId="0" applyFont="1" applyFill="1" applyBorder="1" applyAlignment="1">
      <alignment horizontal="center"/>
    </xf>
    <xf numFmtId="0" fontId="90" fillId="2" borderId="0" xfId="6" applyNumberFormat="1" applyFont="1" applyFill="1" applyBorder="1" applyAlignment="1">
      <alignment horizontal="center"/>
    </xf>
    <xf numFmtId="0" fontId="74" fillId="2" borderId="0" xfId="0" applyFont="1" applyFill="1" applyBorder="1" applyAlignment="1">
      <alignment horizontal="left"/>
    </xf>
    <xf numFmtId="0" fontId="74" fillId="2" borderId="0" xfId="0" applyFont="1" applyFill="1" applyBorder="1" applyAlignment="1">
      <alignment horizontal="center"/>
    </xf>
    <xf numFmtId="0" fontId="56" fillId="5" borderId="0" xfId="0" applyNumberFormat="1" applyFont="1" applyFill="1" applyBorder="1" applyAlignment="1">
      <alignment horizontal="center"/>
    </xf>
    <xf numFmtId="0" fontId="64" fillId="4" borderId="6" xfId="0" applyFont="1" applyFill="1" applyBorder="1" applyAlignment="1">
      <alignment horizontal="center"/>
    </xf>
    <xf numFmtId="0" fontId="64" fillId="4" borderId="6" xfId="0" applyFont="1" applyFill="1" applyBorder="1" applyAlignment="1">
      <alignment horizontal="center" vertical="center"/>
    </xf>
    <xf numFmtId="0" fontId="64" fillId="4" borderId="2" xfId="0" applyFont="1" applyFill="1" applyBorder="1" applyAlignment="1">
      <alignment horizontal="center" vertical="center"/>
    </xf>
    <xf numFmtId="0" fontId="56" fillId="5" borderId="0" xfId="0" applyFont="1" applyFill="1" applyBorder="1" applyAlignment="1">
      <alignment horizontal="center"/>
    </xf>
    <xf numFmtId="0" fontId="64" fillId="4" borderId="2" xfId="0" applyNumberFormat="1" applyFont="1" applyFill="1" applyBorder="1" applyAlignment="1">
      <alignment horizontal="center"/>
    </xf>
    <xf numFmtId="0" fontId="66" fillId="2" borderId="0" xfId="0" applyFont="1" applyFill="1" applyBorder="1" applyAlignment="1">
      <alignment horizontal="center"/>
    </xf>
    <xf numFmtId="2" fontId="43" fillId="2" borderId="0" xfId="0" applyNumberFormat="1" applyFont="1" applyFill="1" applyBorder="1" applyAlignment="1">
      <alignment horizontal="center"/>
    </xf>
    <xf numFmtId="0" fontId="73" fillId="4" borderId="6" xfId="4" applyNumberFormat="1" applyFont="1" applyFill="1" applyBorder="1" applyAlignment="1">
      <alignment horizontal="center" vertical="center"/>
    </xf>
    <xf numFmtId="0" fontId="73" fillId="4" borderId="2" xfId="4" applyNumberFormat="1" applyFont="1" applyFill="1" applyBorder="1" applyAlignment="1">
      <alignment horizontal="center" vertical="center"/>
    </xf>
    <xf numFmtId="0" fontId="73" fillId="4" borderId="6" xfId="4" applyNumberFormat="1" applyFont="1" applyFill="1" applyBorder="1" applyAlignment="1">
      <alignment horizontal="center"/>
    </xf>
    <xf numFmtId="0" fontId="65" fillId="2" borderId="0" xfId="0" applyFont="1" applyFill="1" applyAlignment="1">
      <alignment horizontal="left"/>
    </xf>
    <xf numFmtId="0" fontId="72" fillId="2" borderId="0" xfId="0" applyFont="1" applyFill="1" applyAlignment="1">
      <alignment horizontal="center"/>
    </xf>
    <xf numFmtId="0" fontId="73" fillId="4" borderId="2" xfId="4" applyNumberFormat="1" applyFont="1" applyFill="1" applyBorder="1" applyAlignment="1">
      <alignment horizontal="center"/>
    </xf>
  </cellXfs>
  <cellStyles count="14">
    <cellStyle name="Hipervínculo" xfId="12" builtinId="8"/>
    <cellStyle name="Hipervínculo 5" xfId="8"/>
    <cellStyle name="Millares" xfId="1" builtinId="3"/>
    <cellStyle name="Normal" xfId="0" builtinId="0"/>
    <cellStyle name="Normal 2" xfId="5"/>
    <cellStyle name="Normal 2 2" xfId="7"/>
    <cellStyle name="Normal 3" xfId="4"/>
    <cellStyle name="Normal_2.3.3 DETERMINANTES ECONÓMICOS" xfId="9"/>
    <cellStyle name="Normal_2.5 MEDIO Y SATISFACCIÓN" xfId="10"/>
    <cellStyle name="Normal_AFLTUR2000" xfId="2"/>
    <cellStyle name="Normal_Cap-04" xfId="13"/>
    <cellStyle name="Normal_Hoja1" xfId="11"/>
    <cellStyle name="Normal_OCUHOS2000" xfId="6"/>
    <cellStyle name="Porcentaje" xfId="3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border outline="0">
        <right style="hair">
          <color indexed="64"/>
        </right>
        <top style="medium">
          <color auto="1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Narrow"/>
        <scheme val="none"/>
      </font>
      <numFmt numFmtId="0" formatCode="General"/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2.3.2 DE LA COMPA&#209;IA DEL VISITA'!A1"/><Relationship Id="rId2" Type="http://schemas.openxmlformats.org/officeDocument/2006/relationships/hyperlink" Target="#INDICE!A1"/><Relationship Id="rId1" Type="http://schemas.openxmlformats.org/officeDocument/2006/relationships/image" Target="../media/image14.png"/><Relationship Id="rId4" Type="http://schemas.openxmlformats.org/officeDocument/2006/relationships/hyperlink" Target="#'2.4 RESPECTO DEL VIAJE 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'2.3.3 DETERMINANTES ECON&#211;MICOS'!A1"/><Relationship Id="rId2" Type="http://schemas.openxmlformats.org/officeDocument/2006/relationships/hyperlink" Target="#INDICE!A1"/><Relationship Id="rId1" Type="http://schemas.openxmlformats.org/officeDocument/2006/relationships/image" Target="../media/image15.png"/><Relationship Id="rId4" Type="http://schemas.openxmlformats.org/officeDocument/2006/relationships/hyperlink" Target="#' 2.5 MEDIO Y SATISFACCI&#211;N'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'3.MEDIOS DE TRANSPORTE'!A1"/><Relationship Id="rId2" Type="http://schemas.openxmlformats.org/officeDocument/2006/relationships/hyperlink" Target="#INDICE!A1"/><Relationship Id="rId1" Type="http://schemas.openxmlformats.org/officeDocument/2006/relationships/image" Target="../media/image16.png"/><Relationship Id="rId4" Type="http://schemas.openxmlformats.org/officeDocument/2006/relationships/hyperlink" Target="#'2.4 RESPECTO DEL VIAJE 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' 2.5 MEDIO Y SATISFACCI&#211;N'!A1"/><Relationship Id="rId2" Type="http://schemas.openxmlformats.org/officeDocument/2006/relationships/hyperlink" Target="#INDICE!A1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1.1.2 UNIDADES RENTABLES'!A1"/><Relationship Id="rId2" Type="http://schemas.openxmlformats.org/officeDocument/2006/relationships/hyperlink" Target="#INDICE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1.1.1 ESTABLECIMIENTOSDEHOSPEDA'!A1"/><Relationship Id="rId2" Type="http://schemas.openxmlformats.org/officeDocument/2006/relationships/hyperlink" Target="#INDICE!A1"/><Relationship Id="rId1" Type="http://schemas.openxmlformats.org/officeDocument/2006/relationships/image" Target="../media/image3.png"/><Relationship Id="rId4" Type="http://schemas.openxmlformats.org/officeDocument/2006/relationships/hyperlink" Target="#'1.2 SERVICIOS TUR COMPLEMENTARI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1.1.2 UNIDADES RENTABLES'!A1"/><Relationship Id="rId2" Type="http://schemas.openxmlformats.org/officeDocument/2006/relationships/hyperlink" Target="#INDICE!A1"/><Relationship Id="rId1" Type="http://schemas.openxmlformats.org/officeDocument/2006/relationships/image" Target="../media/image4.png"/><Relationship Id="rId4" Type="http://schemas.openxmlformats.org/officeDocument/2006/relationships/hyperlink" Target="#'1.1.3 PORCENTAJE DE OCUPACI&#211;N H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1.2 SERVICIOS TUR COMPLEMENTARI'!A1"/><Relationship Id="rId2" Type="http://schemas.openxmlformats.org/officeDocument/2006/relationships/hyperlink" Target="#INDICE!A1"/><Relationship Id="rId1" Type="http://schemas.openxmlformats.org/officeDocument/2006/relationships/image" Target="../media/image5.png"/><Relationship Id="rId4" Type="http://schemas.openxmlformats.org/officeDocument/2006/relationships/hyperlink" Target="#'2.1AFLUENCIA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1.1.3 PORCENTAJE DE OCUPACI&#211;N H'!A1"/><Relationship Id="rId2" Type="http://schemas.openxmlformats.org/officeDocument/2006/relationships/hyperlink" Target="#INDICE!A1"/><Relationship Id="rId1" Type="http://schemas.openxmlformats.org/officeDocument/2006/relationships/image" Target="../media/image6.png"/><Relationship Id="rId4" Type="http://schemas.openxmlformats.org/officeDocument/2006/relationships/hyperlink" Target="#'2.2 DERRAMA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2.3.1 DETERMINANTES SOCIOL&#211;GICO'!A1"/><Relationship Id="rId2" Type="http://schemas.openxmlformats.org/officeDocument/2006/relationships/hyperlink" Target="#INDICE!A1"/><Relationship Id="rId1" Type="http://schemas.openxmlformats.org/officeDocument/2006/relationships/image" Target="../media/image7.png"/><Relationship Id="rId4" Type="http://schemas.openxmlformats.org/officeDocument/2006/relationships/hyperlink" Target="#'2.1AFLUENCIA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2.3.2 DE LA COMPA&#209;IA DEL VISITA'!A1"/><Relationship Id="rId3" Type="http://schemas.openxmlformats.org/officeDocument/2006/relationships/image" Target="../media/image10.gif"/><Relationship Id="rId7" Type="http://schemas.openxmlformats.org/officeDocument/2006/relationships/hyperlink" Target="#'2.2 DERRAMA'!A1"/><Relationship Id="rId2" Type="http://schemas.openxmlformats.org/officeDocument/2006/relationships/image" Target="../media/image9.gif"/><Relationship Id="rId1" Type="http://schemas.openxmlformats.org/officeDocument/2006/relationships/image" Target="../media/image8.gif"/><Relationship Id="rId6" Type="http://schemas.openxmlformats.org/officeDocument/2006/relationships/hyperlink" Target="#INDICE!A1"/><Relationship Id="rId5" Type="http://schemas.openxmlformats.org/officeDocument/2006/relationships/image" Target="../media/image12.png"/><Relationship Id="rId4" Type="http://schemas.openxmlformats.org/officeDocument/2006/relationships/image" Target="../media/image11.gi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2.3.3 DETERMINANTES ECON&#211;MICOS'!A1"/><Relationship Id="rId2" Type="http://schemas.openxmlformats.org/officeDocument/2006/relationships/hyperlink" Target="#INDICE!A1"/><Relationship Id="rId1" Type="http://schemas.openxmlformats.org/officeDocument/2006/relationships/image" Target="../media/image13.png"/><Relationship Id="rId4" Type="http://schemas.openxmlformats.org/officeDocument/2006/relationships/hyperlink" Target="#'2.3.1 DETERMINANTES SOCIOL&#211;GIC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95251</xdr:rowOff>
    </xdr:from>
    <xdr:to>
      <xdr:col>13</xdr:col>
      <xdr:colOff>363105</xdr:colOff>
      <xdr:row>2</xdr:row>
      <xdr:rowOff>285750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5251"/>
          <a:ext cx="1849005" cy="6095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323850</xdr:colOff>
      <xdr:row>0</xdr:row>
      <xdr:rowOff>142876</xdr:rowOff>
    </xdr:from>
    <xdr:to>
      <xdr:col>12</xdr:col>
      <xdr:colOff>495300</xdr:colOff>
      <xdr:row>2</xdr:row>
      <xdr:rowOff>139875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142876"/>
          <a:ext cx="1695450" cy="55897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76200</xdr:colOff>
      <xdr:row>4</xdr:row>
      <xdr:rowOff>57150</xdr:rowOff>
    </xdr:from>
    <xdr:to>
      <xdr:col>1</xdr:col>
      <xdr:colOff>1276350</xdr:colOff>
      <xdr:row>5</xdr:row>
      <xdr:rowOff>152399</xdr:rowOff>
    </xdr:to>
    <xdr:sp macro="" textlink="">
      <xdr:nvSpPr>
        <xdr:cNvPr id="4" name="Bisel 3">
          <a:hlinkClick xmlns:r="http://schemas.openxmlformats.org/officeDocument/2006/relationships" r:id="rId2"/>
        </xdr:cNvPr>
        <xdr:cNvSpPr/>
      </xdr:nvSpPr>
      <xdr:spPr>
        <a:xfrm>
          <a:off x="638175" y="87630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9</xdr:col>
      <xdr:colOff>457200</xdr:colOff>
      <xdr:row>4</xdr:row>
      <xdr:rowOff>66675</xdr:rowOff>
    </xdr:from>
    <xdr:to>
      <xdr:col>10</xdr:col>
      <xdr:colOff>38100</xdr:colOff>
      <xdr:row>5</xdr:row>
      <xdr:rowOff>161924</xdr:rowOff>
    </xdr:to>
    <xdr:sp macro="" textlink="">
      <xdr:nvSpPr>
        <xdr:cNvPr id="5" name="Bisel 4">
          <a:hlinkClick xmlns:r="http://schemas.openxmlformats.org/officeDocument/2006/relationships" r:id="rId3"/>
        </xdr:cNvPr>
        <xdr:cNvSpPr/>
      </xdr:nvSpPr>
      <xdr:spPr>
        <a:xfrm>
          <a:off x="8277225" y="8858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  <xdr:twoCellAnchor>
    <xdr:from>
      <xdr:col>10</xdr:col>
      <xdr:colOff>95250</xdr:colOff>
      <xdr:row>4</xdr:row>
      <xdr:rowOff>57150</xdr:rowOff>
    </xdr:from>
    <xdr:to>
      <xdr:col>11</xdr:col>
      <xdr:colOff>533400</xdr:colOff>
      <xdr:row>5</xdr:row>
      <xdr:rowOff>152399</xdr:rowOff>
    </xdr:to>
    <xdr:sp macro="" textlink="">
      <xdr:nvSpPr>
        <xdr:cNvPr id="6" name="Bisel 5">
          <a:hlinkClick xmlns:r="http://schemas.openxmlformats.org/officeDocument/2006/relationships" r:id="rId4"/>
        </xdr:cNvPr>
        <xdr:cNvSpPr/>
      </xdr:nvSpPr>
      <xdr:spPr>
        <a:xfrm>
          <a:off x="9534525" y="87630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38100</xdr:rowOff>
    </xdr:from>
    <xdr:to>
      <xdr:col>12</xdr:col>
      <xdr:colOff>333375</xdr:colOff>
      <xdr:row>1</xdr:row>
      <xdr:rowOff>187603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38100"/>
          <a:ext cx="1666875" cy="54955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114300</xdr:colOff>
      <xdr:row>2</xdr:row>
      <xdr:rowOff>85725</xdr:rowOff>
    </xdr:from>
    <xdr:to>
      <xdr:col>1</xdr:col>
      <xdr:colOff>1314450</xdr:colOff>
      <xdr:row>3</xdr:row>
      <xdr:rowOff>161924</xdr:rowOff>
    </xdr:to>
    <xdr:sp macro="" textlink="">
      <xdr:nvSpPr>
        <xdr:cNvPr id="4" name="Bisel 3">
          <a:hlinkClick xmlns:r="http://schemas.openxmlformats.org/officeDocument/2006/relationships" r:id="rId2"/>
        </xdr:cNvPr>
        <xdr:cNvSpPr/>
      </xdr:nvSpPr>
      <xdr:spPr>
        <a:xfrm>
          <a:off x="733425" y="6953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9</xdr:col>
      <xdr:colOff>28575</xdr:colOff>
      <xdr:row>2</xdr:row>
      <xdr:rowOff>104775</xdr:rowOff>
    </xdr:from>
    <xdr:to>
      <xdr:col>9</xdr:col>
      <xdr:colOff>1228725</xdr:colOff>
      <xdr:row>3</xdr:row>
      <xdr:rowOff>180974</xdr:rowOff>
    </xdr:to>
    <xdr:sp macro="" textlink="">
      <xdr:nvSpPr>
        <xdr:cNvPr id="5" name="Bisel 4">
          <a:hlinkClick xmlns:r="http://schemas.openxmlformats.org/officeDocument/2006/relationships" r:id="rId3"/>
        </xdr:cNvPr>
        <xdr:cNvSpPr/>
      </xdr:nvSpPr>
      <xdr:spPr>
        <a:xfrm>
          <a:off x="7629525" y="71437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  <xdr:twoCellAnchor>
    <xdr:from>
      <xdr:col>9</xdr:col>
      <xdr:colOff>1295400</xdr:colOff>
      <xdr:row>2</xdr:row>
      <xdr:rowOff>104775</xdr:rowOff>
    </xdr:from>
    <xdr:to>
      <xdr:col>11</xdr:col>
      <xdr:colOff>219075</xdr:colOff>
      <xdr:row>3</xdr:row>
      <xdr:rowOff>180974</xdr:rowOff>
    </xdr:to>
    <xdr:sp macro="" textlink="">
      <xdr:nvSpPr>
        <xdr:cNvPr id="6" name="Bisel 5">
          <a:hlinkClick xmlns:r="http://schemas.openxmlformats.org/officeDocument/2006/relationships" r:id="rId4"/>
        </xdr:cNvPr>
        <xdr:cNvSpPr/>
      </xdr:nvSpPr>
      <xdr:spPr>
        <a:xfrm>
          <a:off x="8896350" y="71437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1534026</xdr:colOff>
      <xdr:row>0</xdr:row>
      <xdr:rowOff>10026</xdr:rowOff>
    </xdr:from>
    <xdr:to>
      <xdr:col>11</xdr:col>
      <xdr:colOff>881313</xdr:colOff>
      <xdr:row>1</xdr:row>
      <xdr:rowOff>180508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6737" y="10026"/>
          <a:ext cx="1733550" cy="57153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170448</xdr:colOff>
      <xdr:row>2</xdr:row>
      <xdr:rowOff>50131</xdr:rowOff>
    </xdr:from>
    <xdr:to>
      <xdr:col>1</xdr:col>
      <xdr:colOff>1370598</xdr:colOff>
      <xdr:row>3</xdr:row>
      <xdr:rowOff>135354</xdr:rowOff>
    </xdr:to>
    <xdr:sp macro="" textlink="">
      <xdr:nvSpPr>
        <xdr:cNvPr id="4" name="Bisel 3">
          <a:hlinkClick xmlns:r="http://schemas.openxmlformats.org/officeDocument/2006/relationships" r:id="rId2"/>
        </xdr:cNvPr>
        <xdr:cNvSpPr/>
      </xdr:nvSpPr>
      <xdr:spPr>
        <a:xfrm>
          <a:off x="711869" y="65171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9</xdr:col>
      <xdr:colOff>786063</xdr:colOff>
      <xdr:row>2</xdr:row>
      <xdr:rowOff>64168</xdr:rowOff>
    </xdr:from>
    <xdr:to>
      <xdr:col>10</xdr:col>
      <xdr:colOff>361950</xdr:colOff>
      <xdr:row>3</xdr:row>
      <xdr:rowOff>149391</xdr:rowOff>
    </xdr:to>
    <xdr:sp macro="" textlink="">
      <xdr:nvSpPr>
        <xdr:cNvPr id="6" name="Bisel 5">
          <a:hlinkClick xmlns:r="http://schemas.openxmlformats.org/officeDocument/2006/relationships" r:id="rId3"/>
        </xdr:cNvPr>
        <xdr:cNvSpPr/>
      </xdr:nvSpPr>
      <xdr:spPr>
        <a:xfrm>
          <a:off x="9438774" y="665747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  <xdr:twoCellAnchor>
    <xdr:from>
      <xdr:col>8</xdr:col>
      <xdr:colOff>471237</xdr:colOff>
      <xdr:row>2</xdr:row>
      <xdr:rowOff>70184</xdr:rowOff>
    </xdr:from>
    <xdr:to>
      <xdr:col>9</xdr:col>
      <xdr:colOff>708860</xdr:colOff>
      <xdr:row>3</xdr:row>
      <xdr:rowOff>155407</xdr:rowOff>
    </xdr:to>
    <xdr:sp macro="" textlink="">
      <xdr:nvSpPr>
        <xdr:cNvPr id="7" name="Bisel 6">
          <a:hlinkClick xmlns:r="http://schemas.openxmlformats.org/officeDocument/2006/relationships" r:id="rId4"/>
        </xdr:cNvPr>
        <xdr:cNvSpPr/>
      </xdr:nvSpPr>
      <xdr:spPr>
        <a:xfrm>
          <a:off x="8161421" y="671763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609599</xdr:colOff>
      <xdr:row>0</xdr:row>
      <xdr:rowOff>0</xdr:rowOff>
    </xdr:from>
    <xdr:to>
      <xdr:col>13</xdr:col>
      <xdr:colOff>180974</xdr:colOff>
      <xdr:row>2</xdr:row>
      <xdr:rowOff>21809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899" y="0"/>
          <a:ext cx="1857375" cy="6123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104774</xdr:colOff>
      <xdr:row>2</xdr:row>
      <xdr:rowOff>142875</xdr:rowOff>
    </xdr:from>
    <xdr:to>
      <xdr:col>2</xdr:col>
      <xdr:colOff>542924</xdr:colOff>
      <xdr:row>3</xdr:row>
      <xdr:rowOff>133349</xdr:rowOff>
    </xdr:to>
    <xdr:sp macro="" textlink="">
      <xdr:nvSpPr>
        <xdr:cNvPr id="4" name="Bisel 3">
          <a:hlinkClick xmlns:r="http://schemas.openxmlformats.org/officeDocument/2006/relationships" r:id="rId2"/>
        </xdr:cNvPr>
        <xdr:cNvSpPr/>
      </xdr:nvSpPr>
      <xdr:spPr>
        <a:xfrm>
          <a:off x="866774" y="7334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9</xdr:col>
      <xdr:colOff>247649</xdr:colOff>
      <xdr:row>2</xdr:row>
      <xdr:rowOff>180975</xdr:rowOff>
    </xdr:from>
    <xdr:to>
      <xdr:col>10</xdr:col>
      <xdr:colOff>685799</xdr:colOff>
      <xdr:row>3</xdr:row>
      <xdr:rowOff>171449</xdr:rowOff>
    </xdr:to>
    <xdr:sp macro="" textlink="">
      <xdr:nvSpPr>
        <xdr:cNvPr id="5" name="Bisel 4">
          <a:hlinkClick xmlns:r="http://schemas.openxmlformats.org/officeDocument/2006/relationships" r:id="rId3"/>
        </xdr:cNvPr>
        <xdr:cNvSpPr/>
      </xdr:nvSpPr>
      <xdr:spPr>
        <a:xfrm>
          <a:off x="8362949" y="7715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0</xdr:row>
      <xdr:rowOff>0</xdr:rowOff>
    </xdr:from>
    <xdr:to>
      <xdr:col>14</xdr:col>
      <xdr:colOff>352425</xdr:colOff>
      <xdr:row>2</xdr:row>
      <xdr:rowOff>117475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0"/>
          <a:ext cx="1743075" cy="5746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12</xdr:col>
      <xdr:colOff>457201</xdr:colOff>
      <xdr:row>2</xdr:row>
      <xdr:rowOff>276225</xdr:rowOff>
    </xdr:from>
    <xdr:to>
      <xdr:col>14</xdr:col>
      <xdr:colOff>209551</xdr:colOff>
      <xdr:row>3</xdr:row>
      <xdr:rowOff>266699</xdr:rowOff>
    </xdr:to>
    <xdr:sp macro="" textlink="">
      <xdr:nvSpPr>
        <xdr:cNvPr id="2" name="Bisel 1">
          <a:hlinkClick xmlns:r="http://schemas.openxmlformats.org/officeDocument/2006/relationships" r:id="rId2"/>
        </xdr:cNvPr>
        <xdr:cNvSpPr/>
      </xdr:nvSpPr>
      <xdr:spPr>
        <a:xfrm>
          <a:off x="9744076" y="7334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13</xdr:col>
      <xdr:colOff>514351</xdr:colOff>
      <xdr:row>4</xdr:row>
      <xdr:rowOff>76200</xdr:rowOff>
    </xdr:from>
    <xdr:to>
      <xdr:col>15</xdr:col>
      <xdr:colOff>266701</xdr:colOff>
      <xdr:row>5</xdr:row>
      <xdr:rowOff>200024</xdr:rowOff>
    </xdr:to>
    <xdr:sp macro="" textlink="">
      <xdr:nvSpPr>
        <xdr:cNvPr id="4" name="Bisel 3">
          <a:hlinkClick xmlns:r="http://schemas.openxmlformats.org/officeDocument/2006/relationships" r:id="rId3"/>
        </xdr:cNvPr>
        <xdr:cNvSpPr/>
      </xdr:nvSpPr>
      <xdr:spPr>
        <a:xfrm>
          <a:off x="10525126" y="112395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  <xdr:twoCellAnchor>
    <xdr:from>
      <xdr:col>11</xdr:col>
      <xdr:colOff>676276</xdr:colOff>
      <xdr:row>4</xdr:row>
      <xdr:rowOff>76200</xdr:rowOff>
    </xdr:from>
    <xdr:to>
      <xdr:col>13</xdr:col>
      <xdr:colOff>428626</xdr:colOff>
      <xdr:row>5</xdr:row>
      <xdr:rowOff>200024</xdr:rowOff>
    </xdr:to>
    <xdr:sp macro="" textlink="">
      <xdr:nvSpPr>
        <xdr:cNvPr id="6" name="Bisel 5">
          <a:hlinkClick xmlns:r="http://schemas.openxmlformats.org/officeDocument/2006/relationships" r:id="rId2"/>
        </xdr:cNvPr>
        <xdr:cNvSpPr/>
      </xdr:nvSpPr>
      <xdr:spPr>
        <a:xfrm>
          <a:off x="9239251" y="112395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0</xdr:row>
      <xdr:rowOff>44398</xdr:rowOff>
    </xdr:from>
    <xdr:to>
      <xdr:col>15</xdr:col>
      <xdr:colOff>257175</xdr:colOff>
      <xdr:row>2</xdr:row>
      <xdr:rowOff>156009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44398"/>
          <a:ext cx="1609725" cy="53071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13</xdr:col>
      <xdr:colOff>342900</xdr:colOff>
      <xdr:row>3</xdr:row>
      <xdr:rowOff>285750</xdr:rowOff>
    </xdr:from>
    <xdr:to>
      <xdr:col>15</xdr:col>
      <xdr:colOff>95250</xdr:colOff>
      <xdr:row>5</xdr:row>
      <xdr:rowOff>66674</xdr:rowOff>
    </xdr:to>
    <xdr:sp macro="" textlink="">
      <xdr:nvSpPr>
        <xdr:cNvPr id="5" name="Bisel 4">
          <a:hlinkClick xmlns:r="http://schemas.openxmlformats.org/officeDocument/2006/relationships" r:id="rId2"/>
        </xdr:cNvPr>
        <xdr:cNvSpPr/>
      </xdr:nvSpPr>
      <xdr:spPr>
        <a:xfrm>
          <a:off x="9963150" y="10001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12</xdr:col>
      <xdr:colOff>428625</xdr:colOff>
      <xdr:row>5</xdr:row>
      <xdr:rowOff>142875</xdr:rowOff>
    </xdr:from>
    <xdr:to>
      <xdr:col>14</xdr:col>
      <xdr:colOff>180975</xdr:colOff>
      <xdr:row>6</xdr:row>
      <xdr:rowOff>28574</xdr:rowOff>
    </xdr:to>
    <xdr:sp macro="" textlink="">
      <xdr:nvSpPr>
        <xdr:cNvPr id="7" name="Bisel 6">
          <a:hlinkClick xmlns:r="http://schemas.openxmlformats.org/officeDocument/2006/relationships" r:id="rId3"/>
        </xdr:cNvPr>
        <xdr:cNvSpPr/>
      </xdr:nvSpPr>
      <xdr:spPr>
        <a:xfrm>
          <a:off x="9324975" y="136207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  <xdr:twoCellAnchor>
    <xdr:from>
      <xdr:col>14</xdr:col>
      <xdr:colOff>228600</xdr:colOff>
      <xdr:row>5</xdr:row>
      <xdr:rowOff>133350</xdr:rowOff>
    </xdr:from>
    <xdr:to>
      <xdr:col>15</xdr:col>
      <xdr:colOff>704850</xdr:colOff>
      <xdr:row>6</xdr:row>
      <xdr:rowOff>19049</xdr:rowOff>
    </xdr:to>
    <xdr:sp macro="" textlink="">
      <xdr:nvSpPr>
        <xdr:cNvPr id="8" name="Bisel 7">
          <a:hlinkClick xmlns:r="http://schemas.openxmlformats.org/officeDocument/2006/relationships" r:id="rId4"/>
        </xdr:cNvPr>
        <xdr:cNvSpPr/>
      </xdr:nvSpPr>
      <xdr:spPr>
        <a:xfrm>
          <a:off x="10572750" y="135255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0</xdr:row>
      <xdr:rowOff>95250</xdr:rowOff>
    </xdr:from>
    <xdr:to>
      <xdr:col>14</xdr:col>
      <xdr:colOff>542925</xdr:colOff>
      <xdr:row>2</xdr:row>
      <xdr:rowOff>257106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95250"/>
          <a:ext cx="1762125" cy="58095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13</xdr:col>
      <xdr:colOff>142875</xdr:colOff>
      <xdr:row>5</xdr:row>
      <xdr:rowOff>66675</xdr:rowOff>
    </xdr:from>
    <xdr:to>
      <xdr:col>14</xdr:col>
      <xdr:colOff>619125</xdr:colOff>
      <xdr:row>6</xdr:row>
      <xdr:rowOff>142874</xdr:rowOff>
    </xdr:to>
    <xdr:sp macro="" textlink="">
      <xdr:nvSpPr>
        <xdr:cNvPr id="5" name="Bisel 4">
          <a:hlinkClick xmlns:r="http://schemas.openxmlformats.org/officeDocument/2006/relationships" r:id="rId2"/>
        </xdr:cNvPr>
        <xdr:cNvSpPr/>
      </xdr:nvSpPr>
      <xdr:spPr>
        <a:xfrm>
          <a:off x="10277475" y="137160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12</xdr:col>
      <xdr:colOff>190500</xdr:colOff>
      <xdr:row>6</xdr:row>
      <xdr:rowOff>276225</xdr:rowOff>
    </xdr:from>
    <xdr:to>
      <xdr:col>13</xdr:col>
      <xdr:colOff>666750</xdr:colOff>
      <xdr:row>6</xdr:row>
      <xdr:rowOff>561974</xdr:rowOff>
    </xdr:to>
    <xdr:sp macro="" textlink="">
      <xdr:nvSpPr>
        <xdr:cNvPr id="6" name="Bisel 5">
          <a:hlinkClick xmlns:r="http://schemas.openxmlformats.org/officeDocument/2006/relationships" r:id="rId3"/>
        </xdr:cNvPr>
        <xdr:cNvSpPr/>
      </xdr:nvSpPr>
      <xdr:spPr>
        <a:xfrm>
          <a:off x="9601200" y="179070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  <xdr:twoCellAnchor>
    <xdr:from>
      <xdr:col>14</xdr:col>
      <xdr:colOff>19050</xdr:colOff>
      <xdr:row>6</xdr:row>
      <xdr:rowOff>276225</xdr:rowOff>
    </xdr:from>
    <xdr:to>
      <xdr:col>15</xdr:col>
      <xdr:colOff>495300</xdr:colOff>
      <xdr:row>6</xdr:row>
      <xdr:rowOff>561974</xdr:rowOff>
    </xdr:to>
    <xdr:sp macro="" textlink="">
      <xdr:nvSpPr>
        <xdr:cNvPr id="7" name="Bisel 6">
          <a:hlinkClick xmlns:r="http://schemas.openxmlformats.org/officeDocument/2006/relationships" r:id="rId4"/>
        </xdr:cNvPr>
        <xdr:cNvSpPr/>
      </xdr:nvSpPr>
      <xdr:spPr>
        <a:xfrm>
          <a:off x="10877550" y="179070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57150</xdr:rowOff>
    </xdr:from>
    <xdr:to>
      <xdr:col>14</xdr:col>
      <xdr:colOff>685800</xdr:colOff>
      <xdr:row>0</xdr:row>
      <xdr:rowOff>647527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57150"/>
          <a:ext cx="1790700" cy="59037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685800</xdr:colOff>
      <xdr:row>11</xdr:row>
      <xdr:rowOff>38100</xdr:rowOff>
    </xdr:to>
    <xdr:sp macro="" textlink="">
      <xdr:nvSpPr>
        <xdr:cNvPr id="3" name="Bisel 2">
          <a:hlinkClick xmlns:r="http://schemas.openxmlformats.org/officeDocument/2006/relationships" r:id="rId2"/>
        </xdr:cNvPr>
        <xdr:cNvSpPr/>
      </xdr:nvSpPr>
      <xdr:spPr>
        <a:xfrm>
          <a:off x="12372975" y="1343025"/>
          <a:ext cx="1447800" cy="1085850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30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1</xdr:col>
      <xdr:colOff>180975</xdr:colOff>
      <xdr:row>1</xdr:row>
      <xdr:rowOff>609600</xdr:rowOff>
    </xdr:from>
    <xdr:to>
      <xdr:col>2</xdr:col>
      <xdr:colOff>428625</xdr:colOff>
      <xdr:row>1</xdr:row>
      <xdr:rowOff>895349</xdr:rowOff>
    </xdr:to>
    <xdr:sp macro="" textlink="">
      <xdr:nvSpPr>
        <xdr:cNvPr id="4" name="Bisel 3">
          <a:hlinkClick xmlns:r="http://schemas.openxmlformats.org/officeDocument/2006/relationships" r:id="rId2"/>
        </xdr:cNvPr>
        <xdr:cNvSpPr/>
      </xdr:nvSpPr>
      <xdr:spPr>
        <a:xfrm>
          <a:off x="581025" y="90487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11</xdr:col>
      <xdr:colOff>352425</xdr:colOff>
      <xdr:row>1</xdr:row>
      <xdr:rowOff>647700</xdr:rowOff>
    </xdr:from>
    <xdr:to>
      <xdr:col>13</xdr:col>
      <xdr:colOff>28575</xdr:colOff>
      <xdr:row>1</xdr:row>
      <xdr:rowOff>933449</xdr:rowOff>
    </xdr:to>
    <xdr:sp macro="" textlink="">
      <xdr:nvSpPr>
        <xdr:cNvPr id="5" name="Bisel 4">
          <a:hlinkClick xmlns:r="http://schemas.openxmlformats.org/officeDocument/2006/relationships" r:id="rId3"/>
        </xdr:cNvPr>
        <xdr:cNvSpPr/>
      </xdr:nvSpPr>
      <xdr:spPr>
        <a:xfrm>
          <a:off x="8753475" y="94297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  <xdr:twoCellAnchor>
    <xdr:from>
      <xdr:col>13</xdr:col>
      <xdr:colOff>238125</xdr:colOff>
      <xdr:row>1</xdr:row>
      <xdr:rowOff>628650</xdr:rowOff>
    </xdr:from>
    <xdr:to>
      <xdr:col>14</xdr:col>
      <xdr:colOff>676275</xdr:colOff>
      <xdr:row>1</xdr:row>
      <xdr:rowOff>914399</xdr:rowOff>
    </xdr:to>
    <xdr:sp macro="" textlink="">
      <xdr:nvSpPr>
        <xdr:cNvPr id="6" name="Bisel 5">
          <a:hlinkClick xmlns:r="http://schemas.openxmlformats.org/officeDocument/2006/relationships" r:id="rId4"/>
        </xdr:cNvPr>
        <xdr:cNvSpPr/>
      </xdr:nvSpPr>
      <xdr:spPr>
        <a:xfrm>
          <a:off x="10163175" y="9239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619125</xdr:colOff>
      <xdr:row>0</xdr:row>
      <xdr:rowOff>0</xdr:rowOff>
    </xdr:from>
    <xdr:to>
      <xdr:col>15</xdr:col>
      <xdr:colOff>9525</xdr:colOff>
      <xdr:row>1</xdr:row>
      <xdr:rowOff>37614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0"/>
          <a:ext cx="1876425" cy="61863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123825</xdr:colOff>
      <xdr:row>1</xdr:row>
      <xdr:rowOff>76200</xdr:rowOff>
    </xdr:from>
    <xdr:to>
      <xdr:col>2</xdr:col>
      <xdr:colOff>561975</xdr:colOff>
      <xdr:row>1</xdr:row>
      <xdr:rowOff>361949</xdr:rowOff>
    </xdr:to>
    <xdr:sp macro="" textlink="">
      <xdr:nvSpPr>
        <xdr:cNvPr id="5" name="Bisel 4">
          <a:hlinkClick xmlns:r="http://schemas.openxmlformats.org/officeDocument/2006/relationships" r:id="rId2"/>
        </xdr:cNvPr>
        <xdr:cNvSpPr/>
      </xdr:nvSpPr>
      <xdr:spPr>
        <a:xfrm>
          <a:off x="523875" y="6572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10</xdr:col>
      <xdr:colOff>200025</xdr:colOff>
      <xdr:row>1</xdr:row>
      <xdr:rowOff>123825</xdr:rowOff>
    </xdr:from>
    <xdr:to>
      <xdr:col>11</xdr:col>
      <xdr:colOff>638175</xdr:colOff>
      <xdr:row>1</xdr:row>
      <xdr:rowOff>409574</xdr:rowOff>
    </xdr:to>
    <xdr:sp macro="" textlink="">
      <xdr:nvSpPr>
        <xdr:cNvPr id="6" name="Bisel 5">
          <a:hlinkClick xmlns:r="http://schemas.openxmlformats.org/officeDocument/2006/relationships" r:id="rId3"/>
        </xdr:cNvPr>
        <xdr:cNvSpPr/>
      </xdr:nvSpPr>
      <xdr:spPr>
        <a:xfrm>
          <a:off x="7496175" y="70485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  <xdr:twoCellAnchor>
    <xdr:from>
      <xdr:col>11</xdr:col>
      <xdr:colOff>695325</xdr:colOff>
      <xdr:row>1</xdr:row>
      <xdr:rowOff>123825</xdr:rowOff>
    </xdr:from>
    <xdr:to>
      <xdr:col>13</xdr:col>
      <xdr:colOff>142875</xdr:colOff>
      <xdr:row>1</xdr:row>
      <xdr:rowOff>409574</xdr:rowOff>
    </xdr:to>
    <xdr:sp macro="" textlink="">
      <xdr:nvSpPr>
        <xdr:cNvPr id="7" name="Bisel 6">
          <a:hlinkClick xmlns:r="http://schemas.openxmlformats.org/officeDocument/2006/relationships" r:id="rId4"/>
        </xdr:cNvPr>
        <xdr:cNvSpPr/>
      </xdr:nvSpPr>
      <xdr:spPr>
        <a:xfrm>
          <a:off x="8753475" y="70485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0</xdr:row>
      <xdr:rowOff>0</xdr:rowOff>
    </xdr:from>
    <xdr:to>
      <xdr:col>10</xdr:col>
      <xdr:colOff>581024</xdr:colOff>
      <xdr:row>3</xdr:row>
      <xdr:rowOff>106701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399" y="0"/>
          <a:ext cx="2085975" cy="6877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0</xdr:col>
      <xdr:colOff>123825</xdr:colOff>
      <xdr:row>3</xdr:row>
      <xdr:rowOff>152400</xdr:rowOff>
    </xdr:from>
    <xdr:to>
      <xdr:col>1</xdr:col>
      <xdr:colOff>914400</xdr:colOff>
      <xdr:row>5</xdr:row>
      <xdr:rowOff>38099</xdr:rowOff>
    </xdr:to>
    <xdr:sp macro="" textlink="">
      <xdr:nvSpPr>
        <xdr:cNvPr id="4" name="Bisel 3">
          <a:hlinkClick xmlns:r="http://schemas.openxmlformats.org/officeDocument/2006/relationships" r:id="rId2"/>
        </xdr:cNvPr>
        <xdr:cNvSpPr/>
      </xdr:nvSpPr>
      <xdr:spPr>
        <a:xfrm>
          <a:off x="123825" y="7334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9</xdr:col>
      <xdr:colOff>771525</xdr:colOff>
      <xdr:row>4</xdr:row>
      <xdr:rowOff>85725</xdr:rowOff>
    </xdr:from>
    <xdr:to>
      <xdr:col>10</xdr:col>
      <xdr:colOff>885825</xdr:colOff>
      <xdr:row>5</xdr:row>
      <xdr:rowOff>171449</xdr:rowOff>
    </xdr:to>
    <xdr:sp macro="" textlink="">
      <xdr:nvSpPr>
        <xdr:cNvPr id="6" name="Bisel 5">
          <a:hlinkClick xmlns:r="http://schemas.openxmlformats.org/officeDocument/2006/relationships" r:id="rId3"/>
        </xdr:cNvPr>
        <xdr:cNvSpPr/>
      </xdr:nvSpPr>
      <xdr:spPr>
        <a:xfrm>
          <a:off x="10487025" y="86677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  <xdr:twoCellAnchor>
    <xdr:from>
      <xdr:col>8</xdr:col>
      <xdr:colOff>514350</xdr:colOff>
      <xdr:row>4</xdr:row>
      <xdr:rowOff>85725</xdr:rowOff>
    </xdr:from>
    <xdr:to>
      <xdr:col>9</xdr:col>
      <xdr:colOff>704850</xdr:colOff>
      <xdr:row>5</xdr:row>
      <xdr:rowOff>171449</xdr:rowOff>
    </xdr:to>
    <xdr:sp macro="" textlink="">
      <xdr:nvSpPr>
        <xdr:cNvPr id="7" name="Bisel 6">
          <a:hlinkClick xmlns:r="http://schemas.openxmlformats.org/officeDocument/2006/relationships" r:id="rId4"/>
        </xdr:cNvPr>
        <xdr:cNvSpPr/>
      </xdr:nvSpPr>
      <xdr:spPr>
        <a:xfrm>
          <a:off x="9220200" y="86677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463</xdr:row>
      <xdr:rowOff>0</xdr:rowOff>
    </xdr:from>
    <xdr:to>
      <xdr:col>1</xdr:col>
      <xdr:colOff>9525</xdr:colOff>
      <xdr:row>463</xdr:row>
      <xdr:rowOff>9525</xdr:rowOff>
    </xdr:to>
    <xdr:pic>
      <xdr:nvPicPr>
        <xdr:cNvPr id="2" name="1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97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463</xdr:row>
      <xdr:rowOff>0</xdr:rowOff>
    </xdr:from>
    <xdr:to>
      <xdr:col>17</xdr:col>
      <xdr:colOff>142875</xdr:colOff>
      <xdr:row>463</xdr:row>
      <xdr:rowOff>142875</xdr:rowOff>
    </xdr:to>
    <xdr:pic>
      <xdr:nvPicPr>
        <xdr:cNvPr id="4" name="3 Imagen" descr="Página hacia arrib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50" y="98088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463</xdr:row>
      <xdr:rowOff>0</xdr:rowOff>
    </xdr:from>
    <xdr:to>
      <xdr:col>19</xdr:col>
      <xdr:colOff>142875</xdr:colOff>
      <xdr:row>463</xdr:row>
      <xdr:rowOff>142875</xdr:rowOff>
    </xdr:to>
    <xdr:pic>
      <xdr:nvPicPr>
        <xdr:cNvPr id="5" name="4 Imagen" descr="Página hacia abaj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98088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463</xdr:row>
      <xdr:rowOff>0</xdr:rowOff>
    </xdr:from>
    <xdr:to>
      <xdr:col>21</xdr:col>
      <xdr:colOff>142875</xdr:colOff>
      <xdr:row>463</xdr:row>
      <xdr:rowOff>142875</xdr:rowOff>
    </xdr:to>
    <xdr:pic>
      <xdr:nvPicPr>
        <xdr:cNvPr id="6" name="5 Imagen" descr="Abaj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1550" y="980884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508</xdr:row>
      <xdr:rowOff>0</xdr:rowOff>
    </xdr:from>
    <xdr:ext cx="9525" cy="9525"/>
    <xdr:pic>
      <xdr:nvPicPr>
        <xdr:cNvPr id="8" name="7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11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524</xdr:row>
      <xdr:rowOff>0</xdr:rowOff>
    </xdr:from>
    <xdr:ext cx="9525" cy="9525"/>
    <xdr:pic>
      <xdr:nvPicPr>
        <xdr:cNvPr id="10" name="9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584</xdr:row>
      <xdr:rowOff>0</xdr:rowOff>
    </xdr:from>
    <xdr:ext cx="9525" cy="9525"/>
    <xdr:pic>
      <xdr:nvPicPr>
        <xdr:cNvPr id="11" name="10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3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638</xdr:row>
      <xdr:rowOff>0</xdr:rowOff>
    </xdr:from>
    <xdr:ext cx="9525" cy="9525"/>
    <xdr:pic>
      <xdr:nvPicPr>
        <xdr:cNvPr id="12" name="11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2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657</xdr:row>
      <xdr:rowOff>0</xdr:rowOff>
    </xdr:from>
    <xdr:ext cx="9525" cy="9525"/>
    <xdr:pic>
      <xdr:nvPicPr>
        <xdr:cNvPr id="14" name="13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00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696</xdr:row>
      <xdr:rowOff>0</xdr:rowOff>
    </xdr:from>
    <xdr:ext cx="9525" cy="9525"/>
    <xdr:pic>
      <xdr:nvPicPr>
        <xdr:cNvPr id="15" name="14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7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723</xdr:row>
      <xdr:rowOff>0</xdr:rowOff>
    </xdr:from>
    <xdr:ext cx="9525" cy="9525"/>
    <xdr:pic>
      <xdr:nvPicPr>
        <xdr:cNvPr id="16" name="15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864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740</xdr:row>
      <xdr:rowOff>0</xdr:rowOff>
    </xdr:from>
    <xdr:ext cx="9525" cy="9525"/>
    <xdr:pic>
      <xdr:nvPicPr>
        <xdr:cNvPr id="18" name="17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7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752</xdr:row>
      <xdr:rowOff>0</xdr:rowOff>
    </xdr:from>
    <xdr:ext cx="9525" cy="9525"/>
    <xdr:pic>
      <xdr:nvPicPr>
        <xdr:cNvPr id="20" name="19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79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615</xdr:row>
      <xdr:rowOff>0</xdr:rowOff>
    </xdr:from>
    <xdr:ext cx="9525" cy="9525"/>
    <xdr:pic>
      <xdr:nvPicPr>
        <xdr:cNvPr id="21" name="20 Imagen" descr="Navegación de pági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2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1256459</xdr:colOff>
      <xdr:row>0</xdr:row>
      <xdr:rowOff>0</xdr:rowOff>
    </xdr:from>
    <xdr:to>
      <xdr:col>11</xdr:col>
      <xdr:colOff>133350</xdr:colOff>
      <xdr:row>2</xdr:row>
      <xdr:rowOff>95250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8909" y="0"/>
          <a:ext cx="1820116" cy="600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38100</xdr:colOff>
      <xdr:row>3</xdr:row>
      <xdr:rowOff>114300</xdr:rowOff>
    </xdr:from>
    <xdr:to>
      <xdr:col>1</xdr:col>
      <xdr:colOff>1238250</xdr:colOff>
      <xdr:row>4</xdr:row>
      <xdr:rowOff>190499</xdr:rowOff>
    </xdr:to>
    <xdr:sp macro="" textlink="">
      <xdr:nvSpPr>
        <xdr:cNvPr id="22" name="Bisel 21">
          <a:hlinkClick xmlns:r="http://schemas.openxmlformats.org/officeDocument/2006/relationships" r:id="rId6"/>
        </xdr:cNvPr>
        <xdr:cNvSpPr/>
      </xdr:nvSpPr>
      <xdr:spPr>
        <a:xfrm>
          <a:off x="485775" y="86677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7</xdr:col>
      <xdr:colOff>628650</xdr:colOff>
      <xdr:row>3</xdr:row>
      <xdr:rowOff>133350</xdr:rowOff>
    </xdr:from>
    <xdr:to>
      <xdr:col>9</xdr:col>
      <xdr:colOff>0</xdr:colOff>
      <xdr:row>4</xdr:row>
      <xdr:rowOff>209549</xdr:rowOff>
    </xdr:to>
    <xdr:sp macro="" textlink="">
      <xdr:nvSpPr>
        <xdr:cNvPr id="23" name="Bisel 22">
          <a:hlinkClick xmlns:r="http://schemas.openxmlformats.org/officeDocument/2006/relationships" r:id="rId7"/>
        </xdr:cNvPr>
        <xdr:cNvSpPr/>
      </xdr:nvSpPr>
      <xdr:spPr>
        <a:xfrm>
          <a:off x="6972300" y="8858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  <xdr:twoCellAnchor>
    <xdr:from>
      <xdr:col>9</xdr:col>
      <xdr:colOff>66675</xdr:colOff>
      <xdr:row>3</xdr:row>
      <xdr:rowOff>133350</xdr:rowOff>
    </xdr:from>
    <xdr:to>
      <xdr:col>9</xdr:col>
      <xdr:colOff>1266825</xdr:colOff>
      <xdr:row>4</xdr:row>
      <xdr:rowOff>209549</xdr:rowOff>
    </xdr:to>
    <xdr:sp macro="" textlink="">
      <xdr:nvSpPr>
        <xdr:cNvPr id="24" name="Bisel 23">
          <a:hlinkClick xmlns:r="http://schemas.openxmlformats.org/officeDocument/2006/relationships" r:id="rId8"/>
        </xdr:cNvPr>
        <xdr:cNvSpPr/>
      </xdr:nvSpPr>
      <xdr:spPr>
        <a:xfrm>
          <a:off x="8239125" y="8858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1190625</xdr:colOff>
      <xdr:row>0</xdr:row>
      <xdr:rowOff>0</xdr:rowOff>
    </xdr:from>
    <xdr:to>
      <xdr:col>11</xdr:col>
      <xdr:colOff>409575</xdr:colOff>
      <xdr:row>2</xdr:row>
      <xdr:rowOff>45248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0"/>
          <a:ext cx="1524000" cy="50244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123825</xdr:colOff>
      <xdr:row>4</xdr:row>
      <xdr:rowOff>57150</xdr:rowOff>
    </xdr:from>
    <xdr:to>
      <xdr:col>1</xdr:col>
      <xdr:colOff>1323975</xdr:colOff>
      <xdr:row>5</xdr:row>
      <xdr:rowOff>152399</xdr:rowOff>
    </xdr:to>
    <xdr:sp macro="" textlink="">
      <xdr:nvSpPr>
        <xdr:cNvPr id="4" name="Bisel 3">
          <a:hlinkClick xmlns:r="http://schemas.openxmlformats.org/officeDocument/2006/relationships" r:id="rId2"/>
        </xdr:cNvPr>
        <xdr:cNvSpPr/>
      </xdr:nvSpPr>
      <xdr:spPr>
        <a:xfrm>
          <a:off x="714375" y="93345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Indice</a:t>
          </a:r>
        </a:p>
      </xdr:txBody>
    </xdr:sp>
    <xdr:clientData/>
  </xdr:twoCellAnchor>
  <xdr:twoCellAnchor>
    <xdr:from>
      <xdr:col>11</xdr:col>
      <xdr:colOff>371475</xdr:colOff>
      <xdr:row>4</xdr:row>
      <xdr:rowOff>47625</xdr:rowOff>
    </xdr:from>
    <xdr:to>
      <xdr:col>12</xdr:col>
      <xdr:colOff>695325</xdr:colOff>
      <xdr:row>5</xdr:row>
      <xdr:rowOff>142874</xdr:rowOff>
    </xdr:to>
    <xdr:sp macro="" textlink="">
      <xdr:nvSpPr>
        <xdr:cNvPr id="5" name="Bisel 4">
          <a:hlinkClick xmlns:r="http://schemas.openxmlformats.org/officeDocument/2006/relationships" r:id="rId3"/>
        </xdr:cNvPr>
        <xdr:cNvSpPr/>
      </xdr:nvSpPr>
      <xdr:spPr>
        <a:xfrm>
          <a:off x="10201275" y="923925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Siguiente</a:t>
          </a:r>
        </a:p>
      </xdr:txBody>
    </xdr:sp>
    <xdr:clientData/>
  </xdr:twoCellAnchor>
  <xdr:twoCellAnchor>
    <xdr:from>
      <xdr:col>9</xdr:col>
      <xdr:colOff>1400175</xdr:colOff>
      <xdr:row>4</xdr:row>
      <xdr:rowOff>57150</xdr:rowOff>
    </xdr:from>
    <xdr:to>
      <xdr:col>11</xdr:col>
      <xdr:colOff>295275</xdr:colOff>
      <xdr:row>5</xdr:row>
      <xdr:rowOff>152399</xdr:rowOff>
    </xdr:to>
    <xdr:sp macro="" textlink="">
      <xdr:nvSpPr>
        <xdr:cNvPr id="6" name="Bisel 5">
          <a:hlinkClick xmlns:r="http://schemas.openxmlformats.org/officeDocument/2006/relationships" r:id="rId4"/>
        </xdr:cNvPr>
        <xdr:cNvSpPr/>
      </xdr:nvSpPr>
      <xdr:spPr>
        <a:xfrm>
          <a:off x="8924925" y="933450"/>
          <a:ext cx="1200150" cy="285749"/>
        </a:xfrm>
        <a:prstGeom prst="bevel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500">
              <a:latin typeface="Arial Narrow" panose="020B0606020202030204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B7:O14" totalsRowShown="0" dataDxfId="15" headerRowBorderDxfId="16" tableBorderDxfId="14" headerRowCellStyle="Normal_OCUHOS2000" dataCellStyle="Porcentaje">
  <tableColumns count="14">
    <tableColumn id="1" name="CATEGORIA" dataDxfId="13" dataCellStyle="Normal_OCUHOS2000"/>
    <tableColumn id="2" name="ENERO" dataDxfId="12" dataCellStyle="Porcentaje"/>
    <tableColumn id="3" name="FEBRERO" dataDxfId="11" dataCellStyle="Porcentaje"/>
    <tableColumn id="4" name="MARZO" dataDxfId="10" dataCellStyle="Porcentaje"/>
    <tableColumn id="5" name="ABRIL" dataDxfId="9" dataCellStyle="Porcentaje"/>
    <tableColumn id="6" name="MAYO" dataDxfId="8" dataCellStyle="Porcentaje"/>
    <tableColumn id="7" name="JUNIO" dataDxfId="7" dataCellStyle="Porcentaje"/>
    <tableColumn id="8" name="JULIO" dataDxfId="6" dataCellStyle="Porcentaje"/>
    <tableColumn id="9" name="AGOSTO" dataDxfId="5" dataCellStyle="Porcentaje"/>
    <tableColumn id="10" name="SEPTIEMBRE" dataDxfId="4" dataCellStyle="Porcentaje"/>
    <tableColumn id="11" name="OCTUBRE" dataDxfId="3" dataCellStyle="Porcentaje"/>
    <tableColumn id="12" name="NOVIEMBRE" dataDxfId="2" dataCellStyle="Porcentaje"/>
    <tableColumn id="13" name="DICIEMBRE" dataDxfId="1" dataCellStyle="Porcentaje"/>
    <tableColumn id="14" name="PROM.ANUAL" dataDxfId="0" dataCellStyle="Normal_OCUHOS200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3:L7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54" sqref="H54"/>
    </sheetView>
  </sheetViews>
  <sheetFormatPr baseColWidth="10" defaultRowHeight="16.5"/>
  <cols>
    <col min="1" max="1" width="5" style="4" customWidth="1"/>
    <col min="2" max="2" width="7" style="4" customWidth="1"/>
    <col min="3" max="3" width="6.5703125" style="4" customWidth="1"/>
    <col min="4" max="16384" width="11.42578125" style="4"/>
  </cols>
  <sheetData>
    <row r="3" spans="2:12" ht="31.5">
      <c r="B3" s="408" t="s">
        <v>1028</v>
      </c>
      <c r="C3" s="408"/>
      <c r="D3" s="408"/>
      <c r="E3" s="408"/>
      <c r="F3" s="408"/>
      <c r="G3" s="408"/>
      <c r="H3" s="408"/>
      <c r="I3" s="408"/>
      <c r="J3" s="408"/>
      <c r="K3" s="408"/>
      <c r="L3" s="408"/>
    </row>
    <row r="4" spans="2:12" ht="31.5">
      <c r="B4" s="409" t="s">
        <v>1029</v>
      </c>
      <c r="C4" s="409"/>
      <c r="D4" s="409"/>
      <c r="E4" s="409"/>
      <c r="F4" s="409"/>
      <c r="G4" s="409"/>
      <c r="H4" s="409"/>
      <c r="I4" s="409"/>
      <c r="J4" s="409"/>
      <c r="K4" s="409"/>
      <c r="L4" s="409"/>
    </row>
    <row r="5" spans="2:12" ht="26.25" thickBot="1">
      <c r="B5" s="410" t="s">
        <v>1030</v>
      </c>
      <c r="C5" s="410"/>
      <c r="D5" s="410"/>
      <c r="E5" s="410"/>
      <c r="F5" s="410"/>
      <c r="G5" s="410"/>
      <c r="H5" s="410"/>
      <c r="I5" s="410"/>
      <c r="J5" s="410"/>
      <c r="K5" s="410"/>
      <c r="L5" s="410"/>
    </row>
    <row r="6" spans="2:12" ht="37.5">
      <c r="B6" s="3" t="s">
        <v>0</v>
      </c>
    </row>
    <row r="8" spans="2:12" s="10" customFormat="1" ht="20.25">
      <c r="B8" s="9" t="s">
        <v>1</v>
      </c>
    </row>
    <row r="9" spans="2:12" ht="18.75">
      <c r="C9" s="406" t="s">
        <v>2</v>
      </c>
      <c r="D9" s="406"/>
      <c r="E9" s="406"/>
      <c r="F9" s="406"/>
      <c r="G9" s="406"/>
      <c r="H9" s="406"/>
    </row>
    <row r="10" spans="2:12">
      <c r="C10" s="6"/>
      <c r="D10" s="8" t="s">
        <v>3</v>
      </c>
      <c r="E10" s="8"/>
      <c r="F10" s="8"/>
      <c r="G10" s="8"/>
      <c r="H10" s="8"/>
    </row>
    <row r="11" spans="2:12">
      <c r="C11" s="6"/>
      <c r="D11" s="8" t="s">
        <v>740</v>
      </c>
      <c r="E11" s="8"/>
      <c r="F11" s="8"/>
      <c r="G11" s="8"/>
      <c r="H11" s="8"/>
    </row>
    <row r="12" spans="2:12">
      <c r="C12" s="6"/>
      <c r="D12" s="8" t="s">
        <v>4</v>
      </c>
      <c r="E12" s="8"/>
      <c r="F12" s="8"/>
      <c r="G12" s="8"/>
      <c r="H12" s="8"/>
    </row>
    <row r="13" spans="2:12" ht="18.75">
      <c r="C13" s="406" t="s">
        <v>5</v>
      </c>
      <c r="D13" s="406"/>
      <c r="E13" s="406"/>
      <c r="F13" s="406"/>
      <c r="G13" s="406"/>
    </row>
    <row r="14" spans="2:12">
      <c r="D14" s="8" t="s">
        <v>934</v>
      </c>
      <c r="E14" s="8"/>
      <c r="F14" s="8"/>
      <c r="G14" s="8"/>
      <c r="H14" s="8"/>
    </row>
    <row r="15" spans="2:12">
      <c r="D15" s="367"/>
      <c r="E15" s="368"/>
      <c r="F15" s="368"/>
      <c r="G15" s="368"/>
      <c r="H15" s="368"/>
    </row>
    <row r="16" spans="2:12" ht="20.25">
      <c r="B16" s="9" t="s">
        <v>741</v>
      </c>
      <c r="C16" s="9"/>
    </row>
    <row r="17" spans="3:8" ht="18.75">
      <c r="C17" s="11" t="s">
        <v>754</v>
      </c>
      <c r="D17" s="11"/>
    </row>
    <row r="18" spans="3:8">
      <c r="D18" s="8" t="s">
        <v>742</v>
      </c>
      <c r="E18" s="8"/>
      <c r="F18" s="8"/>
      <c r="G18" s="8"/>
      <c r="H18" s="8"/>
    </row>
    <row r="19" spans="3:8">
      <c r="D19" s="8" t="s">
        <v>743</v>
      </c>
      <c r="E19" s="8"/>
      <c r="F19" s="8"/>
      <c r="G19" s="8"/>
      <c r="H19" s="8"/>
    </row>
    <row r="20" spans="3:8">
      <c r="D20" s="8" t="s">
        <v>744</v>
      </c>
      <c r="E20" s="8"/>
      <c r="F20" s="8"/>
      <c r="G20" s="8"/>
      <c r="H20" s="8"/>
    </row>
    <row r="21" spans="3:8">
      <c r="D21" s="8" t="s">
        <v>745</v>
      </c>
      <c r="E21" s="8"/>
      <c r="F21" s="8"/>
      <c r="G21" s="8"/>
      <c r="H21" s="8"/>
    </row>
    <row r="22" spans="3:8">
      <c r="D22" s="8" t="s">
        <v>746</v>
      </c>
      <c r="E22" s="8"/>
      <c r="F22" s="8"/>
      <c r="G22" s="8"/>
      <c r="H22" s="8"/>
    </row>
    <row r="23" spans="3:8">
      <c r="D23" s="8" t="s">
        <v>747</v>
      </c>
      <c r="E23" s="8"/>
      <c r="F23" s="8"/>
      <c r="G23" s="8"/>
      <c r="H23" s="8"/>
    </row>
    <row r="24" spans="3:8">
      <c r="D24" s="8" t="s">
        <v>748</v>
      </c>
      <c r="E24" s="8"/>
      <c r="F24" s="8"/>
      <c r="G24" s="8"/>
      <c r="H24" s="8"/>
    </row>
    <row r="25" spans="3:8">
      <c r="D25" s="8" t="s">
        <v>749</v>
      </c>
      <c r="E25" s="8"/>
      <c r="F25" s="8"/>
      <c r="G25" s="8"/>
      <c r="H25" s="8"/>
    </row>
    <row r="26" spans="3:8">
      <c r="D26" s="8" t="s">
        <v>750</v>
      </c>
      <c r="E26" s="8"/>
      <c r="F26" s="8"/>
      <c r="G26" s="8"/>
      <c r="H26" s="8"/>
    </row>
    <row r="27" spans="3:8">
      <c r="D27" s="8" t="s">
        <v>751</v>
      </c>
      <c r="E27" s="8"/>
      <c r="F27" s="8"/>
      <c r="G27" s="8"/>
      <c r="H27" s="8"/>
    </row>
    <row r="28" spans="3:8">
      <c r="D28" s="8" t="s">
        <v>752</v>
      </c>
      <c r="E28" s="8"/>
      <c r="F28" s="8"/>
      <c r="G28" s="8"/>
      <c r="H28" s="8"/>
    </row>
    <row r="29" spans="3:8">
      <c r="D29" s="8" t="s">
        <v>753</v>
      </c>
      <c r="E29" s="8"/>
      <c r="F29" s="8"/>
      <c r="G29" s="8"/>
      <c r="H29" s="8"/>
    </row>
    <row r="30" spans="3:8" ht="18.75">
      <c r="C30" s="406" t="s">
        <v>763</v>
      </c>
      <c r="D30" s="406"/>
      <c r="E30" s="406"/>
      <c r="F30" s="406"/>
      <c r="G30" s="406"/>
      <c r="H30" s="406"/>
    </row>
    <row r="31" spans="3:8">
      <c r="C31" s="5"/>
      <c r="D31" s="8" t="s">
        <v>756</v>
      </c>
    </row>
    <row r="32" spans="3:8">
      <c r="C32" s="5"/>
      <c r="D32" s="8" t="s">
        <v>757</v>
      </c>
    </row>
    <row r="33" spans="3:8">
      <c r="C33" s="5"/>
      <c r="D33" s="8" t="s">
        <v>758</v>
      </c>
    </row>
    <row r="34" spans="3:8">
      <c r="C34" s="5"/>
      <c r="D34" s="8" t="s">
        <v>759</v>
      </c>
    </row>
    <row r="35" spans="3:8">
      <c r="C35" s="5"/>
      <c r="D35" s="8" t="s">
        <v>760</v>
      </c>
    </row>
    <row r="36" spans="3:8">
      <c r="C36" s="5"/>
      <c r="D36" s="8" t="s">
        <v>761</v>
      </c>
    </row>
    <row r="37" spans="3:8">
      <c r="C37" s="5"/>
      <c r="D37" s="8" t="s">
        <v>762</v>
      </c>
    </row>
    <row r="38" spans="3:8" ht="18.75">
      <c r="C38" s="406" t="s">
        <v>755</v>
      </c>
      <c r="D38" s="406"/>
      <c r="E38" s="406"/>
      <c r="F38" s="406"/>
      <c r="G38" s="406"/>
      <c r="H38" s="406"/>
    </row>
    <row r="39" spans="3:8">
      <c r="D39" s="407" t="s">
        <v>7</v>
      </c>
      <c r="E39" s="407"/>
      <c r="F39" s="407"/>
    </row>
    <row r="40" spans="3:8">
      <c r="E40" s="8" t="s">
        <v>8</v>
      </c>
    </row>
    <row r="41" spans="3:8">
      <c r="E41" s="8" t="s">
        <v>9</v>
      </c>
    </row>
    <row r="42" spans="3:8">
      <c r="E42" s="8" t="s">
        <v>10</v>
      </c>
    </row>
    <row r="43" spans="3:8">
      <c r="E43" s="8" t="s">
        <v>11</v>
      </c>
    </row>
    <row r="44" spans="3:8">
      <c r="E44" s="8" t="s">
        <v>12</v>
      </c>
    </row>
    <row r="45" spans="3:8">
      <c r="D45" s="407" t="s">
        <v>13</v>
      </c>
      <c r="E45" s="407"/>
      <c r="F45" s="407"/>
    </row>
    <row r="46" spans="3:8">
      <c r="E46" s="8" t="s">
        <v>14</v>
      </c>
    </row>
    <row r="47" spans="3:8">
      <c r="D47" s="407" t="s">
        <v>15</v>
      </c>
      <c r="E47" s="407"/>
      <c r="F47" s="407"/>
    </row>
    <row r="48" spans="3:8">
      <c r="E48" s="8" t="s">
        <v>16</v>
      </c>
    </row>
    <row r="49" spans="3:8">
      <c r="E49" s="8" t="s">
        <v>17</v>
      </c>
    </row>
    <row r="50" spans="3:8" ht="18.75">
      <c r="C50" s="406" t="s">
        <v>18</v>
      </c>
      <c r="D50" s="406"/>
      <c r="E50" s="406"/>
      <c r="F50" s="406"/>
      <c r="G50" s="406"/>
      <c r="H50" s="406"/>
    </row>
    <row r="51" spans="3:8">
      <c r="D51" s="8" t="s">
        <v>19</v>
      </c>
    </row>
    <row r="52" spans="3:8">
      <c r="D52" s="8" t="s">
        <v>20</v>
      </c>
    </row>
    <row r="53" spans="3:8">
      <c r="D53" s="8" t="s">
        <v>21</v>
      </c>
    </row>
    <row r="54" spans="3:8">
      <c r="D54" s="8" t="s">
        <v>22</v>
      </c>
    </row>
    <row r="55" spans="3:8">
      <c r="D55" s="8" t="s">
        <v>23</v>
      </c>
    </row>
    <row r="56" spans="3:8">
      <c r="D56" s="8" t="s">
        <v>24</v>
      </c>
    </row>
    <row r="57" spans="3:8">
      <c r="D57" s="8" t="s">
        <v>25</v>
      </c>
    </row>
    <row r="58" spans="3:8">
      <c r="D58" s="8" t="s">
        <v>184</v>
      </c>
    </row>
    <row r="59" spans="3:8" ht="18.75">
      <c r="C59" s="406" t="s">
        <v>26</v>
      </c>
      <c r="D59" s="406"/>
      <c r="E59" s="406"/>
      <c r="F59" s="406"/>
      <c r="G59" s="406"/>
      <c r="H59" s="406"/>
    </row>
    <row r="60" spans="3:8">
      <c r="D60" s="8" t="s">
        <v>27</v>
      </c>
    </row>
    <row r="61" spans="3:8">
      <c r="D61" s="8" t="s">
        <v>28</v>
      </c>
    </row>
    <row r="62" spans="3:8">
      <c r="D62" s="8" t="s">
        <v>29</v>
      </c>
    </row>
    <row r="63" spans="3:8">
      <c r="D63" s="8" t="s">
        <v>30</v>
      </c>
    </row>
    <row r="64" spans="3:8">
      <c r="D64" s="8" t="s">
        <v>328</v>
      </c>
    </row>
    <row r="65" spans="2:8">
      <c r="D65" s="8" t="s">
        <v>239</v>
      </c>
    </row>
    <row r="66" spans="2:8">
      <c r="D66" s="8"/>
    </row>
    <row r="67" spans="2:8" ht="20.25">
      <c r="B67" s="9" t="s">
        <v>764</v>
      </c>
    </row>
    <row r="68" spans="2:8" ht="18.75">
      <c r="C68" s="406" t="s">
        <v>241</v>
      </c>
      <c r="D68" s="406"/>
      <c r="E68" s="406"/>
      <c r="F68" s="406"/>
      <c r="G68" s="406"/>
      <c r="H68" s="406"/>
    </row>
    <row r="69" spans="2:8">
      <c r="D69" s="8" t="s">
        <v>242</v>
      </c>
    </row>
    <row r="70" spans="2:8">
      <c r="D70" s="8" t="s">
        <v>243</v>
      </c>
    </row>
    <row r="71" spans="2:8" ht="18.75">
      <c r="C71" s="406" t="s">
        <v>244</v>
      </c>
      <c r="D71" s="406"/>
      <c r="E71" s="406"/>
      <c r="F71" s="406"/>
      <c r="G71" s="406"/>
      <c r="H71" s="406"/>
    </row>
    <row r="72" spans="2:8">
      <c r="D72" s="8" t="s">
        <v>245</v>
      </c>
    </row>
    <row r="73" spans="2:8">
      <c r="D73" s="8" t="s">
        <v>246</v>
      </c>
    </row>
    <row r="74" spans="2:8" ht="18.75">
      <c r="C74" s="406" t="s">
        <v>247</v>
      </c>
      <c r="D74" s="406"/>
      <c r="E74" s="406"/>
      <c r="F74" s="406"/>
      <c r="G74" s="406"/>
      <c r="H74" s="406"/>
    </row>
    <row r="75" spans="2:8">
      <c r="D75" s="8" t="s">
        <v>248</v>
      </c>
    </row>
  </sheetData>
  <sheetProtection algorithmName="SHA-512" hashValue="2NpxR5vcBOKf/sBc3FBepcGTK/UaSOAn/C35OF+U/yPdNPW1ToHC56Z+spnzSAW2KRvZJ2gqskOMvlfTZyyvXA==" saltValue="u4YvExC2tiH5DLyf+3XEXQ==" spinCount="100000" sheet="1" objects="1" scenarios="1"/>
  <mergeCells count="15">
    <mergeCell ref="B3:L3"/>
    <mergeCell ref="B4:L4"/>
    <mergeCell ref="B5:L5"/>
    <mergeCell ref="C13:G13"/>
    <mergeCell ref="C30:H30"/>
    <mergeCell ref="C9:H9"/>
    <mergeCell ref="C68:H68"/>
    <mergeCell ref="C71:H71"/>
    <mergeCell ref="C74:H74"/>
    <mergeCell ref="C38:H38"/>
    <mergeCell ref="D39:F39"/>
    <mergeCell ref="D45:F45"/>
    <mergeCell ref="D47:F47"/>
    <mergeCell ref="C50:H50"/>
    <mergeCell ref="C59:H59"/>
  </mergeCells>
  <hyperlinks>
    <hyperlink ref="D10" location="'1.1.1 ESTABLECIMIENTOSDEHOSPEDA'!A1" display="1.1.1 Número de establecimientos de hospedaje."/>
    <hyperlink ref="D11:G11" location="'1.1.2 UNIDADES RENTABLES'!A1" display="1.1.2 Número de cuartos ofertados (unidades rentables)"/>
    <hyperlink ref="D12:H12" location="'1.1.3 PORCENTAJE DE OCUPACIÓN H'!A1" display="1.1.3 Porcentaje de ocupación hotelera."/>
    <hyperlink ref="D14:H14" location="'1.2 SERVICIOS TUR COMPLEMENTARI'!A1" display="'1.2 SERVICIOS TUR COMPLEMENTARI'!A1"/>
    <hyperlink ref="C9:F9" location="'1.1.1 ESTABLECIMIENTOSDEHOSPEDA'!A1" display="1.1 Establecimientos de hospedaje"/>
    <hyperlink ref="C13:G13" location="'1.2 SERVICIOS TUR COMPLEMENTARI'!A1" display="1.2 Servicios turísticos complementarios."/>
    <hyperlink ref="C74:H74" location="'3.MEDIOS DE TRANSPORTE'!A1" display="3.3 Central Marítima Portuaria."/>
    <hyperlink ref="C71:H71" location="'3.MEDIOS DE TRANSPORTE'!A1" display="3.2 Central Aeroportuaria."/>
    <hyperlink ref="C68:H68" location="'3.MEDIOS DE TRANSPORTE'!A1" display="3.1. Central de autobuses"/>
    <hyperlink ref="C59:H59" location="' 2.5 MEDIO Y SATISFACCIÓN'!A1" display="2.5 Medio por el que se enteró y Grado de satisfacción. "/>
    <hyperlink ref="C50:H50" location="'2.4 RESPECTO DEL VIAJE '!A1" display="2.4 Respecto al viaje."/>
    <hyperlink ref="D47:F47" location="'2.3.3 DETERMINANTES ECONÓMICOS'!A1" display="2.3.3 Determinantes económicos"/>
    <hyperlink ref="D45:F45" location="'2.3.2 DE LA COMPAÑIA DEL VISITA'!A1" display="2.3.2  De la compañía del visitante."/>
    <hyperlink ref="D39:F39" location="'2.3.1 DETERMINANTES SOCIOLÓGICO'!A1" display="2.3.1 Determinantes sociológicos."/>
    <hyperlink ref="D31:D37" location="'2.2 DERRAMA'!A1" display="Zona Metropolitana de Guadalajara"/>
    <hyperlink ref="C30:H30" location="'2.2 DERRAMA'!A1" display="2.2. Derrama  Turistica Anual al Estado de Jalisco"/>
    <hyperlink ref="C17:D17" location="'2.1AFLUENCIA'!A1" display="2.1 Afluencia"/>
    <hyperlink ref="D18" location="'2.1AFLUENCIA'!A1" display="Afluencia mensual al Estado de Jalisco"/>
    <hyperlink ref="D19" location="'2.1AFLUENCIA'!A1" display="Afluencia turistica por zonas al Estado de Jalisco"/>
    <hyperlink ref="D20" location="'2.1AFLUENCIA'!A1" display="Afluencia turistica a la Zona Metropolitana de Guadalajara"/>
    <hyperlink ref="D21:D29" location="'2.1AFLUENCIA'!A1" display="Afluencia turistica a Puerto Vallarta"/>
  </hyperlink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P8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6.5"/>
  <cols>
    <col min="1" max="1" width="8.42578125" style="67" customWidth="1"/>
    <col min="2" max="2" width="27.7109375" style="67" customWidth="1"/>
    <col min="3" max="8" width="11.42578125" style="67"/>
    <col min="9" max="9" width="12.5703125" style="67" customWidth="1"/>
    <col min="10" max="10" width="24.28515625" style="67" customWidth="1"/>
    <col min="11" max="16384" width="11.42578125" style="67"/>
  </cols>
  <sheetData>
    <row r="1" spans="2:12" s="229" customFormat="1" ht="31.5">
      <c r="B1" s="437" t="s">
        <v>1026</v>
      </c>
      <c r="C1" s="437"/>
      <c r="D1" s="437"/>
      <c r="E1" s="437"/>
      <c r="F1" s="437"/>
      <c r="G1" s="437"/>
      <c r="H1" s="437"/>
      <c r="I1" s="437"/>
      <c r="J1" s="437"/>
      <c r="K1" s="437"/>
    </row>
    <row r="2" spans="2:12" s="229" customFormat="1" ht="12.75"/>
    <row r="3" spans="2:12" s="229" customFormat="1" ht="15.75">
      <c r="B3" s="426" t="s">
        <v>372</v>
      </c>
      <c r="C3" s="426"/>
      <c r="D3" s="426"/>
      <c r="E3" s="426"/>
      <c r="F3" s="426"/>
      <c r="G3" s="426"/>
      <c r="H3" s="426"/>
      <c r="I3" s="426"/>
      <c r="J3" s="426"/>
    </row>
    <row r="4" spans="2:12">
      <c r="B4" s="426">
        <v>2015</v>
      </c>
      <c r="C4" s="426"/>
      <c r="D4" s="426"/>
      <c r="E4" s="426"/>
      <c r="F4" s="426"/>
      <c r="G4" s="426"/>
      <c r="H4" s="426"/>
      <c r="I4" s="426"/>
      <c r="J4" s="426"/>
    </row>
    <row r="5" spans="2:12" ht="15" customHeight="1">
      <c r="K5" s="230"/>
    </row>
    <row r="6" spans="2:12">
      <c r="K6" s="230"/>
    </row>
    <row r="7" spans="2:12">
      <c r="B7" s="173"/>
      <c r="C7" s="173"/>
      <c r="D7" s="173"/>
      <c r="E7" s="173"/>
    </row>
    <row r="8" spans="2:12">
      <c r="B8" s="443" t="s">
        <v>75</v>
      </c>
      <c r="C8" s="443"/>
      <c r="D8" s="443"/>
      <c r="E8" s="443"/>
      <c r="F8" s="443"/>
      <c r="G8" s="443"/>
      <c r="H8" s="443"/>
      <c r="I8" s="443"/>
      <c r="J8" s="443"/>
      <c r="K8" s="231"/>
    </row>
    <row r="9" spans="2:12" ht="15.75" customHeight="1">
      <c r="B9" s="171" t="s">
        <v>138</v>
      </c>
      <c r="C9" s="171" t="s">
        <v>77</v>
      </c>
      <c r="D9" s="171" t="s">
        <v>78</v>
      </c>
      <c r="E9" s="171" t="s">
        <v>79</v>
      </c>
      <c r="F9" s="171" t="s">
        <v>80</v>
      </c>
      <c r="G9" s="171" t="s">
        <v>81</v>
      </c>
      <c r="H9" s="171" t="s">
        <v>57</v>
      </c>
      <c r="I9" s="171" t="s">
        <v>360</v>
      </c>
      <c r="J9" s="171" t="s">
        <v>363</v>
      </c>
      <c r="L9" s="232"/>
    </row>
    <row r="10" spans="2:12" ht="15" customHeight="1">
      <c r="B10" s="179" t="s">
        <v>114</v>
      </c>
      <c r="C10" s="384">
        <v>13.18</v>
      </c>
      <c r="D10" s="384">
        <v>20</v>
      </c>
      <c r="E10" s="175">
        <v>4.0999999999999996</v>
      </c>
      <c r="F10" s="175">
        <v>14.32</v>
      </c>
      <c r="G10" s="175">
        <v>21.71</v>
      </c>
      <c r="H10" s="175">
        <v>25.1</v>
      </c>
      <c r="I10" s="175">
        <v>3</v>
      </c>
      <c r="J10" s="175">
        <v>13</v>
      </c>
      <c r="L10" s="232"/>
    </row>
    <row r="11" spans="2:12">
      <c r="B11" s="173" t="s">
        <v>115</v>
      </c>
      <c r="C11" s="175">
        <v>14.12</v>
      </c>
      <c r="D11" s="175">
        <v>17.38</v>
      </c>
      <c r="E11" s="175">
        <v>33.1</v>
      </c>
      <c r="F11" s="175">
        <v>12.31</v>
      </c>
      <c r="G11" s="175">
        <v>23.04</v>
      </c>
      <c r="H11" s="175">
        <v>36.229999999999997</v>
      </c>
      <c r="I11" s="175">
        <v>16.77</v>
      </c>
      <c r="J11" s="175">
        <v>18</v>
      </c>
      <c r="L11" s="232"/>
    </row>
    <row r="12" spans="2:12">
      <c r="B12" s="173" t="s">
        <v>116</v>
      </c>
      <c r="C12" s="175">
        <v>17.09</v>
      </c>
      <c r="D12" s="175">
        <v>19.12</v>
      </c>
      <c r="E12" s="175">
        <v>15.37</v>
      </c>
      <c r="F12" s="175">
        <v>9.73</v>
      </c>
      <c r="G12" s="175">
        <v>12.25</v>
      </c>
      <c r="H12" s="175">
        <v>17.350000000000001</v>
      </c>
      <c r="I12" s="175">
        <v>30</v>
      </c>
      <c r="J12" s="175">
        <v>13.7</v>
      </c>
    </row>
    <row r="13" spans="2:12" ht="15" customHeight="1">
      <c r="B13" s="225" t="s">
        <v>117</v>
      </c>
      <c r="C13" s="175">
        <v>25.65</v>
      </c>
      <c r="D13" s="175">
        <v>27.7</v>
      </c>
      <c r="E13" s="175">
        <v>7.23</v>
      </c>
      <c r="F13" s="175">
        <v>31.3</v>
      </c>
      <c r="G13" s="175">
        <v>38.9</v>
      </c>
      <c r="H13" s="175">
        <v>18</v>
      </c>
      <c r="I13" s="175">
        <v>20.2</v>
      </c>
      <c r="J13" s="175">
        <v>32.1</v>
      </c>
      <c r="L13" s="232"/>
    </row>
    <row r="14" spans="2:12">
      <c r="B14" s="173" t="s">
        <v>118</v>
      </c>
      <c r="C14" s="175">
        <v>15.51</v>
      </c>
      <c r="D14" s="175">
        <v>8.9</v>
      </c>
      <c r="E14" s="175">
        <v>34</v>
      </c>
      <c r="F14" s="175">
        <v>5.81</v>
      </c>
      <c r="G14" s="175">
        <v>2</v>
      </c>
      <c r="H14" s="175">
        <v>3.2</v>
      </c>
      <c r="I14" s="175">
        <v>13.15</v>
      </c>
      <c r="J14" s="175">
        <v>19</v>
      </c>
      <c r="L14" s="232"/>
    </row>
    <row r="15" spans="2:12">
      <c r="B15" s="173" t="s">
        <v>119</v>
      </c>
      <c r="C15" s="175">
        <v>14.45</v>
      </c>
      <c r="D15" s="175">
        <v>6.9</v>
      </c>
      <c r="E15" s="175">
        <v>6.2</v>
      </c>
      <c r="F15" s="175">
        <v>26.53</v>
      </c>
      <c r="G15" s="175">
        <v>2.1</v>
      </c>
      <c r="H15" s="175">
        <v>0.12</v>
      </c>
      <c r="I15" s="175">
        <v>16.88</v>
      </c>
      <c r="J15" s="175">
        <v>4.2</v>
      </c>
      <c r="L15" s="232"/>
    </row>
    <row r="16" spans="2:12">
      <c r="B16" s="226" t="s">
        <v>84</v>
      </c>
      <c r="C16" s="227">
        <v>100</v>
      </c>
      <c r="D16" s="227">
        <v>100.00000000000001</v>
      </c>
      <c r="E16" s="227">
        <v>100</v>
      </c>
      <c r="F16" s="227">
        <v>100</v>
      </c>
      <c r="G16" s="227">
        <v>100</v>
      </c>
      <c r="H16" s="227">
        <v>100.00000000000001</v>
      </c>
      <c r="I16" s="227">
        <v>100</v>
      </c>
      <c r="J16" s="227">
        <v>100.00000000000001</v>
      </c>
      <c r="L16" s="232"/>
    </row>
    <row r="17" spans="2:12">
      <c r="B17" s="132"/>
      <c r="C17" s="132"/>
      <c r="D17" s="132"/>
      <c r="E17" s="132"/>
      <c r="F17" s="132"/>
      <c r="H17" s="132"/>
      <c r="I17" s="132"/>
      <c r="J17" s="132"/>
      <c r="L17" s="232"/>
    </row>
    <row r="18" spans="2:12">
      <c r="B18" s="443" t="s">
        <v>85</v>
      </c>
      <c r="C18" s="443"/>
      <c r="D18" s="443"/>
      <c r="E18" s="443"/>
      <c r="F18" s="443"/>
      <c r="G18" s="443"/>
      <c r="H18" s="443"/>
      <c r="I18" s="443"/>
      <c r="J18" s="443"/>
      <c r="K18" s="231"/>
      <c r="L18" s="232"/>
    </row>
    <row r="19" spans="2:12">
      <c r="B19" s="171" t="s">
        <v>137</v>
      </c>
      <c r="C19" s="171" t="s">
        <v>77</v>
      </c>
      <c r="D19" s="171" t="s">
        <v>78</v>
      </c>
      <c r="E19" s="171" t="s">
        <v>79</v>
      </c>
      <c r="F19" s="171" t="s">
        <v>80</v>
      </c>
      <c r="G19" s="171" t="s">
        <v>81</v>
      </c>
      <c r="H19" s="171" t="s">
        <v>57</v>
      </c>
      <c r="I19" s="171" t="s">
        <v>360</v>
      </c>
      <c r="J19" s="171" t="s">
        <v>363</v>
      </c>
      <c r="L19" s="232"/>
    </row>
    <row r="20" spans="2:12">
      <c r="B20" s="179" t="s">
        <v>114</v>
      </c>
      <c r="C20" s="175">
        <v>6.55</v>
      </c>
      <c r="D20" s="175">
        <v>3.03</v>
      </c>
      <c r="E20" s="384">
        <v>8.86</v>
      </c>
      <c r="F20" s="175">
        <v>8.08</v>
      </c>
      <c r="G20" s="175">
        <v>42</v>
      </c>
      <c r="H20" s="175">
        <v>5.0599999999999996</v>
      </c>
      <c r="I20" s="175">
        <v>18</v>
      </c>
      <c r="J20" s="175">
        <v>7.12</v>
      </c>
    </row>
    <row r="21" spans="2:12">
      <c r="B21" s="173" t="s">
        <v>115</v>
      </c>
      <c r="C21" s="175">
        <v>15.28</v>
      </c>
      <c r="D21" s="175">
        <v>3.92</v>
      </c>
      <c r="E21" s="175">
        <v>10.65</v>
      </c>
      <c r="F21" s="175">
        <v>23.17</v>
      </c>
      <c r="G21" s="175">
        <v>15.28</v>
      </c>
      <c r="H21" s="175">
        <v>9.9</v>
      </c>
      <c r="I21" s="175">
        <v>15.66</v>
      </c>
      <c r="J21" s="175">
        <v>10.23</v>
      </c>
    </row>
    <row r="22" spans="2:12">
      <c r="B22" s="173" t="s">
        <v>116</v>
      </c>
      <c r="C22" s="175">
        <v>24.1</v>
      </c>
      <c r="D22" s="175">
        <v>5.09</v>
      </c>
      <c r="E22" s="175">
        <v>8.02</v>
      </c>
      <c r="F22" s="175">
        <v>19.34</v>
      </c>
      <c r="G22" s="175">
        <v>9.93</v>
      </c>
      <c r="H22" s="175">
        <v>27.11</v>
      </c>
      <c r="I22" s="175">
        <v>29.48</v>
      </c>
      <c r="J22" s="175">
        <v>4.03</v>
      </c>
    </row>
    <row r="23" spans="2:12">
      <c r="B23" s="225" t="s">
        <v>117</v>
      </c>
      <c r="C23" s="175">
        <v>12.08</v>
      </c>
      <c r="D23" s="175">
        <v>12.66</v>
      </c>
      <c r="E23" s="175">
        <v>30.67</v>
      </c>
      <c r="F23" s="175">
        <v>25.64</v>
      </c>
      <c r="G23" s="175">
        <v>14.58</v>
      </c>
      <c r="H23" s="175">
        <v>27.73</v>
      </c>
      <c r="I23" s="175">
        <v>19.23</v>
      </c>
      <c r="J23" s="175">
        <v>18.32</v>
      </c>
    </row>
    <row r="24" spans="2:12">
      <c r="B24" s="173" t="s">
        <v>118</v>
      </c>
      <c r="C24" s="175">
        <v>37.130000000000003</v>
      </c>
      <c r="D24" s="175">
        <v>16.3</v>
      </c>
      <c r="E24" s="175">
        <v>10.7</v>
      </c>
      <c r="F24" s="175">
        <v>10.210000000000001</v>
      </c>
      <c r="G24" s="175">
        <v>9.8800000000000008</v>
      </c>
      <c r="H24" s="175">
        <v>30</v>
      </c>
      <c r="I24" s="175">
        <v>7.73</v>
      </c>
      <c r="J24" s="175">
        <v>52.1</v>
      </c>
    </row>
    <row r="25" spans="2:12">
      <c r="B25" s="173" t="s">
        <v>119</v>
      </c>
      <c r="C25" s="175">
        <v>4.8600000000000003</v>
      </c>
      <c r="D25" s="175">
        <v>59</v>
      </c>
      <c r="E25" s="175">
        <v>31.1</v>
      </c>
      <c r="F25" s="175">
        <v>13.56</v>
      </c>
      <c r="G25" s="175">
        <v>8.33</v>
      </c>
      <c r="H25" s="175">
        <v>0.2</v>
      </c>
      <c r="I25" s="175">
        <v>9.9</v>
      </c>
      <c r="J25" s="175">
        <v>8.1999999999999993</v>
      </c>
    </row>
    <row r="26" spans="2:12" s="185" customFormat="1" ht="12.75">
      <c r="B26" s="226" t="s">
        <v>84</v>
      </c>
      <c r="C26" s="227">
        <v>100</v>
      </c>
      <c r="D26" s="227">
        <v>100</v>
      </c>
      <c r="E26" s="227">
        <v>100</v>
      </c>
      <c r="F26" s="227">
        <v>100</v>
      </c>
      <c r="G26" s="227">
        <v>100</v>
      </c>
      <c r="H26" s="227">
        <v>100</v>
      </c>
      <c r="I26" s="227">
        <v>100.00000000000001</v>
      </c>
      <c r="J26" s="227">
        <v>100.00000000000001</v>
      </c>
    </row>
    <row r="27" spans="2:12">
      <c r="B27" s="124" t="s">
        <v>340</v>
      </c>
      <c r="C27" s="110"/>
      <c r="D27" s="110"/>
    </row>
    <row r="29" spans="2:12">
      <c r="B29" s="170"/>
    </row>
    <row r="31" spans="2:12">
      <c r="B31" s="426" t="s">
        <v>324</v>
      </c>
      <c r="C31" s="426"/>
      <c r="D31" s="426"/>
      <c r="E31" s="426"/>
      <c r="F31" s="426"/>
      <c r="G31" s="426"/>
      <c r="H31" s="426"/>
      <c r="I31" s="426"/>
      <c r="J31" s="426"/>
      <c r="K31" s="233"/>
    </row>
    <row r="32" spans="2:12">
      <c r="B32" s="426">
        <v>2015</v>
      </c>
      <c r="C32" s="426"/>
      <c r="D32" s="426"/>
      <c r="E32" s="426"/>
      <c r="F32" s="426"/>
      <c r="G32" s="426"/>
      <c r="H32" s="426"/>
      <c r="I32" s="426"/>
      <c r="J32" s="426"/>
      <c r="K32" s="234"/>
    </row>
    <row r="33" spans="2:16">
      <c r="B33" s="235"/>
      <c r="C33" s="235"/>
      <c r="D33" s="235"/>
      <c r="E33" s="235"/>
      <c r="F33" s="235"/>
      <c r="G33" s="235"/>
      <c r="H33" s="235"/>
      <c r="I33" s="235"/>
      <c r="J33" s="235"/>
      <c r="K33" s="236"/>
    </row>
    <row r="34" spans="2:16" ht="16.5" customHeight="1">
      <c r="B34" s="443" t="s">
        <v>75</v>
      </c>
      <c r="C34" s="443"/>
      <c r="D34" s="443"/>
      <c r="E34" s="443"/>
      <c r="F34" s="443"/>
      <c r="G34" s="443"/>
      <c r="H34" s="443"/>
      <c r="I34" s="443"/>
      <c r="J34" s="443"/>
      <c r="K34" s="237"/>
    </row>
    <row r="35" spans="2:16" ht="15" customHeight="1">
      <c r="B35" s="171"/>
      <c r="C35" s="171" t="s">
        <v>77</v>
      </c>
      <c r="D35" s="171" t="s">
        <v>78</v>
      </c>
      <c r="E35" s="171" t="s">
        <v>79</v>
      </c>
      <c r="F35" s="171" t="s">
        <v>80</v>
      </c>
      <c r="G35" s="171" t="s">
        <v>81</v>
      </c>
      <c r="H35" s="171" t="s">
        <v>57</v>
      </c>
      <c r="I35" s="171" t="s">
        <v>360</v>
      </c>
      <c r="J35" s="171" t="s">
        <v>363</v>
      </c>
    </row>
    <row r="36" spans="2:16">
      <c r="B36" s="454" t="s">
        <v>120</v>
      </c>
      <c r="C36" s="454"/>
      <c r="D36" s="454"/>
      <c r="E36" s="454"/>
      <c r="F36" s="454"/>
      <c r="G36" s="454"/>
      <c r="H36" s="454"/>
      <c r="I36" s="454"/>
      <c r="J36" s="454"/>
      <c r="P36" s="232"/>
    </row>
    <row r="37" spans="2:16">
      <c r="B37" s="238" t="s">
        <v>121</v>
      </c>
      <c r="C37" s="381">
        <v>14.1</v>
      </c>
      <c r="D37" s="178">
        <v>4.4800000000000004</v>
      </c>
      <c r="E37" s="178">
        <v>1.18</v>
      </c>
      <c r="F37" s="178">
        <v>2.23</v>
      </c>
      <c r="G37" s="178">
        <v>3.18</v>
      </c>
      <c r="H37" s="178">
        <v>1.0900000000000001</v>
      </c>
      <c r="I37" s="174">
        <v>3.39</v>
      </c>
      <c r="J37" s="178">
        <v>4.0199999999999996</v>
      </c>
      <c r="P37" s="232"/>
    </row>
    <row r="38" spans="2:16" ht="15" customHeight="1">
      <c r="B38" s="173" t="s">
        <v>122</v>
      </c>
      <c r="C38" s="174">
        <v>2.33</v>
      </c>
      <c r="D38" s="174">
        <v>4.2300000000000004</v>
      </c>
      <c r="E38" s="174">
        <v>10</v>
      </c>
      <c r="F38" s="174">
        <v>4.18</v>
      </c>
      <c r="G38" s="174">
        <v>8.83</v>
      </c>
      <c r="H38" s="174">
        <v>2.2799999999999998</v>
      </c>
      <c r="I38" s="174">
        <v>3.45</v>
      </c>
      <c r="J38" s="174">
        <v>3.35</v>
      </c>
      <c r="K38" s="239"/>
      <c r="P38" s="232"/>
    </row>
    <row r="39" spans="2:16">
      <c r="B39" s="173" t="s">
        <v>123</v>
      </c>
      <c r="C39" s="174">
        <v>6.1</v>
      </c>
      <c r="D39" s="174">
        <v>8.33</v>
      </c>
      <c r="E39" s="174">
        <v>6.71</v>
      </c>
      <c r="F39" s="174">
        <v>2.4</v>
      </c>
      <c r="G39" s="174">
        <v>3.44</v>
      </c>
      <c r="H39" s="174">
        <v>2.54</v>
      </c>
      <c r="I39" s="174">
        <v>3.48</v>
      </c>
      <c r="J39" s="174">
        <v>3.22</v>
      </c>
      <c r="P39" s="232"/>
    </row>
    <row r="40" spans="2:16" ht="15" customHeight="1">
      <c r="B40" s="454" t="s">
        <v>124</v>
      </c>
      <c r="C40" s="454"/>
      <c r="D40" s="454"/>
      <c r="E40" s="454"/>
      <c r="F40" s="454"/>
      <c r="G40" s="454"/>
      <c r="H40" s="454"/>
      <c r="I40" s="454"/>
      <c r="J40" s="454"/>
      <c r="P40" s="232"/>
    </row>
    <row r="41" spans="2:16" ht="15" customHeight="1">
      <c r="B41" s="173" t="s">
        <v>125</v>
      </c>
      <c r="C41" s="174">
        <v>14.77</v>
      </c>
      <c r="D41" s="174">
        <v>4.67</v>
      </c>
      <c r="E41" s="174">
        <v>1.1200000000000001</v>
      </c>
      <c r="F41" s="174">
        <v>3.5</v>
      </c>
      <c r="G41" s="174">
        <v>5.38</v>
      </c>
      <c r="H41" s="174">
        <v>4.38</v>
      </c>
      <c r="I41" s="174">
        <v>3.33</v>
      </c>
      <c r="J41" s="174">
        <v>6.67</v>
      </c>
      <c r="P41" s="232"/>
    </row>
    <row r="42" spans="2:16" ht="15" customHeight="1">
      <c r="B42" s="173" t="s">
        <v>126</v>
      </c>
      <c r="C42" s="174">
        <v>4.7</v>
      </c>
      <c r="D42" s="174">
        <v>3.16</v>
      </c>
      <c r="E42" s="174">
        <v>5.88</v>
      </c>
      <c r="F42" s="174">
        <v>5.8</v>
      </c>
      <c r="G42" s="174">
        <v>6.12</v>
      </c>
      <c r="H42" s="174">
        <v>5.8</v>
      </c>
      <c r="I42" s="174">
        <v>5.78</v>
      </c>
      <c r="J42" s="174">
        <v>7.8</v>
      </c>
      <c r="P42" s="232"/>
    </row>
    <row r="43" spans="2:16">
      <c r="B43" s="173" t="s">
        <v>127</v>
      </c>
      <c r="C43" s="174">
        <v>11.17</v>
      </c>
      <c r="D43" s="174">
        <v>5.09</v>
      </c>
      <c r="E43" s="174">
        <v>16.77</v>
      </c>
      <c r="F43" s="174">
        <v>2.13</v>
      </c>
      <c r="G43" s="174">
        <v>12.44</v>
      </c>
      <c r="H43" s="174">
        <v>16.559999999999999</v>
      </c>
      <c r="I43" s="174">
        <v>3.47</v>
      </c>
      <c r="J43" s="174">
        <v>5.23</v>
      </c>
      <c r="P43" s="232"/>
    </row>
    <row r="44" spans="2:16" ht="15" customHeight="1">
      <c r="B44" s="173" t="s">
        <v>122</v>
      </c>
      <c r="C44" s="174">
        <v>14.07</v>
      </c>
      <c r="D44" s="174">
        <v>8.1</v>
      </c>
      <c r="E44" s="174">
        <v>13.21</v>
      </c>
      <c r="F44" s="174">
        <v>12</v>
      </c>
      <c r="G44" s="174">
        <v>15.03</v>
      </c>
      <c r="H44" s="174">
        <v>15.09</v>
      </c>
      <c r="I44" s="174">
        <v>20.03</v>
      </c>
      <c r="J44" s="174">
        <v>12.35</v>
      </c>
      <c r="P44" s="232"/>
    </row>
    <row r="45" spans="2:16">
      <c r="B45" s="173" t="s">
        <v>123</v>
      </c>
      <c r="C45" s="174">
        <v>1.88</v>
      </c>
      <c r="D45" s="174">
        <v>10.67</v>
      </c>
      <c r="E45" s="174">
        <v>9.76</v>
      </c>
      <c r="F45" s="174">
        <v>6.05</v>
      </c>
      <c r="G45" s="174">
        <v>5.68</v>
      </c>
      <c r="H45" s="174">
        <v>5.38</v>
      </c>
      <c r="I45" s="174">
        <v>6.03</v>
      </c>
      <c r="J45" s="174">
        <v>6.77</v>
      </c>
      <c r="P45" s="232"/>
    </row>
    <row r="46" spans="2:16">
      <c r="B46" s="173" t="s">
        <v>128</v>
      </c>
      <c r="C46" s="174">
        <v>3.04</v>
      </c>
      <c r="D46" s="174">
        <v>11.4</v>
      </c>
      <c r="E46" s="174">
        <v>7.17</v>
      </c>
      <c r="F46" s="174">
        <v>13.1</v>
      </c>
      <c r="G46" s="174">
        <v>5.38</v>
      </c>
      <c r="H46" s="174">
        <v>12.66</v>
      </c>
      <c r="I46" s="174">
        <v>4.78</v>
      </c>
      <c r="J46" s="174">
        <v>11.58</v>
      </c>
      <c r="K46" s="240"/>
      <c r="P46" s="232"/>
    </row>
    <row r="47" spans="2:16">
      <c r="B47" s="173" t="s">
        <v>129</v>
      </c>
      <c r="C47" s="174">
        <v>1.1200000000000001</v>
      </c>
      <c r="D47" s="174">
        <v>0.1</v>
      </c>
      <c r="E47" s="174">
        <v>6.63</v>
      </c>
      <c r="F47" s="174">
        <v>5.28</v>
      </c>
      <c r="G47" s="174">
        <v>5.58</v>
      </c>
      <c r="H47" s="174">
        <v>3.87</v>
      </c>
      <c r="I47" s="174">
        <v>1.1000000000000001</v>
      </c>
      <c r="J47" s="174">
        <v>9.1300000000000008</v>
      </c>
      <c r="K47" s="127"/>
      <c r="P47" s="232"/>
    </row>
    <row r="48" spans="2:16">
      <c r="B48" s="454" t="s">
        <v>130</v>
      </c>
      <c r="C48" s="454"/>
      <c r="D48" s="454"/>
      <c r="E48" s="454"/>
      <c r="F48" s="454"/>
      <c r="G48" s="454"/>
      <c r="H48" s="454"/>
      <c r="I48" s="454"/>
      <c r="J48" s="454"/>
      <c r="P48" s="232"/>
    </row>
    <row r="49" spans="2:16" ht="19.5" customHeight="1">
      <c r="B49" s="173" t="s">
        <v>131</v>
      </c>
      <c r="C49" s="174">
        <v>10.38</v>
      </c>
      <c r="D49" s="174">
        <v>17.09</v>
      </c>
      <c r="E49" s="174">
        <v>6.4</v>
      </c>
      <c r="F49" s="174">
        <v>6.35</v>
      </c>
      <c r="G49" s="174">
        <v>6.1</v>
      </c>
      <c r="H49" s="174">
        <v>11.13</v>
      </c>
      <c r="I49" s="174">
        <v>18.88</v>
      </c>
      <c r="J49" s="174">
        <v>10.59</v>
      </c>
      <c r="P49" s="232"/>
    </row>
    <row r="50" spans="2:16">
      <c r="B50" s="173" t="s">
        <v>132</v>
      </c>
      <c r="C50" s="174">
        <v>6.2</v>
      </c>
      <c r="D50" s="174">
        <v>15.04</v>
      </c>
      <c r="E50" s="174">
        <v>6.13</v>
      </c>
      <c r="F50" s="174">
        <v>7.03</v>
      </c>
      <c r="G50" s="174">
        <v>1.1200000000000001</v>
      </c>
      <c r="H50" s="174">
        <v>5.09</v>
      </c>
      <c r="I50" s="174">
        <v>2.4500000000000002</v>
      </c>
      <c r="J50" s="174">
        <v>8.9</v>
      </c>
      <c r="K50" s="241"/>
      <c r="P50" s="232"/>
    </row>
    <row r="51" spans="2:16">
      <c r="B51" s="173" t="s">
        <v>133</v>
      </c>
      <c r="C51" s="174">
        <v>1.18</v>
      </c>
      <c r="D51" s="174">
        <v>0.28000000000000003</v>
      </c>
      <c r="E51" s="174">
        <v>6.03</v>
      </c>
      <c r="F51" s="174">
        <v>7.45</v>
      </c>
      <c r="G51" s="174">
        <v>1.02</v>
      </c>
      <c r="H51" s="174">
        <v>4.93</v>
      </c>
      <c r="I51" s="174">
        <v>6.77</v>
      </c>
      <c r="J51" s="174">
        <v>6.1</v>
      </c>
      <c r="P51" s="232"/>
    </row>
    <row r="52" spans="2:16">
      <c r="B52" s="454" t="s">
        <v>134</v>
      </c>
      <c r="C52" s="454"/>
      <c r="D52" s="454"/>
      <c r="E52" s="454"/>
      <c r="F52" s="454"/>
      <c r="G52" s="454"/>
      <c r="H52" s="454"/>
      <c r="I52" s="454"/>
      <c r="J52" s="454"/>
      <c r="K52" s="239"/>
      <c r="P52" s="232"/>
    </row>
    <row r="53" spans="2:16">
      <c r="B53" s="238" t="s">
        <v>134</v>
      </c>
      <c r="C53" s="174">
        <v>6.63</v>
      </c>
      <c r="D53" s="178">
        <v>7.34</v>
      </c>
      <c r="E53" s="174">
        <v>1</v>
      </c>
      <c r="F53" s="178">
        <v>15.9</v>
      </c>
      <c r="G53" s="178">
        <v>15.1</v>
      </c>
      <c r="H53" s="178">
        <v>6.77</v>
      </c>
      <c r="I53" s="174">
        <v>15.28</v>
      </c>
      <c r="J53" s="174">
        <v>2.2799999999999998</v>
      </c>
      <c r="P53" s="232"/>
    </row>
    <row r="54" spans="2:16">
      <c r="B54" s="454" t="s">
        <v>110</v>
      </c>
      <c r="C54" s="454"/>
      <c r="D54" s="454"/>
      <c r="E54" s="454"/>
      <c r="F54" s="454"/>
      <c r="G54" s="454"/>
      <c r="H54" s="454"/>
      <c r="I54" s="454"/>
      <c r="J54" s="454"/>
      <c r="K54" s="242"/>
    </row>
    <row r="55" spans="2:16">
      <c r="B55" s="238" t="s">
        <v>110</v>
      </c>
      <c r="C55" s="178">
        <v>2.33</v>
      </c>
      <c r="D55" s="178">
        <v>0.02</v>
      </c>
      <c r="E55" s="174">
        <v>2.0099999999999998</v>
      </c>
      <c r="F55" s="174">
        <v>6.6</v>
      </c>
      <c r="G55" s="174">
        <v>5.6</v>
      </c>
      <c r="H55" s="174">
        <v>2.4300000000000002</v>
      </c>
      <c r="I55" s="174">
        <v>1.78</v>
      </c>
      <c r="J55" s="174">
        <v>2.0099999999999998</v>
      </c>
    </row>
    <row r="56" spans="2:16" ht="17.25" thickBot="1">
      <c r="B56" s="245" t="s">
        <v>135</v>
      </c>
      <c r="C56" s="246">
        <v>100.00000000000001</v>
      </c>
      <c r="D56" s="246">
        <v>100.00000000000001</v>
      </c>
      <c r="E56" s="246">
        <v>100</v>
      </c>
      <c r="F56" s="246">
        <v>100</v>
      </c>
      <c r="G56" s="246">
        <v>99.999999999999986</v>
      </c>
      <c r="H56" s="246">
        <v>100.00000000000001</v>
      </c>
      <c r="I56" s="246">
        <v>100</v>
      </c>
      <c r="J56" s="246">
        <v>100</v>
      </c>
    </row>
    <row r="57" spans="2:16">
      <c r="B57" s="124" t="s">
        <v>340</v>
      </c>
      <c r="C57" s="110"/>
      <c r="D57" s="110"/>
    </row>
    <row r="58" spans="2:16">
      <c r="B58" s="185"/>
      <c r="C58" s="185"/>
      <c r="D58" s="185"/>
      <c r="E58" s="185"/>
      <c r="F58" s="185"/>
      <c r="G58" s="185"/>
      <c r="H58" s="185"/>
      <c r="I58" s="185"/>
      <c r="J58" s="185"/>
    </row>
    <row r="59" spans="2:16">
      <c r="B59" s="185"/>
      <c r="C59" s="185"/>
      <c r="D59" s="185"/>
      <c r="E59" s="185"/>
      <c r="F59" s="185"/>
      <c r="G59" s="185"/>
      <c r="H59" s="185"/>
      <c r="I59" s="185"/>
      <c r="J59" s="185"/>
    </row>
    <row r="60" spans="2:16">
      <c r="B60" s="426" t="s">
        <v>325</v>
      </c>
      <c r="C60" s="426"/>
      <c r="D60" s="426"/>
      <c r="E60" s="426"/>
      <c r="F60" s="426"/>
      <c r="G60" s="426"/>
      <c r="H60" s="426"/>
      <c r="I60" s="426"/>
      <c r="J60" s="426"/>
    </row>
    <row r="61" spans="2:16">
      <c r="B61" s="426">
        <v>2015</v>
      </c>
      <c r="C61" s="426"/>
      <c r="D61" s="426"/>
      <c r="E61" s="426"/>
      <c r="F61" s="426"/>
      <c r="G61" s="426"/>
      <c r="H61" s="426"/>
      <c r="I61" s="426"/>
      <c r="J61" s="426"/>
    </row>
    <row r="62" spans="2:16">
      <c r="B62" s="132"/>
      <c r="C62" s="132"/>
      <c r="D62" s="132"/>
      <c r="E62" s="132"/>
      <c r="F62" s="132"/>
      <c r="G62" s="132"/>
      <c r="H62" s="132"/>
      <c r="I62" s="132"/>
      <c r="J62" s="132"/>
    </row>
    <row r="63" spans="2:16">
      <c r="B63" s="443" t="s">
        <v>136</v>
      </c>
      <c r="C63" s="443"/>
      <c r="D63" s="443"/>
      <c r="E63" s="443"/>
      <c r="F63" s="443"/>
      <c r="G63" s="443"/>
      <c r="H63" s="443"/>
      <c r="I63" s="443"/>
      <c r="J63" s="443"/>
      <c r="K63" s="236"/>
    </row>
    <row r="64" spans="2:16">
      <c r="B64" s="171"/>
      <c r="C64" s="171" t="s">
        <v>77</v>
      </c>
      <c r="D64" s="171" t="s">
        <v>78</v>
      </c>
      <c r="E64" s="171" t="s">
        <v>79</v>
      </c>
      <c r="F64" s="171" t="s">
        <v>80</v>
      </c>
      <c r="G64" s="171" t="s">
        <v>81</v>
      </c>
      <c r="H64" s="171" t="s">
        <v>57</v>
      </c>
      <c r="I64" s="171" t="s">
        <v>360</v>
      </c>
      <c r="J64" s="171" t="s">
        <v>363</v>
      </c>
    </row>
    <row r="65" spans="2:11">
      <c r="B65" s="454" t="s">
        <v>120</v>
      </c>
      <c r="C65" s="454"/>
      <c r="D65" s="454"/>
      <c r="E65" s="454"/>
      <c r="F65" s="454"/>
      <c r="G65" s="454"/>
      <c r="H65" s="454"/>
      <c r="I65" s="454"/>
      <c r="J65" s="454"/>
      <c r="K65" s="241"/>
    </row>
    <row r="66" spans="2:11">
      <c r="B66" s="238" t="s">
        <v>121</v>
      </c>
      <c r="C66" s="178">
        <v>12.61</v>
      </c>
      <c r="D66" s="178">
        <v>3.68</v>
      </c>
      <c r="E66" s="178">
        <v>2.2200000000000002</v>
      </c>
      <c r="F66" s="381">
        <v>3.48</v>
      </c>
      <c r="G66" s="174">
        <v>3.12</v>
      </c>
      <c r="H66" s="174">
        <v>3.08</v>
      </c>
      <c r="I66" s="174">
        <v>3.12</v>
      </c>
      <c r="J66" s="178">
        <v>10.37</v>
      </c>
    </row>
    <row r="67" spans="2:11">
      <c r="B67" s="173" t="s">
        <v>122</v>
      </c>
      <c r="C67" s="174">
        <v>8.86</v>
      </c>
      <c r="D67" s="174">
        <v>6.09</v>
      </c>
      <c r="E67" s="174">
        <v>5.58</v>
      </c>
      <c r="F67" s="174">
        <v>6.64</v>
      </c>
      <c r="G67" s="174">
        <v>3.78</v>
      </c>
      <c r="H67" s="174">
        <v>3.4</v>
      </c>
      <c r="I67" s="174">
        <v>6.07</v>
      </c>
      <c r="J67" s="174">
        <v>7.78</v>
      </c>
    </row>
    <row r="68" spans="2:11">
      <c r="B68" s="173" t="s">
        <v>123</v>
      </c>
      <c r="C68" s="174">
        <v>15.66</v>
      </c>
      <c r="D68" s="174">
        <v>6.67</v>
      </c>
      <c r="E68" s="174">
        <v>9.0399999999999991</v>
      </c>
      <c r="F68" s="174">
        <v>6.33</v>
      </c>
      <c r="G68" s="174">
        <v>5.88</v>
      </c>
      <c r="H68" s="174">
        <v>4.1500000000000004</v>
      </c>
      <c r="I68" s="174">
        <v>4.4800000000000004</v>
      </c>
      <c r="J68" s="174">
        <v>6.54</v>
      </c>
    </row>
    <row r="69" spans="2:11">
      <c r="B69" s="454" t="s">
        <v>124</v>
      </c>
      <c r="C69" s="454"/>
      <c r="D69" s="454"/>
      <c r="E69" s="454"/>
      <c r="F69" s="454"/>
      <c r="G69" s="454"/>
      <c r="H69" s="454"/>
      <c r="I69" s="454"/>
      <c r="J69" s="454"/>
      <c r="K69" s="241"/>
    </row>
    <row r="70" spans="2:11">
      <c r="B70" s="173" t="s">
        <v>125</v>
      </c>
      <c r="C70" s="174">
        <v>4.22</v>
      </c>
      <c r="D70" s="174">
        <v>4.0199999999999996</v>
      </c>
      <c r="E70" s="174">
        <v>3.35</v>
      </c>
      <c r="F70" s="174">
        <v>7.89</v>
      </c>
      <c r="G70" s="174">
        <v>5.61</v>
      </c>
      <c r="H70" s="174">
        <v>10.89</v>
      </c>
      <c r="I70" s="174">
        <v>9.23</v>
      </c>
      <c r="J70" s="174">
        <v>8.2799999999999994</v>
      </c>
    </row>
    <row r="71" spans="2:11">
      <c r="B71" s="173" t="s">
        <v>126</v>
      </c>
      <c r="C71" s="174">
        <v>6.01</v>
      </c>
      <c r="D71" s="174">
        <v>4.45</v>
      </c>
      <c r="E71" s="174">
        <v>11.73</v>
      </c>
      <c r="F71" s="174">
        <v>3.13</v>
      </c>
      <c r="G71" s="174">
        <v>11.38</v>
      </c>
      <c r="H71" s="174">
        <v>3.44</v>
      </c>
      <c r="I71" s="174">
        <v>11.56</v>
      </c>
      <c r="J71" s="174">
        <v>9.1199999999999992</v>
      </c>
    </row>
    <row r="72" spans="2:11">
      <c r="B72" s="173" t="s">
        <v>127</v>
      </c>
      <c r="C72" s="174">
        <v>5.23</v>
      </c>
      <c r="D72" s="174">
        <v>7.06</v>
      </c>
      <c r="E72" s="174">
        <v>3.44</v>
      </c>
      <c r="F72" s="174">
        <v>7.21</v>
      </c>
      <c r="G72" s="174">
        <v>8.48</v>
      </c>
      <c r="H72" s="174">
        <v>4.5599999999999996</v>
      </c>
      <c r="I72" s="174">
        <v>3.78</v>
      </c>
      <c r="J72" s="174">
        <v>2.5099999999999998</v>
      </c>
    </row>
    <row r="73" spans="2:11">
      <c r="B73" s="173" t="s">
        <v>122</v>
      </c>
      <c r="C73" s="174">
        <v>8.8000000000000007</v>
      </c>
      <c r="D73" s="174">
        <v>25.01</v>
      </c>
      <c r="E73" s="174">
        <v>8.8000000000000007</v>
      </c>
      <c r="F73" s="174">
        <v>7.85</v>
      </c>
      <c r="G73" s="174">
        <v>7.13</v>
      </c>
      <c r="H73" s="174">
        <v>13.9</v>
      </c>
      <c r="I73" s="174">
        <v>8.98</v>
      </c>
      <c r="J73" s="174">
        <v>6.7</v>
      </c>
    </row>
    <row r="74" spans="2:11">
      <c r="B74" s="173" t="s">
        <v>123</v>
      </c>
      <c r="C74" s="174">
        <v>10.050000000000001</v>
      </c>
      <c r="D74" s="174">
        <v>4.12</v>
      </c>
      <c r="E74" s="174">
        <v>2.15</v>
      </c>
      <c r="F74" s="174">
        <v>3.32</v>
      </c>
      <c r="G74" s="174">
        <v>4.55</v>
      </c>
      <c r="H74" s="174">
        <v>8.8000000000000007</v>
      </c>
      <c r="I74" s="174">
        <v>6.27</v>
      </c>
      <c r="J74" s="174">
        <v>11.55</v>
      </c>
    </row>
    <row r="75" spans="2:11">
      <c r="B75" s="173" t="s">
        <v>128</v>
      </c>
      <c r="C75" s="174">
        <v>3.48</v>
      </c>
      <c r="D75" s="174">
        <v>6.67</v>
      </c>
      <c r="E75" s="174">
        <v>4.24</v>
      </c>
      <c r="F75" s="174">
        <v>7.94</v>
      </c>
      <c r="G75" s="174">
        <v>7.09</v>
      </c>
      <c r="H75" s="174">
        <v>10.32</v>
      </c>
      <c r="I75" s="174">
        <v>12.04</v>
      </c>
      <c r="J75" s="174">
        <v>9.2799999999999994</v>
      </c>
    </row>
    <row r="76" spans="2:11">
      <c r="B76" s="173" t="s">
        <v>129</v>
      </c>
      <c r="C76" s="174">
        <v>6.77</v>
      </c>
      <c r="D76" s="174">
        <v>6.45</v>
      </c>
      <c r="E76" s="174">
        <v>4.5</v>
      </c>
      <c r="F76" s="174">
        <v>6.45</v>
      </c>
      <c r="G76" s="174">
        <v>17.329999999999998</v>
      </c>
      <c r="H76" s="174">
        <v>5.89</v>
      </c>
      <c r="I76" s="174">
        <v>8.81</v>
      </c>
      <c r="J76" s="174">
        <v>3.45</v>
      </c>
    </row>
    <row r="77" spans="2:11">
      <c r="B77" s="454" t="s">
        <v>130</v>
      </c>
      <c r="C77" s="454"/>
      <c r="D77" s="454"/>
      <c r="E77" s="454"/>
      <c r="F77" s="454"/>
      <c r="G77" s="454"/>
      <c r="H77" s="454"/>
      <c r="I77" s="454"/>
      <c r="J77" s="454"/>
      <c r="K77" s="241"/>
    </row>
    <row r="78" spans="2:11">
      <c r="B78" s="173" t="s">
        <v>131</v>
      </c>
      <c r="C78" s="174">
        <v>4.5599999999999996</v>
      </c>
      <c r="D78" s="174">
        <v>9.77</v>
      </c>
      <c r="E78" s="243">
        <v>5.5</v>
      </c>
      <c r="F78" s="174">
        <v>12</v>
      </c>
      <c r="G78" s="174">
        <v>9.42</v>
      </c>
      <c r="H78" s="174">
        <v>11.03</v>
      </c>
      <c r="I78" s="174">
        <v>4.7</v>
      </c>
      <c r="J78" s="174">
        <v>5.19</v>
      </c>
    </row>
    <row r="79" spans="2:11">
      <c r="B79" s="173" t="s">
        <v>132</v>
      </c>
      <c r="C79" s="174">
        <v>7.7</v>
      </c>
      <c r="D79" s="174">
        <v>5.23</v>
      </c>
      <c r="E79" s="174">
        <v>24.36</v>
      </c>
      <c r="F79" s="174">
        <v>15.23</v>
      </c>
      <c r="G79" s="174">
        <v>8.8000000000000007</v>
      </c>
      <c r="H79" s="174">
        <v>6.78</v>
      </c>
      <c r="I79" s="174">
        <v>4.4800000000000004</v>
      </c>
      <c r="J79" s="174">
        <v>12.88</v>
      </c>
    </row>
    <row r="80" spans="2:11">
      <c r="B80" s="173" t="s">
        <v>133</v>
      </c>
      <c r="C80" s="174">
        <v>5.6</v>
      </c>
      <c r="D80" s="174">
        <v>2.36</v>
      </c>
      <c r="E80" s="174">
        <v>9.1</v>
      </c>
      <c r="F80" s="174">
        <v>6.75</v>
      </c>
      <c r="G80" s="174">
        <v>0.12</v>
      </c>
      <c r="H80" s="174">
        <v>4.53</v>
      </c>
      <c r="I80" s="174">
        <v>5.51</v>
      </c>
      <c r="J80" s="174">
        <v>0.51</v>
      </c>
    </row>
    <row r="81" spans="2:11">
      <c r="B81" s="454" t="s">
        <v>134</v>
      </c>
      <c r="C81" s="454"/>
      <c r="D81" s="454"/>
      <c r="E81" s="454"/>
      <c r="F81" s="454"/>
      <c r="G81" s="454"/>
      <c r="H81" s="454"/>
      <c r="I81" s="454"/>
      <c r="J81" s="454"/>
      <c r="K81" s="241"/>
    </row>
    <row r="82" spans="2:11">
      <c r="B82" s="238" t="s">
        <v>134</v>
      </c>
      <c r="C82" s="178">
        <v>0.45</v>
      </c>
      <c r="D82" s="178">
        <v>6.02</v>
      </c>
      <c r="E82" s="174">
        <v>4.2300000000000004</v>
      </c>
      <c r="F82" s="178">
        <v>5.78</v>
      </c>
      <c r="G82" s="178">
        <v>6.55</v>
      </c>
      <c r="H82" s="178">
        <v>6.03</v>
      </c>
      <c r="I82" s="178">
        <v>5.17</v>
      </c>
      <c r="J82" s="178">
        <v>3.28</v>
      </c>
    </row>
    <row r="83" spans="2:11">
      <c r="B83" s="454"/>
      <c r="C83" s="454"/>
      <c r="D83" s="454"/>
      <c r="E83" s="454"/>
      <c r="F83" s="454"/>
      <c r="G83" s="454"/>
      <c r="H83" s="454"/>
      <c r="I83" s="454"/>
      <c r="J83" s="454"/>
      <c r="K83" s="241"/>
    </row>
    <row r="84" spans="2:11">
      <c r="B84" s="238" t="s">
        <v>110</v>
      </c>
      <c r="C84" s="174">
        <v>0</v>
      </c>
      <c r="D84" s="178">
        <v>2.4</v>
      </c>
      <c r="E84" s="178">
        <v>1.76</v>
      </c>
      <c r="F84" s="174">
        <v>0</v>
      </c>
      <c r="G84" s="174">
        <v>0.76</v>
      </c>
      <c r="H84" s="178">
        <v>3.2</v>
      </c>
      <c r="I84" s="178">
        <v>5.8</v>
      </c>
      <c r="J84" s="178">
        <v>2.56</v>
      </c>
    </row>
    <row r="85" spans="2:11" ht="17.25" thickBot="1">
      <c r="B85" s="245" t="s">
        <v>135</v>
      </c>
      <c r="C85" s="246">
        <v>99.999999999999986</v>
      </c>
      <c r="D85" s="246">
        <v>100</v>
      </c>
      <c r="E85" s="246">
        <v>100</v>
      </c>
      <c r="F85" s="246">
        <v>100.00000000000001</v>
      </c>
      <c r="G85" s="246">
        <v>100</v>
      </c>
      <c r="H85" s="246">
        <v>100</v>
      </c>
      <c r="I85" s="246">
        <v>100.00000000000001</v>
      </c>
      <c r="J85" s="246">
        <v>100</v>
      </c>
      <c r="K85" s="242"/>
    </row>
    <row r="86" spans="2:11">
      <c r="B86" s="124" t="s">
        <v>340</v>
      </c>
      <c r="C86" s="110"/>
      <c r="D86" s="110"/>
    </row>
    <row r="87" spans="2:11">
      <c r="B87" s="247"/>
      <c r="C87" s="244"/>
      <c r="D87" s="244"/>
      <c r="E87" s="244"/>
      <c r="F87" s="244"/>
      <c r="G87" s="244"/>
      <c r="H87" s="244"/>
      <c r="I87" s="244"/>
      <c r="J87" s="244"/>
      <c r="K87" s="244"/>
    </row>
  </sheetData>
  <sheetProtection algorithmName="SHA-512" hashValue="yThlVGZCWFrzYBX8qSprIl8tiGALwAp2dlKGKJRa1uraFPnTQUo/hG3srA7OeZiFf/cEzN8SEfvWiGrIA2p49w==" saltValue="ZBpo/njJXziIazhN78xQ3w==" spinCount="100000" sheet="1" objects="1" scenarios="1"/>
  <mergeCells count="21">
    <mergeCell ref="B1:K1"/>
    <mergeCell ref="B77:J77"/>
    <mergeCell ref="B69:J69"/>
    <mergeCell ref="B81:J81"/>
    <mergeCell ref="B4:J4"/>
    <mergeCell ref="B83:J83"/>
    <mergeCell ref="B61:J61"/>
    <mergeCell ref="B65:J65"/>
    <mergeCell ref="B3:J3"/>
    <mergeCell ref="B63:J63"/>
    <mergeCell ref="B34:J34"/>
    <mergeCell ref="B31:J31"/>
    <mergeCell ref="B32:J32"/>
    <mergeCell ref="B8:J8"/>
    <mergeCell ref="B36:J36"/>
    <mergeCell ref="B40:J40"/>
    <mergeCell ref="B48:J48"/>
    <mergeCell ref="B54:J54"/>
    <mergeCell ref="B52:J52"/>
    <mergeCell ref="B60:J60"/>
    <mergeCell ref="B18:J1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R300"/>
  <sheetViews>
    <sheetView workbookViewId="0">
      <pane xSplit="1" ySplit="4" topLeftCell="B83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6.5"/>
  <cols>
    <col min="1" max="1" width="9.28515625" style="67" customWidth="1"/>
    <col min="2" max="2" width="24.7109375" style="67" customWidth="1"/>
    <col min="3" max="9" width="11.42578125" style="67"/>
    <col min="10" max="10" width="22.7109375" style="67" customWidth="1"/>
    <col min="11" max="12" width="11.42578125" style="67"/>
    <col min="13" max="13" width="13.140625" style="67" bestFit="1" customWidth="1"/>
    <col min="14" max="14" width="11.7109375" style="67" bestFit="1" customWidth="1"/>
    <col min="15" max="16384" width="11.42578125" style="67"/>
  </cols>
  <sheetData>
    <row r="1" spans="2:11" ht="31.5">
      <c r="B1" s="437" t="s">
        <v>1027</v>
      </c>
      <c r="C1" s="437"/>
      <c r="D1" s="437"/>
      <c r="E1" s="437"/>
      <c r="F1" s="437"/>
      <c r="G1" s="437"/>
      <c r="H1" s="437"/>
      <c r="I1" s="437"/>
      <c r="J1" s="437"/>
      <c r="K1" s="437"/>
    </row>
    <row r="3" spans="2:11">
      <c r="B3" s="170"/>
      <c r="C3" s="170"/>
    </row>
    <row r="6" spans="2:11">
      <c r="B6" s="426" t="s">
        <v>1024</v>
      </c>
      <c r="C6" s="426"/>
      <c r="D6" s="426"/>
      <c r="E6" s="426"/>
      <c r="F6" s="426"/>
      <c r="G6" s="426"/>
      <c r="H6" s="426"/>
    </row>
    <row r="7" spans="2:11">
      <c r="B7" s="426" t="s">
        <v>1025</v>
      </c>
      <c r="C7" s="426"/>
      <c r="D7" s="426"/>
      <c r="E7" s="426"/>
      <c r="F7" s="426"/>
      <c r="G7" s="426"/>
      <c r="H7" s="426"/>
    </row>
    <row r="8" spans="2:11">
      <c r="B8" s="86"/>
      <c r="C8" s="86"/>
      <c r="D8" s="86"/>
      <c r="E8" s="86"/>
      <c r="F8" s="86"/>
      <c r="G8" s="86"/>
      <c r="H8" s="86"/>
    </row>
    <row r="9" spans="2:11">
      <c r="B9" s="456" t="s">
        <v>139</v>
      </c>
      <c r="C9" s="259" t="s">
        <v>140</v>
      </c>
      <c r="D9" s="259"/>
      <c r="E9" s="259" t="s">
        <v>141</v>
      </c>
      <c r="F9" s="259"/>
      <c r="G9" s="259" t="s">
        <v>142</v>
      </c>
      <c r="H9" s="259"/>
    </row>
    <row r="10" spans="2:11">
      <c r="B10" s="457"/>
      <c r="C10" s="260" t="s">
        <v>37</v>
      </c>
      <c r="D10" s="260" t="s">
        <v>38</v>
      </c>
      <c r="E10" s="260" t="s">
        <v>37</v>
      </c>
      <c r="F10" s="260" t="s">
        <v>38</v>
      </c>
      <c r="G10" s="260" t="s">
        <v>37</v>
      </c>
      <c r="H10" s="260" t="s">
        <v>38</v>
      </c>
    </row>
    <row r="11" spans="2:11">
      <c r="B11" s="86" t="s">
        <v>53</v>
      </c>
      <c r="C11" s="174">
        <v>1.9</v>
      </c>
      <c r="D11" s="174">
        <v>1.83</v>
      </c>
      <c r="E11" s="174">
        <v>5.28</v>
      </c>
      <c r="F11" s="174">
        <v>8.5</v>
      </c>
      <c r="G11" s="174">
        <v>0.33</v>
      </c>
      <c r="H11" s="174">
        <v>0.28999999999999998</v>
      </c>
    </row>
    <row r="12" spans="2:11">
      <c r="B12" s="86" t="s">
        <v>54</v>
      </c>
      <c r="C12" s="174">
        <v>2.87</v>
      </c>
      <c r="D12" s="174">
        <v>4.5</v>
      </c>
      <c r="E12" s="174">
        <v>5.25</v>
      </c>
      <c r="F12" s="174">
        <v>8</v>
      </c>
      <c r="G12" s="174">
        <v>0.3</v>
      </c>
      <c r="H12" s="174">
        <v>0.36</v>
      </c>
    </row>
    <row r="13" spans="2:11">
      <c r="B13" s="86" t="s">
        <v>55</v>
      </c>
      <c r="C13" s="174">
        <v>3.38</v>
      </c>
      <c r="D13" s="174">
        <v>5.68</v>
      </c>
      <c r="E13" s="174">
        <v>2.2999999999999998</v>
      </c>
      <c r="F13" s="174">
        <v>7.37</v>
      </c>
      <c r="G13" s="174">
        <v>0.28000000000000003</v>
      </c>
      <c r="H13" s="174">
        <v>0.25</v>
      </c>
    </row>
    <row r="14" spans="2:11">
      <c r="B14" s="86" t="s">
        <v>56</v>
      </c>
      <c r="C14" s="174">
        <v>1.4</v>
      </c>
      <c r="D14" s="174">
        <v>4.66</v>
      </c>
      <c r="E14" s="174">
        <v>2.6</v>
      </c>
      <c r="F14" s="174">
        <v>8.69</v>
      </c>
      <c r="G14" s="174">
        <v>0.25</v>
      </c>
      <c r="H14" s="174">
        <v>0.35</v>
      </c>
    </row>
    <row r="15" spans="2:11">
      <c r="B15" s="86" t="s">
        <v>162</v>
      </c>
      <c r="C15" s="174">
        <v>1</v>
      </c>
      <c r="D15" s="174">
        <v>1</v>
      </c>
      <c r="E15" s="174">
        <v>4.38</v>
      </c>
      <c r="F15" s="174">
        <v>9.1</v>
      </c>
      <c r="G15" s="174">
        <v>0.38</v>
      </c>
      <c r="H15" s="174">
        <v>0.35</v>
      </c>
    </row>
    <row r="16" spans="2:11">
      <c r="B16" s="86" t="s">
        <v>57</v>
      </c>
      <c r="C16" s="174">
        <v>1.05</v>
      </c>
      <c r="D16" s="174">
        <v>1.1100000000000001</v>
      </c>
      <c r="E16" s="174">
        <v>3.77</v>
      </c>
      <c r="F16" s="174">
        <v>5.2</v>
      </c>
      <c r="G16" s="174">
        <v>0.25</v>
      </c>
      <c r="H16" s="174">
        <v>0.28000000000000003</v>
      </c>
    </row>
    <row r="17" spans="2:10">
      <c r="B17" s="86" t="s">
        <v>360</v>
      </c>
      <c r="C17" s="174">
        <v>2.5499999999999998</v>
      </c>
      <c r="D17" s="174">
        <v>1.82</v>
      </c>
      <c r="E17" s="174">
        <v>3.46</v>
      </c>
      <c r="F17" s="174">
        <v>3.6</v>
      </c>
      <c r="G17" s="174">
        <v>0.24</v>
      </c>
      <c r="H17" s="174">
        <v>0.27</v>
      </c>
    </row>
    <row r="18" spans="2:10" ht="17.25" thickBot="1">
      <c r="B18" s="261" t="s">
        <v>368</v>
      </c>
      <c r="C18" s="262">
        <v>1.08</v>
      </c>
      <c r="D18" s="262">
        <v>1.1299999999999999</v>
      </c>
      <c r="E18" s="262">
        <v>1.88</v>
      </c>
      <c r="F18" s="262">
        <v>2.58</v>
      </c>
      <c r="G18" s="262">
        <v>0.22</v>
      </c>
      <c r="H18" s="262">
        <v>0.25</v>
      </c>
    </row>
    <row r="19" spans="2:10">
      <c r="B19" s="124" t="s">
        <v>340</v>
      </c>
      <c r="C19" s="110"/>
      <c r="D19" s="110"/>
    </row>
    <row r="20" spans="2:10">
      <c r="B20" s="106"/>
    </row>
    <row r="21" spans="2:10">
      <c r="B21" s="132"/>
      <c r="C21" s="132"/>
    </row>
    <row r="22" spans="2:10">
      <c r="B22" s="132"/>
      <c r="C22" s="132"/>
    </row>
    <row r="23" spans="2:10" ht="15" customHeight="1">
      <c r="B23" s="426" t="s">
        <v>347</v>
      </c>
      <c r="C23" s="426"/>
      <c r="D23" s="426"/>
      <c r="E23" s="426"/>
      <c r="F23" s="426"/>
      <c r="G23" s="426"/>
      <c r="H23" s="426"/>
      <c r="I23" s="426"/>
      <c r="J23" s="426"/>
    </row>
    <row r="24" spans="2:10" ht="15" customHeight="1">
      <c r="B24" s="426">
        <v>2015</v>
      </c>
      <c r="C24" s="426"/>
      <c r="D24" s="426"/>
      <c r="E24" s="426"/>
      <c r="F24" s="426"/>
      <c r="G24" s="426"/>
      <c r="H24" s="426"/>
      <c r="I24" s="426"/>
      <c r="J24" s="426"/>
    </row>
    <row r="25" spans="2:10" ht="15" customHeight="1">
      <c r="B25" s="89"/>
      <c r="C25" s="89"/>
      <c r="D25" s="89"/>
      <c r="E25" s="89"/>
      <c r="F25" s="89"/>
      <c r="G25" s="89"/>
      <c r="H25" s="89"/>
      <c r="I25" s="89"/>
      <c r="J25" s="89"/>
    </row>
    <row r="26" spans="2:10">
      <c r="B26" s="443" t="s">
        <v>75</v>
      </c>
      <c r="C26" s="443"/>
      <c r="D26" s="443"/>
      <c r="E26" s="443"/>
      <c r="F26" s="443"/>
      <c r="G26" s="443"/>
      <c r="H26" s="443"/>
      <c r="I26" s="443"/>
      <c r="J26" s="443"/>
    </row>
    <row r="27" spans="2:10">
      <c r="B27" s="171" t="s">
        <v>145</v>
      </c>
      <c r="C27" s="171" t="s">
        <v>77</v>
      </c>
      <c r="D27" s="171" t="s">
        <v>78</v>
      </c>
      <c r="E27" s="171" t="s">
        <v>79</v>
      </c>
      <c r="F27" s="171" t="s">
        <v>80</v>
      </c>
      <c r="G27" s="171" t="s">
        <v>81</v>
      </c>
      <c r="H27" s="171" t="s">
        <v>57</v>
      </c>
      <c r="I27" s="171" t="s">
        <v>360</v>
      </c>
      <c r="J27" s="171" t="s">
        <v>363</v>
      </c>
    </row>
    <row r="28" spans="2:10">
      <c r="B28" s="173" t="s">
        <v>146</v>
      </c>
      <c r="C28" s="174">
        <v>2.3199999999999998</v>
      </c>
      <c r="D28" s="174">
        <v>1.76</v>
      </c>
      <c r="E28" s="174">
        <v>2.06</v>
      </c>
      <c r="F28" s="174">
        <v>1.33</v>
      </c>
      <c r="G28" s="174">
        <v>2.2200000000000002</v>
      </c>
      <c r="H28" s="174">
        <v>8.08</v>
      </c>
      <c r="I28" s="174">
        <v>6.45</v>
      </c>
      <c r="J28" s="174">
        <v>3.1</v>
      </c>
    </row>
    <row r="29" spans="2:10">
      <c r="B29" s="173" t="s">
        <v>147</v>
      </c>
      <c r="C29" s="174">
        <v>3.1</v>
      </c>
      <c r="D29" s="174">
        <v>1.18</v>
      </c>
      <c r="E29" s="174">
        <v>3.45</v>
      </c>
      <c r="F29" s="174">
        <v>9.6199999999999992</v>
      </c>
      <c r="G29" s="174">
        <v>4.4800000000000004</v>
      </c>
      <c r="H29" s="174">
        <v>6.34</v>
      </c>
      <c r="I29" s="174">
        <v>20.399999999999999</v>
      </c>
      <c r="J29" s="174">
        <v>3.4</v>
      </c>
    </row>
    <row r="30" spans="2:10">
      <c r="B30" s="173" t="s">
        <v>369</v>
      </c>
      <c r="C30" s="174">
        <v>55.1</v>
      </c>
      <c r="D30" s="174">
        <v>73.400000000000006</v>
      </c>
      <c r="E30" s="174">
        <v>78.599999999999994</v>
      </c>
      <c r="F30" s="174">
        <v>63.07</v>
      </c>
      <c r="G30" s="174">
        <v>13.09</v>
      </c>
      <c r="H30" s="174">
        <v>67.900000000000006</v>
      </c>
      <c r="I30" s="174">
        <v>36.67</v>
      </c>
      <c r="J30" s="174">
        <v>91.4</v>
      </c>
    </row>
    <row r="31" spans="2:10">
      <c r="B31" s="173" t="s">
        <v>149</v>
      </c>
      <c r="C31" s="174">
        <v>19.7</v>
      </c>
      <c r="D31" s="174">
        <v>8.8699999999999992</v>
      </c>
      <c r="E31" s="174">
        <v>1.1200000000000001</v>
      </c>
      <c r="F31" s="174">
        <v>9.92</v>
      </c>
      <c r="G31" s="174">
        <v>2.68</v>
      </c>
      <c r="H31" s="174">
        <v>7.1</v>
      </c>
      <c r="I31" s="174">
        <v>9.8000000000000007</v>
      </c>
      <c r="J31" s="174">
        <v>2.1</v>
      </c>
    </row>
    <row r="32" spans="2:10">
      <c r="B32" s="173" t="s">
        <v>150</v>
      </c>
      <c r="C32" s="174">
        <v>4.59</v>
      </c>
      <c r="D32" s="174">
        <v>2.2999999999999998</v>
      </c>
      <c r="E32" s="174">
        <v>0.23</v>
      </c>
      <c r="F32" s="174">
        <v>1.85</v>
      </c>
      <c r="G32" s="174">
        <v>1.75</v>
      </c>
      <c r="H32" s="174">
        <v>3.76</v>
      </c>
      <c r="I32" s="174">
        <v>7.73</v>
      </c>
      <c r="J32" s="174">
        <v>0</v>
      </c>
    </row>
    <row r="33" spans="2:10">
      <c r="B33" s="173" t="s">
        <v>151</v>
      </c>
      <c r="C33" s="174">
        <v>12.5</v>
      </c>
      <c r="D33" s="174">
        <v>12.1</v>
      </c>
      <c r="E33" s="174">
        <v>4.3499999999999996</v>
      </c>
      <c r="F33" s="174">
        <v>12.09</v>
      </c>
      <c r="G33" s="174">
        <v>2.67</v>
      </c>
      <c r="H33" s="174">
        <v>2.09</v>
      </c>
      <c r="I33" s="174">
        <v>17.87</v>
      </c>
      <c r="J33" s="174">
        <v>0</v>
      </c>
    </row>
    <row r="34" spans="2:10">
      <c r="B34" s="173" t="s">
        <v>370</v>
      </c>
      <c r="C34" s="174">
        <v>1.03</v>
      </c>
      <c r="D34" s="174">
        <v>0</v>
      </c>
      <c r="E34" s="174">
        <v>9.99</v>
      </c>
      <c r="F34" s="174">
        <v>0</v>
      </c>
      <c r="G34" s="174">
        <v>73.11</v>
      </c>
      <c r="H34" s="174">
        <v>0.28000000000000003</v>
      </c>
      <c r="I34" s="174">
        <v>0</v>
      </c>
      <c r="J34" s="174">
        <v>0</v>
      </c>
    </row>
    <row r="35" spans="2:10">
      <c r="B35" s="173" t="s">
        <v>152</v>
      </c>
      <c r="C35" s="174">
        <v>1.66</v>
      </c>
      <c r="D35" s="174">
        <v>0.39</v>
      </c>
      <c r="E35" s="174">
        <v>0.2</v>
      </c>
      <c r="F35" s="174">
        <v>2.12</v>
      </c>
      <c r="G35" s="174">
        <v>0</v>
      </c>
      <c r="H35" s="174">
        <v>4.45</v>
      </c>
      <c r="I35" s="174">
        <v>1.08</v>
      </c>
      <c r="J35" s="174">
        <v>0</v>
      </c>
    </row>
    <row r="36" spans="2:10">
      <c r="B36" s="226" t="s">
        <v>111</v>
      </c>
      <c r="C36" s="227">
        <v>100</v>
      </c>
      <c r="D36" s="227">
        <v>100</v>
      </c>
      <c r="E36" s="227">
        <v>100</v>
      </c>
      <c r="F36" s="227">
        <v>100</v>
      </c>
      <c r="G36" s="227">
        <v>100</v>
      </c>
      <c r="H36" s="227">
        <v>100.00000000000001</v>
      </c>
      <c r="I36" s="227">
        <v>100</v>
      </c>
      <c r="J36" s="227">
        <v>100</v>
      </c>
    </row>
    <row r="38" spans="2:10">
      <c r="B38" s="443" t="s">
        <v>85</v>
      </c>
      <c r="C38" s="443"/>
      <c r="D38" s="443"/>
      <c r="E38" s="443"/>
      <c r="F38" s="443"/>
      <c r="G38" s="443"/>
      <c r="H38" s="443"/>
      <c r="I38" s="443"/>
      <c r="J38" s="443"/>
    </row>
    <row r="39" spans="2:10">
      <c r="B39" s="171" t="s">
        <v>145</v>
      </c>
      <c r="C39" s="171" t="s">
        <v>77</v>
      </c>
      <c r="D39" s="171" t="s">
        <v>78</v>
      </c>
      <c r="E39" s="171" t="s">
        <v>79</v>
      </c>
      <c r="F39" s="171" t="s">
        <v>80</v>
      </c>
      <c r="G39" s="171" t="s">
        <v>81</v>
      </c>
      <c r="H39" s="171" t="s">
        <v>371</v>
      </c>
      <c r="I39" s="171" t="s">
        <v>360</v>
      </c>
      <c r="J39" s="171" t="s">
        <v>363</v>
      </c>
    </row>
    <row r="40" spans="2:10">
      <c r="B40" s="173" t="s">
        <v>146</v>
      </c>
      <c r="C40" s="174">
        <v>2.2000000000000002</v>
      </c>
      <c r="D40" s="174">
        <v>0.32</v>
      </c>
      <c r="E40" s="174">
        <v>0</v>
      </c>
      <c r="F40" s="174">
        <v>0.05</v>
      </c>
      <c r="G40" s="174">
        <v>0</v>
      </c>
      <c r="H40" s="174">
        <v>2.08</v>
      </c>
      <c r="I40" s="174">
        <v>0</v>
      </c>
      <c r="J40" s="174">
        <v>0</v>
      </c>
    </row>
    <row r="41" spans="2:10">
      <c r="B41" s="173" t="s">
        <v>147</v>
      </c>
      <c r="C41" s="174">
        <v>1.23</v>
      </c>
      <c r="D41" s="174">
        <v>0.64</v>
      </c>
      <c r="E41" s="174">
        <v>2.52</v>
      </c>
      <c r="F41" s="174">
        <v>0.94</v>
      </c>
      <c r="G41" s="174">
        <v>0</v>
      </c>
      <c r="H41" s="174">
        <v>0.14000000000000001</v>
      </c>
      <c r="I41" s="174">
        <v>0.25</v>
      </c>
      <c r="J41" s="174">
        <v>0</v>
      </c>
    </row>
    <row r="42" spans="2:10">
      <c r="B42" s="173" t="s">
        <v>148</v>
      </c>
      <c r="C42" s="174">
        <v>74.27</v>
      </c>
      <c r="D42" s="174">
        <v>90.17</v>
      </c>
      <c r="E42" s="174">
        <v>77.099999999999994</v>
      </c>
      <c r="F42" s="174">
        <v>43.1</v>
      </c>
      <c r="G42" s="174">
        <v>20.14</v>
      </c>
      <c r="H42" s="174">
        <v>87.64</v>
      </c>
      <c r="I42" s="174">
        <v>94.35</v>
      </c>
      <c r="J42" s="174">
        <v>98.02</v>
      </c>
    </row>
    <row r="43" spans="2:10">
      <c r="B43" s="173" t="s">
        <v>149</v>
      </c>
      <c r="C43" s="174">
        <v>9.41</v>
      </c>
      <c r="D43" s="174">
        <v>3.84</v>
      </c>
      <c r="E43" s="174">
        <v>9.94</v>
      </c>
      <c r="F43" s="174">
        <v>4.08</v>
      </c>
      <c r="G43" s="174">
        <v>0.23</v>
      </c>
      <c r="H43" s="174">
        <v>7.02</v>
      </c>
      <c r="I43" s="174">
        <v>2.04</v>
      </c>
      <c r="J43" s="174">
        <v>0</v>
      </c>
    </row>
    <row r="44" spans="2:10">
      <c r="B44" s="173" t="s">
        <v>150</v>
      </c>
      <c r="C44" s="174">
        <v>1.18</v>
      </c>
      <c r="D44" s="174">
        <v>4.01</v>
      </c>
      <c r="E44" s="174">
        <v>4.12</v>
      </c>
      <c r="F44" s="174">
        <v>7.12</v>
      </c>
      <c r="G44" s="174">
        <v>0.13</v>
      </c>
      <c r="H44" s="174">
        <v>0</v>
      </c>
      <c r="I44" s="174">
        <v>1.03</v>
      </c>
      <c r="J44" s="174">
        <v>1.88</v>
      </c>
    </row>
    <row r="45" spans="2:10">
      <c r="B45" s="173" t="s">
        <v>151</v>
      </c>
      <c r="C45" s="174">
        <v>6.23</v>
      </c>
      <c r="D45" s="174">
        <v>1.02</v>
      </c>
      <c r="E45" s="174">
        <v>4.16</v>
      </c>
      <c r="F45" s="174">
        <v>38.020000000000003</v>
      </c>
      <c r="G45" s="174">
        <v>26.6</v>
      </c>
      <c r="H45" s="174">
        <v>3.12</v>
      </c>
      <c r="I45" s="174">
        <v>2.33</v>
      </c>
      <c r="J45" s="174">
        <v>0</v>
      </c>
    </row>
    <row r="46" spans="2:10">
      <c r="B46" s="173" t="s">
        <v>370</v>
      </c>
      <c r="C46" s="174">
        <v>1.1000000000000001</v>
      </c>
      <c r="D46" s="174">
        <v>0</v>
      </c>
      <c r="E46" s="174">
        <v>0</v>
      </c>
      <c r="F46" s="174">
        <v>0</v>
      </c>
      <c r="G46" s="174">
        <v>52.9</v>
      </c>
      <c r="H46" s="174">
        <v>0</v>
      </c>
      <c r="I46" s="174">
        <v>0</v>
      </c>
      <c r="J46" s="174">
        <v>0</v>
      </c>
    </row>
    <row r="47" spans="2:10">
      <c r="B47" s="173" t="s">
        <v>152</v>
      </c>
      <c r="C47" s="174">
        <v>4.38</v>
      </c>
      <c r="D47" s="174">
        <v>0</v>
      </c>
      <c r="E47" s="174">
        <v>2.16</v>
      </c>
      <c r="F47" s="174">
        <v>6.69</v>
      </c>
      <c r="G47" s="174">
        <v>0</v>
      </c>
      <c r="H47" s="174">
        <v>0</v>
      </c>
      <c r="I47" s="174">
        <v>0</v>
      </c>
      <c r="J47" s="174">
        <v>0.1</v>
      </c>
    </row>
    <row r="48" spans="2:10">
      <c r="B48" s="226" t="s">
        <v>111</v>
      </c>
      <c r="C48" s="227">
        <v>100</v>
      </c>
      <c r="D48" s="227">
        <v>100</v>
      </c>
      <c r="E48" s="227">
        <v>99.999999999999986</v>
      </c>
      <c r="F48" s="227">
        <v>100</v>
      </c>
      <c r="G48" s="227">
        <v>100</v>
      </c>
      <c r="H48" s="227">
        <v>100</v>
      </c>
      <c r="I48" s="227">
        <v>100</v>
      </c>
      <c r="J48" s="227">
        <v>99.999999999999986</v>
      </c>
    </row>
    <row r="49" spans="2:10">
      <c r="B49" s="124" t="s">
        <v>340</v>
      </c>
      <c r="C49" s="110"/>
      <c r="D49" s="110"/>
    </row>
    <row r="50" spans="2:10">
      <c r="B50" s="124" t="s">
        <v>547</v>
      </c>
      <c r="C50" s="110"/>
      <c r="D50" s="110"/>
    </row>
    <row r="51" spans="2:10">
      <c r="B51" s="106"/>
      <c r="C51" s="110"/>
      <c r="D51" s="110"/>
    </row>
    <row r="54" spans="2:10" ht="15" customHeight="1">
      <c r="B54" s="426" t="s">
        <v>548</v>
      </c>
      <c r="C54" s="426"/>
      <c r="D54" s="426"/>
      <c r="E54" s="426"/>
      <c r="F54" s="426"/>
      <c r="G54" s="426"/>
      <c r="H54" s="426"/>
      <c r="I54" s="426"/>
      <c r="J54" s="426"/>
    </row>
    <row r="55" spans="2:10" ht="15" customHeight="1">
      <c r="B55" s="426">
        <v>2015</v>
      </c>
      <c r="C55" s="426"/>
      <c r="D55" s="426"/>
      <c r="E55" s="426"/>
      <c r="F55" s="426"/>
      <c r="G55" s="426"/>
      <c r="H55" s="426"/>
      <c r="I55" s="426"/>
      <c r="J55" s="426"/>
    </row>
    <row r="56" spans="2:10">
      <c r="B56" s="249"/>
      <c r="C56" s="249"/>
      <c r="D56" s="249"/>
      <c r="E56" s="249"/>
      <c r="F56" s="249"/>
      <c r="G56" s="249"/>
      <c r="H56" s="249"/>
      <c r="I56" s="249"/>
      <c r="J56" s="249"/>
    </row>
    <row r="57" spans="2:10">
      <c r="B57" s="443" t="s">
        <v>75</v>
      </c>
      <c r="C57" s="443"/>
      <c r="D57" s="443"/>
      <c r="E57" s="443"/>
      <c r="F57" s="443"/>
      <c r="G57" s="443"/>
      <c r="H57" s="443"/>
      <c r="I57" s="443"/>
      <c r="J57" s="443"/>
    </row>
    <row r="58" spans="2:10">
      <c r="B58" s="171" t="s">
        <v>153</v>
      </c>
      <c r="C58" s="171" t="s">
        <v>77</v>
      </c>
      <c r="D58" s="171" t="s">
        <v>78</v>
      </c>
      <c r="E58" s="171" t="s">
        <v>79</v>
      </c>
      <c r="F58" s="171" t="s">
        <v>80</v>
      </c>
      <c r="G58" s="171" t="s">
        <v>81</v>
      </c>
      <c r="H58" s="171" t="s">
        <v>57</v>
      </c>
      <c r="I58" s="171" t="s">
        <v>360</v>
      </c>
      <c r="J58" s="171" t="s">
        <v>363</v>
      </c>
    </row>
    <row r="59" spans="2:10">
      <c r="B59" s="173" t="s">
        <v>154</v>
      </c>
      <c r="C59" s="174">
        <v>42.4</v>
      </c>
      <c r="D59" s="174">
        <v>25.6</v>
      </c>
      <c r="E59" s="174">
        <v>44.18</v>
      </c>
      <c r="F59" s="174">
        <v>71.13</v>
      </c>
      <c r="G59" s="174">
        <v>35.229999999999997</v>
      </c>
      <c r="H59" s="174">
        <v>46.09</v>
      </c>
      <c r="I59" s="174">
        <v>67.39</v>
      </c>
      <c r="J59" s="174">
        <v>31.9</v>
      </c>
    </row>
    <row r="60" spans="2:10" ht="15.75" customHeight="1">
      <c r="B60" s="173" t="s">
        <v>155</v>
      </c>
      <c r="C60" s="174">
        <v>23.4</v>
      </c>
      <c r="D60" s="174">
        <v>22.06</v>
      </c>
      <c r="E60" s="174">
        <v>30.12</v>
      </c>
      <c r="F60" s="174">
        <v>12.23</v>
      </c>
      <c r="G60" s="174">
        <v>26.91</v>
      </c>
      <c r="H60" s="174">
        <v>33.1</v>
      </c>
      <c r="I60" s="174">
        <v>12.21</v>
      </c>
      <c r="J60" s="174">
        <v>42.78</v>
      </c>
    </row>
    <row r="61" spans="2:10" ht="15" customHeight="1">
      <c r="B61" s="173" t="s">
        <v>156</v>
      </c>
      <c r="C61" s="174">
        <v>23</v>
      </c>
      <c r="D61" s="174">
        <v>37.799999999999997</v>
      </c>
      <c r="E61" s="174">
        <v>17.32</v>
      </c>
      <c r="F61" s="174">
        <v>9.43</v>
      </c>
      <c r="G61" s="174">
        <v>20.3</v>
      </c>
      <c r="H61" s="174">
        <v>17.04</v>
      </c>
      <c r="I61" s="174">
        <v>14.12</v>
      </c>
      <c r="J61" s="174">
        <v>23.9</v>
      </c>
    </row>
    <row r="62" spans="2:10">
      <c r="B62" s="173" t="s">
        <v>157</v>
      </c>
      <c r="C62" s="174">
        <v>11.2</v>
      </c>
      <c r="D62" s="174">
        <v>14.54</v>
      </c>
      <c r="E62" s="174">
        <v>8.3800000000000008</v>
      </c>
      <c r="F62" s="174">
        <v>7.21</v>
      </c>
      <c r="G62" s="174">
        <v>17.559999999999999</v>
      </c>
      <c r="H62" s="174">
        <v>3.77</v>
      </c>
      <c r="I62" s="174">
        <v>6.28</v>
      </c>
      <c r="J62" s="174">
        <v>1.42</v>
      </c>
    </row>
    <row r="63" spans="2:10">
      <c r="B63" s="226" t="s">
        <v>111</v>
      </c>
      <c r="C63" s="227">
        <v>100</v>
      </c>
      <c r="D63" s="227">
        <v>100</v>
      </c>
      <c r="E63" s="227">
        <v>100</v>
      </c>
      <c r="F63" s="227">
        <v>99.999999999999986</v>
      </c>
      <c r="G63" s="227">
        <v>100</v>
      </c>
      <c r="H63" s="227">
        <v>99.999999999999986</v>
      </c>
      <c r="I63" s="227">
        <v>100</v>
      </c>
      <c r="J63" s="227">
        <v>100.00000000000001</v>
      </c>
    </row>
    <row r="64" spans="2:10">
      <c r="B64" s="132"/>
      <c r="C64" s="132"/>
      <c r="D64" s="132"/>
      <c r="E64" s="132"/>
      <c r="F64" s="132"/>
      <c r="G64" s="132"/>
      <c r="H64" s="132"/>
      <c r="I64" s="132"/>
      <c r="J64" s="132"/>
    </row>
    <row r="65" spans="2:10">
      <c r="B65" s="443" t="s">
        <v>85</v>
      </c>
      <c r="C65" s="443"/>
      <c r="D65" s="443"/>
      <c r="E65" s="443"/>
      <c r="F65" s="443"/>
      <c r="G65" s="443"/>
      <c r="H65" s="443"/>
      <c r="I65" s="443"/>
      <c r="J65" s="443"/>
    </row>
    <row r="66" spans="2:10">
      <c r="B66" s="171" t="s">
        <v>153</v>
      </c>
      <c r="C66" s="171" t="s">
        <v>77</v>
      </c>
      <c r="D66" s="171" t="s">
        <v>78</v>
      </c>
      <c r="E66" s="171" t="s">
        <v>79</v>
      </c>
      <c r="F66" s="171" t="s">
        <v>80</v>
      </c>
      <c r="G66" s="171" t="s">
        <v>81</v>
      </c>
      <c r="H66" s="171" t="s">
        <v>57</v>
      </c>
      <c r="I66" s="171" t="s">
        <v>360</v>
      </c>
      <c r="J66" s="171" t="s">
        <v>363</v>
      </c>
    </row>
    <row r="67" spans="2:10">
      <c r="B67" s="173" t="s">
        <v>154</v>
      </c>
      <c r="C67" s="174">
        <v>7.67</v>
      </c>
      <c r="D67" s="174">
        <v>14.28</v>
      </c>
      <c r="E67" s="174">
        <v>17.32</v>
      </c>
      <c r="F67" s="174">
        <v>33.67</v>
      </c>
      <c r="G67" s="174">
        <v>19.29</v>
      </c>
      <c r="H67" s="174">
        <v>30.12</v>
      </c>
      <c r="I67" s="174">
        <v>43.18</v>
      </c>
      <c r="J67" s="174">
        <v>40.21</v>
      </c>
    </row>
    <row r="68" spans="2:10">
      <c r="B68" s="173" t="s">
        <v>155</v>
      </c>
      <c r="C68" s="174">
        <v>22.1</v>
      </c>
      <c r="D68" s="174">
        <v>20.100000000000001</v>
      </c>
      <c r="E68" s="174">
        <v>36.49</v>
      </c>
      <c r="F68" s="174">
        <v>25.12</v>
      </c>
      <c r="G68" s="174">
        <v>14.34</v>
      </c>
      <c r="H68" s="174">
        <v>11.24</v>
      </c>
      <c r="I68" s="174">
        <v>18.12</v>
      </c>
      <c r="J68" s="174">
        <v>13.19</v>
      </c>
    </row>
    <row r="69" spans="2:10">
      <c r="B69" s="173" t="s">
        <v>156</v>
      </c>
      <c r="C69" s="174">
        <v>49.17</v>
      </c>
      <c r="D69" s="174">
        <v>56.02</v>
      </c>
      <c r="E69" s="174">
        <v>30.1</v>
      </c>
      <c r="F69" s="174">
        <v>16.89</v>
      </c>
      <c r="G69" s="174">
        <v>17.09</v>
      </c>
      <c r="H69" s="174">
        <v>20.350000000000001</v>
      </c>
      <c r="I69" s="174">
        <v>13.03</v>
      </c>
      <c r="J69" s="174">
        <v>27.36</v>
      </c>
    </row>
    <row r="70" spans="2:10">
      <c r="B70" s="173" t="s">
        <v>157</v>
      </c>
      <c r="C70" s="174">
        <v>21.06</v>
      </c>
      <c r="D70" s="174">
        <v>9.6</v>
      </c>
      <c r="E70" s="174">
        <v>16.09</v>
      </c>
      <c r="F70" s="174">
        <v>24.32</v>
      </c>
      <c r="G70" s="174">
        <v>49.28</v>
      </c>
      <c r="H70" s="174">
        <v>38.29</v>
      </c>
      <c r="I70" s="174">
        <v>25.67</v>
      </c>
      <c r="J70" s="174">
        <v>19.239999999999998</v>
      </c>
    </row>
    <row r="71" spans="2:10">
      <c r="B71" s="226" t="s">
        <v>111</v>
      </c>
      <c r="C71" s="227">
        <v>100</v>
      </c>
      <c r="D71" s="227">
        <v>100</v>
      </c>
      <c r="E71" s="227">
        <v>100</v>
      </c>
      <c r="F71" s="227">
        <v>100</v>
      </c>
      <c r="G71" s="227">
        <v>100</v>
      </c>
      <c r="H71" s="227">
        <v>100</v>
      </c>
      <c r="I71" s="227">
        <v>100</v>
      </c>
      <c r="J71" s="227">
        <v>99.999999999999986</v>
      </c>
    </row>
    <row r="72" spans="2:10">
      <c r="B72" s="124" t="s">
        <v>340</v>
      </c>
      <c r="C72" s="110"/>
      <c r="D72" s="110"/>
    </row>
    <row r="73" spans="2:10">
      <c r="B73" s="124" t="s">
        <v>547</v>
      </c>
    </row>
    <row r="77" spans="2:10">
      <c r="B77" s="426" t="s">
        <v>1023</v>
      </c>
      <c r="C77" s="426"/>
      <c r="D77" s="426"/>
      <c r="E77" s="426"/>
      <c r="F77" s="426"/>
      <c r="G77" s="426"/>
      <c r="H77" s="426"/>
      <c r="I77" s="250"/>
      <c r="J77" s="250"/>
    </row>
    <row r="78" spans="2:10">
      <c r="B78" s="426" t="s">
        <v>158</v>
      </c>
      <c r="C78" s="426"/>
      <c r="D78" s="426"/>
      <c r="E78" s="426"/>
      <c r="F78" s="426"/>
      <c r="G78" s="426"/>
      <c r="H78" s="426"/>
      <c r="I78" s="250"/>
      <c r="J78" s="250"/>
    </row>
    <row r="79" spans="2:10">
      <c r="B79" s="86"/>
      <c r="C79" s="86"/>
      <c r="D79" s="86"/>
      <c r="E79" s="86"/>
      <c r="F79" s="86"/>
      <c r="G79" s="86"/>
      <c r="H79" s="86"/>
      <c r="I79" s="86"/>
      <c r="J79" s="86"/>
    </row>
    <row r="80" spans="2:10">
      <c r="B80" s="456" t="s">
        <v>139</v>
      </c>
      <c r="C80" s="455" t="s">
        <v>140</v>
      </c>
      <c r="D80" s="455"/>
      <c r="E80" s="455" t="s">
        <v>141</v>
      </c>
      <c r="F80" s="455"/>
      <c r="G80" s="455" t="s">
        <v>65</v>
      </c>
      <c r="H80" s="455"/>
      <c r="I80" s="251"/>
      <c r="J80" s="251"/>
    </row>
    <row r="81" spans="2:18">
      <c r="B81" s="457"/>
      <c r="C81" s="260" t="s">
        <v>37</v>
      </c>
      <c r="D81" s="260" t="s">
        <v>38</v>
      </c>
      <c r="E81" s="260" t="s">
        <v>37</v>
      </c>
      <c r="F81" s="260" t="s">
        <v>38</v>
      </c>
      <c r="G81" s="260" t="s">
        <v>37</v>
      </c>
      <c r="H81" s="260" t="s">
        <v>38</v>
      </c>
      <c r="J81" s="252"/>
    </row>
    <row r="82" spans="2:18">
      <c r="B82" s="86" t="s">
        <v>53</v>
      </c>
      <c r="C82" s="174">
        <v>818.9</v>
      </c>
      <c r="D82" s="174">
        <v>955.23</v>
      </c>
      <c r="E82" s="174">
        <v>398.09</v>
      </c>
      <c r="F82" s="174">
        <v>468.98</v>
      </c>
      <c r="G82" s="174">
        <v>424.03</v>
      </c>
      <c r="H82" s="174">
        <v>425.35</v>
      </c>
      <c r="I82" s="174"/>
      <c r="J82" s="253"/>
      <c r="K82" s="253"/>
      <c r="L82" s="253"/>
      <c r="M82" s="253"/>
      <c r="N82" s="253"/>
      <c r="O82" s="253"/>
    </row>
    <row r="83" spans="2:18">
      <c r="B83" s="86" t="s">
        <v>54</v>
      </c>
      <c r="C83" s="174">
        <v>990.75</v>
      </c>
      <c r="D83" s="174">
        <v>1390.78</v>
      </c>
      <c r="E83" s="174">
        <v>446.7</v>
      </c>
      <c r="F83" s="174">
        <v>812.23</v>
      </c>
      <c r="G83" s="174">
        <v>493.18</v>
      </c>
      <c r="H83" s="174">
        <v>864.33</v>
      </c>
      <c r="J83" s="253"/>
      <c r="K83" s="253"/>
      <c r="L83" s="253"/>
      <c r="M83" s="253"/>
      <c r="N83" s="253"/>
      <c r="O83" s="253"/>
    </row>
    <row r="84" spans="2:18">
      <c r="B84" s="86" t="s">
        <v>55</v>
      </c>
      <c r="C84" s="174">
        <v>612.1</v>
      </c>
      <c r="D84" s="174">
        <v>726.12</v>
      </c>
      <c r="E84" s="174">
        <v>335.12</v>
      </c>
      <c r="F84" s="174">
        <v>416.77</v>
      </c>
      <c r="G84" s="174">
        <v>314.68</v>
      </c>
      <c r="H84" s="174">
        <v>368.95</v>
      </c>
      <c r="J84" s="253"/>
      <c r="K84" s="253"/>
      <c r="L84" s="253"/>
      <c r="M84" s="253"/>
      <c r="N84" s="253"/>
      <c r="O84" s="253"/>
    </row>
    <row r="85" spans="2:18">
      <c r="B85" s="86" t="s">
        <v>56</v>
      </c>
      <c r="C85" s="174">
        <v>625.54</v>
      </c>
      <c r="D85" s="174">
        <v>878.23</v>
      </c>
      <c r="E85" s="174">
        <v>390.16</v>
      </c>
      <c r="F85" s="174">
        <v>583.76</v>
      </c>
      <c r="G85" s="174">
        <v>322.58</v>
      </c>
      <c r="H85" s="174">
        <v>518.26</v>
      </c>
      <c r="I85" s="174"/>
      <c r="J85" s="253"/>
      <c r="K85" s="253"/>
      <c r="L85" s="253"/>
      <c r="M85" s="253"/>
      <c r="N85" s="253"/>
      <c r="O85" s="253"/>
    </row>
    <row r="86" spans="2:18">
      <c r="B86" s="86" t="s">
        <v>162</v>
      </c>
      <c r="C86" s="174">
        <v>481.06</v>
      </c>
      <c r="D86" s="174">
        <v>512.37</v>
      </c>
      <c r="E86" s="174">
        <v>285.07</v>
      </c>
      <c r="F86" s="174">
        <v>398.88</v>
      </c>
      <c r="G86" s="174">
        <v>284.20999999999998</v>
      </c>
      <c r="H86" s="174">
        <v>387.28</v>
      </c>
      <c r="J86" s="253"/>
      <c r="K86" s="253"/>
      <c r="L86" s="253"/>
      <c r="M86" s="253"/>
      <c r="N86" s="253"/>
      <c r="O86" s="253"/>
    </row>
    <row r="87" spans="2:18">
      <c r="B87" s="86" t="s">
        <v>143</v>
      </c>
      <c r="C87" s="174">
        <v>490.9</v>
      </c>
      <c r="D87" s="174">
        <v>525.63</v>
      </c>
      <c r="E87" s="174">
        <v>312.56</v>
      </c>
      <c r="F87" s="174">
        <v>399.03</v>
      </c>
      <c r="G87" s="174">
        <v>285.36</v>
      </c>
      <c r="H87" s="174">
        <v>412.67</v>
      </c>
      <c r="J87" s="253"/>
      <c r="K87" s="253"/>
      <c r="L87" s="253"/>
      <c r="M87" s="253"/>
      <c r="N87" s="253"/>
      <c r="O87" s="253"/>
    </row>
    <row r="88" spans="2:18">
      <c r="B88" s="86" t="s">
        <v>59</v>
      </c>
      <c r="C88" s="174">
        <v>478.18</v>
      </c>
      <c r="D88" s="174">
        <v>602.12</v>
      </c>
      <c r="E88" s="174">
        <v>293.33</v>
      </c>
      <c r="F88" s="174">
        <v>397.06</v>
      </c>
      <c r="G88" s="174">
        <v>276.27999999999997</v>
      </c>
      <c r="H88" s="174">
        <v>386.92</v>
      </c>
      <c r="J88" s="253"/>
      <c r="K88" s="253"/>
      <c r="L88" s="253"/>
      <c r="M88" s="253"/>
      <c r="N88" s="253"/>
      <c r="O88" s="253"/>
    </row>
    <row r="89" spans="2:18" ht="17.25" thickBot="1">
      <c r="B89" s="261" t="s">
        <v>144</v>
      </c>
      <c r="C89" s="262">
        <v>210</v>
      </c>
      <c r="D89" s="262">
        <v>226.38</v>
      </c>
      <c r="E89" s="262">
        <v>138.65</v>
      </c>
      <c r="F89" s="262">
        <v>176.7</v>
      </c>
      <c r="G89" s="262">
        <v>178.98</v>
      </c>
      <c r="H89" s="262">
        <v>178.13</v>
      </c>
      <c r="J89" s="253"/>
      <c r="K89" s="253"/>
      <c r="L89" s="253"/>
      <c r="M89" s="253"/>
      <c r="N89" s="253"/>
      <c r="O89" s="253"/>
    </row>
    <row r="90" spans="2:18">
      <c r="B90" s="124" t="s">
        <v>340</v>
      </c>
      <c r="C90" s="110"/>
      <c r="D90" s="110"/>
    </row>
    <row r="91" spans="2:18">
      <c r="B91" s="124" t="s">
        <v>549</v>
      </c>
    </row>
    <row r="94" spans="2:18">
      <c r="B94" s="426" t="s">
        <v>1022</v>
      </c>
      <c r="C94" s="426"/>
      <c r="D94" s="426"/>
      <c r="E94" s="426"/>
      <c r="F94" s="426"/>
      <c r="G94" s="426"/>
      <c r="H94" s="426"/>
      <c r="I94" s="426"/>
      <c r="J94" s="426"/>
      <c r="K94" s="426"/>
      <c r="L94" s="426"/>
      <c r="M94" s="426"/>
      <c r="N94" s="426"/>
      <c r="O94" s="426"/>
      <c r="P94" s="426"/>
      <c r="Q94" s="426"/>
      <c r="R94" s="426"/>
    </row>
    <row r="95" spans="2:18">
      <c r="B95" s="426">
        <v>2015</v>
      </c>
      <c r="C95" s="426"/>
      <c r="D95" s="426"/>
      <c r="E95" s="426"/>
      <c r="F95" s="426"/>
      <c r="G95" s="426"/>
      <c r="H95" s="426"/>
      <c r="I95" s="426"/>
      <c r="J95" s="426"/>
      <c r="K95" s="426"/>
      <c r="L95" s="426"/>
      <c r="M95" s="426"/>
      <c r="N95" s="426"/>
      <c r="O95" s="426"/>
      <c r="P95" s="426"/>
      <c r="Q95" s="426"/>
      <c r="R95" s="426"/>
    </row>
    <row r="96" spans="2:18" ht="16.5" customHeight="1">
      <c r="B96" s="86"/>
      <c r="C96" s="86"/>
      <c r="D96" s="86"/>
      <c r="E96" s="86"/>
      <c r="F96" s="86"/>
      <c r="G96" s="86"/>
      <c r="I96" s="86"/>
      <c r="J96" s="86"/>
    </row>
    <row r="97" spans="2:18" ht="15" customHeight="1">
      <c r="B97" s="216"/>
      <c r="C97" s="455" t="s">
        <v>53</v>
      </c>
      <c r="D97" s="455"/>
      <c r="E97" s="455" t="s">
        <v>54</v>
      </c>
      <c r="F97" s="455"/>
      <c r="G97" s="455" t="s">
        <v>160</v>
      </c>
      <c r="H97" s="455"/>
      <c r="I97" s="455" t="s">
        <v>161</v>
      </c>
      <c r="J97" s="455"/>
      <c r="K97" s="455" t="s">
        <v>162</v>
      </c>
      <c r="L97" s="455"/>
      <c r="M97" s="455" t="s">
        <v>57</v>
      </c>
      <c r="N97" s="455"/>
      <c r="O97" s="455" t="s">
        <v>360</v>
      </c>
      <c r="P97" s="455"/>
      <c r="Q97" s="455" t="s">
        <v>368</v>
      </c>
      <c r="R97" s="455"/>
    </row>
    <row r="98" spans="2:18">
      <c r="B98" s="263" t="s">
        <v>163</v>
      </c>
      <c r="C98" s="260" t="s">
        <v>177</v>
      </c>
      <c r="D98" s="260" t="s">
        <v>178</v>
      </c>
      <c r="E98" s="260" t="s">
        <v>177</v>
      </c>
      <c r="F98" s="260" t="s">
        <v>178</v>
      </c>
      <c r="G98" s="260" t="s">
        <v>177</v>
      </c>
      <c r="H98" s="260" t="s">
        <v>178</v>
      </c>
      <c r="I98" s="260" t="s">
        <v>177</v>
      </c>
      <c r="J98" s="260" t="s">
        <v>178</v>
      </c>
      <c r="K98" s="260" t="s">
        <v>177</v>
      </c>
      <c r="L98" s="260" t="s">
        <v>178</v>
      </c>
      <c r="M98" s="260" t="s">
        <v>177</v>
      </c>
      <c r="N98" s="260" t="s">
        <v>178</v>
      </c>
      <c r="O98" s="260" t="s">
        <v>177</v>
      </c>
      <c r="P98" s="260" t="s">
        <v>178</v>
      </c>
      <c r="Q98" s="260" t="s">
        <v>177</v>
      </c>
      <c r="R98" s="260" t="s">
        <v>178</v>
      </c>
    </row>
    <row r="99" spans="2:18">
      <c r="B99" s="458" t="s">
        <v>164</v>
      </c>
      <c r="C99" s="458"/>
      <c r="D99" s="458"/>
      <c r="E99" s="458"/>
      <c r="F99" s="458"/>
      <c r="G99" s="458"/>
      <c r="H99" s="458"/>
      <c r="I99" s="458"/>
      <c r="J99" s="458"/>
      <c r="K99" s="458"/>
      <c r="L99" s="458"/>
      <c r="M99" s="458"/>
      <c r="N99" s="458"/>
      <c r="O99" s="458"/>
      <c r="P99" s="458"/>
      <c r="Q99" s="458"/>
      <c r="R99" s="458"/>
    </row>
    <row r="100" spans="2:18">
      <c r="B100" s="86" t="s">
        <v>165</v>
      </c>
      <c r="C100" s="196">
        <v>35.85</v>
      </c>
      <c r="D100" s="175">
        <v>40.770000000000003</v>
      </c>
      <c r="E100" s="196">
        <v>44.04</v>
      </c>
      <c r="F100" s="175">
        <v>35.119999999999997</v>
      </c>
      <c r="G100" s="175">
        <v>27.8</v>
      </c>
      <c r="H100" s="175">
        <v>44.04</v>
      </c>
      <c r="I100" s="175">
        <v>45.61</v>
      </c>
      <c r="J100" s="175">
        <v>44.81</v>
      </c>
      <c r="K100" s="175">
        <v>33.22</v>
      </c>
      <c r="L100" s="174">
        <v>36.770000000000003</v>
      </c>
      <c r="M100" s="175">
        <v>29.88</v>
      </c>
      <c r="N100" s="175">
        <v>37.78</v>
      </c>
      <c r="O100" s="175">
        <v>59.22</v>
      </c>
      <c r="P100" s="196">
        <v>55.34</v>
      </c>
      <c r="Q100" s="196">
        <v>47.22</v>
      </c>
      <c r="R100" s="196">
        <v>48.89</v>
      </c>
    </row>
    <row r="101" spans="2:18">
      <c r="B101" s="86" t="s">
        <v>166</v>
      </c>
      <c r="C101" s="196">
        <v>23.18</v>
      </c>
      <c r="D101" s="175">
        <v>25.18</v>
      </c>
      <c r="E101" s="196">
        <v>22.13</v>
      </c>
      <c r="F101" s="175">
        <v>19.8</v>
      </c>
      <c r="G101" s="175">
        <v>29.05</v>
      </c>
      <c r="H101" s="175">
        <v>22.78</v>
      </c>
      <c r="I101" s="175">
        <v>26.72</v>
      </c>
      <c r="J101" s="175">
        <v>24.87</v>
      </c>
      <c r="K101" s="175">
        <v>32.9</v>
      </c>
      <c r="L101" s="174">
        <v>22.03</v>
      </c>
      <c r="M101" s="175">
        <v>17.68</v>
      </c>
      <c r="N101" s="196">
        <v>25.9</v>
      </c>
      <c r="O101" s="188">
        <v>9.0299999999999994</v>
      </c>
      <c r="P101" s="196">
        <v>23.35</v>
      </c>
      <c r="Q101" s="188">
        <v>25.32</v>
      </c>
      <c r="R101" s="196">
        <v>22.36</v>
      </c>
    </row>
    <row r="102" spans="2:18">
      <c r="B102" s="86" t="s">
        <v>167</v>
      </c>
      <c r="C102" s="196">
        <v>6.98</v>
      </c>
      <c r="D102" s="175">
        <v>4.37</v>
      </c>
      <c r="E102" s="196">
        <v>3.12</v>
      </c>
      <c r="F102" s="175">
        <v>3.25</v>
      </c>
      <c r="G102" s="175">
        <v>10.199999999999999</v>
      </c>
      <c r="H102" s="175">
        <v>12.09</v>
      </c>
      <c r="I102" s="175">
        <v>2.0699999999999998</v>
      </c>
      <c r="J102" s="175">
        <v>4.45</v>
      </c>
      <c r="K102" s="175">
        <v>0.5</v>
      </c>
      <c r="L102" s="174">
        <v>3.38</v>
      </c>
      <c r="M102" s="175">
        <v>4.6900000000000004</v>
      </c>
      <c r="N102" s="188">
        <v>0.02</v>
      </c>
      <c r="O102" s="188">
        <v>6.77</v>
      </c>
      <c r="P102" s="196">
        <v>0.23</v>
      </c>
      <c r="Q102" s="188">
        <v>0</v>
      </c>
      <c r="R102" s="196">
        <v>1.28</v>
      </c>
    </row>
    <row r="103" spans="2:18">
      <c r="B103" s="86" t="s">
        <v>168</v>
      </c>
      <c r="C103" s="196">
        <v>20.21</v>
      </c>
      <c r="D103" s="175">
        <v>20.38</v>
      </c>
      <c r="E103" s="196">
        <v>20.170000000000002</v>
      </c>
      <c r="F103" s="175">
        <v>25.5</v>
      </c>
      <c r="G103" s="175">
        <v>8.5299999999999994</v>
      </c>
      <c r="H103" s="175">
        <v>10.66</v>
      </c>
      <c r="I103" s="175">
        <v>10.5</v>
      </c>
      <c r="J103" s="175">
        <v>4.6399999999999997</v>
      </c>
      <c r="K103" s="175">
        <v>3.1</v>
      </c>
      <c r="L103" s="174">
        <v>1.1000000000000001</v>
      </c>
      <c r="M103" s="175">
        <v>18.66</v>
      </c>
      <c r="N103" s="196">
        <v>3.08</v>
      </c>
      <c r="O103" s="188">
        <v>10.61</v>
      </c>
      <c r="P103" s="196">
        <v>2.2799999999999998</v>
      </c>
      <c r="Q103" s="188">
        <v>13.2</v>
      </c>
      <c r="R103" s="196">
        <v>20.91</v>
      </c>
    </row>
    <row r="104" spans="2:18">
      <c r="B104" s="86" t="s">
        <v>169</v>
      </c>
      <c r="C104" s="196">
        <v>12.25</v>
      </c>
      <c r="D104" s="175">
        <v>9.2799999999999994</v>
      </c>
      <c r="E104" s="196">
        <v>9.1199999999999992</v>
      </c>
      <c r="F104" s="175">
        <v>15.79</v>
      </c>
      <c r="G104" s="175">
        <v>23.34</v>
      </c>
      <c r="H104" s="175">
        <v>8.1</v>
      </c>
      <c r="I104" s="175">
        <v>9.5500000000000007</v>
      </c>
      <c r="J104" s="175">
        <v>17.350000000000001</v>
      </c>
      <c r="K104" s="175">
        <v>29.33</v>
      </c>
      <c r="L104" s="174">
        <v>29.77</v>
      </c>
      <c r="M104" s="175">
        <v>29.09</v>
      </c>
      <c r="N104" s="196">
        <v>29.22</v>
      </c>
      <c r="O104" s="188">
        <v>14.35</v>
      </c>
      <c r="P104" s="196">
        <v>17.89</v>
      </c>
      <c r="Q104" s="188">
        <v>12.1</v>
      </c>
      <c r="R104" s="196">
        <v>4.4800000000000004</v>
      </c>
    </row>
    <row r="105" spans="2:18">
      <c r="B105" s="86" t="s">
        <v>170</v>
      </c>
      <c r="C105" s="196">
        <v>1.53</v>
      </c>
      <c r="D105" s="175">
        <v>2.3E-2</v>
      </c>
      <c r="E105" s="196">
        <v>1.42</v>
      </c>
      <c r="F105" s="175">
        <v>0.54</v>
      </c>
      <c r="G105" s="175">
        <v>1.08</v>
      </c>
      <c r="H105" s="175">
        <v>2.33</v>
      </c>
      <c r="I105" s="175">
        <v>5.55</v>
      </c>
      <c r="J105" s="175">
        <v>3.88</v>
      </c>
      <c r="K105" s="196">
        <v>0.95</v>
      </c>
      <c r="L105" s="174">
        <v>6.95</v>
      </c>
      <c r="M105" s="188">
        <v>0</v>
      </c>
      <c r="N105" s="188">
        <v>4</v>
      </c>
      <c r="O105" s="188">
        <v>0.02</v>
      </c>
      <c r="P105" s="196">
        <v>0.91</v>
      </c>
      <c r="Q105" s="196">
        <v>2.16</v>
      </c>
      <c r="R105" s="196">
        <v>2.08</v>
      </c>
    </row>
    <row r="106" spans="2:18">
      <c r="B106" s="264" t="s">
        <v>39</v>
      </c>
      <c r="C106" s="265">
        <v>100</v>
      </c>
      <c r="D106" s="265">
        <v>100.003</v>
      </c>
      <c r="E106" s="265">
        <v>100.00000000000001</v>
      </c>
      <c r="F106" s="265">
        <v>100.00000000000001</v>
      </c>
      <c r="G106" s="265">
        <v>100</v>
      </c>
      <c r="H106" s="265">
        <v>99.999999999999986</v>
      </c>
      <c r="I106" s="265">
        <v>99.999999999999986</v>
      </c>
      <c r="J106" s="265">
        <v>100</v>
      </c>
      <c r="K106" s="265">
        <v>100</v>
      </c>
      <c r="L106" s="265">
        <v>100.00000000000001</v>
      </c>
      <c r="M106" s="265">
        <v>100</v>
      </c>
      <c r="N106" s="265">
        <v>100</v>
      </c>
      <c r="O106" s="265">
        <v>99.999999999999986</v>
      </c>
      <c r="P106" s="265">
        <v>100</v>
      </c>
      <c r="Q106" s="265">
        <v>99.999999999999986</v>
      </c>
      <c r="R106" s="265">
        <v>100</v>
      </c>
    </row>
    <row r="107" spans="2:18">
      <c r="B107" s="458" t="s">
        <v>171</v>
      </c>
      <c r="C107" s="458"/>
      <c r="D107" s="458"/>
      <c r="E107" s="458"/>
      <c r="F107" s="458"/>
      <c r="G107" s="458"/>
      <c r="H107" s="458"/>
      <c r="I107" s="458"/>
      <c r="J107" s="458"/>
      <c r="K107" s="458"/>
      <c r="L107" s="458"/>
      <c r="M107" s="458"/>
      <c r="N107" s="458"/>
      <c r="O107" s="458"/>
      <c r="P107" s="458"/>
      <c r="Q107" s="458"/>
      <c r="R107" s="458"/>
    </row>
    <row r="108" spans="2:18">
      <c r="B108" s="86" t="s">
        <v>166</v>
      </c>
      <c r="C108" s="175">
        <v>24.5</v>
      </c>
      <c r="D108" s="175">
        <v>29.92</v>
      </c>
      <c r="E108" s="384">
        <v>29.38</v>
      </c>
      <c r="F108" s="175">
        <v>29.1</v>
      </c>
      <c r="G108" s="175">
        <v>44.09</v>
      </c>
      <c r="H108" s="175">
        <v>47.36</v>
      </c>
      <c r="I108" s="175">
        <v>44.1</v>
      </c>
      <c r="J108" s="175">
        <v>36.880000000000003</v>
      </c>
      <c r="K108" s="175">
        <v>33.159999999999997</v>
      </c>
      <c r="L108" s="196">
        <v>48.9</v>
      </c>
      <c r="M108" s="175">
        <v>45.2</v>
      </c>
      <c r="N108" s="196">
        <v>47.8</v>
      </c>
      <c r="O108" s="196">
        <v>43.33</v>
      </c>
      <c r="P108" s="196">
        <v>44.69</v>
      </c>
      <c r="Q108" s="188">
        <v>72.069999999999993</v>
      </c>
      <c r="R108" s="196">
        <v>67.8</v>
      </c>
    </row>
    <row r="109" spans="2:18">
      <c r="B109" s="86" t="s">
        <v>167</v>
      </c>
      <c r="C109" s="175">
        <v>9.34</v>
      </c>
      <c r="D109" s="175">
        <v>8.89</v>
      </c>
      <c r="E109" s="175">
        <v>7.2</v>
      </c>
      <c r="F109" s="175">
        <v>9.2799999999999994</v>
      </c>
      <c r="G109" s="175">
        <v>8.32</v>
      </c>
      <c r="H109" s="175">
        <v>5.19</v>
      </c>
      <c r="I109" s="175">
        <v>4.82</v>
      </c>
      <c r="J109" s="175">
        <v>6.34</v>
      </c>
      <c r="K109" s="175">
        <v>2.88</v>
      </c>
      <c r="L109" s="196">
        <v>4.49</v>
      </c>
      <c r="M109" s="175">
        <v>2.09</v>
      </c>
      <c r="N109" s="196">
        <v>6.32</v>
      </c>
      <c r="O109" s="196">
        <v>3.49</v>
      </c>
      <c r="P109" s="196">
        <v>5.5</v>
      </c>
      <c r="Q109" s="188">
        <v>0.05</v>
      </c>
      <c r="R109" s="196">
        <v>1.1200000000000001</v>
      </c>
    </row>
    <row r="110" spans="2:18">
      <c r="B110" s="86" t="s">
        <v>168</v>
      </c>
      <c r="C110" s="175">
        <v>28.42</v>
      </c>
      <c r="D110" s="175">
        <v>34.78</v>
      </c>
      <c r="E110" s="175">
        <v>33.18</v>
      </c>
      <c r="F110" s="175">
        <v>31.09</v>
      </c>
      <c r="G110" s="175">
        <v>17.670000000000002</v>
      </c>
      <c r="H110" s="175">
        <v>23.1</v>
      </c>
      <c r="I110" s="175">
        <v>22.67</v>
      </c>
      <c r="J110" s="175">
        <v>15.39</v>
      </c>
      <c r="K110" s="175">
        <v>14.9</v>
      </c>
      <c r="L110" s="188">
        <v>6.36</v>
      </c>
      <c r="M110" s="175">
        <v>17.809999999999999</v>
      </c>
      <c r="N110" s="196">
        <v>20.100000000000001</v>
      </c>
      <c r="O110" s="196">
        <v>22.18</v>
      </c>
      <c r="P110" s="196">
        <v>24.59</v>
      </c>
      <c r="Q110" s="188">
        <v>3.09</v>
      </c>
      <c r="R110" s="196">
        <v>4.46</v>
      </c>
    </row>
    <row r="111" spans="2:18">
      <c r="B111" s="86" t="s">
        <v>169</v>
      </c>
      <c r="C111" s="175">
        <v>37.700000000000003</v>
      </c>
      <c r="D111" s="175">
        <v>25.91</v>
      </c>
      <c r="E111" s="175">
        <v>28.9</v>
      </c>
      <c r="F111" s="175">
        <v>29.32</v>
      </c>
      <c r="G111" s="175">
        <v>26.47</v>
      </c>
      <c r="H111" s="175">
        <v>20.16</v>
      </c>
      <c r="I111" s="175">
        <v>17</v>
      </c>
      <c r="J111" s="175">
        <v>25.49</v>
      </c>
      <c r="K111" s="175">
        <v>46.63</v>
      </c>
      <c r="L111" s="196">
        <v>32.1</v>
      </c>
      <c r="M111" s="175">
        <v>26.7</v>
      </c>
      <c r="N111" s="196">
        <v>23.56</v>
      </c>
      <c r="O111" s="196">
        <v>23.48</v>
      </c>
      <c r="P111" s="196">
        <v>18.12</v>
      </c>
      <c r="Q111" s="188">
        <v>24.67</v>
      </c>
      <c r="R111" s="196">
        <v>26.6</v>
      </c>
    </row>
    <row r="112" spans="2:18">
      <c r="B112" s="86" t="s">
        <v>170</v>
      </c>
      <c r="C112" s="175">
        <v>0.04</v>
      </c>
      <c r="D112" s="175">
        <v>0.5</v>
      </c>
      <c r="E112" s="175">
        <v>1.34</v>
      </c>
      <c r="F112" s="175">
        <v>1.21</v>
      </c>
      <c r="G112" s="175">
        <v>3.45</v>
      </c>
      <c r="H112" s="175">
        <v>4.1900000000000004</v>
      </c>
      <c r="I112" s="175">
        <v>11.41</v>
      </c>
      <c r="J112" s="175">
        <v>15.9</v>
      </c>
      <c r="K112" s="196">
        <v>2.4300000000000002</v>
      </c>
      <c r="L112" s="196">
        <v>8.15</v>
      </c>
      <c r="M112" s="196">
        <v>8.1999999999999993</v>
      </c>
      <c r="N112" s="196">
        <v>2.2200000000000002</v>
      </c>
      <c r="O112" s="196">
        <v>7.52</v>
      </c>
      <c r="P112" s="196">
        <v>7.1</v>
      </c>
      <c r="Q112" s="188">
        <v>0.12</v>
      </c>
      <c r="R112" s="196">
        <v>0.02</v>
      </c>
    </row>
    <row r="113" spans="2:18">
      <c r="B113" s="264" t="s">
        <v>39</v>
      </c>
      <c r="C113" s="265">
        <v>100.00000000000001</v>
      </c>
      <c r="D113" s="265">
        <v>100</v>
      </c>
      <c r="E113" s="265">
        <v>100</v>
      </c>
      <c r="F113" s="265">
        <v>99.999999999999986</v>
      </c>
      <c r="G113" s="265">
        <v>100.00000000000001</v>
      </c>
      <c r="H113" s="265">
        <v>100</v>
      </c>
      <c r="I113" s="265">
        <v>100</v>
      </c>
      <c r="J113" s="265">
        <v>100</v>
      </c>
      <c r="K113" s="265">
        <v>100</v>
      </c>
      <c r="L113" s="265">
        <v>100</v>
      </c>
      <c r="M113" s="265">
        <v>100.00000000000001</v>
      </c>
      <c r="N113" s="265">
        <v>100</v>
      </c>
      <c r="O113" s="265">
        <v>100</v>
      </c>
      <c r="P113" s="265">
        <v>100</v>
      </c>
      <c r="Q113" s="265">
        <v>100</v>
      </c>
      <c r="R113" s="265">
        <v>99.999999999999986</v>
      </c>
    </row>
    <row r="114" spans="2:18">
      <c r="B114" s="458" t="s">
        <v>65</v>
      </c>
      <c r="C114" s="458"/>
      <c r="D114" s="458"/>
      <c r="E114" s="458"/>
      <c r="F114" s="458"/>
      <c r="G114" s="458"/>
      <c r="H114" s="458"/>
      <c r="I114" s="458"/>
      <c r="J114" s="458"/>
      <c r="K114" s="458"/>
      <c r="L114" s="458"/>
      <c r="M114" s="458"/>
      <c r="N114" s="458"/>
      <c r="O114" s="458"/>
      <c r="P114" s="458"/>
      <c r="Q114" s="458"/>
      <c r="R114" s="458"/>
    </row>
    <row r="115" spans="2:18">
      <c r="B115" s="86" t="s">
        <v>166</v>
      </c>
      <c r="C115" s="384">
        <v>23.13</v>
      </c>
      <c r="D115" s="175">
        <v>29.84</v>
      </c>
      <c r="E115" s="384">
        <v>30.28</v>
      </c>
      <c r="F115" s="175">
        <v>27.65</v>
      </c>
      <c r="G115" s="175">
        <v>49.05</v>
      </c>
      <c r="H115" s="175">
        <v>36.78</v>
      </c>
      <c r="I115" s="175">
        <v>42.06</v>
      </c>
      <c r="J115" s="175">
        <v>36.9</v>
      </c>
      <c r="K115" s="175">
        <v>38.81</v>
      </c>
      <c r="L115" s="196">
        <v>32.99</v>
      </c>
      <c r="M115" s="175">
        <v>23.02</v>
      </c>
      <c r="N115" s="175">
        <v>34.31</v>
      </c>
      <c r="O115" s="196">
        <v>34.799999999999997</v>
      </c>
      <c r="P115" s="196">
        <v>35.9</v>
      </c>
      <c r="Q115" s="196">
        <v>34.799999999999997</v>
      </c>
      <c r="R115" s="196">
        <v>37.9</v>
      </c>
    </row>
    <row r="116" spans="2:18">
      <c r="B116" s="86" t="s">
        <v>167</v>
      </c>
      <c r="C116" s="175">
        <v>6.9</v>
      </c>
      <c r="D116" s="175">
        <v>2.2200000000000002</v>
      </c>
      <c r="E116" s="175">
        <v>4.17</v>
      </c>
      <c r="F116" s="175">
        <v>13.77</v>
      </c>
      <c r="G116" s="175">
        <v>23.16</v>
      </c>
      <c r="H116" s="175">
        <v>25.66</v>
      </c>
      <c r="I116" s="175">
        <v>4.33</v>
      </c>
      <c r="J116" s="175">
        <v>3.34</v>
      </c>
      <c r="K116" s="175">
        <v>2.0699999999999998</v>
      </c>
      <c r="L116" s="196">
        <v>1.1000000000000001</v>
      </c>
      <c r="M116" s="175">
        <v>15.6</v>
      </c>
      <c r="N116" s="175">
        <v>4.78</v>
      </c>
      <c r="O116" s="196">
        <v>4.12</v>
      </c>
      <c r="P116" s="196">
        <v>2.2799999999999998</v>
      </c>
      <c r="Q116" s="196">
        <v>1.42</v>
      </c>
      <c r="R116" s="196">
        <v>2.1800000000000002</v>
      </c>
    </row>
    <row r="117" spans="2:18">
      <c r="B117" s="86" t="s">
        <v>168</v>
      </c>
      <c r="C117" s="175">
        <v>33.15</v>
      </c>
      <c r="D117" s="175">
        <v>39.9</v>
      </c>
      <c r="E117" s="175">
        <v>44</v>
      </c>
      <c r="F117" s="175">
        <v>35.5</v>
      </c>
      <c r="G117" s="175">
        <v>6.79</v>
      </c>
      <c r="H117" s="175">
        <v>27.42</v>
      </c>
      <c r="I117" s="175">
        <v>21.81</v>
      </c>
      <c r="J117" s="175">
        <v>20.09</v>
      </c>
      <c r="K117" s="175">
        <v>5.67</v>
      </c>
      <c r="L117" s="196">
        <v>2.3E-2</v>
      </c>
      <c r="M117" s="175">
        <v>27.07</v>
      </c>
      <c r="N117" s="175">
        <v>15.78</v>
      </c>
      <c r="O117" s="196">
        <v>27.71</v>
      </c>
      <c r="P117" s="196">
        <v>32.1</v>
      </c>
      <c r="Q117" s="196">
        <v>17.34</v>
      </c>
      <c r="R117" s="196">
        <v>20.079999999999998</v>
      </c>
    </row>
    <row r="118" spans="2:18">
      <c r="B118" s="86" t="s">
        <v>169</v>
      </c>
      <c r="C118" s="175">
        <v>29.09</v>
      </c>
      <c r="D118" s="175">
        <v>24.26</v>
      </c>
      <c r="E118" s="175">
        <v>18.23</v>
      </c>
      <c r="F118" s="175">
        <v>20.28</v>
      </c>
      <c r="G118" s="175">
        <v>19</v>
      </c>
      <c r="H118" s="175">
        <v>8.8000000000000007</v>
      </c>
      <c r="I118" s="175">
        <v>20.7</v>
      </c>
      <c r="J118" s="175">
        <v>27.88</v>
      </c>
      <c r="K118" s="175">
        <v>50.28</v>
      </c>
      <c r="L118" s="196">
        <v>65.099999999999994</v>
      </c>
      <c r="M118" s="175">
        <v>29.54</v>
      </c>
      <c r="N118" s="175">
        <v>42.8</v>
      </c>
      <c r="O118" s="196">
        <v>18.05</v>
      </c>
      <c r="P118" s="196">
        <v>24.33</v>
      </c>
      <c r="Q118" s="196">
        <v>45.32</v>
      </c>
      <c r="R118" s="196">
        <v>35.64</v>
      </c>
    </row>
    <row r="119" spans="2:18">
      <c r="B119" s="86" t="s">
        <v>170</v>
      </c>
      <c r="C119" s="175">
        <v>7.73</v>
      </c>
      <c r="D119" s="175">
        <v>3.78</v>
      </c>
      <c r="E119" s="175">
        <v>3.32</v>
      </c>
      <c r="F119" s="175">
        <v>2.8</v>
      </c>
      <c r="G119" s="175">
        <v>2</v>
      </c>
      <c r="H119" s="175">
        <v>1.34</v>
      </c>
      <c r="I119" s="175">
        <v>11.1</v>
      </c>
      <c r="J119" s="175">
        <v>11.79</v>
      </c>
      <c r="K119" s="196">
        <v>3.17</v>
      </c>
      <c r="L119" s="196">
        <v>0.79</v>
      </c>
      <c r="M119" s="196">
        <v>4.7699999999999996</v>
      </c>
      <c r="N119" s="196">
        <v>2.33</v>
      </c>
      <c r="O119" s="196">
        <v>15.32</v>
      </c>
      <c r="P119" s="196">
        <v>5.39</v>
      </c>
      <c r="Q119" s="196">
        <v>1.1200000000000001</v>
      </c>
      <c r="R119" s="196">
        <v>4.2</v>
      </c>
    </row>
    <row r="120" spans="2:18">
      <c r="B120" s="264" t="s">
        <v>39</v>
      </c>
      <c r="C120" s="265">
        <v>100</v>
      </c>
      <c r="D120" s="265">
        <v>100.00000000000001</v>
      </c>
      <c r="E120" s="265">
        <v>100</v>
      </c>
      <c r="F120" s="265">
        <v>100</v>
      </c>
      <c r="G120" s="265">
        <v>100</v>
      </c>
      <c r="H120" s="265">
        <v>100</v>
      </c>
      <c r="I120" s="265">
        <v>100</v>
      </c>
      <c r="J120" s="265">
        <v>100</v>
      </c>
      <c r="K120" s="265">
        <v>100.00000000000001</v>
      </c>
      <c r="L120" s="265">
        <v>100.003</v>
      </c>
      <c r="M120" s="265">
        <v>99.999999999999986</v>
      </c>
      <c r="N120" s="265">
        <v>100</v>
      </c>
      <c r="O120" s="265">
        <v>100</v>
      </c>
      <c r="P120" s="265">
        <v>100</v>
      </c>
      <c r="Q120" s="265">
        <v>100</v>
      </c>
      <c r="R120" s="265">
        <v>100</v>
      </c>
    </row>
    <row r="121" spans="2:18">
      <c r="B121" s="124" t="s">
        <v>340</v>
      </c>
      <c r="C121" s="110"/>
      <c r="D121" s="110"/>
    </row>
    <row r="122" spans="2:18">
      <c r="B122" s="124" t="s">
        <v>550</v>
      </c>
      <c r="C122" s="110"/>
      <c r="D122" s="110"/>
      <c r="M122" s="174"/>
    </row>
    <row r="123" spans="2:18">
      <c r="B123" s="106"/>
      <c r="C123" s="110"/>
      <c r="D123" s="110"/>
      <c r="M123" s="174"/>
    </row>
    <row r="124" spans="2:18">
      <c r="M124" s="174"/>
    </row>
    <row r="125" spans="2:18">
      <c r="B125" s="426" t="s">
        <v>1021</v>
      </c>
      <c r="C125" s="426"/>
      <c r="D125" s="426"/>
      <c r="E125" s="426"/>
      <c r="F125" s="426"/>
      <c r="G125" s="426"/>
      <c r="H125" s="426"/>
      <c r="I125" s="426"/>
      <c r="J125" s="426"/>
      <c r="M125" s="174"/>
    </row>
    <row r="126" spans="2:18">
      <c r="B126" s="426">
        <v>2015</v>
      </c>
      <c r="C126" s="426"/>
      <c r="D126" s="426"/>
      <c r="E126" s="426"/>
      <c r="F126" s="426"/>
      <c r="G126" s="426"/>
      <c r="H126" s="426"/>
      <c r="I126" s="426"/>
      <c r="J126" s="426"/>
      <c r="M126" s="174"/>
    </row>
    <row r="127" spans="2:18">
      <c r="B127" s="254"/>
      <c r="C127" s="254"/>
      <c r="D127" s="254"/>
      <c r="E127" s="254"/>
    </row>
    <row r="128" spans="2:18">
      <c r="B128" s="443" t="s">
        <v>75</v>
      </c>
      <c r="C128" s="443"/>
      <c r="D128" s="443"/>
      <c r="E128" s="443"/>
      <c r="F128" s="443"/>
      <c r="G128" s="443"/>
      <c r="H128" s="443"/>
      <c r="I128" s="443"/>
      <c r="J128" s="443"/>
    </row>
    <row r="129" spans="2:10">
      <c r="B129" s="171" t="s">
        <v>172</v>
      </c>
      <c r="C129" s="171" t="s">
        <v>77</v>
      </c>
      <c r="D129" s="171" t="s">
        <v>78</v>
      </c>
      <c r="E129" s="171" t="s">
        <v>79</v>
      </c>
      <c r="F129" s="171" t="s">
        <v>80</v>
      </c>
      <c r="G129" s="171" t="s">
        <v>81</v>
      </c>
      <c r="H129" s="171" t="s">
        <v>57</v>
      </c>
      <c r="I129" s="171" t="s">
        <v>360</v>
      </c>
      <c r="J129" s="171" t="s">
        <v>363</v>
      </c>
    </row>
    <row r="130" spans="2:10">
      <c r="B130" s="86" t="s">
        <v>173</v>
      </c>
      <c r="C130" s="174">
        <v>42.01</v>
      </c>
      <c r="D130" s="174">
        <v>29.1</v>
      </c>
      <c r="E130" s="174">
        <v>17.7</v>
      </c>
      <c r="F130" s="174">
        <v>30.12</v>
      </c>
      <c r="G130" s="174">
        <v>15.75</v>
      </c>
      <c r="H130" s="174">
        <v>63.42</v>
      </c>
      <c r="I130" s="174">
        <v>50.33</v>
      </c>
      <c r="J130" s="174">
        <v>87.23</v>
      </c>
    </row>
    <row r="131" spans="2:10">
      <c r="B131" s="86" t="s">
        <v>326</v>
      </c>
      <c r="C131" s="174">
        <v>38.1</v>
      </c>
      <c r="D131" s="174">
        <v>41.8</v>
      </c>
      <c r="E131" s="174">
        <v>33.9</v>
      </c>
      <c r="F131" s="174">
        <v>27.18</v>
      </c>
      <c r="G131" s="174">
        <v>38.799999999999997</v>
      </c>
      <c r="H131" s="174">
        <v>30.8</v>
      </c>
      <c r="I131" s="174">
        <v>31.17</v>
      </c>
      <c r="J131" s="174">
        <v>10.35</v>
      </c>
    </row>
    <row r="132" spans="2:10">
      <c r="B132" s="86" t="s">
        <v>174</v>
      </c>
      <c r="C132" s="174">
        <v>19.89</v>
      </c>
      <c r="D132" s="174">
        <v>29.1</v>
      </c>
      <c r="E132" s="174">
        <v>48.4</v>
      </c>
      <c r="F132" s="174">
        <v>42.7</v>
      </c>
      <c r="G132" s="174">
        <v>45.45</v>
      </c>
      <c r="H132" s="174">
        <v>5.78</v>
      </c>
      <c r="I132" s="174">
        <v>18.5</v>
      </c>
      <c r="J132" s="174">
        <v>2.42</v>
      </c>
    </row>
    <row r="133" spans="2:10" ht="15.75" customHeight="1">
      <c r="B133" s="266" t="s">
        <v>175</v>
      </c>
      <c r="C133" s="267">
        <v>100</v>
      </c>
      <c r="D133" s="267">
        <v>100</v>
      </c>
      <c r="E133" s="267">
        <v>100</v>
      </c>
      <c r="F133" s="267">
        <v>100</v>
      </c>
      <c r="G133" s="267">
        <v>100</v>
      </c>
      <c r="H133" s="267">
        <v>100</v>
      </c>
      <c r="I133" s="267">
        <v>100</v>
      </c>
      <c r="J133" s="267">
        <v>100</v>
      </c>
    </row>
    <row r="134" spans="2:10" ht="15" customHeight="1">
      <c r="B134" s="132"/>
      <c r="C134" s="132"/>
      <c r="D134" s="132"/>
      <c r="E134" s="132"/>
      <c r="F134" s="132"/>
      <c r="G134" s="132"/>
      <c r="H134" s="132"/>
      <c r="I134" s="132"/>
      <c r="J134" s="132"/>
    </row>
    <row r="135" spans="2:10">
      <c r="B135" s="443" t="s">
        <v>85</v>
      </c>
      <c r="C135" s="443"/>
      <c r="D135" s="443"/>
      <c r="E135" s="443"/>
      <c r="F135" s="443"/>
      <c r="G135" s="443"/>
      <c r="H135" s="443"/>
      <c r="I135" s="443"/>
      <c r="J135" s="443"/>
    </row>
    <row r="136" spans="2:10">
      <c r="B136" s="171" t="s">
        <v>172</v>
      </c>
      <c r="C136" s="171" t="s">
        <v>77</v>
      </c>
      <c r="D136" s="171" t="s">
        <v>78</v>
      </c>
      <c r="E136" s="171" t="s">
        <v>79</v>
      </c>
      <c r="F136" s="171" t="s">
        <v>80</v>
      </c>
      <c r="G136" s="171" t="s">
        <v>81</v>
      </c>
      <c r="H136" s="171" t="s">
        <v>57</v>
      </c>
      <c r="I136" s="171" t="s">
        <v>360</v>
      </c>
      <c r="J136" s="171" t="s">
        <v>363</v>
      </c>
    </row>
    <row r="137" spans="2:10">
      <c r="B137" s="86" t="s">
        <v>173</v>
      </c>
      <c r="C137" s="174">
        <v>62.2</v>
      </c>
      <c r="D137" s="174">
        <v>38.21</v>
      </c>
      <c r="E137" s="174">
        <v>24.06</v>
      </c>
      <c r="F137" s="174">
        <v>40.130000000000003</v>
      </c>
      <c r="G137" s="174">
        <v>37.450000000000003</v>
      </c>
      <c r="H137" s="174">
        <v>68.900000000000006</v>
      </c>
      <c r="I137" s="174">
        <v>57</v>
      </c>
      <c r="J137" s="174">
        <v>95</v>
      </c>
    </row>
    <row r="138" spans="2:10">
      <c r="B138" s="86" t="s">
        <v>176</v>
      </c>
      <c r="C138" s="174">
        <v>30.13</v>
      </c>
      <c r="D138" s="174">
        <v>44</v>
      </c>
      <c r="E138" s="174">
        <v>28.1</v>
      </c>
      <c r="F138" s="174">
        <v>24.5</v>
      </c>
      <c r="G138" s="174">
        <v>23.45</v>
      </c>
      <c r="H138" s="174">
        <v>29.1</v>
      </c>
      <c r="I138" s="174">
        <v>19.600000000000001</v>
      </c>
      <c r="J138" s="174">
        <v>2.33</v>
      </c>
    </row>
    <row r="139" spans="2:10">
      <c r="B139" s="86" t="s">
        <v>174</v>
      </c>
      <c r="C139" s="174">
        <v>7.67</v>
      </c>
      <c r="D139" s="174">
        <v>17.79</v>
      </c>
      <c r="E139" s="174">
        <v>47.84</v>
      </c>
      <c r="F139" s="174">
        <v>35.369999999999997</v>
      </c>
      <c r="G139" s="174">
        <v>39.1</v>
      </c>
      <c r="H139" s="174">
        <v>2</v>
      </c>
      <c r="I139" s="174">
        <v>23.4</v>
      </c>
      <c r="J139" s="174">
        <v>2.67</v>
      </c>
    </row>
    <row r="140" spans="2:10">
      <c r="B140" s="266" t="s">
        <v>175</v>
      </c>
      <c r="C140" s="267">
        <v>100</v>
      </c>
      <c r="D140" s="267">
        <v>100</v>
      </c>
      <c r="E140" s="267">
        <v>100</v>
      </c>
      <c r="F140" s="267">
        <v>100</v>
      </c>
      <c r="G140" s="267">
        <v>100</v>
      </c>
      <c r="H140" s="267">
        <v>100</v>
      </c>
      <c r="I140" s="267">
        <v>100</v>
      </c>
      <c r="J140" s="267">
        <v>100</v>
      </c>
    </row>
    <row r="141" spans="2:10">
      <c r="B141" s="124" t="s">
        <v>340</v>
      </c>
      <c r="C141" s="110"/>
      <c r="D141" s="110"/>
    </row>
    <row r="142" spans="2:10">
      <c r="B142" s="124" t="s">
        <v>551</v>
      </c>
      <c r="C142" s="110"/>
      <c r="D142" s="110"/>
    </row>
    <row r="145" spans="2:14">
      <c r="B145" s="132"/>
    </row>
    <row r="147" spans="2:14" ht="15" customHeight="1">
      <c r="B147" s="426" t="s">
        <v>1020</v>
      </c>
      <c r="C147" s="426"/>
      <c r="D147" s="426"/>
      <c r="E147" s="426"/>
      <c r="F147" s="426"/>
      <c r="G147" s="426"/>
      <c r="H147" s="426"/>
      <c r="I147" s="426"/>
      <c r="J147" s="426"/>
    </row>
    <row r="148" spans="2:14" ht="15" customHeight="1">
      <c r="B148" s="426">
        <v>2015</v>
      </c>
      <c r="C148" s="426"/>
      <c r="D148" s="426"/>
      <c r="E148" s="426"/>
      <c r="F148" s="426"/>
      <c r="G148" s="426"/>
      <c r="H148" s="426"/>
      <c r="I148" s="426"/>
      <c r="J148" s="426"/>
    </row>
    <row r="149" spans="2:14" ht="15" customHeight="1">
      <c r="B149" s="223"/>
      <c r="C149" s="223"/>
      <c r="D149" s="223"/>
      <c r="E149" s="223"/>
      <c r="F149" s="223"/>
      <c r="G149" s="223"/>
      <c r="H149" s="223"/>
      <c r="I149" s="223"/>
      <c r="J149" s="223"/>
    </row>
    <row r="150" spans="2:14">
      <c r="B150" s="443" t="s">
        <v>75</v>
      </c>
      <c r="C150" s="443"/>
      <c r="D150" s="443"/>
      <c r="E150" s="443"/>
      <c r="F150" s="443"/>
      <c r="G150" s="443"/>
      <c r="H150" s="443"/>
      <c r="I150" s="443"/>
      <c r="J150" s="443"/>
    </row>
    <row r="151" spans="2:14">
      <c r="B151" s="171" t="s">
        <v>179</v>
      </c>
      <c r="C151" s="171" t="s">
        <v>77</v>
      </c>
      <c r="D151" s="171" t="s">
        <v>78</v>
      </c>
      <c r="E151" s="171" t="s">
        <v>79</v>
      </c>
      <c r="F151" s="171" t="s">
        <v>80</v>
      </c>
      <c r="G151" s="171" t="s">
        <v>81</v>
      </c>
      <c r="H151" s="171" t="s">
        <v>57</v>
      </c>
      <c r="I151" s="171" t="s">
        <v>360</v>
      </c>
      <c r="J151" s="171" t="s">
        <v>363</v>
      </c>
      <c r="K151" s="172"/>
    </row>
    <row r="152" spans="2:14">
      <c r="B152" s="173" t="s">
        <v>180</v>
      </c>
      <c r="C152" s="383">
        <v>25.35</v>
      </c>
      <c r="D152" s="174">
        <v>17.7</v>
      </c>
      <c r="E152" s="174">
        <v>0</v>
      </c>
      <c r="F152" s="174">
        <v>0</v>
      </c>
      <c r="G152" s="174">
        <v>0</v>
      </c>
      <c r="H152" s="174">
        <v>0</v>
      </c>
      <c r="I152" s="174">
        <v>0</v>
      </c>
      <c r="J152" s="174">
        <v>0</v>
      </c>
    </row>
    <row r="153" spans="2:14">
      <c r="B153" s="173" t="s">
        <v>181</v>
      </c>
      <c r="C153" s="174">
        <v>25.2</v>
      </c>
      <c r="D153" s="174">
        <v>8.89</v>
      </c>
      <c r="E153" s="174">
        <v>30</v>
      </c>
      <c r="F153" s="174">
        <v>11.98</v>
      </c>
      <c r="G153" s="174">
        <v>10.199999999999999</v>
      </c>
      <c r="H153" s="174">
        <v>12.32</v>
      </c>
      <c r="I153" s="174">
        <v>11.29</v>
      </c>
      <c r="J153" s="174">
        <v>4.3</v>
      </c>
    </row>
    <row r="154" spans="2:14">
      <c r="B154" s="173" t="s">
        <v>182</v>
      </c>
      <c r="C154" s="174">
        <v>47.25</v>
      </c>
      <c r="D154" s="174">
        <v>70.28</v>
      </c>
      <c r="E154" s="174">
        <v>70</v>
      </c>
      <c r="F154" s="174">
        <v>88.02</v>
      </c>
      <c r="G154" s="174">
        <v>79.349999999999994</v>
      </c>
      <c r="H154" s="174">
        <v>67.48</v>
      </c>
      <c r="I154" s="174">
        <v>85.36</v>
      </c>
      <c r="J154" s="174">
        <v>91.5</v>
      </c>
      <c r="M154" s="137"/>
      <c r="N154" s="137"/>
    </row>
    <row r="155" spans="2:14">
      <c r="B155" s="173" t="s">
        <v>183</v>
      </c>
      <c r="C155" s="174">
        <v>0</v>
      </c>
      <c r="D155" s="174">
        <v>2.38</v>
      </c>
      <c r="E155" s="174">
        <v>0</v>
      </c>
      <c r="F155" s="174">
        <v>0</v>
      </c>
      <c r="G155" s="174">
        <v>0</v>
      </c>
      <c r="H155" s="174">
        <v>0</v>
      </c>
      <c r="I155" s="174">
        <v>0</v>
      </c>
      <c r="J155" s="174">
        <v>0</v>
      </c>
    </row>
    <row r="156" spans="2:14">
      <c r="B156" s="173" t="s">
        <v>343</v>
      </c>
      <c r="C156" s="174">
        <v>2.2000000000000002</v>
      </c>
      <c r="D156" s="174">
        <v>0.75</v>
      </c>
      <c r="E156" s="174">
        <v>0</v>
      </c>
      <c r="F156" s="174">
        <v>0</v>
      </c>
      <c r="G156" s="174">
        <v>10.45</v>
      </c>
      <c r="H156" s="174">
        <v>20.2</v>
      </c>
      <c r="I156" s="174">
        <v>3.35</v>
      </c>
      <c r="J156" s="174">
        <v>4.2</v>
      </c>
      <c r="M156" s="137"/>
      <c r="N156" s="137"/>
    </row>
    <row r="157" spans="2:14">
      <c r="B157" s="269" t="s">
        <v>66</v>
      </c>
      <c r="C157" s="227">
        <v>100</v>
      </c>
      <c r="D157" s="227">
        <v>100</v>
      </c>
      <c r="E157" s="227">
        <v>100</v>
      </c>
      <c r="F157" s="227">
        <v>100</v>
      </c>
      <c r="G157" s="227">
        <v>100</v>
      </c>
      <c r="H157" s="227">
        <v>100.00000000000001</v>
      </c>
      <c r="I157" s="227">
        <v>100</v>
      </c>
      <c r="J157" s="227">
        <v>100</v>
      </c>
      <c r="M157" s="137"/>
      <c r="N157" s="137"/>
    </row>
    <row r="158" spans="2:14">
      <c r="B158" s="132"/>
      <c r="C158" s="132"/>
      <c r="D158" s="132"/>
      <c r="E158" s="132"/>
      <c r="F158" s="132"/>
      <c r="G158" s="132"/>
      <c r="H158" s="132"/>
      <c r="I158" s="132"/>
      <c r="J158" s="132"/>
      <c r="M158" s="137"/>
      <c r="N158" s="137"/>
    </row>
    <row r="159" spans="2:14">
      <c r="B159" s="443" t="s">
        <v>85</v>
      </c>
      <c r="C159" s="443"/>
      <c r="D159" s="443"/>
      <c r="E159" s="443"/>
      <c r="F159" s="443"/>
      <c r="G159" s="443"/>
      <c r="H159" s="443"/>
      <c r="I159" s="443"/>
      <c r="J159" s="443"/>
      <c r="M159" s="137"/>
      <c r="N159" s="137"/>
    </row>
    <row r="160" spans="2:14">
      <c r="B160" s="171" t="s">
        <v>179</v>
      </c>
      <c r="C160" s="171" t="s">
        <v>77</v>
      </c>
      <c r="D160" s="171" t="s">
        <v>78</v>
      </c>
      <c r="E160" s="171" t="s">
        <v>79</v>
      </c>
      <c r="F160" s="171" t="s">
        <v>80</v>
      </c>
      <c r="G160" s="171" t="s">
        <v>81</v>
      </c>
      <c r="H160" s="171" t="s">
        <v>57</v>
      </c>
      <c r="I160" s="171" t="s">
        <v>360</v>
      </c>
      <c r="J160" s="171" t="s">
        <v>363</v>
      </c>
      <c r="L160" s="172"/>
      <c r="M160" s="255"/>
      <c r="N160" s="255"/>
    </row>
    <row r="161" spans="1:14">
      <c r="B161" s="173" t="s">
        <v>180</v>
      </c>
      <c r="C161" s="174">
        <v>87.38</v>
      </c>
      <c r="D161" s="174">
        <v>65.900000000000006</v>
      </c>
      <c r="E161" s="174">
        <v>65.3</v>
      </c>
      <c r="F161" s="174">
        <v>0</v>
      </c>
      <c r="G161" s="174">
        <v>0</v>
      </c>
      <c r="H161" s="174">
        <v>0</v>
      </c>
      <c r="I161" s="174">
        <v>0</v>
      </c>
      <c r="J161" s="174">
        <v>0</v>
      </c>
      <c r="M161" s="255"/>
      <c r="N161" s="255"/>
    </row>
    <row r="162" spans="1:14">
      <c r="B162" s="173" t="s">
        <v>181</v>
      </c>
      <c r="C162" s="174">
        <v>7.7</v>
      </c>
      <c r="D162" s="174">
        <v>3.17</v>
      </c>
      <c r="E162" s="174">
        <v>14.2</v>
      </c>
      <c r="F162" s="174">
        <v>14.33</v>
      </c>
      <c r="G162" s="174">
        <v>20.420000000000002</v>
      </c>
      <c r="H162" s="174">
        <v>5.18</v>
      </c>
      <c r="I162" s="174">
        <v>10.02</v>
      </c>
      <c r="J162" s="174">
        <v>34.32</v>
      </c>
      <c r="N162" s="255"/>
    </row>
    <row r="163" spans="1:14">
      <c r="B163" s="173" t="s">
        <v>182</v>
      </c>
      <c r="C163" s="174">
        <v>4.28</v>
      </c>
      <c r="D163" s="174">
        <v>14.58</v>
      </c>
      <c r="E163" s="174">
        <v>19.329999999999998</v>
      </c>
      <c r="F163" s="174">
        <v>84.1</v>
      </c>
      <c r="G163" s="174">
        <v>74.5</v>
      </c>
      <c r="H163" s="174">
        <v>29.33</v>
      </c>
      <c r="I163" s="174">
        <v>88.33</v>
      </c>
      <c r="J163" s="174">
        <v>64.099999999999994</v>
      </c>
    </row>
    <row r="164" spans="1:14">
      <c r="B164" s="173" t="s">
        <v>183</v>
      </c>
      <c r="C164" s="174">
        <v>0</v>
      </c>
      <c r="D164" s="174">
        <v>16</v>
      </c>
      <c r="E164" s="174">
        <v>0</v>
      </c>
      <c r="F164" s="174">
        <v>0</v>
      </c>
      <c r="G164" s="174">
        <v>0</v>
      </c>
      <c r="H164" s="174">
        <v>0</v>
      </c>
      <c r="I164" s="174">
        <v>0</v>
      </c>
      <c r="J164" s="174">
        <v>0</v>
      </c>
    </row>
    <row r="165" spans="1:14">
      <c r="B165" s="173" t="s">
        <v>343</v>
      </c>
      <c r="C165" s="174">
        <v>0.64</v>
      </c>
      <c r="D165" s="174">
        <v>0.35</v>
      </c>
      <c r="E165" s="174">
        <v>1.17</v>
      </c>
      <c r="F165" s="174">
        <v>1.57</v>
      </c>
      <c r="G165" s="174">
        <v>5.08</v>
      </c>
      <c r="H165" s="174">
        <v>65.489999999999995</v>
      </c>
      <c r="I165" s="174">
        <v>1.65</v>
      </c>
      <c r="J165" s="174">
        <v>1.58</v>
      </c>
      <c r="M165" s="255"/>
      <c r="N165" s="255"/>
    </row>
    <row r="166" spans="1:14">
      <c r="B166" s="269" t="s">
        <v>66</v>
      </c>
      <c r="C166" s="227">
        <v>100</v>
      </c>
      <c r="D166" s="227">
        <v>100</v>
      </c>
      <c r="E166" s="227">
        <v>100</v>
      </c>
      <c r="F166" s="227">
        <v>99.999999999999986</v>
      </c>
      <c r="G166" s="227">
        <v>100</v>
      </c>
      <c r="H166" s="227">
        <v>100</v>
      </c>
      <c r="I166" s="227">
        <v>100</v>
      </c>
      <c r="J166" s="227">
        <v>99.999999999999986</v>
      </c>
      <c r="L166" s="255"/>
    </row>
    <row r="167" spans="1:14">
      <c r="B167" s="124" t="s">
        <v>340</v>
      </c>
      <c r="C167" s="110"/>
      <c r="D167" s="110"/>
    </row>
    <row r="168" spans="1:14">
      <c r="B168" s="124" t="s">
        <v>341</v>
      </c>
      <c r="C168" s="110"/>
      <c r="D168" s="110"/>
      <c r="L168" s="255"/>
    </row>
    <row r="169" spans="1:14" s="185" customFormat="1" ht="10.5" customHeight="1">
      <c r="B169" s="132" t="s">
        <v>342</v>
      </c>
    </row>
    <row r="170" spans="1:14" s="185" customFormat="1" ht="12.75" customHeight="1"/>
    <row r="172" spans="1:14">
      <c r="B172" s="132"/>
    </row>
    <row r="174" spans="1:14" ht="15" customHeight="1">
      <c r="A174" s="426" t="s">
        <v>1019</v>
      </c>
      <c r="B174" s="426"/>
      <c r="C174" s="426"/>
      <c r="D174" s="426"/>
      <c r="E174" s="426"/>
      <c r="F174" s="426"/>
      <c r="G174" s="426"/>
      <c r="H174" s="426"/>
      <c r="I174" s="426"/>
      <c r="J174" s="426"/>
      <c r="K174" s="426"/>
      <c r="L174" s="426"/>
    </row>
    <row r="175" spans="1:14" ht="15" customHeight="1">
      <c r="B175" s="426">
        <v>2015</v>
      </c>
      <c r="C175" s="426"/>
      <c r="D175" s="426"/>
      <c r="E175" s="426"/>
      <c r="F175" s="426"/>
      <c r="G175" s="426"/>
      <c r="H175" s="426"/>
      <c r="I175" s="426"/>
      <c r="J175" s="426"/>
    </row>
    <row r="176" spans="1:14">
      <c r="B176" s="248"/>
      <c r="C176" s="248"/>
      <c r="D176" s="248"/>
      <c r="E176" s="248"/>
      <c r="F176" s="248"/>
      <c r="G176" s="248"/>
      <c r="H176" s="248"/>
      <c r="I176" s="248"/>
      <c r="J176" s="248"/>
    </row>
    <row r="177" spans="2:10">
      <c r="B177" s="217"/>
      <c r="C177" s="217" t="s">
        <v>77</v>
      </c>
      <c r="D177" s="217" t="s">
        <v>78</v>
      </c>
      <c r="E177" s="217" t="s">
        <v>79</v>
      </c>
      <c r="F177" s="217" t="s">
        <v>80</v>
      </c>
      <c r="G177" s="217" t="s">
        <v>81</v>
      </c>
      <c r="H177" s="217" t="s">
        <v>57</v>
      </c>
      <c r="I177" s="217" t="s">
        <v>360</v>
      </c>
      <c r="J177" s="217" t="s">
        <v>363</v>
      </c>
    </row>
    <row r="178" spans="2:10">
      <c r="B178" s="256" t="s">
        <v>191</v>
      </c>
      <c r="C178" s="257">
        <v>5.28</v>
      </c>
      <c r="D178" s="257">
        <v>15.55</v>
      </c>
      <c r="E178" s="257">
        <v>0</v>
      </c>
      <c r="F178" s="257">
        <v>0</v>
      </c>
      <c r="G178" s="257">
        <v>7.76</v>
      </c>
      <c r="H178" s="257">
        <v>6.36</v>
      </c>
      <c r="I178" s="257">
        <v>0</v>
      </c>
      <c r="J178" s="257">
        <v>0</v>
      </c>
    </row>
    <row r="179" spans="2:10">
      <c r="B179" s="256" t="s">
        <v>705</v>
      </c>
      <c r="C179" s="257">
        <v>0</v>
      </c>
      <c r="D179" s="257">
        <v>0</v>
      </c>
      <c r="E179" s="257">
        <v>0</v>
      </c>
      <c r="F179" s="257">
        <v>5.86</v>
      </c>
      <c r="G179" s="257">
        <v>0</v>
      </c>
      <c r="H179" s="257">
        <v>0</v>
      </c>
      <c r="I179" s="257">
        <v>0</v>
      </c>
      <c r="J179" s="257">
        <v>0</v>
      </c>
    </row>
    <row r="180" spans="2:10">
      <c r="B180" s="256" t="s">
        <v>553</v>
      </c>
      <c r="C180" s="257">
        <v>0</v>
      </c>
      <c r="D180" s="257">
        <v>3.38</v>
      </c>
      <c r="E180" s="257">
        <v>0.75</v>
      </c>
      <c r="F180" s="257">
        <v>3.42</v>
      </c>
      <c r="G180" s="257">
        <v>0.2</v>
      </c>
      <c r="H180" s="257">
        <v>0</v>
      </c>
      <c r="I180" s="257">
        <v>0</v>
      </c>
      <c r="J180" s="257">
        <v>0</v>
      </c>
    </row>
    <row r="181" spans="2:10">
      <c r="B181" s="256" t="s">
        <v>706</v>
      </c>
      <c r="C181" s="257">
        <v>0</v>
      </c>
      <c r="D181" s="257">
        <v>7.88</v>
      </c>
      <c r="E181" s="257">
        <v>0</v>
      </c>
      <c r="F181" s="257">
        <v>0</v>
      </c>
      <c r="G181" s="257">
        <v>0</v>
      </c>
      <c r="H181" s="257">
        <v>0</v>
      </c>
      <c r="I181" s="257">
        <v>0</v>
      </c>
      <c r="J181" s="257">
        <v>0</v>
      </c>
    </row>
    <row r="182" spans="2:10">
      <c r="B182" s="256" t="s">
        <v>185</v>
      </c>
      <c r="C182" s="257">
        <v>20.100000000000001</v>
      </c>
      <c r="D182" s="257">
        <v>0</v>
      </c>
      <c r="E182" s="257">
        <v>0</v>
      </c>
      <c r="F182" s="257">
        <v>0</v>
      </c>
      <c r="G182" s="257">
        <v>18.899999999999999</v>
      </c>
      <c r="H182" s="257">
        <v>0</v>
      </c>
      <c r="I182" s="257">
        <v>0</v>
      </c>
      <c r="J182" s="257">
        <v>0</v>
      </c>
    </row>
    <row r="183" spans="2:10">
      <c r="B183" s="256" t="s">
        <v>707</v>
      </c>
      <c r="C183" s="257">
        <v>0</v>
      </c>
      <c r="D183" s="257">
        <v>0</v>
      </c>
      <c r="E183" s="257">
        <v>0</v>
      </c>
      <c r="F183" s="257">
        <v>4.13</v>
      </c>
      <c r="G183" s="257">
        <v>0</v>
      </c>
      <c r="H183" s="257">
        <v>0</v>
      </c>
      <c r="I183" s="257">
        <v>0</v>
      </c>
      <c r="J183" s="257">
        <v>13.18</v>
      </c>
    </row>
    <row r="184" spans="2:10">
      <c r="B184" s="256" t="s">
        <v>708</v>
      </c>
      <c r="C184" s="257">
        <v>0</v>
      </c>
      <c r="D184" s="257">
        <v>0</v>
      </c>
      <c r="E184" s="257">
        <v>0</v>
      </c>
      <c r="F184" s="257">
        <v>0</v>
      </c>
      <c r="G184" s="257">
        <v>0</v>
      </c>
      <c r="H184" s="257">
        <v>0</v>
      </c>
      <c r="I184" s="257">
        <v>2.33</v>
      </c>
      <c r="J184" s="257">
        <v>0</v>
      </c>
    </row>
    <row r="185" spans="2:10">
      <c r="B185" s="256" t="s">
        <v>709</v>
      </c>
      <c r="C185" s="257">
        <v>0</v>
      </c>
      <c r="D185" s="257">
        <v>0</v>
      </c>
      <c r="E185" s="257">
        <v>0</v>
      </c>
      <c r="F185" s="257">
        <v>0</v>
      </c>
      <c r="G185" s="257">
        <v>0</v>
      </c>
      <c r="H185" s="257">
        <v>37.92</v>
      </c>
      <c r="I185" s="257">
        <v>0</v>
      </c>
      <c r="J185" s="257">
        <v>0</v>
      </c>
    </row>
    <row r="186" spans="2:10">
      <c r="B186" s="256" t="s">
        <v>710</v>
      </c>
      <c r="C186" s="257">
        <v>2.48</v>
      </c>
      <c r="D186" s="257">
        <v>2.38</v>
      </c>
      <c r="E186" s="257">
        <v>0</v>
      </c>
      <c r="F186" s="257">
        <v>0</v>
      </c>
      <c r="G186" s="257">
        <v>46.12</v>
      </c>
      <c r="H186" s="257">
        <v>0</v>
      </c>
      <c r="I186" s="257">
        <v>0</v>
      </c>
      <c r="J186" s="257">
        <v>0</v>
      </c>
    </row>
    <row r="187" spans="2:10">
      <c r="B187" s="256" t="s">
        <v>711</v>
      </c>
      <c r="C187" s="257">
        <v>0</v>
      </c>
      <c r="D187" s="257">
        <v>0</v>
      </c>
      <c r="E187" s="257">
        <v>0</v>
      </c>
      <c r="F187" s="257">
        <v>0</v>
      </c>
      <c r="G187" s="257">
        <v>0</v>
      </c>
      <c r="H187" s="257">
        <v>0</v>
      </c>
      <c r="I187" s="257">
        <v>0</v>
      </c>
      <c r="J187" s="257">
        <v>0</v>
      </c>
    </row>
    <row r="188" spans="2:10">
      <c r="B188" s="256" t="s">
        <v>712</v>
      </c>
      <c r="C188" s="257">
        <v>7.1</v>
      </c>
      <c r="D188" s="257">
        <v>0</v>
      </c>
      <c r="E188" s="257">
        <v>0</v>
      </c>
      <c r="F188" s="257">
        <v>0</v>
      </c>
      <c r="G188" s="257">
        <v>1.1000000000000001</v>
      </c>
      <c r="H188" s="257">
        <v>0</v>
      </c>
      <c r="I188" s="257">
        <v>0</v>
      </c>
      <c r="J188" s="257">
        <v>0</v>
      </c>
    </row>
    <row r="189" spans="2:10">
      <c r="B189" s="256" t="s">
        <v>713</v>
      </c>
      <c r="C189" s="257">
        <v>0</v>
      </c>
      <c r="D189" s="257">
        <v>0</v>
      </c>
      <c r="E189" s="257">
        <v>0</v>
      </c>
      <c r="F189" s="257">
        <v>8.9</v>
      </c>
      <c r="G189" s="257">
        <v>0</v>
      </c>
      <c r="H189" s="257">
        <v>0</v>
      </c>
      <c r="I189" s="257">
        <v>0</v>
      </c>
      <c r="J189" s="257">
        <v>0</v>
      </c>
    </row>
    <row r="190" spans="2:10">
      <c r="B190" s="256" t="s">
        <v>714</v>
      </c>
      <c r="C190" s="257">
        <v>0</v>
      </c>
      <c r="D190" s="257">
        <v>0</v>
      </c>
      <c r="E190" s="257">
        <v>0</v>
      </c>
      <c r="F190" s="257">
        <v>0</v>
      </c>
      <c r="G190" s="257">
        <v>8.8000000000000007</v>
      </c>
      <c r="H190" s="257">
        <v>0</v>
      </c>
      <c r="I190" s="257">
        <v>0</v>
      </c>
      <c r="J190" s="257">
        <v>0</v>
      </c>
    </row>
    <row r="191" spans="2:10">
      <c r="B191" s="256" t="s">
        <v>192</v>
      </c>
      <c r="C191" s="257">
        <v>0</v>
      </c>
      <c r="D191" s="257">
        <v>0</v>
      </c>
      <c r="E191" s="257">
        <v>0</v>
      </c>
      <c r="F191" s="257">
        <v>0</v>
      </c>
      <c r="G191" s="257">
        <v>1.1000000000000001</v>
      </c>
      <c r="H191" s="257">
        <v>0</v>
      </c>
      <c r="I191" s="257">
        <v>0</v>
      </c>
      <c r="J191" s="257">
        <v>0</v>
      </c>
    </row>
    <row r="192" spans="2:10">
      <c r="B192" s="256" t="s">
        <v>715</v>
      </c>
      <c r="C192" s="257">
        <v>1.1000000000000001</v>
      </c>
      <c r="D192" s="257">
        <v>10.1</v>
      </c>
      <c r="E192" s="257">
        <v>0</v>
      </c>
      <c r="F192" s="257">
        <v>2.67</v>
      </c>
      <c r="G192" s="257">
        <v>0.01</v>
      </c>
      <c r="H192" s="257">
        <v>1.06</v>
      </c>
      <c r="I192" s="257">
        <v>0</v>
      </c>
      <c r="J192" s="257">
        <v>0</v>
      </c>
    </row>
    <row r="193" spans="2:10">
      <c r="B193" s="256" t="s">
        <v>716</v>
      </c>
      <c r="C193" s="257">
        <v>0</v>
      </c>
      <c r="D193" s="257">
        <v>0</v>
      </c>
      <c r="E193" s="257">
        <v>0</v>
      </c>
      <c r="F193" s="257">
        <v>0</v>
      </c>
      <c r="G193" s="257">
        <v>0</v>
      </c>
      <c r="H193" s="257">
        <v>0</v>
      </c>
      <c r="I193" s="257">
        <v>0</v>
      </c>
      <c r="J193" s="257">
        <v>8.08</v>
      </c>
    </row>
    <row r="194" spans="2:10">
      <c r="B194" s="256" t="s">
        <v>717</v>
      </c>
      <c r="C194" s="257">
        <v>0</v>
      </c>
      <c r="D194" s="257">
        <v>0</v>
      </c>
      <c r="E194" s="257">
        <v>0</v>
      </c>
      <c r="F194" s="257">
        <v>3.38</v>
      </c>
      <c r="G194" s="257">
        <v>0</v>
      </c>
      <c r="H194" s="257">
        <v>0</v>
      </c>
      <c r="I194" s="257">
        <v>0</v>
      </c>
      <c r="J194" s="257">
        <v>0</v>
      </c>
    </row>
    <row r="195" spans="2:10">
      <c r="B195" s="256" t="s">
        <v>718</v>
      </c>
      <c r="C195" s="257">
        <v>0</v>
      </c>
      <c r="D195" s="257">
        <v>0</v>
      </c>
      <c r="E195" s="257">
        <v>0</v>
      </c>
      <c r="F195" s="257">
        <v>0</v>
      </c>
      <c r="G195" s="257">
        <v>1.1200000000000001</v>
      </c>
      <c r="H195" s="257">
        <v>0</v>
      </c>
      <c r="I195" s="257">
        <v>5.6</v>
      </c>
      <c r="J195" s="257">
        <v>0</v>
      </c>
    </row>
    <row r="196" spans="2:10">
      <c r="B196" s="256" t="s">
        <v>719</v>
      </c>
      <c r="C196" s="257">
        <v>0</v>
      </c>
      <c r="D196" s="257">
        <v>0</v>
      </c>
      <c r="E196" s="257">
        <v>0</v>
      </c>
      <c r="F196" s="257">
        <v>0</v>
      </c>
      <c r="G196" s="257">
        <v>7.78</v>
      </c>
      <c r="H196" s="257">
        <v>0</v>
      </c>
      <c r="I196" s="257">
        <v>0</v>
      </c>
      <c r="J196" s="257">
        <v>0</v>
      </c>
    </row>
    <row r="197" spans="2:10">
      <c r="B197" s="256" t="s">
        <v>720</v>
      </c>
      <c r="C197" s="257">
        <v>0</v>
      </c>
      <c r="D197" s="257">
        <v>3.33</v>
      </c>
      <c r="E197" s="257">
        <v>10.119999999999999</v>
      </c>
      <c r="F197" s="257">
        <v>0</v>
      </c>
      <c r="G197" s="257">
        <v>0</v>
      </c>
      <c r="H197" s="257">
        <v>0</v>
      </c>
      <c r="I197" s="257">
        <v>0</v>
      </c>
      <c r="J197" s="257">
        <v>0</v>
      </c>
    </row>
    <row r="198" spans="2:10">
      <c r="B198" s="256" t="s">
        <v>186</v>
      </c>
      <c r="C198" s="257">
        <v>0</v>
      </c>
      <c r="D198" s="257">
        <v>0</v>
      </c>
      <c r="E198" s="257">
        <v>0</v>
      </c>
      <c r="F198" s="257">
        <v>0</v>
      </c>
      <c r="G198" s="257">
        <v>0</v>
      </c>
      <c r="H198" s="257">
        <v>0</v>
      </c>
      <c r="I198" s="257">
        <v>5.12</v>
      </c>
      <c r="J198" s="257">
        <v>0</v>
      </c>
    </row>
    <row r="199" spans="2:10">
      <c r="B199" s="256" t="s">
        <v>721</v>
      </c>
      <c r="C199" s="257">
        <v>0</v>
      </c>
      <c r="D199" s="257">
        <v>0</v>
      </c>
      <c r="E199" s="257">
        <v>0</v>
      </c>
      <c r="F199" s="257">
        <v>0</v>
      </c>
      <c r="G199" s="257">
        <v>0</v>
      </c>
      <c r="H199" s="257">
        <v>0</v>
      </c>
      <c r="I199" s="257">
        <v>0</v>
      </c>
      <c r="J199" s="257">
        <v>6.67</v>
      </c>
    </row>
    <row r="200" spans="2:10">
      <c r="B200" s="256" t="s">
        <v>187</v>
      </c>
      <c r="C200" s="257">
        <v>2.33</v>
      </c>
      <c r="D200" s="257">
        <v>0</v>
      </c>
      <c r="E200" s="257">
        <v>0</v>
      </c>
      <c r="F200" s="257">
        <v>0</v>
      </c>
      <c r="G200" s="257">
        <v>0</v>
      </c>
      <c r="H200" s="257">
        <v>0</v>
      </c>
      <c r="I200" s="257">
        <v>0</v>
      </c>
      <c r="J200" s="257">
        <v>15.06</v>
      </c>
    </row>
    <row r="201" spans="2:10">
      <c r="B201" s="256" t="s">
        <v>722</v>
      </c>
      <c r="C201" s="257">
        <v>0</v>
      </c>
      <c r="D201" s="257">
        <v>0</v>
      </c>
      <c r="E201" s="257">
        <v>0</v>
      </c>
      <c r="F201" s="257">
        <v>0</v>
      </c>
      <c r="G201" s="257">
        <v>2.1</v>
      </c>
      <c r="H201" s="257">
        <v>0</v>
      </c>
      <c r="I201" s="257">
        <v>0</v>
      </c>
      <c r="J201" s="257">
        <v>0</v>
      </c>
    </row>
    <row r="202" spans="2:10">
      <c r="B202" s="256" t="s">
        <v>188</v>
      </c>
      <c r="C202" s="257">
        <v>0.77</v>
      </c>
      <c r="D202" s="257">
        <v>0</v>
      </c>
      <c r="E202" s="257">
        <v>3.33</v>
      </c>
      <c r="F202" s="257">
        <v>1.1200000000000001</v>
      </c>
      <c r="G202" s="257">
        <v>0</v>
      </c>
      <c r="H202" s="257">
        <v>3.34</v>
      </c>
      <c r="I202" s="257">
        <v>0</v>
      </c>
      <c r="J202" s="257">
        <v>0</v>
      </c>
    </row>
    <row r="203" spans="2:10">
      <c r="B203" s="256" t="s">
        <v>207</v>
      </c>
      <c r="C203" s="257">
        <v>0</v>
      </c>
      <c r="D203" s="257">
        <v>5.35</v>
      </c>
      <c r="E203" s="257">
        <v>15.56</v>
      </c>
      <c r="F203" s="257">
        <v>15.12</v>
      </c>
      <c r="G203" s="257">
        <v>0</v>
      </c>
      <c r="H203" s="257">
        <v>0</v>
      </c>
      <c r="I203" s="257">
        <v>54.54</v>
      </c>
      <c r="J203" s="257">
        <v>30</v>
      </c>
    </row>
    <row r="204" spans="2:10">
      <c r="B204" s="256" t="s">
        <v>723</v>
      </c>
      <c r="C204" s="257">
        <v>0</v>
      </c>
      <c r="D204" s="257">
        <v>0</v>
      </c>
      <c r="E204" s="257">
        <v>0</v>
      </c>
      <c r="F204" s="257">
        <v>0</v>
      </c>
      <c r="G204" s="257">
        <v>0</v>
      </c>
      <c r="H204" s="257">
        <v>12.33</v>
      </c>
      <c r="I204" s="257">
        <v>0</v>
      </c>
      <c r="J204" s="257">
        <v>0</v>
      </c>
    </row>
    <row r="205" spans="2:10">
      <c r="B205" s="256" t="s">
        <v>724</v>
      </c>
      <c r="C205" s="257">
        <v>0</v>
      </c>
      <c r="D205" s="257">
        <v>15.01</v>
      </c>
      <c r="E205" s="257">
        <v>5.56</v>
      </c>
      <c r="F205" s="257">
        <v>4.4000000000000004</v>
      </c>
      <c r="G205" s="257">
        <v>2</v>
      </c>
      <c r="H205" s="257">
        <v>0</v>
      </c>
      <c r="I205" s="257">
        <v>0</v>
      </c>
      <c r="J205" s="257">
        <v>2.2000000000000002</v>
      </c>
    </row>
    <row r="206" spans="2:10">
      <c r="B206" s="256" t="s">
        <v>725</v>
      </c>
      <c r="C206" s="257">
        <v>37.1</v>
      </c>
      <c r="D206" s="257">
        <v>0</v>
      </c>
      <c r="E206" s="257">
        <v>0.65</v>
      </c>
      <c r="F206" s="257">
        <v>0</v>
      </c>
      <c r="G206" s="257">
        <v>0</v>
      </c>
      <c r="H206" s="257">
        <v>6.77</v>
      </c>
      <c r="I206" s="257">
        <v>0</v>
      </c>
      <c r="J206" s="257">
        <v>0</v>
      </c>
    </row>
    <row r="207" spans="2:10">
      <c r="B207" s="256" t="s">
        <v>189</v>
      </c>
      <c r="C207" s="257">
        <v>0</v>
      </c>
      <c r="D207" s="257">
        <v>20.100000000000001</v>
      </c>
      <c r="E207" s="257">
        <v>60.83</v>
      </c>
      <c r="F207" s="257">
        <v>0</v>
      </c>
      <c r="G207" s="257">
        <v>0</v>
      </c>
      <c r="H207" s="257">
        <v>0</v>
      </c>
      <c r="I207" s="257">
        <v>0</v>
      </c>
      <c r="J207" s="257">
        <v>0</v>
      </c>
    </row>
    <row r="208" spans="2:10">
      <c r="B208" s="256" t="s">
        <v>726</v>
      </c>
      <c r="C208" s="257">
        <v>3.13</v>
      </c>
      <c r="D208" s="257">
        <v>0</v>
      </c>
      <c r="E208" s="257">
        <v>0</v>
      </c>
      <c r="F208" s="257">
        <v>40.049999999999997</v>
      </c>
      <c r="G208" s="257">
        <v>0</v>
      </c>
      <c r="H208" s="257">
        <v>0</v>
      </c>
      <c r="I208" s="257">
        <v>0</v>
      </c>
      <c r="J208" s="257">
        <v>0</v>
      </c>
    </row>
    <row r="209" spans="1:11">
      <c r="B209" s="256" t="s">
        <v>727</v>
      </c>
      <c r="C209" s="257">
        <v>0</v>
      </c>
      <c r="D209" s="257">
        <v>0</v>
      </c>
      <c r="E209" s="257">
        <v>0</v>
      </c>
      <c r="F209" s="257">
        <v>0</v>
      </c>
      <c r="G209" s="257">
        <v>0</v>
      </c>
      <c r="H209" s="257">
        <v>0</v>
      </c>
      <c r="I209" s="257">
        <v>0</v>
      </c>
      <c r="J209" s="257">
        <v>0</v>
      </c>
    </row>
    <row r="210" spans="1:11" ht="15.75" customHeight="1">
      <c r="B210" s="256" t="s">
        <v>566</v>
      </c>
      <c r="C210" s="257">
        <v>0</v>
      </c>
      <c r="D210" s="257">
        <v>8.2799999999999994</v>
      </c>
      <c r="E210" s="257">
        <v>2.1</v>
      </c>
      <c r="F210" s="257">
        <v>2.3199999999999998</v>
      </c>
      <c r="G210" s="257">
        <v>0</v>
      </c>
      <c r="H210" s="257">
        <v>0</v>
      </c>
      <c r="I210" s="257">
        <v>3.71</v>
      </c>
      <c r="J210" s="257">
        <v>0</v>
      </c>
    </row>
    <row r="211" spans="1:11" ht="15.75" customHeight="1">
      <c r="B211" s="256" t="s">
        <v>728</v>
      </c>
      <c r="C211" s="257">
        <v>0</v>
      </c>
      <c r="D211" s="257">
        <v>0</v>
      </c>
      <c r="E211" s="257">
        <v>0</v>
      </c>
      <c r="F211" s="257">
        <v>3.33</v>
      </c>
      <c r="G211" s="257">
        <v>0</v>
      </c>
      <c r="H211" s="257">
        <v>27.05</v>
      </c>
      <c r="I211" s="257">
        <v>9.2799999999999994</v>
      </c>
      <c r="J211" s="257">
        <v>23.45</v>
      </c>
    </row>
    <row r="212" spans="1:11" ht="15.75" customHeight="1">
      <c r="B212" s="256" t="s">
        <v>190</v>
      </c>
      <c r="C212" s="257">
        <v>0</v>
      </c>
      <c r="D212" s="257">
        <v>1.1200000000000001</v>
      </c>
      <c r="E212" s="257">
        <v>0</v>
      </c>
      <c r="F212" s="257">
        <v>2.2000000000000002</v>
      </c>
      <c r="G212" s="257">
        <v>0</v>
      </c>
      <c r="H212" s="257">
        <v>5.17</v>
      </c>
      <c r="I212" s="257">
        <v>0</v>
      </c>
      <c r="J212" s="257">
        <v>0</v>
      </c>
    </row>
    <row r="213" spans="1:11">
      <c r="B213" s="256" t="s">
        <v>570</v>
      </c>
      <c r="C213" s="257">
        <v>15.33</v>
      </c>
      <c r="D213" s="257">
        <v>0.74</v>
      </c>
      <c r="E213" s="257">
        <v>0</v>
      </c>
      <c r="F213" s="257">
        <v>3.1</v>
      </c>
      <c r="G213" s="257">
        <v>3.01</v>
      </c>
      <c r="H213" s="257">
        <v>0</v>
      </c>
      <c r="I213" s="257">
        <v>19.420000000000002</v>
      </c>
      <c r="J213" s="257">
        <v>1.36</v>
      </c>
    </row>
    <row r="214" spans="1:11">
      <c r="B214" s="256" t="s">
        <v>729</v>
      </c>
      <c r="C214" s="257">
        <v>5.28</v>
      </c>
      <c r="D214" s="257">
        <v>6.78</v>
      </c>
      <c r="E214" s="257">
        <v>1.1000000000000001</v>
      </c>
      <c r="F214" s="257">
        <v>0</v>
      </c>
      <c r="G214" s="257">
        <v>0</v>
      </c>
      <c r="H214" s="257">
        <v>0</v>
      </c>
      <c r="I214" s="257">
        <v>0</v>
      </c>
      <c r="J214" s="257">
        <v>0</v>
      </c>
    </row>
    <row r="215" spans="1:11">
      <c r="B215" s="269" t="s">
        <v>541</v>
      </c>
      <c r="C215" s="227">
        <v>100</v>
      </c>
      <c r="D215" s="227">
        <v>100</v>
      </c>
      <c r="E215" s="227">
        <v>99.999999999999986</v>
      </c>
      <c r="F215" s="227">
        <v>99.999999999999986</v>
      </c>
      <c r="G215" s="227">
        <v>99.999999999999986</v>
      </c>
      <c r="H215" s="227">
        <v>100</v>
      </c>
      <c r="I215" s="227">
        <v>100</v>
      </c>
      <c r="J215" s="227">
        <v>100.00000000000001</v>
      </c>
    </row>
    <row r="216" spans="1:11">
      <c r="B216" s="124" t="s">
        <v>340</v>
      </c>
      <c r="C216" s="110"/>
      <c r="D216" s="110"/>
    </row>
    <row r="217" spans="1:11">
      <c r="B217" s="238"/>
      <c r="C217" s="87"/>
      <c r="D217" s="87"/>
      <c r="E217" s="87"/>
      <c r="F217" s="87"/>
      <c r="G217" s="87"/>
      <c r="H217" s="87"/>
      <c r="I217" s="87"/>
      <c r="J217" s="87"/>
    </row>
    <row r="218" spans="1:11">
      <c r="B218" s="238"/>
      <c r="C218" s="87"/>
      <c r="D218" s="87"/>
      <c r="E218" s="87"/>
      <c r="F218" s="87"/>
      <c r="G218" s="87"/>
      <c r="H218" s="87"/>
      <c r="I218" s="87"/>
      <c r="J218" s="87"/>
    </row>
    <row r="219" spans="1:11">
      <c r="B219" s="258"/>
      <c r="C219" s="127"/>
      <c r="D219" s="127"/>
      <c r="E219" s="127"/>
      <c r="F219" s="127"/>
      <c r="G219" s="127"/>
      <c r="H219" s="127"/>
      <c r="I219" s="127"/>
      <c r="J219" s="127"/>
    </row>
    <row r="220" spans="1:11" ht="16.5" customHeight="1">
      <c r="A220" s="426" t="s">
        <v>1019</v>
      </c>
      <c r="B220" s="426"/>
      <c r="C220" s="426"/>
      <c r="D220" s="426"/>
      <c r="E220" s="426"/>
      <c r="F220" s="426"/>
      <c r="G220" s="426"/>
      <c r="H220" s="426"/>
      <c r="I220" s="426"/>
      <c r="J220" s="426"/>
      <c r="K220" s="426"/>
    </row>
    <row r="221" spans="1:11" ht="15" customHeight="1">
      <c r="B221" s="426">
        <v>2015</v>
      </c>
      <c r="C221" s="426"/>
      <c r="D221" s="426"/>
      <c r="E221" s="426"/>
      <c r="F221" s="426"/>
      <c r="G221" s="426"/>
      <c r="H221" s="426"/>
      <c r="I221" s="426"/>
      <c r="J221" s="426"/>
    </row>
    <row r="222" spans="1:11" ht="15" customHeight="1">
      <c r="B222" s="248"/>
      <c r="C222" s="248"/>
      <c r="D222" s="248"/>
      <c r="E222" s="248"/>
      <c r="F222" s="248"/>
      <c r="G222" s="248"/>
      <c r="H222" s="248"/>
      <c r="I222" s="248"/>
      <c r="J222" s="248"/>
    </row>
    <row r="223" spans="1:11">
      <c r="B223" s="217"/>
      <c r="C223" s="217" t="s">
        <v>77</v>
      </c>
      <c r="D223" s="217" t="s">
        <v>78</v>
      </c>
      <c r="E223" s="217" t="s">
        <v>79</v>
      </c>
      <c r="F223" s="217" t="s">
        <v>80</v>
      </c>
      <c r="G223" s="217" t="s">
        <v>81</v>
      </c>
      <c r="H223" s="217" t="s">
        <v>57</v>
      </c>
      <c r="I223" s="217" t="s">
        <v>360</v>
      </c>
      <c r="J223" s="217" t="s">
        <v>363</v>
      </c>
    </row>
    <row r="224" spans="1:11">
      <c r="B224" s="256" t="s">
        <v>191</v>
      </c>
      <c r="C224" s="257">
        <v>3.67</v>
      </c>
      <c r="D224" s="257">
        <v>5.67</v>
      </c>
      <c r="E224" s="257">
        <v>0</v>
      </c>
      <c r="F224" s="257">
        <v>0</v>
      </c>
      <c r="G224" s="257">
        <v>0</v>
      </c>
      <c r="H224" s="396">
        <v>18.34</v>
      </c>
      <c r="I224" s="257">
        <v>0</v>
      </c>
      <c r="J224" s="257">
        <v>0</v>
      </c>
    </row>
    <row r="225" spans="2:10">
      <c r="B225" s="256" t="s">
        <v>705</v>
      </c>
      <c r="C225" s="257">
        <v>2.2000000000000002</v>
      </c>
      <c r="D225" s="257">
        <v>0.82</v>
      </c>
      <c r="E225" s="257">
        <v>0</v>
      </c>
      <c r="F225" s="257">
        <v>0</v>
      </c>
      <c r="G225" s="257">
        <v>0</v>
      </c>
      <c r="H225" s="257">
        <v>2.2000000000000002</v>
      </c>
      <c r="I225" s="257">
        <v>2.2000000000000002</v>
      </c>
      <c r="J225" s="257">
        <v>2.2000000000000002</v>
      </c>
    </row>
    <row r="226" spans="2:10">
      <c r="B226" s="256" t="s">
        <v>553</v>
      </c>
      <c r="C226" s="257">
        <v>5.67</v>
      </c>
      <c r="D226" s="257">
        <v>4.43</v>
      </c>
      <c r="E226" s="257">
        <v>0</v>
      </c>
      <c r="F226" s="257">
        <v>0</v>
      </c>
      <c r="G226" s="257">
        <v>0</v>
      </c>
      <c r="H226" s="257">
        <v>0.38</v>
      </c>
      <c r="I226" s="257">
        <v>3.58</v>
      </c>
      <c r="J226" s="257">
        <v>0</v>
      </c>
    </row>
    <row r="227" spans="2:10">
      <c r="B227" s="256" t="s">
        <v>706</v>
      </c>
      <c r="C227" s="257">
        <v>1.67</v>
      </c>
      <c r="D227" s="257">
        <v>0</v>
      </c>
      <c r="E227" s="257">
        <v>0</v>
      </c>
      <c r="F227" s="257">
        <v>0</v>
      </c>
      <c r="G227" s="257">
        <v>0</v>
      </c>
      <c r="H227" s="257">
        <v>0</v>
      </c>
      <c r="I227" s="257">
        <v>0</v>
      </c>
      <c r="J227" s="257">
        <v>0</v>
      </c>
    </row>
    <row r="228" spans="2:10">
      <c r="B228" s="256" t="s">
        <v>730</v>
      </c>
      <c r="C228" s="257">
        <v>0</v>
      </c>
      <c r="D228" s="257">
        <v>0</v>
      </c>
      <c r="E228" s="257">
        <v>0</v>
      </c>
      <c r="F228" s="257">
        <v>1.18</v>
      </c>
      <c r="G228" s="257">
        <v>0</v>
      </c>
      <c r="H228" s="257">
        <v>0</v>
      </c>
      <c r="I228" s="257">
        <v>0</v>
      </c>
      <c r="J228" s="257">
        <v>0</v>
      </c>
    </row>
    <row r="229" spans="2:10">
      <c r="B229" s="256" t="s">
        <v>185</v>
      </c>
      <c r="C229" s="257">
        <v>1.1000000000000001</v>
      </c>
      <c r="D229" s="257">
        <v>0</v>
      </c>
      <c r="E229" s="257">
        <v>0.28000000000000003</v>
      </c>
      <c r="F229" s="257">
        <v>0</v>
      </c>
      <c r="G229" s="257">
        <v>22.22</v>
      </c>
      <c r="H229" s="257">
        <v>0</v>
      </c>
      <c r="I229" s="257">
        <v>0</v>
      </c>
      <c r="J229" s="257">
        <v>0</v>
      </c>
    </row>
    <row r="230" spans="2:10">
      <c r="B230" s="256" t="s">
        <v>707</v>
      </c>
      <c r="C230" s="257">
        <v>0</v>
      </c>
      <c r="D230" s="257">
        <v>0</v>
      </c>
      <c r="E230" s="257">
        <v>0</v>
      </c>
      <c r="F230" s="257">
        <v>2.2999999999999998</v>
      </c>
      <c r="G230" s="257">
        <v>0</v>
      </c>
      <c r="H230" s="257">
        <v>0</v>
      </c>
      <c r="I230" s="257">
        <v>0</v>
      </c>
      <c r="J230" s="257">
        <v>0</v>
      </c>
    </row>
    <row r="231" spans="2:10">
      <c r="B231" s="256" t="s">
        <v>708</v>
      </c>
      <c r="C231" s="257">
        <v>0</v>
      </c>
      <c r="D231" s="257">
        <v>0</v>
      </c>
      <c r="E231" s="257">
        <v>0</v>
      </c>
      <c r="F231" s="257">
        <v>0</v>
      </c>
      <c r="G231" s="257">
        <v>0</v>
      </c>
      <c r="H231" s="257">
        <v>0</v>
      </c>
      <c r="I231" s="257">
        <v>15.58</v>
      </c>
      <c r="J231" s="257">
        <v>0</v>
      </c>
    </row>
    <row r="232" spans="2:10">
      <c r="B232" s="256" t="s">
        <v>709</v>
      </c>
      <c r="C232" s="257">
        <v>0</v>
      </c>
      <c r="D232" s="257">
        <v>0</v>
      </c>
      <c r="E232" s="257">
        <v>0</v>
      </c>
      <c r="F232" s="257">
        <v>0</v>
      </c>
      <c r="G232" s="257">
        <v>0</v>
      </c>
      <c r="H232" s="257">
        <v>22.48</v>
      </c>
      <c r="I232" s="257">
        <v>0</v>
      </c>
      <c r="J232" s="257">
        <v>0</v>
      </c>
    </row>
    <row r="233" spans="2:10">
      <c r="B233" s="256" t="s">
        <v>710</v>
      </c>
      <c r="C233" s="257">
        <v>3</v>
      </c>
      <c r="D233" s="257">
        <v>0.8</v>
      </c>
      <c r="E233" s="257">
        <v>0</v>
      </c>
      <c r="F233" s="257">
        <v>0</v>
      </c>
      <c r="G233" s="257">
        <v>50</v>
      </c>
      <c r="H233" s="257">
        <v>0</v>
      </c>
      <c r="I233" s="257">
        <v>0</v>
      </c>
      <c r="J233" s="257">
        <v>0</v>
      </c>
    </row>
    <row r="234" spans="2:10">
      <c r="B234" s="256" t="s">
        <v>711</v>
      </c>
      <c r="C234" s="257">
        <v>0</v>
      </c>
      <c r="D234" s="257">
        <v>0.03</v>
      </c>
      <c r="E234" s="257">
        <v>0</v>
      </c>
      <c r="F234" s="257">
        <v>0</v>
      </c>
      <c r="G234" s="257">
        <v>0</v>
      </c>
      <c r="H234" s="257">
        <v>0</v>
      </c>
      <c r="I234" s="257">
        <v>0</v>
      </c>
      <c r="J234" s="257">
        <v>0</v>
      </c>
    </row>
    <row r="235" spans="2:10">
      <c r="B235" s="256" t="s">
        <v>206</v>
      </c>
      <c r="C235" s="257">
        <v>0</v>
      </c>
      <c r="D235" s="257">
        <v>0</v>
      </c>
      <c r="E235" s="257">
        <v>7.43</v>
      </c>
      <c r="F235" s="257">
        <v>0</v>
      </c>
      <c r="G235" s="257">
        <v>0</v>
      </c>
      <c r="H235" s="257">
        <v>0</v>
      </c>
      <c r="I235" s="257">
        <v>0</v>
      </c>
      <c r="J235" s="257">
        <v>0</v>
      </c>
    </row>
    <row r="236" spans="2:10">
      <c r="B236" s="256" t="s">
        <v>712</v>
      </c>
      <c r="C236" s="257">
        <v>3.31</v>
      </c>
      <c r="D236" s="257">
        <v>0</v>
      </c>
      <c r="E236" s="257">
        <v>0</v>
      </c>
      <c r="F236" s="257">
        <v>0</v>
      </c>
      <c r="G236" s="257">
        <v>0</v>
      </c>
      <c r="H236" s="257">
        <v>0</v>
      </c>
      <c r="I236" s="257">
        <v>0</v>
      </c>
      <c r="J236" s="257">
        <v>0</v>
      </c>
    </row>
    <row r="237" spans="2:10">
      <c r="B237" s="256" t="s">
        <v>713</v>
      </c>
      <c r="C237" s="257">
        <v>0</v>
      </c>
      <c r="D237" s="257">
        <v>0</v>
      </c>
      <c r="E237" s="257">
        <v>0</v>
      </c>
      <c r="F237" s="257">
        <v>26.24</v>
      </c>
      <c r="G237" s="257">
        <v>0</v>
      </c>
      <c r="H237" s="257">
        <v>0</v>
      </c>
      <c r="I237" s="257">
        <v>0</v>
      </c>
      <c r="J237" s="257">
        <v>0</v>
      </c>
    </row>
    <row r="238" spans="2:10">
      <c r="B238" s="256" t="s">
        <v>714</v>
      </c>
      <c r="C238" s="257">
        <v>0</v>
      </c>
      <c r="D238" s="257">
        <v>0</v>
      </c>
      <c r="E238" s="257">
        <v>0</v>
      </c>
      <c r="F238" s="257">
        <v>0</v>
      </c>
      <c r="G238" s="257">
        <v>16.670000000000002</v>
      </c>
      <c r="H238" s="257">
        <v>0</v>
      </c>
      <c r="I238" s="257">
        <v>0</v>
      </c>
      <c r="J238" s="257">
        <v>0</v>
      </c>
    </row>
    <row r="239" spans="2:10">
      <c r="B239" s="256" t="s">
        <v>560</v>
      </c>
      <c r="C239" s="257">
        <v>0</v>
      </c>
      <c r="D239" s="257">
        <v>0</v>
      </c>
      <c r="E239" s="257">
        <v>2.23</v>
      </c>
      <c r="F239" s="257">
        <v>0</v>
      </c>
      <c r="G239" s="257">
        <v>0</v>
      </c>
      <c r="H239" s="257">
        <v>0</v>
      </c>
      <c r="I239" s="257">
        <v>0</v>
      </c>
      <c r="J239" s="257">
        <v>0</v>
      </c>
    </row>
    <row r="240" spans="2:10">
      <c r="B240" s="256" t="s">
        <v>715</v>
      </c>
      <c r="C240" s="257">
        <v>0</v>
      </c>
      <c r="D240" s="257">
        <v>2.8</v>
      </c>
      <c r="E240" s="257">
        <v>7.09</v>
      </c>
      <c r="F240" s="257">
        <v>2.06</v>
      </c>
      <c r="G240" s="257">
        <v>0</v>
      </c>
      <c r="H240" s="257">
        <v>0.17</v>
      </c>
      <c r="I240" s="257">
        <v>3.78</v>
      </c>
      <c r="J240" s="257">
        <v>0</v>
      </c>
    </row>
    <row r="241" spans="2:10">
      <c r="B241" s="256" t="s">
        <v>731</v>
      </c>
      <c r="C241" s="257">
        <v>0.05</v>
      </c>
      <c r="D241" s="257">
        <v>0</v>
      </c>
      <c r="E241" s="257">
        <v>0</v>
      </c>
      <c r="F241" s="257">
        <v>0</v>
      </c>
      <c r="G241" s="257">
        <v>0</v>
      </c>
      <c r="H241" s="257">
        <v>0</v>
      </c>
      <c r="I241" s="257">
        <v>0</v>
      </c>
      <c r="J241" s="257">
        <v>7.98</v>
      </c>
    </row>
    <row r="242" spans="2:10">
      <c r="B242" s="256" t="s">
        <v>732</v>
      </c>
      <c r="C242" s="257">
        <v>0</v>
      </c>
      <c r="D242" s="257">
        <v>1.1200000000000001</v>
      </c>
      <c r="E242" s="257">
        <v>0</v>
      </c>
      <c r="F242" s="257">
        <v>0</v>
      </c>
      <c r="G242" s="257">
        <v>0</v>
      </c>
      <c r="H242" s="257">
        <v>0</v>
      </c>
      <c r="I242" s="257">
        <v>0</v>
      </c>
      <c r="J242" s="257">
        <v>0</v>
      </c>
    </row>
    <row r="243" spans="2:10">
      <c r="B243" s="256" t="s">
        <v>733</v>
      </c>
      <c r="C243" s="257">
        <v>0</v>
      </c>
      <c r="D243" s="257">
        <v>0.33</v>
      </c>
      <c r="E243" s="257">
        <v>0</v>
      </c>
      <c r="F243" s="257">
        <v>0</v>
      </c>
      <c r="G243" s="257">
        <v>0</v>
      </c>
      <c r="H243" s="257">
        <v>0</v>
      </c>
      <c r="I243" s="257">
        <v>0</v>
      </c>
      <c r="J243" s="257">
        <v>0</v>
      </c>
    </row>
    <row r="244" spans="2:10">
      <c r="B244" s="256" t="s">
        <v>719</v>
      </c>
      <c r="C244" s="257">
        <v>0</v>
      </c>
      <c r="D244" s="257">
        <v>0</v>
      </c>
      <c r="E244" s="257">
        <v>0</v>
      </c>
      <c r="F244" s="257">
        <v>0</v>
      </c>
      <c r="G244" s="257">
        <v>10.23</v>
      </c>
      <c r="H244" s="257">
        <v>0</v>
      </c>
      <c r="I244" s="257">
        <v>0</v>
      </c>
      <c r="J244" s="257">
        <v>0</v>
      </c>
    </row>
    <row r="245" spans="2:10">
      <c r="B245" s="256" t="s">
        <v>734</v>
      </c>
      <c r="C245" s="257">
        <v>0</v>
      </c>
      <c r="D245" s="257">
        <v>2.4300000000000002</v>
      </c>
      <c r="E245" s="257">
        <v>0</v>
      </c>
      <c r="F245" s="257">
        <v>0</v>
      </c>
      <c r="G245" s="257">
        <v>0</v>
      </c>
      <c r="H245" s="257">
        <v>0</v>
      </c>
      <c r="I245" s="257">
        <v>0</v>
      </c>
      <c r="J245" s="257">
        <v>0</v>
      </c>
    </row>
    <row r="246" spans="2:10">
      <c r="B246" s="256" t="s">
        <v>720</v>
      </c>
      <c r="C246" s="257">
        <v>0</v>
      </c>
      <c r="D246" s="257">
        <v>5.6</v>
      </c>
      <c r="E246" s="257">
        <v>6.68</v>
      </c>
      <c r="F246" s="257">
        <v>0</v>
      </c>
      <c r="G246" s="257">
        <v>0</v>
      </c>
      <c r="H246" s="257">
        <v>0</v>
      </c>
      <c r="I246" s="257">
        <v>0</v>
      </c>
      <c r="J246" s="257">
        <v>0</v>
      </c>
    </row>
    <row r="247" spans="2:10">
      <c r="B247" s="256" t="s">
        <v>735</v>
      </c>
      <c r="C247" s="257">
        <v>0</v>
      </c>
      <c r="D247" s="257">
        <v>0</v>
      </c>
      <c r="E247" s="257">
        <v>0</v>
      </c>
      <c r="F247" s="257">
        <v>0</v>
      </c>
      <c r="G247" s="257">
        <v>0</v>
      </c>
      <c r="H247" s="257">
        <v>0</v>
      </c>
      <c r="I247" s="257">
        <v>0</v>
      </c>
      <c r="J247" s="257">
        <v>0</v>
      </c>
    </row>
    <row r="248" spans="2:10">
      <c r="B248" s="256" t="s">
        <v>721</v>
      </c>
      <c r="C248" s="257">
        <v>0</v>
      </c>
      <c r="D248" s="257">
        <v>0</v>
      </c>
      <c r="E248" s="257">
        <v>0</v>
      </c>
      <c r="F248" s="257">
        <v>0</v>
      </c>
      <c r="G248" s="257">
        <v>0</v>
      </c>
      <c r="H248" s="257">
        <v>0</v>
      </c>
      <c r="I248" s="257">
        <v>0</v>
      </c>
      <c r="J248" s="257">
        <v>13.1</v>
      </c>
    </row>
    <row r="249" spans="2:10">
      <c r="B249" s="256" t="s">
        <v>187</v>
      </c>
      <c r="C249" s="257">
        <v>18.079999999999998</v>
      </c>
      <c r="D249" s="257">
        <v>0</v>
      </c>
      <c r="E249" s="257">
        <v>0</v>
      </c>
      <c r="F249" s="257">
        <v>0</v>
      </c>
      <c r="G249" s="257">
        <v>0</v>
      </c>
      <c r="H249" s="257">
        <v>0</v>
      </c>
      <c r="I249" s="257">
        <v>0</v>
      </c>
      <c r="J249" s="257">
        <v>20.079999999999998</v>
      </c>
    </row>
    <row r="250" spans="2:10">
      <c r="B250" s="256" t="s">
        <v>188</v>
      </c>
      <c r="C250" s="257">
        <v>3.9</v>
      </c>
      <c r="D250" s="257">
        <v>0</v>
      </c>
      <c r="E250" s="257">
        <v>0</v>
      </c>
      <c r="F250" s="257">
        <v>8.0500000000000007</v>
      </c>
      <c r="G250" s="257">
        <v>0</v>
      </c>
      <c r="H250" s="257">
        <v>10.130000000000001</v>
      </c>
      <c r="I250" s="257">
        <v>16.850000000000001</v>
      </c>
      <c r="J250" s="257">
        <v>18.8</v>
      </c>
    </row>
    <row r="251" spans="2:10">
      <c r="B251" s="256" t="s">
        <v>207</v>
      </c>
      <c r="C251" s="257">
        <v>0</v>
      </c>
      <c r="D251" s="257">
        <v>10</v>
      </c>
      <c r="E251" s="257">
        <v>20.7</v>
      </c>
      <c r="F251" s="257">
        <v>0.3</v>
      </c>
      <c r="G251" s="257">
        <v>0</v>
      </c>
      <c r="H251" s="257">
        <v>0</v>
      </c>
      <c r="I251" s="257">
        <v>13.33</v>
      </c>
      <c r="J251" s="257">
        <v>12.29</v>
      </c>
    </row>
    <row r="252" spans="2:10">
      <c r="B252" s="256" t="s">
        <v>723</v>
      </c>
      <c r="C252" s="257">
        <v>0</v>
      </c>
      <c r="D252" s="257">
        <v>0</v>
      </c>
      <c r="E252" s="257">
        <v>0</v>
      </c>
      <c r="F252" s="257">
        <v>0</v>
      </c>
      <c r="G252" s="257">
        <v>0</v>
      </c>
      <c r="H252" s="257">
        <v>10.8</v>
      </c>
      <c r="I252" s="257">
        <v>0</v>
      </c>
      <c r="J252" s="257">
        <v>0</v>
      </c>
    </row>
    <row r="253" spans="2:10">
      <c r="B253" s="256" t="s">
        <v>736</v>
      </c>
      <c r="C253" s="257">
        <v>2.15</v>
      </c>
      <c r="D253" s="257">
        <v>0</v>
      </c>
      <c r="E253" s="257">
        <v>13.32</v>
      </c>
      <c r="F253" s="257">
        <v>8.2200000000000006</v>
      </c>
      <c r="G253" s="257">
        <v>0</v>
      </c>
      <c r="H253" s="257">
        <v>6.78</v>
      </c>
      <c r="I253" s="257">
        <v>0</v>
      </c>
      <c r="J253" s="257">
        <v>0</v>
      </c>
    </row>
    <row r="254" spans="2:10">
      <c r="B254" s="256" t="s">
        <v>724</v>
      </c>
      <c r="C254" s="257">
        <v>0</v>
      </c>
      <c r="D254" s="257">
        <v>0</v>
      </c>
      <c r="E254" s="257">
        <v>9.8000000000000007</v>
      </c>
      <c r="F254" s="257">
        <v>1.1200000000000001</v>
      </c>
      <c r="G254" s="257">
        <v>0</v>
      </c>
      <c r="H254" s="257">
        <v>2.23</v>
      </c>
      <c r="I254" s="257">
        <v>15.8</v>
      </c>
      <c r="J254" s="257">
        <v>0</v>
      </c>
    </row>
    <row r="255" spans="2:10">
      <c r="B255" s="256" t="s">
        <v>725</v>
      </c>
      <c r="C255" s="257">
        <v>21.47</v>
      </c>
      <c r="D255" s="257">
        <v>0</v>
      </c>
      <c r="E255" s="257">
        <v>0</v>
      </c>
      <c r="F255" s="257">
        <v>16.329999999999998</v>
      </c>
      <c r="G255" s="257">
        <v>0</v>
      </c>
      <c r="H255" s="257">
        <v>7.62</v>
      </c>
      <c r="I255" s="257">
        <v>0</v>
      </c>
      <c r="J255" s="257">
        <v>0</v>
      </c>
    </row>
    <row r="256" spans="2:10">
      <c r="B256" s="256" t="s">
        <v>189</v>
      </c>
      <c r="C256" s="257">
        <v>0</v>
      </c>
      <c r="D256" s="257">
        <v>25.88</v>
      </c>
      <c r="E256" s="257">
        <v>8.8000000000000007</v>
      </c>
      <c r="F256" s="257">
        <v>0</v>
      </c>
      <c r="G256" s="257">
        <v>0</v>
      </c>
      <c r="H256" s="257">
        <v>0</v>
      </c>
      <c r="I256" s="257">
        <v>0</v>
      </c>
      <c r="J256" s="257">
        <v>0</v>
      </c>
    </row>
    <row r="257" spans="2:10">
      <c r="B257" s="256" t="s">
        <v>737</v>
      </c>
      <c r="C257" s="257">
        <v>0</v>
      </c>
      <c r="D257" s="257">
        <v>0</v>
      </c>
      <c r="E257" s="257">
        <v>9.76</v>
      </c>
      <c r="F257" s="257">
        <v>12.03</v>
      </c>
      <c r="G257" s="257">
        <v>0</v>
      </c>
      <c r="H257" s="257">
        <v>0</v>
      </c>
      <c r="I257" s="257">
        <v>0</v>
      </c>
      <c r="J257" s="257">
        <v>0</v>
      </c>
    </row>
    <row r="258" spans="2:10">
      <c r="B258" s="256" t="s">
        <v>726</v>
      </c>
      <c r="C258" s="257">
        <v>5.68</v>
      </c>
      <c r="D258" s="257">
        <v>30.07</v>
      </c>
      <c r="E258" s="257">
        <v>0</v>
      </c>
      <c r="F258" s="257">
        <v>0</v>
      </c>
      <c r="G258" s="257">
        <v>0</v>
      </c>
      <c r="H258" s="257">
        <v>0</v>
      </c>
      <c r="I258" s="257">
        <v>0</v>
      </c>
      <c r="J258" s="257">
        <v>0</v>
      </c>
    </row>
    <row r="259" spans="2:10">
      <c r="B259" s="256" t="s">
        <v>727</v>
      </c>
      <c r="C259" s="257">
        <v>3.8</v>
      </c>
      <c r="D259" s="257">
        <v>0</v>
      </c>
      <c r="E259" s="257">
        <v>0</v>
      </c>
      <c r="F259" s="257">
        <v>0</v>
      </c>
      <c r="G259" s="257">
        <v>0</v>
      </c>
      <c r="H259" s="257">
        <v>0</v>
      </c>
      <c r="I259" s="257">
        <v>0</v>
      </c>
      <c r="J259" s="257">
        <v>7.65</v>
      </c>
    </row>
    <row r="260" spans="2:10">
      <c r="B260" s="256" t="s">
        <v>566</v>
      </c>
      <c r="C260" s="257">
        <v>0</v>
      </c>
      <c r="D260" s="257">
        <v>1.1200000000000001</v>
      </c>
      <c r="E260" s="257">
        <v>5.88</v>
      </c>
      <c r="F260" s="257">
        <v>0</v>
      </c>
      <c r="G260" s="257">
        <v>0</v>
      </c>
      <c r="H260" s="257">
        <v>18.87</v>
      </c>
      <c r="I260" s="257">
        <v>15.33</v>
      </c>
      <c r="J260" s="257">
        <v>17.899999999999999</v>
      </c>
    </row>
    <row r="261" spans="2:10">
      <c r="B261" s="256" t="s">
        <v>738</v>
      </c>
      <c r="C261" s="257">
        <v>0</v>
      </c>
      <c r="D261" s="257">
        <v>0</v>
      </c>
      <c r="E261" s="257">
        <v>0</v>
      </c>
      <c r="F261" s="257">
        <v>12.06</v>
      </c>
      <c r="G261" s="257">
        <v>0</v>
      </c>
      <c r="H261" s="257">
        <v>0</v>
      </c>
      <c r="I261" s="257">
        <v>0</v>
      </c>
      <c r="J261" s="257">
        <v>0</v>
      </c>
    </row>
    <row r="262" spans="2:10">
      <c r="B262" s="256" t="s">
        <v>570</v>
      </c>
      <c r="C262" s="257">
        <v>18.170000000000002</v>
      </c>
      <c r="D262" s="257">
        <v>0.6</v>
      </c>
      <c r="E262" s="257">
        <v>0.31</v>
      </c>
      <c r="F262" s="257">
        <v>3.06</v>
      </c>
      <c r="G262" s="257">
        <v>0</v>
      </c>
      <c r="H262" s="257">
        <v>0</v>
      </c>
      <c r="I262" s="257">
        <v>0</v>
      </c>
      <c r="J262" s="257">
        <v>0</v>
      </c>
    </row>
    <row r="263" spans="2:10">
      <c r="B263" s="256" t="s">
        <v>739</v>
      </c>
      <c r="C263" s="257">
        <v>0.7</v>
      </c>
      <c r="D263" s="257">
        <v>5.0199999999999996</v>
      </c>
      <c r="E263" s="257">
        <v>7.72</v>
      </c>
      <c r="F263" s="257">
        <v>7.05</v>
      </c>
      <c r="G263" s="257">
        <v>0.88</v>
      </c>
      <c r="H263" s="257">
        <v>0</v>
      </c>
      <c r="I263" s="257">
        <v>13.55</v>
      </c>
      <c r="J263" s="257">
        <v>0</v>
      </c>
    </row>
    <row r="264" spans="2:10">
      <c r="B264" s="256" t="s">
        <v>729</v>
      </c>
      <c r="C264" s="257">
        <v>5.38</v>
      </c>
      <c r="D264" s="257">
        <v>3.28</v>
      </c>
      <c r="E264" s="257">
        <v>0</v>
      </c>
      <c r="F264" s="257">
        <v>0</v>
      </c>
      <c r="G264" s="257">
        <v>0</v>
      </c>
      <c r="H264" s="257">
        <v>0</v>
      </c>
      <c r="I264" s="257">
        <v>0</v>
      </c>
      <c r="J264" s="257">
        <v>0</v>
      </c>
    </row>
    <row r="265" spans="2:10">
      <c r="B265" s="270" t="s">
        <v>541</v>
      </c>
      <c r="C265" s="227">
        <v>99.999999999999986</v>
      </c>
      <c r="D265" s="227">
        <v>99.999999999999986</v>
      </c>
      <c r="E265" s="227">
        <v>100</v>
      </c>
      <c r="F265" s="227">
        <v>99.999999999999986</v>
      </c>
      <c r="G265" s="227">
        <v>100</v>
      </c>
      <c r="H265" s="227">
        <v>100.00000000000001</v>
      </c>
      <c r="I265" s="227">
        <v>100</v>
      </c>
      <c r="J265" s="227">
        <v>100</v>
      </c>
    </row>
    <row r="266" spans="2:10">
      <c r="B266" s="124" t="s">
        <v>340</v>
      </c>
      <c r="C266" s="110"/>
      <c r="D266" s="110"/>
    </row>
    <row r="267" spans="2:10">
      <c r="B267" s="256"/>
    </row>
    <row r="268" spans="2:10">
      <c r="B268" s="256"/>
    </row>
    <row r="269" spans="2:10">
      <c r="B269" s="256"/>
    </row>
    <row r="270" spans="2:10">
      <c r="B270" s="256"/>
    </row>
    <row r="271" spans="2:10">
      <c r="B271" s="256"/>
    </row>
    <row r="272" spans="2:10">
      <c r="B272" s="256"/>
    </row>
    <row r="273" spans="2:2">
      <c r="B273" s="256"/>
    </row>
    <row r="274" spans="2:2">
      <c r="B274" s="256"/>
    </row>
    <row r="275" spans="2:2">
      <c r="B275" s="256"/>
    </row>
    <row r="276" spans="2:2">
      <c r="B276" s="256"/>
    </row>
    <row r="277" spans="2:2">
      <c r="B277" s="256"/>
    </row>
    <row r="278" spans="2:2">
      <c r="B278" s="256"/>
    </row>
    <row r="279" spans="2:2">
      <c r="B279" s="256"/>
    </row>
    <row r="280" spans="2:2">
      <c r="B280" s="256"/>
    </row>
    <row r="281" spans="2:2">
      <c r="B281" s="256"/>
    </row>
    <row r="282" spans="2:2">
      <c r="B282" s="256"/>
    </row>
    <row r="283" spans="2:2">
      <c r="B283" s="256"/>
    </row>
    <row r="284" spans="2:2">
      <c r="B284" s="256"/>
    </row>
    <row r="285" spans="2:2">
      <c r="B285" s="256"/>
    </row>
    <row r="286" spans="2:2">
      <c r="B286" s="256"/>
    </row>
    <row r="287" spans="2:2">
      <c r="B287" s="256"/>
    </row>
    <row r="288" spans="2:2">
      <c r="B288" s="256"/>
    </row>
    <row r="289" spans="2:2">
      <c r="B289" s="256"/>
    </row>
    <row r="290" spans="2:2">
      <c r="B290" s="256"/>
    </row>
    <row r="291" spans="2:2">
      <c r="B291" s="256"/>
    </row>
    <row r="292" spans="2:2">
      <c r="B292" s="256"/>
    </row>
    <row r="293" spans="2:2">
      <c r="B293" s="256"/>
    </row>
    <row r="294" spans="2:2">
      <c r="B294" s="256"/>
    </row>
    <row r="295" spans="2:2">
      <c r="B295" s="256"/>
    </row>
    <row r="296" spans="2:2">
      <c r="B296" s="256"/>
    </row>
    <row r="297" spans="2:2">
      <c r="B297" s="256"/>
    </row>
    <row r="298" spans="2:2">
      <c r="B298" s="256"/>
    </row>
    <row r="299" spans="2:2">
      <c r="B299" s="256"/>
    </row>
    <row r="300" spans="2:2">
      <c r="B300" s="256"/>
    </row>
  </sheetData>
  <sheetProtection algorithmName="SHA-512" hashValue="jq/wUBnLOdjNpOc7Y8JyBwfvXr7hJVpsODD9WXMQ29SeHu8bNKgnynXy5o902Nfk8bD7UooQWVWUkQ4UKf8qfA==" saltValue="V9drtiCmAb6koYK6o2aerg==" spinCount="100000" sheet="1" objects="1" scenarios="1"/>
  <sortState ref="B235:I275">
    <sortCondition ref="B235"/>
  </sortState>
  <mergeCells count="44">
    <mergeCell ref="A174:L174"/>
    <mergeCell ref="B221:J221"/>
    <mergeCell ref="A220:K220"/>
    <mergeCell ref="B107:R107"/>
    <mergeCell ref="B114:R114"/>
    <mergeCell ref="B148:J148"/>
    <mergeCell ref="B126:J126"/>
    <mergeCell ref="B1:K1"/>
    <mergeCell ref="P94:R94"/>
    <mergeCell ref="B94:O94"/>
    <mergeCell ref="B175:J175"/>
    <mergeCell ref="B99:R99"/>
    <mergeCell ref="B135:J135"/>
    <mergeCell ref="B128:J128"/>
    <mergeCell ref="B125:J125"/>
    <mergeCell ref="B150:J150"/>
    <mergeCell ref="B147:J147"/>
    <mergeCell ref="B159:J159"/>
    <mergeCell ref="B55:J55"/>
    <mergeCell ref="B57:J57"/>
    <mergeCell ref="B65:J65"/>
    <mergeCell ref="B54:J54"/>
    <mergeCell ref="B6:H6"/>
    <mergeCell ref="B7:H7"/>
    <mergeCell ref="B9:B10"/>
    <mergeCell ref="B23:J23"/>
    <mergeCell ref="B24:J24"/>
    <mergeCell ref="B26:J26"/>
    <mergeCell ref="B38:J38"/>
    <mergeCell ref="C80:D80"/>
    <mergeCell ref="E80:F80"/>
    <mergeCell ref="G80:H80"/>
    <mergeCell ref="B77:H77"/>
    <mergeCell ref="B78:H78"/>
    <mergeCell ref="B80:B81"/>
    <mergeCell ref="B95:R95"/>
    <mergeCell ref="K97:L97"/>
    <mergeCell ref="M97:N97"/>
    <mergeCell ref="O97:P97"/>
    <mergeCell ref="Q97:R97"/>
    <mergeCell ref="C97:D97"/>
    <mergeCell ref="E97:F97"/>
    <mergeCell ref="G97:H97"/>
    <mergeCell ref="I97:J9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Z268"/>
  <sheetViews>
    <sheetView zoomScale="95" zoomScaleNormal="95" workbookViewId="0">
      <pane xSplit="1" ySplit="4" topLeftCell="B14" activePane="bottomRight" state="frozen"/>
      <selection pane="topRight" activeCell="B1" sqref="B1"/>
      <selection pane="bottomLeft" activeCell="A4" sqref="A4"/>
      <selection pane="bottomRight" activeCell="J8" sqref="J8"/>
    </sheetView>
  </sheetViews>
  <sheetFormatPr baseColWidth="10" defaultRowHeight="16.5"/>
  <cols>
    <col min="1" max="1" width="8.140625" style="67" customWidth="1"/>
    <col min="2" max="2" width="33" style="67" customWidth="1"/>
    <col min="3" max="3" width="14.42578125" style="67" bestFit="1" customWidth="1"/>
    <col min="4" max="4" width="11.140625" style="67" customWidth="1"/>
    <col min="5" max="5" width="11.42578125" style="67"/>
    <col min="6" max="6" width="14.42578125" style="67" bestFit="1" customWidth="1"/>
    <col min="7" max="8" width="11.42578125" style="67"/>
    <col min="9" max="9" width="14.42578125" style="67" bestFit="1" customWidth="1"/>
    <col min="10" max="10" width="24.42578125" style="67" customWidth="1"/>
    <col min="11" max="11" width="11.42578125" style="67"/>
    <col min="12" max="12" width="14.42578125" style="67" bestFit="1" customWidth="1"/>
    <col min="13" max="14" width="11.42578125" style="67"/>
    <col min="15" max="15" width="14.42578125" style="67" bestFit="1" customWidth="1"/>
    <col min="16" max="16" width="11.42578125" style="67"/>
    <col min="17" max="17" width="11.28515625" style="67" customWidth="1"/>
    <col min="18" max="18" width="14.42578125" style="67" customWidth="1"/>
    <col min="19" max="19" width="11.42578125" style="67"/>
    <col min="20" max="20" width="11" style="67" bestFit="1" customWidth="1"/>
    <col min="21" max="21" width="14.42578125" style="67" bestFit="1" customWidth="1"/>
    <col min="22" max="16384" width="11.42578125" style="67"/>
  </cols>
  <sheetData>
    <row r="1" spans="2:12" ht="31.5">
      <c r="B1" s="437" t="s">
        <v>200</v>
      </c>
      <c r="C1" s="437"/>
      <c r="D1" s="437"/>
      <c r="E1" s="437"/>
      <c r="F1" s="437"/>
      <c r="G1" s="437"/>
      <c r="H1" s="437"/>
      <c r="I1" s="437"/>
      <c r="J1" s="437"/>
      <c r="K1" s="437"/>
    </row>
    <row r="2" spans="2:12" ht="15.75" customHeight="1">
      <c r="L2" s="272"/>
    </row>
    <row r="3" spans="2:12" ht="15.75" customHeight="1">
      <c r="L3" s="272"/>
    </row>
    <row r="4" spans="2:12" ht="15" customHeight="1">
      <c r="B4" s="132"/>
      <c r="L4" s="272"/>
    </row>
    <row r="5" spans="2:12">
      <c r="L5" s="272"/>
    </row>
    <row r="6" spans="2:12" ht="15.75" customHeight="1">
      <c r="B6" s="426" t="s">
        <v>201</v>
      </c>
      <c r="C6" s="426"/>
      <c r="D6" s="426"/>
      <c r="E6" s="426"/>
      <c r="F6" s="426"/>
      <c r="G6" s="426"/>
      <c r="H6" s="426"/>
      <c r="I6" s="426"/>
      <c r="J6" s="426"/>
      <c r="K6" s="273"/>
      <c r="L6" s="272"/>
    </row>
    <row r="7" spans="2:12">
      <c r="B7" s="426">
        <v>2015</v>
      </c>
      <c r="C7" s="426"/>
      <c r="D7" s="426"/>
      <c r="E7" s="426"/>
      <c r="F7" s="426"/>
      <c r="G7" s="426"/>
      <c r="H7" s="426"/>
      <c r="I7" s="426"/>
      <c r="J7" s="426"/>
      <c r="K7" s="273"/>
      <c r="L7" s="272"/>
    </row>
    <row r="8" spans="2:12">
      <c r="B8" s="274"/>
      <c r="C8" s="274"/>
      <c r="D8" s="274"/>
      <c r="E8" s="274"/>
      <c r="F8" s="274"/>
      <c r="G8" s="274"/>
      <c r="H8" s="274"/>
      <c r="I8" s="132"/>
      <c r="J8" s="132"/>
      <c r="L8" s="272"/>
    </row>
    <row r="9" spans="2:12">
      <c r="B9" s="443" t="s">
        <v>75</v>
      </c>
      <c r="C9" s="443"/>
      <c r="D9" s="443"/>
      <c r="E9" s="443"/>
      <c r="F9" s="443"/>
      <c r="G9" s="443"/>
      <c r="H9" s="443"/>
      <c r="I9" s="443"/>
      <c r="J9" s="443"/>
      <c r="K9" s="234"/>
      <c r="L9" s="272"/>
    </row>
    <row r="10" spans="2:12">
      <c r="B10" s="171" t="s">
        <v>193</v>
      </c>
      <c r="C10" s="171" t="s">
        <v>77</v>
      </c>
      <c r="D10" s="171" t="s">
        <v>78</v>
      </c>
      <c r="E10" s="171" t="s">
        <v>79</v>
      </c>
      <c r="F10" s="171" t="s">
        <v>80</v>
      </c>
      <c r="G10" s="171" t="s">
        <v>81</v>
      </c>
      <c r="H10" s="171" t="s">
        <v>57</v>
      </c>
      <c r="I10" s="171" t="s">
        <v>360</v>
      </c>
      <c r="J10" s="171" t="s">
        <v>363</v>
      </c>
      <c r="L10" s="272"/>
    </row>
    <row r="11" spans="2:12">
      <c r="B11" s="86" t="s">
        <v>194</v>
      </c>
      <c r="C11" s="174">
        <v>5.28</v>
      </c>
      <c r="D11" s="243">
        <v>10.34</v>
      </c>
      <c r="E11" s="243">
        <v>0.56000000000000005</v>
      </c>
      <c r="F11" s="383">
        <v>1.8</v>
      </c>
      <c r="G11" s="174">
        <v>0.2</v>
      </c>
      <c r="H11" s="174">
        <v>9.9499999999999993</v>
      </c>
      <c r="I11" s="174">
        <v>15.8</v>
      </c>
      <c r="J11" s="174">
        <v>9.34</v>
      </c>
      <c r="L11" s="272"/>
    </row>
    <row r="12" spans="2:12">
      <c r="B12" s="86" t="s">
        <v>195</v>
      </c>
      <c r="C12" s="174">
        <v>50.32</v>
      </c>
      <c r="D12" s="174">
        <v>38.4</v>
      </c>
      <c r="E12" s="174">
        <v>15.78</v>
      </c>
      <c r="F12" s="174">
        <v>44.88</v>
      </c>
      <c r="G12" s="174">
        <v>51.37</v>
      </c>
      <c r="H12" s="174">
        <v>33.520000000000003</v>
      </c>
      <c r="I12" s="174">
        <v>49.94</v>
      </c>
      <c r="J12" s="174">
        <v>17.7</v>
      </c>
      <c r="L12" s="272"/>
    </row>
    <row r="13" spans="2:12">
      <c r="B13" s="86" t="s">
        <v>196</v>
      </c>
      <c r="C13" s="174">
        <v>14.49</v>
      </c>
      <c r="D13" s="174">
        <v>16.72</v>
      </c>
      <c r="E13" s="174">
        <v>2.2000000000000002</v>
      </c>
      <c r="F13" s="174">
        <v>4.4800000000000004</v>
      </c>
      <c r="G13" s="174">
        <v>0.88</v>
      </c>
      <c r="H13" s="174">
        <v>6.09</v>
      </c>
      <c r="I13" s="174">
        <v>16.32</v>
      </c>
      <c r="J13" s="174">
        <v>65.8</v>
      </c>
      <c r="L13" s="272"/>
    </row>
    <row r="14" spans="2:12">
      <c r="B14" s="86" t="s">
        <v>197</v>
      </c>
      <c r="C14" s="174">
        <v>5.23</v>
      </c>
      <c r="D14" s="174">
        <v>3.2</v>
      </c>
      <c r="E14" s="174">
        <v>0</v>
      </c>
      <c r="F14" s="174">
        <v>1.1000000000000001</v>
      </c>
      <c r="G14" s="174">
        <v>0.32</v>
      </c>
      <c r="H14" s="174">
        <v>30.15</v>
      </c>
      <c r="I14" s="174">
        <v>0.5</v>
      </c>
      <c r="J14" s="174">
        <v>1.02</v>
      </c>
    </row>
    <row r="15" spans="2:12">
      <c r="B15" s="86" t="s">
        <v>198</v>
      </c>
      <c r="C15" s="174">
        <v>15.55</v>
      </c>
      <c r="D15" s="174">
        <v>29.98</v>
      </c>
      <c r="E15" s="174">
        <v>81.459999999999994</v>
      </c>
      <c r="F15" s="174">
        <v>44.36</v>
      </c>
      <c r="G15" s="174">
        <v>44.6</v>
      </c>
      <c r="H15" s="174">
        <v>19.350000000000001</v>
      </c>
      <c r="I15" s="174">
        <v>17.440000000000001</v>
      </c>
      <c r="J15" s="174">
        <v>3.49</v>
      </c>
    </row>
    <row r="16" spans="2:12">
      <c r="B16" s="86" t="s">
        <v>199</v>
      </c>
      <c r="C16" s="174">
        <v>9.1300000000000008</v>
      </c>
      <c r="D16" s="174">
        <v>1.36</v>
      </c>
      <c r="E16" s="174">
        <v>0</v>
      </c>
      <c r="F16" s="174">
        <v>3.38</v>
      </c>
      <c r="G16" s="174">
        <v>2.63</v>
      </c>
      <c r="H16" s="174">
        <v>0.94</v>
      </c>
      <c r="I16" s="174">
        <v>0</v>
      </c>
      <c r="J16" s="174">
        <v>2.65</v>
      </c>
    </row>
    <row r="17" spans="2:11" ht="15" customHeight="1">
      <c r="B17" s="275" t="s">
        <v>135</v>
      </c>
      <c r="C17" s="227">
        <v>100</v>
      </c>
      <c r="D17" s="227">
        <v>100</v>
      </c>
      <c r="E17" s="227">
        <v>100</v>
      </c>
      <c r="F17" s="227">
        <v>100</v>
      </c>
      <c r="G17" s="227">
        <v>100</v>
      </c>
      <c r="H17" s="227">
        <v>100</v>
      </c>
      <c r="I17" s="227">
        <v>100</v>
      </c>
      <c r="J17" s="227">
        <v>100</v>
      </c>
    </row>
    <row r="18" spans="2:11">
      <c r="B18" s="132"/>
      <c r="C18" s="276"/>
      <c r="D18" s="276"/>
      <c r="E18" s="276"/>
      <c r="F18" s="276"/>
      <c r="G18" s="276"/>
      <c r="H18" s="276"/>
      <c r="I18" s="276"/>
      <c r="J18" s="276"/>
    </row>
    <row r="19" spans="2:11">
      <c r="B19" s="443" t="s">
        <v>85</v>
      </c>
      <c r="C19" s="443"/>
      <c r="D19" s="443"/>
      <c r="E19" s="443"/>
      <c r="F19" s="443"/>
      <c r="G19" s="443"/>
      <c r="H19" s="443"/>
      <c r="I19" s="443"/>
      <c r="J19" s="443"/>
      <c r="K19" s="234"/>
    </row>
    <row r="20" spans="2:11">
      <c r="B20" s="171" t="s">
        <v>193</v>
      </c>
      <c r="C20" s="171" t="s">
        <v>77</v>
      </c>
      <c r="D20" s="171" t="s">
        <v>78</v>
      </c>
      <c r="E20" s="171" t="s">
        <v>79</v>
      </c>
      <c r="F20" s="171" t="s">
        <v>80</v>
      </c>
      <c r="G20" s="171" t="s">
        <v>81</v>
      </c>
      <c r="H20" s="171" t="s">
        <v>57</v>
      </c>
      <c r="I20" s="171" t="s">
        <v>360</v>
      </c>
      <c r="J20" s="171" t="s">
        <v>363</v>
      </c>
    </row>
    <row r="21" spans="2:11">
      <c r="B21" s="86" t="s">
        <v>194</v>
      </c>
      <c r="C21" s="383">
        <v>7.34</v>
      </c>
      <c r="D21" s="243">
        <v>25.81</v>
      </c>
      <c r="E21" s="243">
        <v>12.37</v>
      </c>
      <c r="F21" s="174">
        <v>5.58</v>
      </c>
      <c r="G21" s="174">
        <v>1.5</v>
      </c>
      <c r="H21" s="174">
        <v>3.3</v>
      </c>
      <c r="I21" s="174">
        <v>6.18</v>
      </c>
      <c r="J21" s="174">
        <v>10.36</v>
      </c>
    </row>
    <row r="22" spans="2:11">
      <c r="B22" s="86" t="s">
        <v>195</v>
      </c>
      <c r="C22" s="174">
        <v>54.72</v>
      </c>
      <c r="D22" s="174">
        <v>30.9</v>
      </c>
      <c r="E22" s="174">
        <v>65.319999999999993</v>
      </c>
      <c r="F22" s="174">
        <v>59.33</v>
      </c>
      <c r="G22" s="174">
        <v>74.8</v>
      </c>
      <c r="H22" s="174">
        <v>29.61</v>
      </c>
      <c r="I22" s="174">
        <v>54.32</v>
      </c>
      <c r="J22" s="174">
        <v>78.84</v>
      </c>
    </row>
    <row r="23" spans="2:11">
      <c r="B23" s="86" t="s">
        <v>196</v>
      </c>
      <c r="C23" s="174">
        <v>22.33</v>
      </c>
      <c r="D23" s="174">
        <v>28.85</v>
      </c>
      <c r="E23" s="174">
        <v>16.78</v>
      </c>
      <c r="F23" s="174">
        <v>14.83</v>
      </c>
      <c r="G23" s="174">
        <v>5.28</v>
      </c>
      <c r="H23" s="174">
        <v>18.45</v>
      </c>
      <c r="I23" s="174">
        <v>33</v>
      </c>
      <c r="J23" s="174">
        <v>10.8</v>
      </c>
    </row>
    <row r="24" spans="2:11">
      <c r="B24" s="86" t="s">
        <v>202</v>
      </c>
      <c r="C24" s="174">
        <v>11</v>
      </c>
      <c r="D24" s="174">
        <v>3.77</v>
      </c>
      <c r="E24" s="174">
        <v>0</v>
      </c>
      <c r="F24" s="174">
        <v>0.54</v>
      </c>
      <c r="G24" s="174">
        <v>1.0900000000000001</v>
      </c>
      <c r="H24" s="174">
        <v>45.2</v>
      </c>
      <c r="I24" s="174">
        <v>0.6</v>
      </c>
      <c r="J24" s="174">
        <v>0</v>
      </c>
    </row>
    <row r="25" spans="2:11">
      <c r="B25" s="86" t="s">
        <v>198</v>
      </c>
      <c r="C25" s="174">
        <v>4.58</v>
      </c>
      <c r="D25" s="174">
        <v>9.9</v>
      </c>
      <c r="E25" s="174">
        <v>3.94</v>
      </c>
      <c r="F25" s="174">
        <v>19.399999999999999</v>
      </c>
      <c r="G25" s="174">
        <v>12.13</v>
      </c>
      <c r="H25" s="174">
        <v>3.44</v>
      </c>
      <c r="I25" s="174">
        <v>2.4500000000000002</v>
      </c>
      <c r="J25" s="174">
        <v>0</v>
      </c>
    </row>
    <row r="26" spans="2:11">
      <c r="B26" s="86" t="s">
        <v>199</v>
      </c>
      <c r="C26" s="174">
        <v>0.03</v>
      </c>
      <c r="D26" s="174">
        <v>0.77</v>
      </c>
      <c r="E26" s="174">
        <v>1.59</v>
      </c>
      <c r="F26" s="174">
        <v>0.32</v>
      </c>
      <c r="G26" s="174">
        <v>5.2</v>
      </c>
      <c r="H26" s="174">
        <v>0</v>
      </c>
      <c r="I26" s="174">
        <v>3.45</v>
      </c>
      <c r="J26" s="174">
        <v>0</v>
      </c>
    </row>
    <row r="27" spans="2:11">
      <c r="B27" s="275" t="s">
        <v>135</v>
      </c>
      <c r="C27" s="227">
        <v>100</v>
      </c>
      <c r="D27" s="227">
        <v>100</v>
      </c>
      <c r="E27" s="227">
        <v>100</v>
      </c>
      <c r="F27" s="227">
        <v>100</v>
      </c>
      <c r="G27" s="227">
        <v>100</v>
      </c>
      <c r="H27" s="227">
        <v>100</v>
      </c>
      <c r="I27" s="227">
        <v>100</v>
      </c>
      <c r="J27" s="227">
        <v>100</v>
      </c>
    </row>
    <row r="28" spans="2:11">
      <c r="B28" s="124" t="s">
        <v>340</v>
      </c>
      <c r="C28" s="110"/>
      <c r="D28" s="110"/>
    </row>
    <row r="29" spans="2:11">
      <c r="C29" s="127"/>
      <c r="D29" s="127"/>
      <c r="E29" s="127"/>
      <c r="F29" s="127"/>
      <c r="G29" s="127"/>
      <c r="H29" s="127"/>
      <c r="I29" s="127"/>
      <c r="J29" s="127"/>
    </row>
    <row r="31" spans="2:11">
      <c r="B31" s="132"/>
    </row>
    <row r="33" spans="2:10">
      <c r="B33" s="426" t="s">
        <v>211</v>
      </c>
      <c r="C33" s="426"/>
      <c r="D33" s="426"/>
      <c r="E33" s="426"/>
      <c r="F33" s="426"/>
      <c r="G33" s="426"/>
      <c r="H33" s="426"/>
      <c r="I33" s="426"/>
      <c r="J33" s="426"/>
    </row>
    <row r="34" spans="2:10">
      <c r="B34" s="426">
        <v>2015</v>
      </c>
      <c r="C34" s="426"/>
      <c r="D34" s="426"/>
      <c r="E34" s="426"/>
      <c r="F34" s="426"/>
      <c r="G34" s="426"/>
      <c r="H34" s="426"/>
      <c r="I34" s="426"/>
      <c r="J34" s="426"/>
    </row>
    <row r="35" spans="2:10">
      <c r="B35" s="461"/>
      <c r="C35" s="461"/>
      <c r="D35" s="461"/>
      <c r="E35" s="461"/>
      <c r="F35" s="461"/>
      <c r="G35" s="461"/>
      <c r="H35" s="461"/>
      <c r="I35" s="461"/>
      <c r="J35" s="277"/>
    </row>
    <row r="36" spans="2:10">
      <c r="B36" s="217"/>
      <c r="C36" s="217" t="s">
        <v>77</v>
      </c>
      <c r="D36" s="217" t="s">
        <v>78</v>
      </c>
      <c r="E36" s="217" t="s">
        <v>79</v>
      </c>
      <c r="F36" s="217" t="s">
        <v>80</v>
      </c>
      <c r="G36" s="217" t="s">
        <v>81</v>
      </c>
      <c r="H36" s="217" t="s">
        <v>57</v>
      </c>
      <c r="I36" s="217" t="s">
        <v>360</v>
      </c>
      <c r="J36" s="217" t="s">
        <v>363</v>
      </c>
    </row>
    <row r="37" spans="2:10">
      <c r="B37" s="278" t="s">
        <v>215</v>
      </c>
      <c r="C37" s="257">
        <v>0.56000000000000005</v>
      </c>
      <c r="D37" s="257">
        <v>3.3</v>
      </c>
      <c r="E37" s="257">
        <v>3.18</v>
      </c>
      <c r="F37" s="257">
        <v>2.36</v>
      </c>
      <c r="G37" s="257">
        <v>0</v>
      </c>
      <c r="H37" s="257">
        <v>0</v>
      </c>
      <c r="I37" s="257">
        <v>2.33</v>
      </c>
      <c r="J37" s="257">
        <v>19.59</v>
      </c>
    </row>
    <row r="38" spans="2:10">
      <c r="B38" s="278" t="s">
        <v>552</v>
      </c>
      <c r="C38" s="257">
        <v>30.18</v>
      </c>
      <c r="D38" s="257">
        <v>4.59</v>
      </c>
      <c r="E38" s="257">
        <v>2.2000000000000002</v>
      </c>
      <c r="F38" s="257">
        <v>0</v>
      </c>
      <c r="G38" s="257">
        <v>0</v>
      </c>
      <c r="H38" s="257">
        <v>1.04</v>
      </c>
      <c r="I38" s="257">
        <v>3.2</v>
      </c>
      <c r="J38" s="257">
        <v>0</v>
      </c>
    </row>
    <row r="39" spans="2:10">
      <c r="B39" s="278" t="s">
        <v>553</v>
      </c>
      <c r="C39" s="257">
        <v>10.220000000000001</v>
      </c>
      <c r="D39" s="257">
        <v>5.56</v>
      </c>
      <c r="E39" s="257">
        <v>1.05</v>
      </c>
      <c r="F39" s="257">
        <v>5.0199999999999996</v>
      </c>
      <c r="G39" s="257">
        <v>0</v>
      </c>
      <c r="H39" s="257">
        <v>2.2000000000000002</v>
      </c>
      <c r="I39" s="257">
        <v>0</v>
      </c>
      <c r="J39" s="257">
        <v>0.65</v>
      </c>
    </row>
    <row r="40" spans="2:10">
      <c r="B40" s="278" t="s">
        <v>554</v>
      </c>
      <c r="C40" s="257">
        <v>0</v>
      </c>
      <c r="D40" s="257">
        <v>0</v>
      </c>
      <c r="E40" s="257">
        <v>0</v>
      </c>
      <c r="F40" s="257">
        <v>0</v>
      </c>
      <c r="G40" s="257">
        <v>0</v>
      </c>
      <c r="H40" s="257">
        <v>21.21</v>
      </c>
      <c r="I40" s="257">
        <v>9.67</v>
      </c>
      <c r="J40" s="257">
        <v>2.44</v>
      </c>
    </row>
    <row r="41" spans="2:10">
      <c r="B41" s="278" t="s">
        <v>555</v>
      </c>
      <c r="C41" s="257">
        <v>3.2</v>
      </c>
      <c r="D41" s="257">
        <v>9.9600000000000009</v>
      </c>
      <c r="E41" s="257">
        <v>0</v>
      </c>
      <c r="F41" s="257">
        <v>14.4</v>
      </c>
      <c r="G41" s="257">
        <v>0.2</v>
      </c>
      <c r="H41" s="257">
        <v>2.2799999999999998</v>
      </c>
      <c r="I41" s="257">
        <v>13.06</v>
      </c>
      <c r="J41" s="257">
        <v>23.41</v>
      </c>
    </row>
    <row r="42" spans="2:10">
      <c r="B42" s="278" t="s">
        <v>206</v>
      </c>
      <c r="C42" s="257">
        <v>0</v>
      </c>
      <c r="D42" s="257">
        <v>0</v>
      </c>
      <c r="E42" s="257">
        <v>5.2</v>
      </c>
      <c r="F42" s="257">
        <v>0</v>
      </c>
      <c r="G42" s="257">
        <v>0</v>
      </c>
      <c r="H42" s="257">
        <v>0</v>
      </c>
      <c r="I42" s="257">
        <v>0</v>
      </c>
      <c r="J42" s="257">
        <v>0</v>
      </c>
    </row>
    <row r="43" spans="2:10">
      <c r="B43" s="278" t="s">
        <v>556</v>
      </c>
      <c r="C43" s="257">
        <v>7.88</v>
      </c>
      <c r="D43" s="257">
        <v>0</v>
      </c>
      <c r="E43" s="257">
        <v>0</v>
      </c>
      <c r="F43" s="257">
        <v>0</v>
      </c>
      <c r="G43" s="257">
        <v>1.33</v>
      </c>
      <c r="H43" s="257">
        <v>0</v>
      </c>
      <c r="I43" s="257">
        <v>0</v>
      </c>
      <c r="J43" s="257">
        <v>0</v>
      </c>
    </row>
    <row r="44" spans="2:10">
      <c r="B44" s="278" t="s">
        <v>558</v>
      </c>
      <c r="C44" s="257">
        <v>12.22</v>
      </c>
      <c r="D44" s="257">
        <v>14.12</v>
      </c>
      <c r="E44" s="257">
        <v>4.5</v>
      </c>
      <c r="F44" s="257">
        <v>50.2</v>
      </c>
      <c r="G44" s="257">
        <v>18.350000000000001</v>
      </c>
      <c r="H44" s="257">
        <v>44.32</v>
      </c>
      <c r="I44" s="257">
        <v>13.39</v>
      </c>
      <c r="J44" s="257">
        <v>12.38</v>
      </c>
    </row>
    <row r="45" spans="2:10">
      <c r="B45" s="278" t="s">
        <v>559</v>
      </c>
      <c r="C45" s="257">
        <v>0.35</v>
      </c>
      <c r="D45" s="257">
        <v>0.25</v>
      </c>
      <c r="E45" s="257">
        <v>9.1300000000000008</v>
      </c>
      <c r="F45" s="257">
        <v>1.2</v>
      </c>
      <c r="G45" s="257">
        <v>2.2000000000000002</v>
      </c>
      <c r="H45" s="257">
        <v>0</v>
      </c>
      <c r="I45" s="257">
        <v>27.54</v>
      </c>
      <c r="J45" s="257">
        <v>33.869999999999997</v>
      </c>
    </row>
    <row r="46" spans="2:10">
      <c r="B46" s="278" t="s">
        <v>560</v>
      </c>
      <c r="C46" s="257">
        <v>0</v>
      </c>
      <c r="D46" s="257">
        <v>0</v>
      </c>
      <c r="E46" s="257">
        <v>0</v>
      </c>
      <c r="F46" s="257">
        <v>0</v>
      </c>
      <c r="G46" s="257">
        <v>3.05</v>
      </c>
      <c r="H46" s="257">
        <v>0</v>
      </c>
      <c r="I46" s="257">
        <v>0</v>
      </c>
      <c r="J46" s="257">
        <v>0</v>
      </c>
    </row>
    <row r="47" spans="2:10">
      <c r="B47" s="278" t="s">
        <v>561</v>
      </c>
      <c r="C47" s="257">
        <v>3.3</v>
      </c>
      <c r="D47" s="257">
        <v>3.38</v>
      </c>
      <c r="E47" s="257">
        <v>13.2</v>
      </c>
      <c r="F47" s="257">
        <v>16.68</v>
      </c>
      <c r="G47" s="257">
        <v>2.12</v>
      </c>
      <c r="H47" s="257">
        <v>0</v>
      </c>
      <c r="I47" s="257">
        <v>0</v>
      </c>
      <c r="J47" s="257">
        <v>0.23</v>
      </c>
    </row>
    <row r="48" spans="2:10">
      <c r="B48" s="278" t="s">
        <v>562</v>
      </c>
      <c r="C48" s="257">
        <v>25.6</v>
      </c>
      <c r="D48" s="257">
        <v>31.27</v>
      </c>
      <c r="E48" s="257">
        <v>3.02</v>
      </c>
      <c r="F48" s="257">
        <v>3.39</v>
      </c>
      <c r="G48" s="257">
        <v>1.78</v>
      </c>
      <c r="H48" s="257">
        <v>14.28</v>
      </c>
      <c r="I48" s="257">
        <v>7.52</v>
      </c>
      <c r="J48" s="257">
        <v>3.9</v>
      </c>
    </row>
    <row r="49" spans="2:10">
      <c r="B49" s="278" t="s">
        <v>218</v>
      </c>
      <c r="C49" s="257">
        <v>0</v>
      </c>
      <c r="D49" s="257">
        <v>16.28</v>
      </c>
      <c r="E49" s="257">
        <v>45.12</v>
      </c>
      <c r="F49" s="257">
        <v>0</v>
      </c>
      <c r="G49" s="257">
        <v>0</v>
      </c>
      <c r="H49" s="257">
        <v>0</v>
      </c>
      <c r="I49" s="257">
        <v>0</v>
      </c>
      <c r="J49" s="257">
        <v>0</v>
      </c>
    </row>
    <row r="50" spans="2:10">
      <c r="B50" s="278" t="s">
        <v>563</v>
      </c>
      <c r="C50" s="257">
        <v>0</v>
      </c>
      <c r="D50" s="257">
        <v>1.1000000000000001</v>
      </c>
      <c r="E50" s="257">
        <v>4.3499999999999996</v>
      </c>
      <c r="F50" s="257">
        <v>0</v>
      </c>
      <c r="G50" s="257">
        <v>0.35</v>
      </c>
      <c r="H50" s="257">
        <v>2.27</v>
      </c>
      <c r="I50" s="257">
        <v>3.02</v>
      </c>
      <c r="J50" s="257">
        <v>2.33</v>
      </c>
    </row>
    <row r="51" spans="2:10">
      <c r="B51" s="278" t="s">
        <v>208</v>
      </c>
      <c r="C51" s="257">
        <v>0</v>
      </c>
      <c r="D51" s="257">
        <v>3.58</v>
      </c>
      <c r="E51" s="257">
        <v>0.5</v>
      </c>
      <c r="F51" s="257">
        <v>0</v>
      </c>
      <c r="G51" s="257">
        <v>0</v>
      </c>
      <c r="H51" s="257">
        <v>3.41</v>
      </c>
      <c r="I51" s="257">
        <v>2.42</v>
      </c>
      <c r="J51" s="257">
        <v>1.2</v>
      </c>
    </row>
    <row r="52" spans="2:10">
      <c r="B52" s="278" t="s">
        <v>565</v>
      </c>
      <c r="C52" s="257">
        <v>2.0499999999999998</v>
      </c>
      <c r="D52" s="257">
        <v>1.22</v>
      </c>
      <c r="E52" s="257">
        <v>0.2</v>
      </c>
      <c r="F52" s="257">
        <v>4.05</v>
      </c>
      <c r="G52" s="257">
        <v>2.2000000000000002</v>
      </c>
      <c r="H52" s="257">
        <v>4</v>
      </c>
      <c r="I52" s="257">
        <v>3.49</v>
      </c>
      <c r="J52" s="257">
        <v>0</v>
      </c>
    </row>
    <row r="53" spans="2:10">
      <c r="B53" s="278" t="s">
        <v>566</v>
      </c>
      <c r="C53" s="257">
        <v>0</v>
      </c>
      <c r="D53" s="257">
        <v>0</v>
      </c>
      <c r="E53" s="257">
        <v>2.2000000000000002</v>
      </c>
      <c r="F53" s="257">
        <v>0</v>
      </c>
      <c r="G53" s="257">
        <v>3.31</v>
      </c>
      <c r="H53" s="257">
        <v>1.1000000000000001</v>
      </c>
      <c r="I53" s="257">
        <v>12.31</v>
      </c>
      <c r="J53" s="257">
        <v>0</v>
      </c>
    </row>
    <row r="54" spans="2:10">
      <c r="B54" s="278" t="s">
        <v>567</v>
      </c>
      <c r="C54" s="257">
        <v>0</v>
      </c>
      <c r="D54" s="257">
        <v>0</v>
      </c>
      <c r="E54" s="257">
        <v>0</v>
      </c>
      <c r="F54" s="257">
        <v>0</v>
      </c>
      <c r="G54" s="257">
        <v>65.11</v>
      </c>
      <c r="H54" s="257">
        <v>0</v>
      </c>
      <c r="I54" s="257">
        <v>0</v>
      </c>
      <c r="J54" s="257">
        <v>0</v>
      </c>
    </row>
    <row r="55" spans="2:10">
      <c r="B55" s="278" t="s">
        <v>209</v>
      </c>
      <c r="C55" s="257">
        <v>0</v>
      </c>
      <c r="D55" s="257">
        <v>3.1</v>
      </c>
      <c r="E55" s="257">
        <v>2.1</v>
      </c>
      <c r="F55" s="257">
        <v>2.2000000000000002</v>
      </c>
      <c r="G55" s="257">
        <v>0</v>
      </c>
      <c r="H55" s="257">
        <v>0.56000000000000005</v>
      </c>
      <c r="I55" s="257">
        <v>2.0499999999999998</v>
      </c>
      <c r="J55" s="257">
        <v>0</v>
      </c>
    </row>
    <row r="56" spans="2:10">
      <c r="B56" s="278" t="s">
        <v>568</v>
      </c>
      <c r="C56" s="257">
        <v>0</v>
      </c>
      <c r="D56" s="257">
        <v>0</v>
      </c>
      <c r="E56" s="257">
        <v>1.4</v>
      </c>
      <c r="F56" s="257">
        <v>0</v>
      </c>
      <c r="G56" s="257">
        <v>0</v>
      </c>
      <c r="H56" s="257">
        <v>0</v>
      </c>
      <c r="I56" s="257">
        <v>0</v>
      </c>
      <c r="J56" s="257">
        <v>0</v>
      </c>
    </row>
    <row r="57" spans="2:10">
      <c r="B57" s="278" t="s">
        <v>569</v>
      </c>
      <c r="C57" s="257">
        <v>4.4400000000000004</v>
      </c>
      <c r="D57" s="257">
        <v>2.29</v>
      </c>
      <c r="E57" s="257">
        <v>0.45</v>
      </c>
      <c r="F57" s="257">
        <v>0.5</v>
      </c>
      <c r="G57" s="257">
        <v>0</v>
      </c>
      <c r="H57" s="257">
        <v>3.33</v>
      </c>
      <c r="I57" s="257">
        <v>0</v>
      </c>
      <c r="J57" s="257">
        <v>0</v>
      </c>
    </row>
    <row r="58" spans="2:10">
      <c r="B58" s="278" t="s">
        <v>570</v>
      </c>
      <c r="C58" s="257">
        <v>0</v>
      </c>
      <c r="D58" s="257">
        <v>0</v>
      </c>
      <c r="E58" s="257">
        <v>2.2000000000000002</v>
      </c>
      <c r="F58" s="257">
        <v>0</v>
      </c>
      <c r="G58" s="257">
        <v>0</v>
      </c>
      <c r="H58" s="257">
        <v>0</v>
      </c>
      <c r="I58" s="257">
        <v>0</v>
      </c>
      <c r="J58" s="257">
        <v>0</v>
      </c>
    </row>
    <row r="59" spans="2:10">
      <c r="B59" s="284" t="s">
        <v>39</v>
      </c>
      <c r="C59" s="285">
        <v>99.999999999999986</v>
      </c>
      <c r="D59" s="285">
        <v>100</v>
      </c>
      <c r="E59" s="285">
        <v>100.00000000000001</v>
      </c>
      <c r="F59" s="285">
        <v>100.00000000000001</v>
      </c>
      <c r="G59" s="285">
        <v>100</v>
      </c>
      <c r="H59" s="285">
        <v>100</v>
      </c>
      <c r="I59" s="285">
        <v>99.999999999999986</v>
      </c>
      <c r="J59" s="285">
        <v>100.00000000000001</v>
      </c>
    </row>
    <row r="60" spans="2:10">
      <c r="B60" s="124" t="s">
        <v>340</v>
      </c>
      <c r="C60" s="110"/>
      <c r="D60" s="110"/>
    </row>
    <row r="61" spans="2:10">
      <c r="C61" s="127"/>
      <c r="D61" s="127"/>
      <c r="E61" s="127"/>
      <c r="F61" s="127"/>
      <c r="G61" s="127"/>
      <c r="H61" s="127"/>
      <c r="I61" s="127"/>
    </row>
    <row r="63" spans="2:10">
      <c r="B63" s="426" t="s">
        <v>212</v>
      </c>
      <c r="C63" s="426"/>
      <c r="D63" s="426"/>
      <c r="E63" s="426"/>
      <c r="F63" s="426"/>
      <c r="G63" s="426"/>
      <c r="H63" s="426"/>
      <c r="I63" s="426"/>
      <c r="J63" s="426"/>
    </row>
    <row r="64" spans="2:10">
      <c r="B64" s="426">
        <v>2015</v>
      </c>
      <c r="C64" s="426"/>
      <c r="D64" s="426"/>
      <c r="E64" s="426"/>
      <c r="F64" s="426"/>
      <c r="G64" s="426"/>
      <c r="H64" s="426"/>
      <c r="I64" s="426"/>
      <c r="J64" s="426"/>
    </row>
    <row r="65" spans="2:10">
      <c r="B65" s="460"/>
      <c r="C65" s="460"/>
      <c r="D65" s="460"/>
      <c r="E65" s="460"/>
      <c r="F65" s="460"/>
      <c r="G65" s="460"/>
      <c r="H65" s="460"/>
      <c r="I65" s="460"/>
      <c r="J65" s="460"/>
    </row>
    <row r="66" spans="2:10">
      <c r="B66" s="217"/>
      <c r="C66" s="217" t="s">
        <v>77</v>
      </c>
      <c r="D66" s="217" t="s">
        <v>78</v>
      </c>
      <c r="E66" s="217" t="s">
        <v>79</v>
      </c>
      <c r="F66" s="217" t="s">
        <v>80</v>
      </c>
      <c r="G66" s="217" t="s">
        <v>81</v>
      </c>
      <c r="H66" s="217" t="s">
        <v>57</v>
      </c>
      <c r="I66" s="217" t="s">
        <v>360</v>
      </c>
      <c r="J66" s="217" t="s">
        <v>363</v>
      </c>
    </row>
    <row r="67" spans="2:10">
      <c r="B67" s="278" t="s">
        <v>215</v>
      </c>
      <c r="C67" s="279">
        <v>0</v>
      </c>
      <c r="D67" s="279">
        <v>1.1000000000000001</v>
      </c>
      <c r="E67" s="279">
        <v>4.59</v>
      </c>
      <c r="F67" s="279">
        <v>1.61</v>
      </c>
      <c r="G67" s="397">
        <v>0</v>
      </c>
      <c r="H67" s="279">
        <v>0</v>
      </c>
      <c r="I67" s="279">
        <v>3.42</v>
      </c>
      <c r="J67" s="279">
        <v>10.4</v>
      </c>
    </row>
    <row r="68" spans="2:10">
      <c r="B68" s="278" t="s">
        <v>552</v>
      </c>
      <c r="C68" s="279">
        <v>27.7</v>
      </c>
      <c r="D68" s="279">
        <v>2.0499999999999998</v>
      </c>
      <c r="E68" s="279">
        <v>0</v>
      </c>
      <c r="F68" s="279">
        <v>10.199999999999999</v>
      </c>
      <c r="G68" s="279">
        <v>0</v>
      </c>
      <c r="H68" s="279">
        <v>10.3</v>
      </c>
      <c r="I68" s="279">
        <v>0</v>
      </c>
      <c r="J68" s="279">
        <v>0</v>
      </c>
    </row>
    <row r="69" spans="2:10">
      <c r="B69" s="278" t="s">
        <v>553</v>
      </c>
      <c r="C69" s="279">
        <v>8.82</v>
      </c>
      <c r="D69" s="279">
        <v>5.64</v>
      </c>
      <c r="E69" s="279">
        <v>0</v>
      </c>
      <c r="F69" s="279">
        <v>8.4</v>
      </c>
      <c r="G69" s="279">
        <v>0</v>
      </c>
      <c r="H69" s="279">
        <v>15.68</v>
      </c>
      <c r="I69" s="279">
        <v>2.54</v>
      </c>
      <c r="J69" s="279">
        <v>2.2999999999999998</v>
      </c>
    </row>
    <row r="70" spans="2:10">
      <c r="B70" s="278" t="s">
        <v>554</v>
      </c>
      <c r="C70" s="279">
        <v>0</v>
      </c>
      <c r="D70" s="279">
        <v>0</v>
      </c>
      <c r="E70" s="279">
        <v>0</v>
      </c>
      <c r="F70" s="279">
        <v>0</v>
      </c>
      <c r="G70" s="279">
        <v>0</v>
      </c>
      <c r="H70" s="279">
        <v>0</v>
      </c>
      <c r="I70" s="279">
        <v>1.0900000000000001</v>
      </c>
      <c r="J70" s="279">
        <v>6.92</v>
      </c>
    </row>
    <row r="71" spans="2:10">
      <c r="B71" s="278" t="s">
        <v>206</v>
      </c>
      <c r="C71" s="279">
        <v>0</v>
      </c>
      <c r="D71" s="279">
        <v>0</v>
      </c>
      <c r="E71" s="279">
        <v>1.1200000000000001</v>
      </c>
      <c r="F71" s="279">
        <v>0</v>
      </c>
      <c r="G71" s="279">
        <v>0</v>
      </c>
      <c r="H71" s="279">
        <v>0</v>
      </c>
      <c r="I71" s="279">
        <v>0</v>
      </c>
      <c r="J71" s="279">
        <v>0</v>
      </c>
    </row>
    <row r="72" spans="2:10">
      <c r="B72" s="278" t="s">
        <v>556</v>
      </c>
      <c r="C72" s="279">
        <v>2.1</v>
      </c>
      <c r="D72" s="279">
        <v>0</v>
      </c>
      <c r="E72" s="279">
        <v>0</v>
      </c>
      <c r="F72" s="279">
        <v>0</v>
      </c>
      <c r="G72" s="279">
        <v>5.3</v>
      </c>
      <c r="H72" s="279">
        <v>0</v>
      </c>
      <c r="I72" s="279">
        <v>0</v>
      </c>
      <c r="J72" s="279">
        <v>0</v>
      </c>
    </row>
    <row r="73" spans="2:10">
      <c r="B73" s="278" t="s">
        <v>557</v>
      </c>
      <c r="C73" s="279">
        <v>7.29</v>
      </c>
      <c r="D73" s="279">
        <v>22.58</v>
      </c>
      <c r="E73" s="279">
        <v>6.38</v>
      </c>
      <c r="F73" s="279">
        <v>38.9</v>
      </c>
      <c r="G73" s="279">
        <v>10.42</v>
      </c>
      <c r="H73" s="279">
        <v>18.600000000000001</v>
      </c>
      <c r="I73" s="279">
        <v>11.74</v>
      </c>
      <c r="J73" s="279">
        <v>3.41</v>
      </c>
    </row>
    <row r="74" spans="2:10">
      <c r="B74" s="278" t="s">
        <v>558</v>
      </c>
      <c r="C74" s="279">
        <v>20.079999999999998</v>
      </c>
      <c r="D74" s="279">
        <v>2.36</v>
      </c>
      <c r="E74" s="279">
        <v>3.43</v>
      </c>
      <c r="F74" s="279">
        <v>15.68</v>
      </c>
      <c r="G74" s="279">
        <v>3.2</v>
      </c>
      <c r="H74" s="279">
        <v>8.92</v>
      </c>
      <c r="I74" s="279">
        <v>25.09</v>
      </c>
      <c r="J74" s="279">
        <v>51.27</v>
      </c>
    </row>
    <row r="75" spans="2:10">
      <c r="B75" s="278" t="s">
        <v>559</v>
      </c>
      <c r="C75" s="279">
        <v>0</v>
      </c>
      <c r="D75" s="279">
        <v>5.45</v>
      </c>
      <c r="E75" s="279">
        <v>6.7</v>
      </c>
      <c r="F75" s="279">
        <v>12.05</v>
      </c>
      <c r="G75" s="279">
        <v>1.18</v>
      </c>
      <c r="H75" s="279">
        <v>3.55</v>
      </c>
      <c r="I75" s="279">
        <v>10.33</v>
      </c>
      <c r="J75" s="279">
        <v>3.9</v>
      </c>
    </row>
    <row r="76" spans="2:10">
      <c r="B76" s="278" t="s">
        <v>560</v>
      </c>
      <c r="C76" s="279">
        <v>0</v>
      </c>
      <c r="D76" s="279">
        <v>0</v>
      </c>
      <c r="E76" s="279">
        <v>0</v>
      </c>
      <c r="F76" s="279">
        <v>0</v>
      </c>
      <c r="G76" s="279">
        <v>0</v>
      </c>
      <c r="H76" s="279">
        <v>0</v>
      </c>
      <c r="I76" s="279">
        <v>0</v>
      </c>
      <c r="J76" s="279">
        <v>0</v>
      </c>
    </row>
    <row r="77" spans="2:10">
      <c r="B77" s="278" t="s">
        <v>561</v>
      </c>
      <c r="C77" s="279">
        <v>3.3</v>
      </c>
      <c r="D77" s="279">
        <v>5.04</v>
      </c>
      <c r="E77" s="279">
        <v>3.41</v>
      </c>
      <c r="F77" s="279">
        <v>3.22</v>
      </c>
      <c r="G77" s="279">
        <v>0</v>
      </c>
      <c r="H77" s="279">
        <v>1.0900000000000001</v>
      </c>
      <c r="I77" s="279">
        <v>1.1000000000000001</v>
      </c>
      <c r="J77" s="279">
        <v>0</v>
      </c>
    </row>
    <row r="78" spans="2:10">
      <c r="B78" s="278" t="s">
        <v>562</v>
      </c>
      <c r="C78" s="280">
        <v>22.42</v>
      </c>
      <c r="D78" s="279">
        <v>21.92</v>
      </c>
      <c r="E78" s="279">
        <v>12.33</v>
      </c>
      <c r="F78" s="279">
        <v>5.6</v>
      </c>
      <c r="G78" s="279">
        <v>15.29</v>
      </c>
      <c r="H78" s="279">
        <v>7.74</v>
      </c>
      <c r="I78" s="279">
        <v>9.6</v>
      </c>
      <c r="J78" s="279">
        <v>5.8</v>
      </c>
    </row>
    <row r="79" spans="2:10">
      <c r="B79" s="278" t="s">
        <v>218</v>
      </c>
      <c r="C79" s="279">
        <v>0</v>
      </c>
      <c r="D79" s="279">
        <v>26.79</v>
      </c>
      <c r="E79" s="279">
        <v>50.38</v>
      </c>
      <c r="F79" s="279">
        <v>0</v>
      </c>
      <c r="G79" s="279">
        <v>0</v>
      </c>
      <c r="H79" s="279">
        <v>0</v>
      </c>
      <c r="I79" s="279">
        <v>0</v>
      </c>
      <c r="J79" s="279">
        <v>0</v>
      </c>
    </row>
    <row r="80" spans="2:10">
      <c r="B80" s="278" t="s">
        <v>563</v>
      </c>
      <c r="C80" s="279">
        <v>0</v>
      </c>
      <c r="D80" s="279">
        <v>0</v>
      </c>
      <c r="E80" s="279">
        <v>7.8</v>
      </c>
      <c r="F80" s="279">
        <v>3.28</v>
      </c>
      <c r="G80" s="279">
        <v>0</v>
      </c>
      <c r="H80" s="279">
        <v>2.41</v>
      </c>
      <c r="I80" s="279">
        <v>15.67</v>
      </c>
      <c r="J80" s="279">
        <v>3.9</v>
      </c>
    </row>
    <row r="81" spans="2:11">
      <c r="B81" s="278" t="s">
        <v>208</v>
      </c>
      <c r="C81" s="279">
        <v>0</v>
      </c>
      <c r="D81" s="279">
        <v>0</v>
      </c>
      <c r="E81" s="279">
        <v>1.1000000000000001</v>
      </c>
      <c r="F81" s="279">
        <v>0</v>
      </c>
      <c r="G81" s="279">
        <v>0</v>
      </c>
      <c r="H81" s="279">
        <v>1.58</v>
      </c>
      <c r="I81" s="279">
        <v>0.2</v>
      </c>
      <c r="J81" s="279">
        <v>2.8</v>
      </c>
    </row>
    <row r="82" spans="2:11">
      <c r="B82" s="278" t="s">
        <v>564</v>
      </c>
      <c r="C82" s="279">
        <v>1.44</v>
      </c>
      <c r="D82" s="279">
        <v>0</v>
      </c>
      <c r="E82" s="279">
        <v>0</v>
      </c>
      <c r="F82" s="279">
        <v>0</v>
      </c>
      <c r="G82" s="279">
        <v>0</v>
      </c>
      <c r="H82" s="279">
        <v>0</v>
      </c>
      <c r="I82" s="279">
        <v>0</v>
      </c>
      <c r="J82" s="279">
        <v>0</v>
      </c>
    </row>
    <row r="83" spans="2:11">
      <c r="B83" s="278" t="s">
        <v>565</v>
      </c>
      <c r="C83" s="279">
        <v>2.2000000000000002</v>
      </c>
      <c r="D83" s="279">
        <v>0.3</v>
      </c>
      <c r="E83" s="279">
        <v>0.56000000000000005</v>
      </c>
      <c r="F83" s="279">
        <v>1.06</v>
      </c>
      <c r="G83" s="279">
        <v>4.72</v>
      </c>
      <c r="H83" s="279">
        <v>3.2</v>
      </c>
      <c r="I83" s="279">
        <v>3.29</v>
      </c>
      <c r="J83" s="279">
        <v>1.1299999999999999</v>
      </c>
    </row>
    <row r="84" spans="2:11">
      <c r="B84" s="278" t="s">
        <v>566</v>
      </c>
      <c r="C84" s="279">
        <v>0</v>
      </c>
      <c r="D84" s="279">
        <v>0</v>
      </c>
      <c r="E84" s="279">
        <v>2.2000000000000002</v>
      </c>
      <c r="F84" s="279">
        <v>0</v>
      </c>
      <c r="G84" s="279">
        <v>0</v>
      </c>
      <c r="H84" s="279">
        <v>10.32</v>
      </c>
      <c r="I84" s="279">
        <v>15.6</v>
      </c>
      <c r="J84" s="279">
        <v>7.72</v>
      </c>
    </row>
    <row r="85" spans="2:11">
      <c r="B85" s="278" t="s">
        <v>567</v>
      </c>
      <c r="C85" s="279">
        <v>0</v>
      </c>
      <c r="D85" s="279">
        <v>0</v>
      </c>
      <c r="E85" s="279">
        <v>0</v>
      </c>
      <c r="F85" s="279">
        <v>0</v>
      </c>
      <c r="G85" s="279">
        <v>57.44</v>
      </c>
      <c r="H85" s="279">
        <v>0</v>
      </c>
      <c r="I85" s="279">
        <v>0</v>
      </c>
      <c r="J85" s="279">
        <v>0</v>
      </c>
    </row>
    <row r="86" spans="2:11">
      <c r="B86" s="278" t="s">
        <v>209</v>
      </c>
      <c r="C86" s="279">
        <v>0</v>
      </c>
      <c r="D86" s="279">
        <v>0</v>
      </c>
      <c r="E86" s="279">
        <v>0</v>
      </c>
      <c r="F86" s="279">
        <v>0</v>
      </c>
      <c r="G86" s="279">
        <v>0</v>
      </c>
      <c r="H86" s="279">
        <v>0</v>
      </c>
      <c r="I86" s="279">
        <v>0.33</v>
      </c>
      <c r="J86" s="279">
        <v>0.45</v>
      </c>
    </row>
    <row r="87" spans="2:11">
      <c r="B87" s="278" t="s">
        <v>569</v>
      </c>
      <c r="C87" s="279">
        <v>3.35</v>
      </c>
      <c r="D87" s="279">
        <v>5.75</v>
      </c>
      <c r="E87" s="279">
        <v>0</v>
      </c>
      <c r="F87" s="279">
        <v>0</v>
      </c>
      <c r="G87" s="279">
        <v>0</v>
      </c>
      <c r="H87" s="279">
        <v>6.61</v>
      </c>
      <c r="I87" s="279">
        <v>0</v>
      </c>
      <c r="J87" s="279">
        <v>0</v>
      </c>
    </row>
    <row r="88" spans="2:11">
      <c r="B88" s="278" t="s">
        <v>1017</v>
      </c>
      <c r="C88" s="279">
        <v>0</v>
      </c>
      <c r="D88" s="279">
        <v>0</v>
      </c>
      <c r="E88" s="279">
        <v>0</v>
      </c>
      <c r="F88" s="279">
        <v>0</v>
      </c>
      <c r="G88" s="279">
        <v>0</v>
      </c>
      <c r="H88" s="279">
        <v>10</v>
      </c>
      <c r="I88" s="279">
        <v>0</v>
      </c>
      <c r="J88" s="279">
        <v>0</v>
      </c>
    </row>
    <row r="89" spans="2:11">
      <c r="B89" s="278" t="s">
        <v>570</v>
      </c>
      <c r="C89" s="279">
        <v>1.3</v>
      </c>
      <c r="D89" s="279">
        <v>1.02</v>
      </c>
      <c r="E89" s="279">
        <v>0</v>
      </c>
      <c r="F89" s="279">
        <v>0</v>
      </c>
      <c r="G89" s="279">
        <v>2.4500000000000002</v>
      </c>
      <c r="H89" s="279">
        <v>0</v>
      </c>
      <c r="I89" s="279">
        <v>0</v>
      </c>
      <c r="J89" s="279">
        <v>0</v>
      </c>
    </row>
    <row r="90" spans="2:11">
      <c r="B90" s="284" t="s">
        <v>39</v>
      </c>
      <c r="C90" s="285">
        <v>99.999999999999986</v>
      </c>
      <c r="D90" s="285">
        <v>100</v>
      </c>
      <c r="E90" s="285">
        <v>100</v>
      </c>
      <c r="F90" s="285">
        <v>99.999999999999986</v>
      </c>
      <c r="G90" s="285">
        <v>100</v>
      </c>
      <c r="H90" s="285">
        <v>99.999999999999986</v>
      </c>
      <c r="I90" s="285">
        <v>100</v>
      </c>
      <c r="J90" s="285">
        <v>100</v>
      </c>
    </row>
    <row r="94" spans="2:11">
      <c r="B94" s="426" t="s">
        <v>596</v>
      </c>
      <c r="C94" s="426"/>
      <c r="D94" s="426"/>
      <c r="E94" s="426"/>
      <c r="F94" s="426"/>
      <c r="G94" s="426"/>
      <c r="H94" s="426"/>
      <c r="I94" s="426"/>
      <c r="J94" s="426"/>
    </row>
    <row r="95" spans="2:11">
      <c r="B95" s="426">
        <v>2015</v>
      </c>
      <c r="C95" s="426"/>
      <c r="D95" s="426"/>
      <c r="E95" s="426"/>
      <c r="F95" s="426"/>
      <c r="G95" s="426"/>
      <c r="H95" s="426"/>
      <c r="I95" s="426"/>
      <c r="J95" s="426"/>
      <c r="K95" s="281"/>
    </row>
    <row r="96" spans="2:11">
      <c r="B96" s="460"/>
      <c r="C96" s="460"/>
      <c r="D96" s="460"/>
      <c r="E96" s="460"/>
      <c r="F96" s="460"/>
      <c r="G96" s="460"/>
      <c r="H96" s="460"/>
      <c r="I96" s="460"/>
      <c r="J96" s="460"/>
      <c r="K96" s="281"/>
    </row>
    <row r="97" spans="2:10">
      <c r="B97" s="217"/>
      <c r="C97" s="217" t="s">
        <v>77</v>
      </c>
      <c r="D97" s="217" t="s">
        <v>78</v>
      </c>
      <c r="E97" s="217" t="s">
        <v>79</v>
      </c>
      <c r="F97" s="217" t="s">
        <v>80</v>
      </c>
      <c r="G97" s="217" t="s">
        <v>81</v>
      </c>
      <c r="H97" s="217" t="s">
        <v>57</v>
      </c>
      <c r="I97" s="217" t="s">
        <v>360</v>
      </c>
      <c r="J97" s="217" t="s">
        <v>363</v>
      </c>
    </row>
    <row r="98" spans="2:10">
      <c r="B98" s="118" t="s">
        <v>571</v>
      </c>
      <c r="C98" s="243">
        <v>0</v>
      </c>
      <c r="D98" s="243">
        <v>0</v>
      </c>
      <c r="E98" s="243">
        <v>0</v>
      </c>
      <c r="F98" s="243">
        <v>10.52</v>
      </c>
      <c r="G98" s="243">
        <v>0</v>
      </c>
      <c r="H98" s="243">
        <v>0</v>
      </c>
      <c r="I98" s="243">
        <v>0</v>
      </c>
      <c r="J98" s="243">
        <v>0</v>
      </c>
    </row>
    <row r="99" spans="2:10">
      <c r="B99" s="118" t="s">
        <v>572</v>
      </c>
      <c r="C99" s="243">
        <v>0</v>
      </c>
      <c r="D99" s="243">
        <v>0</v>
      </c>
      <c r="E99" s="243">
        <v>0</v>
      </c>
      <c r="F99" s="243">
        <v>0</v>
      </c>
      <c r="G99" s="243">
        <v>2.79</v>
      </c>
      <c r="H99" s="243">
        <v>0</v>
      </c>
      <c r="I99" s="243">
        <v>0</v>
      </c>
      <c r="J99" s="243">
        <v>0</v>
      </c>
    </row>
    <row r="100" spans="2:10">
      <c r="B100" s="118" t="s">
        <v>573</v>
      </c>
      <c r="C100" s="243">
        <v>9.3000000000000007</v>
      </c>
      <c r="D100" s="243">
        <v>0.9</v>
      </c>
      <c r="E100" s="243">
        <v>0</v>
      </c>
      <c r="F100" s="243">
        <v>2.95</v>
      </c>
      <c r="G100" s="243">
        <v>20.12</v>
      </c>
      <c r="H100" s="243">
        <v>0</v>
      </c>
      <c r="I100" s="243">
        <v>0</v>
      </c>
      <c r="J100" s="243">
        <v>0</v>
      </c>
    </row>
    <row r="101" spans="2:10">
      <c r="B101" s="118" t="s">
        <v>216</v>
      </c>
      <c r="C101" s="243">
        <v>0</v>
      </c>
      <c r="D101" s="243">
        <v>0</v>
      </c>
      <c r="E101" s="243">
        <v>0</v>
      </c>
      <c r="F101" s="243">
        <v>0</v>
      </c>
      <c r="G101" s="243">
        <v>0</v>
      </c>
      <c r="H101" s="243">
        <v>0</v>
      </c>
      <c r="I101" s="243">
        <v>12.35</v>
      </c>
      <c r="J101" s="243">
        <v>0</v>
      </c>
    </row>
    <row r="102" spans="2:10">
      <c r="B102" s="118" t="s">
        <v>574</v>
      </c>
      <c r="C102" s="243">
        <v>0</v>
      </c>
      <c r="D102" s="243">
        <v>0</v>
      </c>
      <c r="E102" s="243">
        <v>0</v>
      </c>
      <c r="F102" s="243">
        <v>0</v>
      </c>
      <c r="G102" s="243">
        <v>0</v>
      </c>
      <c r="H102" s="243">
        <v>0</v>
      </c>
      <c r="I102" s="243">
        <v>10.32</v>
      </c>
      <c r="J102" s="243">
        <v>0</v>
      </c>
    </row>
    <row r="103" spans="2:10">
      <c r="B103" s="118" t="s">
        <v>575</v>
      </c>
      <c r="C103" s="243">
        <v>0</v>
      </c>
      <c r="D103" s="243">
        <v>0</v>
      </c>
      <c r="E103" s="243">
        <v>0</v>
      </c>
      <c r="F103" s="243">
        <v>3.51</v>
      </c>
      <c r="G103" s="243">
        <v>0</v>
      </c>
      <c r="H103" s="243">
        <v>0</v>
      </c>
      <c r="I103" s="243">
        <v>0</v>
      </c>
      <c r="J103" s="243">
        <v>0</v>
      </c>
    </row>
    <row r="104" spans="2:10">
      <c r="B104" s="118" t="s">
        <v>205</v>
      </c>
      <c r="C104" s="243">
        <v>0</v>
      </c>
      <c r="D104" s="243">
        <v>0</v>
      </c>
      <c r="E104" s="243">
        <v>0</v>
      </c>
      <c r="F104" s="243">
        <v>0</v>
      </c>
      <c r="G104" s="243">
        <v>0</v>
      </c>
      <c r="H104" s="243">
        <v>0</v>
      </c>
      <c r="I104" s="243">
        <v>0</v>
      </c>
      <c r="J104" s="243">
        <v>0</v>
      </c>
    </row>
    <row r="105" spans="2:10">
      <c r="B105" s="118" t="s">
        <v>203</v>
      </c>
      <c r="C105" s="243">
        <v>0</v>
      </c>
      <c r="D105" s="243">
        <v>0</v>
      </c>
      <c r="E105" s="243">
        <v>0</v>
      </c>
      <c r="F105" s="243">
        <v>0</v>
      </c>
      <c r="G105" s="243">
        <v>2.79</v>
      </c>
      <c r="H105" s="243">
        <v>0</v>
      </c>
      <c r="I105" s="243">
        <v>1.1499999999999999</v>
      </c>
      <c r="J105" s="243">
        <v>0</v>
      </c>
    </row>
    <row r="106" spans="2:10">
      <c r="B106" s="118" t="s">
        <v>213</v>
      </c>
      <c r="C106" s="243">
        <v>33.020000000000003</v>
      </c>
      <c r="D106" s="243">
        <v>21.27</v>
      </c>
      <c r="E106" s="243">
        <v>0</v>
      </c>
      <c r="F106" s="243">
        <v>14.45</v>
      </c>
      <c r="G106" s="243">
        <v>23</v>
      </c>
      <c r="H106" s="243">
        <v>0</v>
      </c>
      <c r="I106" s="243">
        <v>0</v>
      </c>
      <c r="J106" s="243">
        <v>0</v>
      </c>
    </row>
    <row r="107" spans="2:10">
      <c r="B107" s="118" t="s">
        <v>576</v>
      </c>
      <c r="C107" s="243">
        <v>0</v>
      </c>
      <c r="D107" s="243">
        <v>23.98</v>
      </c>
      <c r="E107" s="243">
        <v>0</v>
      </c>
      <c r="F107" s="243">
        <v>6.03</v>
      </c>
      <c r="G107" s="243">
        <v>0</v>
      </c>
      <c r="H107" s="243">
        <v>0</v>
      </c>
      <c r="I107" s="243">
        <v>0.03</v>
      </c>
      <c r="J107" s="243">
        <v>0</v>
      </c>
    </row>
    <row r="108" spans="2:10">
      <c r="B108" s="118" t="s">
        <v>557</v>
      </c>
      <c r="C108" s="243">
        <v>0</v>
      </c>
      <c r="D108" s="243">
        <v>0</v>
      </c>
      <c r="E108" s="243">
        <v>0</v>
      </c>
      <c r="F108" s="243">
        <v>0</v>
      </c>
      <c r="G108" s="243">
        <v>0</v>
      </c>
      <c r="H108" s="243">
        <v>13.51</v>
      </c>
      <c r="I108" s="243">
        <v>0</v>
      </c>
      <c r="J108" s="243">
        <v>0</v>
      </c>
    </row>
    <row r="109" spans="2:10">
      <c r="B109" s="118" t="s">
        <v>577</v>
      </c>
      <c r="C109" s="243">
        <v>0</v>
      </c>
      <c r="D109" s="243">
        <v>0</v>
      </c>
      <c r="E109" s="243">
        <v>12.12</v>
      </c>
      <c r="F109" s="243">
        <v>0</v>
      </c>
      <c r="G109" s="243">
        <v>0</v>
      </c>
      <c r="H109" s="243">
        <v>0</v>
      </c>
      <c r="I109" s="243">
        <v>0</v>
      </c>
      <c r="J109" s="243">
        <v>0</v>
      </c>
    </row>
    <row r="110" spans="2:10">
      <c r="B110" s="118" t="s">
        <v>578</v>
      </c>
      <c r="C110" s="243">
        <v>0</v>
      </c>
      <c r="D110" s="243">
        <v>0</v>
      </c>
      <c r="E110" s="243">
        <v>4</v>
      </c>
      <c r="F110" s="243">
        <v>3.65</v>
      </c>
      <c r="G110" s="243">
        <v>0</v>
      </c>
      <c r="H110" s="243">
        <v>0</v>
      </c>
      <c r="I110" s="243">
        <v>5.58</v>
      </c>
      <c r="J110" s="243">
        <v>0</v>
      </c>
    </row>
    <row r="111" spans="2:10">
      <c r="B111" s="118" t="s">
        <v>579</v>
      </c>
      <c r="C111" s="243">
        <v>0</v>
      </c>
      <c r="D111" s="243">
        <v>0</v>
      </c>
      <c r="E111" s="243">
        <v>2.2799999999999998</v>
      </c>
      <c r="F111" s="243">
        <v>0</v>
      </c>
      <c r="G111" s="243">
        <v>6.74</v>
      </c>
      <c r="H111" s="243">
        <v>0</v>
      </c>
      <c r="I111" s="243">
        <v>0</v>
      </c>
      <c r="J111" s="243">
        <v>0</v>
      </c>
    </row>
    <row r="112" spans="2:10">
      <c r="B112" s="118" t="s">
        <v>580</v>
      </c>
      <c r="C112" s="243">
        <v>0</v>
      </c>
      <c r="D112" s="243">
        <v>0</v>
      </c>
      <c r="E112" s="243">
        <v>26.37</v>
      </c>
      <c r="F112" s="243">
        <v>0</v>
      </c>
      <c r="G112" s="243">
        <v>0</v>
      </c>
      <c r="H112" s="243">
        <v>0</v>
      </c>
      <c r="I112" s="243">
        <v>0</v>
      </c>
      <c r="J112" s="243">
        <v>0</v>
      </c>
    </row>
    <row r="113" spans="2:10">
      <c r="B113" s="118" t="s">
        <v>581</v>
      </c>
      <c r="C113" s="243">
        <v>0</v>
      </c>
      <c r="D113" s="243">
        <v>0</v>
      </c>
      <c r="E113" s="243">
        <v>1.2</v>
      </c>
      <c r="F113" s="243">
        <v>0</v>
      </c>
      <c r="G113" s="243">
        <v>0</v>
      </c>
      <c r="H113" s="243">
        <v>0</v>
      </c>
      <c r="I113" s="243">
        <v>0</v>
      </c>
      <c r="J113" s="243">
        <v>0</v>
      </c>
    </row>
    <row r="114" spans="2:10">
      <c r="B114" s="118" t="s">
        <v>582</v>
      </c>
      <c r="C114" s="243">
        <v>0</v>
      </c>
      <c r="D114" s="243">
        <v>0</v>
      </c>
      <c r="E114" s="243">
        <v>0</v>
      </c>
      <c r="F114" s="243">
        <v>7.57</v>
      </c>
      <c r="G114" s="243">
        <v>0</v>
      </c>
      <c r="H114" s="243">
        <v>0</v>
      </c>
      <c r="I114" s="243">
        <v>0</v>
      </c>
      <c r="J114" s="243">
        <v>0</v>
      </c>
    </row>
    <row r="115" spans="2:10">
      <c r="B115" s="118" t="s">
        <v>583</v>
      </c>
      <c r="C115" s="243">
        <v>0</v>
      </c>
      <c r="D115" s="243">
        <v>0</v>
      </c>
      <c r="E115" s="243">
        <v>0</v>
      </c>
      <c r="F115" s="243">
        <v>0</v>
      </c>
      <c r="G115" s="243">
        <v>0</v>
      </c>
      <c r="H115" s="243">
        <v>0</v>
      </c>
      <c r="I115" s="243">
        <v>0</v>
      </c>
      <c r="J115" s="243">
        <v>36.130000000000003</v>
      </c>
    </row>
    <row r="116" spans="2:10">
      <c r="B116" s="118" t="s">
        <v>584</v>
      </c>
      <c r="C116" s="243">
        <v>0</v>
      </c>
      <c r="D116" s="243">
        <v>0</v>
      </c>
      <c r="E116" s="243">
        <v>5.2</v>
      </c>
      <c r="F116" s="243">
        <v>0</v>
      </c>
      <c r="G116" s="243">
        <v>0</v>
      </c>
      <c r="H116" s="243">
        <v>0</v>
      </c>
      <c r="I116" s="243">
        <v>3.48</v>
      </c>
      <c r="J116" s="243">
        <v>23.73</v>
      </c>
    </row>
    <row r="117" spans="2:10">
      <c r="B117" s="118" t="s">
        <v>585</v>
      </c>
      <c r="C117" s="243">
        <v>0</v>
      </c>
      <c r="D117" s="243">
        <v>0</v>
      </c>
      <c r="E117" s="243">
        <v>3.48</v>
      </c>
      <c r="F117" s="243">
        <v>3.79</v>
      </c>
      <c r="G117" s="243">
        <v>0</v>
      </c>
      <c r="H117" s="243">
        <v>0</v>
      </c>
      <c r="I117" s="243">
        <v>0</v>
      </c>
      <c r="J117" s="243">
        <v>0</v>
      </c>
    </row>
    <row r="118" spans="2:10">
      <c r="B118" s="118" t="s">
        <v>586</v>
      </c>
      <c r="C118" s="243">
        <v>0</v>
      </c>
      <c r="D118" s="243">
        <v>0</v>
      </c>
      <c r="E118" s="243">
        <v>0</v>
      </c>
      <c r="F118" s="243">
        <v>0</v>
      </c>
      <c r="G118" s="243">
        <v>0</v>
      </c>
      <c r="H118" s="243">
        <v>0</v>
      </c>
      <c r="I118" s="243">
        <v>1.1200000000000001</v>
      </c>
      <c r="J118" s="243">
        <v>8.8000000000000007</v>
      </c>
    </row>
    <row r="119" spans="2:10">
      <c r="B119" s="118" t="s">
        <v>214</v>
      </c>
      <c r="C119" s="243">
        <v>8.84</v>
      </c>
      <c r="D119" s="243">
        <v>0</v>
      </c>
      <c r="E119" s="243">
        <v>0</v>
      </c>
      <c r="F119" s="243">
        <v>2.95</v>
      </c>
      <c r="G119" s="243">
        <v>2.6</v>
      </c>
      <c r="H119" s="243">
        <v>0</v>
      </c>
      <c r="I119" s="243">
        <v>0</v>
      </c>
      <c r="J119" s="243">
        <v>0</v>
      </c>
    </row>
    <row r="120" spans="2:10">
      <c r="B120" s="118" t="s">
        <v>587</v>
      </c>
      <c r="C120" s="243">
        <v>0</v>
      </c>
      <c r="D120" s="243">
        <v>0</v>
      </c>
      <c r="E120" s="243">
        <v>0</v>
      </c>
      <c r="F120" s="243">
        <v>3.65</v>
      </c>
      <c r="G120" s="243">
        <v>4.1399999999999997</v>
      </c>
      <c r="H120" s="243">
        <v>0</v>
      </c>
      <c r="I120" s="243">
        <v>2.3E-2</v>
      </c>
      <c r="J120" s="243">
        <v>0</v>
      </c>
    </row>
    <row r="121" spans="2:10">
      <c r="B121" s="118" t="s">
        <v>588</v>
      </c>
      <c r="C121" s="243">
        <v>0</v>
      </c>
      <c r="D121" s="243">
        <v>0</v>
      </c>
      <c r="E121" s="243">
        <v>0</v>
      </c>
      <c r="F121" s="243">
        <v>28.05</v>
      </c>
      <c r="G121" s="243">
        <v>0</v>
      </c>
      <c r="H121" s="243">
        <v>0</v>
      </c>
      <c r="I121" s="243">
        <v>0</v>
      </c>
      <c r="J121" s="243">
        <v>0</v>
      </c>
    </row>
    <row r="122" spans="2:10">
      <c r="B122" s="118" t="s">
        <v>589</v>
      </c>
      <c r="C122" s="243">
        <v>13.95</v>
      </c>
      <c r="D122" s="243">
        <v>0</v>
      </c>
      <c r="E122" s="243">
        <v>1.1200000000000001</v>
      </c>
      <c r="F122" s="243">
        <v>0</v>
      </c>
      <c r="G122" s="243">
        <v>9.82</v>
      </c>
      <c r="H122" s="243">
        <v>0</v>
      </c>
      <c r="I122" s="243">
        <v>2.5</v>
      </c>
      <c r="J122" s="243">
        <v>0</v>
      </c>
    </row>
    <row r="123" spans="2:10">
      <c r="B123" s="118" t="s">
        <v>204</v>
      </c>
      <c r="C123" s="243">
        <v>0</v>
      </c>
      <c r="D123" s="243">
        <v>0</v>
      </c>
      <c r="E123" s="243">
        <v>0</v>
      </c>
      <c r="F123" s="243">
        <v>0</v>
      </c>
      <c r="G123" s="243">
        <v>6.35</v>
      </c>
      <c r="H123" s="243">
        <v>0</v>
      </c>
      <c r="I123" s="243">
        <v>0</v>
      </c>
      <c r="J123" s="243">
        <v>1.22</v>
      </c>
    </row>
    <row r="124" spans="2:10">
      <c r="B124" s="118" t="s">
        <v>210</v>
      </c>
      <c r="C124" s="243">
        <v>9.3800000000000008</v>
      </c>
      <c r="D124" s="243">
        <v>0</v>
      </c>
      <c r="E124" s="243">
        <v>8.9</v>
      </c>
      <c r="F124" s="243">
        <v>0</v>
      </c>
      <c r="G124" s="243">
        <v>16.649999999999999</v>
      </c>
      <c r="H124" s="243">
        <v>62.16</v>
      </c>
      <c r="I124" s="243">
        <v>27.45</v>
      </c>
      <c r="J124" s="243">
        <v>7.89</v>
      </c>
    </row>
    <row r="125" spans="2:10">
      <c r="B125" s="118" t="s">
        <v>188</v>
      </c>
      <c r="C125" s="243">
        <v>7.37</v>
      </c>
      <c r="D125" s="243">
        <v>0</v>
      </c>
      <c r="E125" s="243">
        <v>5.8</v>
      </c>
      <c r="F125" s="243">
        <v>2.64</v>
      </c>
      <c r="G125" s="243">
        <v>0</v>
      </c>
      <c r="H125" s="243">
        <v>5.41</v>
      </c>
      <c r="I125" s="243">
        <v>12.5</v>
      </c>
      <c r="J125" s="243">
        <v>5.67</v>
      </c>
    </row>
    <row r="126" spans="2:10">
      <c r="B126" s="118" t="s">
        <v>590</v>
      </c>
      <c r="C126" s="243">
        <v>0</v>
      </c>
      <c r="D126" s="243">
        <v>0</v>
      </c>
      <c r="E126" s="243">
        <v>24.78</v>
      </c>
      <c r="F126" s="243">
        <v>0</v>
      </c>
      <c r="G126" s="243">
        <v>1.05</v>
      </c>
      <c r="H126" s="243">
        <v>5.54</v>
      </c>
      <c r="I126" s="243">
        <v>0</v>
      </c>
      <c r="J126" s="243">
        <v>0</v>
      </c>
    </row>
    <row r="127" spans="2:10">
      <c r="B127" s="118" t="s">
        <v>591</v>
      </c>
      <c r="C127" s="243">
        <v>0</v>
      </c>
      <c r="D127" s="243">
        <v>0</v>
      </c>
      <c r="E127" s="243">
        <v>2.35</v>
      </c>
      <c r="F127" s="243">
        <v>5.75</v>
      </c>
      <c r="G127" s="243">
        <v>3.95</v>
      </c>
      <c r="H127" s="243">
        <v>0</v>
      </c>
      <c r="I127" s="243">
        <v>10.36</v>
      </c>
      <c r="J127" s="243">
        <v>0</v>
      </c>
    </row>
    <row r="128" spans="2:10">
      <c r="B128" s="118" t="s">
        <v>592</v>
      </c>
      <c r="C128" s="243">
        <v>2.79</v>
      </c>
      <c r="D128" s="243">
        <v>7.92</v>
      </c>
      <c r="E128" s="243">
        <v>1.28</v>
      </c>
      <c r="F128" s="243">
        <v>0</v>
      </c>
      <c r="G128" s="243">
        <v>0</v>
      </c>
      <c r="H128" s="243">
        <v>0</v>
      </c>
      <c r="I128" s="243">
        <v>3.35</v>
      </c>
      <c r="J128" s="243">
        <v>0</v>
      </c>
    </row>
    <row r="129" spans="2:10">
      <c r="B129" s="118" t="s">
        <v>568</v>
      </c>
      <c r="C129" s="243">
        <v>0</v>
      </c>
      <c r="D129" s="243">
        <v>0</v>
      </c>
      <c r="E129" s="243">
        <v>0</v>
      </c>
      <c r="F129" s="243">
        <v>0</v>
      </c>
      <c r="G129" s="243">
        <v>0</v>
      </c>
      <c r="H129" s="243">
        <v>6.7</v>
      </c>
      <c r="I129" s="243">
        <v>3.56</v>
      </c>
      <c r="J129" s="243">
        <v>0</v>
      </c>
    </row>
    <row r="130" spans="2:10">
      <c r="B130" s="118" t="s">
        <v>593</v>
      </c>
      <c r="C130" s="243">
        <v>4.6500000000000004</v>
      </c>
      <c r="D130" s="243">
        <v>12.67</v>
      </c>
      <c r="E130" s="243">
        <v>1.1200000000000001</v>
      </c>
      <c r="F130" s="243">
        <v>0</v>
      </c>
      <c r="G130" s="243">
        <v>0</v>
      </c>
      <c r="H130" s="243">
        <v>0</v>
      </c>
      <c r="I130" s="243">
        <v>3.34</v>
      </c>
      <c r="J130" s="243">
        <v>3.67</v>
      </c>
    </row>
    <row r="131" spans="2:10">
      <c r="B131" s="118" t="s">
        <v>217</v>
      </c>
      <c r="C131" s="243">
        <v>10.7</v>
      </c>
      <c r="D131" s="243">
        <v>3.17</v>
      </c>
      <c r="E131" s="243">
        <v>0</v>
      </c>
      <c r="F131" s="243">
        <v>4.49</v>
      </c>
      <c r="G131" s="243">
        <v>0</v>
      </c>
      <c r="H131" s="243">
        <v>0</v>
      </c>
      <c r="I131" s="243">
        <v>0</v>
      </c>
      <c r="J131" s="243">
        <v>0</v>
      </c>
    </row>
    <row r="132" spans="2:10">
      <c r="B132" s="118" t="s">
        <v>594</v>
      </c>
      <c r="C132" s="243">
        <v>0</v>
      </c>
      <c r="D132" s="243">
        <v>25.57</v>
      </c>
      <c r="E132" s="243">
        <v>0</v>
      </c>
      <c r="F132" s="243">
        <v>0</v>
      </c>
      <c r="G132" s="243">
        <v>0</v>
      </c>
      <c r="H132" s="243">
        <v>6.68</v>
      </c>
      <c r="I132" s="243">
        <v>2.89</v>
      </c>
      <c r="J132" s="243">
        <v>12.89</v>
      </c>
    </row>
    <row r="133" spans="2:10">
      <c r="B133" s="118" t="s">
        <v>595</v>
      </c>
      <c r="C133" s="243">
        <v>0</v>
      </c>
      <c r="D133" s="243">
        <v>4.5199999999999996</v>
      </c>
      <c r="E133" s="243">
        <v>0</v>
      </c>
      <c r="F133" s="243">
        <v>0</v>
      </c>
      <c r="G133" s="243">
        <v>0</v>
      </c>
      <c r="H133" s="243">
        <v>0</v>
      </c>
      <c r="I133" s="243">
        <v>0</v>
      </c>
      <c r="J133" s="243">
        <v>0</v>
      </c>
    </row>
    <row r="134" spans="2:10">
      <c r="B134" s="284" t="s">
        <v>39</v>
      </c>
      <c r="C134" s="285">
        <v>100.00000000000003</v>
      </c>
      <c r="D134" s="285">
        <v>99.999999999999986</v>
      </c>
      <c r="E134" s="285">
        <v>100</v>
      </c>
      <c r="F134" s="285">
        <v>99.999999999999986</v>
      </c>
      <c r="G134" s="285">
        <v>100</v>
      </c>
      <c r="H134" s="285">
        <v>100</v>
      </c>
      <c r="I134" s="285">
        <v>100.003</v>
      </c>
      <c r="J134" s="285">
        <v>100</v>
      </c>
    </row>
    <row r="135" spans="2:10">
      <c r="B135" s="124" t="s">
        <v>340</v>
      </c>
      <c r="C135" s="110"/>
      <c r="D135" s="110"/>
    </row>
    <row r="136" spans="2:10">
      <c r="C136" s="127"/>
      <c r="D136" s="127"/>
      <c r="E136" s="127"/>
      <c r="F136" s="127"/>
      <c r="G136" s="127"/>
      <c r="H136" s="127"/>
      <c r="I136" s="127"/>
      <c r="J136" s="127"/>
    </row>
    <row r="138" spans="2:10">
      <c r="B138" s="426" t="s">
        <v>597</v>
      </c>
      <c r="C138" s="426"/>
      <c r="D138" s="426"/>
      <c r="E138" s="426"/>
      <c r="F138" s="426"/>
      <c r="G138" s="426"/>
      <c r="H138" s="426"/>
      <c r="I138" s="426"/>
      <c r="J138" s="426"/>
    </row>
    <row r="139" spans="2:10">
      <c r="B139" s="426">
        <v>2015</v>
      </c>
      <c r="C139" s="426"/>
      <c r="D139" s="426"/>
      <c r="E139" s="426"/>
      <c r="F139" s="426"/>
      <c r="G139" s="426"/>
      <c r="H139" s="426"/>
      <c r="I139" s="426"/>
      <c r="J139" s="426"/>
    </row>
    <row r="140" spans="2:10">
      <c r="B140" s="460"/>
      <c r="C140" s="460"/>
      <c r="D140" s="460"/>
      <c r="E140" s="460"/>
      <c r="F140" s="460"/>
      <c r="G140" s="460"/>
      <c r="H140" s="460"/>
      <c r="I140" s="460"/>
      <c r="J140" s="460"/>
    </row>
    <row r="141" spans="2:10">
      <c r="B141" s="217"/>
      <c r="C141" s="217" t="s">
        <v>77</v>
      </c>
      <c r="D141" s="217" t="s">
        <v>78</v>
      </c>
      <c r="E141" s="217" t="s">
        <v>79</v>
      </c>
      <c r="F141" s="217" t="s">
        <v>80</v>
      </c>
      <c r="G141" s="217" t="s">
        <v>81</v>
      </c>
      <c r="H141" s="217" t="s">
        <v>57</v>
      </c>
      <c r="I141" s="217" t="s">
        <v>360</v>
      </c>
      <c r="J141" s="217" t="s">
        <v>363</v>
      </c>
    </row>
    <row r="142" spans="2:10">
      <c r="B142" s="118" t="s">
        <v>571</v>
      </c>
      <c r="C142" s="243">
        <v>0.56000000000000005</v>
      </c>
      <c r="D142" s="243">
        <v>3.05</v>
      </c>
      <c r="E142" s="243">
        <v>0</v>
      </c>
      <c r="F142" s="243">
        <v>7.6</v>
      </c>
      <c r="G142" s="243">
        <v>0</v>
      </c>
      <c r="H142" s="243">
        <v>5.09</v>
      </c>
      <c r="I142" s="243">
        <v>0</v>
      </c>
      <c r="J142" s="243">
        <v>0</v>
      </c>
    </row>
    <row r="143" spans="2:10">
      <c r="B143" s="118" t="s">
        <v>572</v>
      </c>
      <c r="C143" s="243">
        <v>3.4</v>
      </c>
      <c r="D143" s="243">
        <v>0.23</v>
      </c>
      <c r="E143" s="243">
        <v>0</v>
      </c>
      <c r="F143" s="243">
        <v>0</v>
      </c>
      <c r="G143" s="243">
        <v>0</v>
      </c>
      <c r="H143" s="243">
        <v>0</v>
      </c>
      <c r="I143" s="243">
        <v>0</v>
      </c>
      <c r="J143" s="243">
        <v>0</v>
      </c>
    </row>
    <row r="144" spans="2:10">
      <c r="B144" s="118" t="s">
        <v>573</v>
      </c>
      <c r="C144" s="243">
        <v>7.45</v>
      </c>
      <c r="D144" s="243">
        <v>3.9</v>
      </c>
      <c r="E144" s="243">
        <v>0</v>
      </c>
      <c r="F144" s="243">
        <v>0</v>
      </c>
      <c r="G144" s="243">
        <v>27.5</v>
      </c>
      <c r="H144" s="243">
        <v>0</v>
      </c>
      <c r="I144" s="243">
        <v>0</v>
      </c>
      <c r="J144" s="243">
        <v>0</v>
      </c>
    </row>
    <row r="145" spans="2:10">
      <c r="B145" s="118" t="s">
        <v>216</v>
      </c>
      <c r="C145" s="243">
        <v>3.2</v>
      </c>
      <c r="D145" s="243">
        <v>0.34</v>
      </c>
      <c r="E145" s="243">
        <v>5.0199999999999996</v>
      </c>
      <c r="F145" s="243">
        <v>3.01</v>
      </c>
      <c r="G145" s="243">
        <v>0</v>
      </c>
      <c r="H145" s="243">
        <v>4.32</v>
      </c>
      <c r="I145" s="243">
        <v>0</v>
      </c>
      <c r="J145" s="243">
        <v>0</v>
      </c>
    </row>
    <row r="146" spans="2:10">
      <c r="B146" s="118" t="s">
        <v>574</v>
      </c>
      <c r="C146" s="243">
        <v>0</v>
      </c>
      <c r="D146" s="243">
        <v>0</v>
      </c>
      <c r="E146" s="243">
        <v>0</v>
      </c>
      <c r="F146" s="243">
        <v>0</v>
      </c>
      <c r="G146" s="243">
        <v>0</v>
      </c>
      <c r="H146" s="243">
        <v>3.41</v>
      </c>
      <c r="I146" s="243">
        <v>0</v>
      </c>
      <c r="J146" s="243">
        <v>0</v>
      </c>
    </row>
    <row r="147" spans="2:10">
      <c r="B147" s="118" t="s">
        <v>575</v>
      </c>
      <c r="C147" s="243">
        <v>0</v>
      </c>
      <c r="D147" s="243">
        <v>0</v>
      </c>
      <c r="E147" s="243">
        <v>0</v>
      </c>
      <c r="F147" s="243">
        <v>0</v>
      </c>
      <c r="G147" s="243">
        <v>0</v>
      </c>
      <c r="H147" s="243">
        <v>0</v>
      </c>
      <c r="I147" s="243">
        <v>0</v>
      </c>
      <c r="J147" s="243">
        <v>0</v>
      </c>
    </row>
    <row r="148" spans="2:10">
      <c r="B148" s="118" t="s">
        <v>205</v>
      </c>
      <c r="C148" s="243">
        <v>0</v>
      </c>
      <c r="D148" s="243">
        <v>0.56000000000000005</v>
      </c>
      <c r="E148" s="243">
        <v>0.8</v>
      </c>
      <c r="F148" s="243">
        <v>0</v>
      </c>
      <c r="G148" s="243">
        <v>0</v>
      </c>
      <c r="H148" s="243">
        <v>14.09</v>
      </c>
      <c r="I148" s="243">
        <v>1.0900000000000001</v>
      </c>
      <c r="J148" s="243">
        <v>1.0900000000000001</v>
      </c>
    </row>
    <row r="149" spans="2:10">
      <c r="B149" s="118" t="s">
        <v>203</v>
      </c>
      <c r="C149" s="243">
        <v>0</v>
      </c>
      <c r="D149" s="243">
        <v>0.33</v>
      </c>
      <c r="E149" s="243">
        <v>5.25</v>
      </c>
      <c r="F149" s="243">
        <v>0</v>
      </c>
      <c r="G149" s="243">
        <v>0</v>
      </c>
      <c r="H149" s="243">
        <v>0</v>
      </c>
      <c r="I149" s="243">
        <v>0.4</v>
      </c>
      <c r="J149" s="243">
        <v>2.95</v>
      </c>
    </row>
    <row r="150" spans="2:10">
      <c r="B150" s="118" t="s">
        <v>213</v>
      </c>
      <c r="C150" s="243">
        <v>31.09</v>
      </c>
      <c r="D150" s="243">
        <v>18.09</v>
      </c>
      <c r="E150" s="243">
        <v>0</v>
      </c>
      <c r="F150" s="243">
        <v>25.83</v>
      </c>
      <c r="G150" s="243">
        <v>26.17</v>
      </c>
      <c r="H150" s="243">
        <v>0</v>
      </c>
      <c r="I150" s="243">
        <v>0</v>
      </c>
      <c r="J150" s="243">
        <v>0</v>
      </c>
    </row>
    <row r="151" spans="2:10">
      <c r="B151" s="118" t="s">
        <v>576</v>
      </c>
      <c r="C151" s="243">
        <v>0</v>
      </c>
      <c r="D151" s="243">
        <v>10.54</v>
      </c>
      <c r="E151" s="243">
        <v>0</v>
      </c>
      <c r="F151" s="243">
        <v>15.9</v>
      </c>
      <c r="G151" s="243">
        <v>3.9</v>
      </c>
      <c r="H151" s="243">
        <v>5.67</v>
      </c>
      <c r="I151" s="243">
        <v>4.9000000000000004</v>
      </c>
      <c r="J151" s="243">
        <v>5.9</v>
      </c>
    </row>
    <row r="152" spans="2:10">
      <c r="B152" s="118" t="s">
        <v>577</v>
      </c>
      <c r="C152" s="243">
        <v>0</v>
      </c>
      <c r="D152" s="243">
        <v>0</v>
      </c>
      <c r="E152" s="243">
        <v>33.1</v>
      </c>
      <c r="F152" s="243">
        <v>0</v>
      </c>
      <c r="G152" s="243">
        <v>0</v>
      </c>
      <c r="H152" s="243">
        <v>0</v>
      </c>
      <c r="I152" s="243">
        <v>0</v>
      </c>
      <c r="J152" s="243">
        <v>0</v>
      </c>
    </row>
    <row r="153" spans="2:10" ht="19.5" customHeight="1">
      <c r="B153" s="118" t="s">
        <v>578</v>
      </c>
      <c r="C153" s="243">
        <v>0</v>
      </c>
      <c r="D153" s="243">
        <v>2.09</v>
      </c>
      <c r="E153" s="243">
        <v>4.29</v>
      </c>
      <c r="F153" s="243">
        <v>8.74</v>
      </c>
      <c r="G153" s="243">
        <v>16.899999999999999</v>
      </c>
      <c r="H153" s="243">
        <v>8.2200000000000006</v>
      </c>
      <c r="I153" s="243">
        <v>9.09</v>
      </c>
      <c r="J153" s="243">
        <v>7.8</v>
      </c>
    </row>
    <row r="154" spans="2:10">
      <c r="B154" s="118" t="s">
        <v>579</v>
      </c>
      <c r="C154" s="243">
        <v>0</v>
      </c>
      <c r="D154" s="243">
        <v>1.1000000000000001</v>
      </c>
      <c r="E154" s="243">
        <v>3.18</v>
      </c>
      <c r="F154" s="243">
        <v>2.33</v>
      </c>
      <c r="G154" s="243">
        <v>0</v>
      </c>
      <c r="H154" s="243">
        <v>6.09</v>
      </c>
      <c r="I154" s="243">
        <v>0</v>
      </c>
      <c r="J154" s="243">
        <v>2.2999999999999998</v>
      </c>
    </row>
    <row r="155" spans="2:10">
      <c r="B155" s="118" t="s">
        <v>580</v>
      </c>
      <c r="C155" s="243">
        <v>0</v>
      </c>
      <c r="D155" s="243">
        <v>0</v>
      </c>
      <c r="E155" s="243">
        <v>3.42</v>
      </c>
      <c r="F155" s="243">
        <v>0</v>
      </c>
      <c r="G155" s="243">
        <v>0</v>
      </c>
      <c r="H155" s="243">
        <v>0.76</v>
      </c>
      <c r="I155" s="243">
        <v>0</v>
      </c>
      <c r="J155" s="243">
        <v>0</v>
      </c>
    </row>
    <row r="156" spans="2:10">
      <c r="B156" s="118" t="s">
        <v>581</v>
      </c>
      <c r="C156" s="243">
        <v>5.69</v>
      </c>
      <c r="D156" s="243">
        <v>0.45</v>
      </c>
      <c r="E156" s="243">
        <v>0</v>
      </c>
      <c r="F156" s="243">
        <v>0</v>
      </c>
      <c r="G156" s="243">
        <v>0</v>
      </c>
      <c r="H156" s="243">
        <v>0</v>
      </c>
      <c r="I156" s="243">
        <v>0</v>
      </c>
      <c r="J156" s="243">
        <v>0</v>
      </c>
    </row>
    <row r="157" spans="2:10">
      <c r="B157" s="118" t="s">
        <v>582</v>
      </c>
      <c r="C157" s="243">
        <v>0</v>
      </c>
      <c r="D157" s="243">
        <v>1.04</v>
      </c>
      <c r="E157" s="243">
        <v>2.09</v>
      </c>
      <c r="F157" s="243">
        <v>0</v>
      </c>
      <c r="G157" s="243">
        <v>0.32</v>
      </c>
      <c r="H157" s="243">
        <v>0</v>
      </c>
      <c r="I157" s="243">
        <v>0</v>
      </c>
      <c r="J157" s="243">
        <v>0</v>
      </c>
    </row>
    <row r="158" spans="2:10">
      <c r="B158" s="118" t="s">
        <v>583</v>
      </c>
      <c r="C158" s="243">
        <v>0</v>
      </c>
      <c r="D158" s="243">
        <v>0.34</v>
      </c>
      <c r="E158" s="243">
        <v>0</v>
      </c>
      <c r="F158" s="243">
        <v>0</v>
      </c>
      <c r="G158" s="243">
        <v>0.72</v>
      </c>
      <c r="H158" s="243">
        <v>0</v>
      </c>
      <c r="I158" s="243">
        <v>0</v>
      </c>
      <c r="J158" s="243">
        <v>5.9</v>
      </c>
    </row>
    <row r="159" spans="2:10">
      <c r="B159" s="118" t="s">
        <v>584</v>
      </c>
      <c r="C159" s="243">
        <v>0</v>
      </c>
      <c r="D159" s="243">
        <v>2.2000000000000002</v>
      </c>
      <c r="E159" s="243">
        <v>0</v>
      </c>
      <c r="F159" s="243">
        <v>0</v>
      </c>
      <c r="G159" s="243">
        <v>2.54</v>
      </c>
      <c r="H159" s="243">
        <v>8.06</v>
      </c>
      <c r="I159" s="243">
        <v>0</v>
      </c>
      <c r="J159" s="243">
        <v>2.41</v>
      </c>
    </row>
    <row r="160" spans="2:10">
      <c r="B160" s="118" t="s">
        <v>585</v>
      </c>
      <c r="C160" s="243">
        <v>0</v>
      </c>
      <c r="D160" s="243">
        <v>0</v>
      </c>
      <c r="E160" s="243">
        <v>0</v>
      </c>
      <c r="F160" s="243">
        <v>0</v>
      </c>
      <c r="G160" s="243">
        <v>0</v>
      </c>
      <c r="H160" s="243">
        <v>0</v>
      </c>
      <c r="I160" s="243">
        <v>0</v>
      </c>
      <c r="J160" s="243">
        <v>7.8</v>
      </c>
    </row>
    <row r="161" spans="2:10">
      <c r="B161" s="118" t="s">
        <v>586</v>
      </c>
      <c r="C161" s="243">
        <v>0</v>
      </c>
      <c r="D161" s="243">
        <v>0</v>
      </c>
      <c r="E161" s="243">
        <v>0</v>
      </c>
      <c r="F161" s="243">
        <v>3.45</v>
      </c>
      <c r="G161" s="243">
        <v>0</v>
      </c>
      <c r="H161" s="243">
        <v>0</v>
      </c>
      <c r="I161" s="243">
        <v>10.45</v>
      </c>
      <c r="J161" s="243">
        <v>10.3</v>
      </c>
    </row>
    <row r="162" spans="2:10">
      <c r="B162" s="118" t="s">
        <v>214</v>
      </c>
      <c r="C162" s="243">
        <v>9.9</v>
      </c>
      <c r="D162" s="243">
        <v>0</v>
      </c>
      <c r="E162" s="243">
        <v>20.12</v>
      </c>
      <c r="F162" s="243">
        <v>7.09</v>
      </c>
      <c r="G162" s="243">
        <v>0</v>
      </c>
      <c r="H162" s="243">
        <v>0</v>
      </c>
      <c r="I162" s="243">
        <v>0</v>
      </c>
      <c r="J162" s="243">
        <v>0</v>
      </c>
    </row>
    <row r="163" spans="2:10">
      <c r="B163" s="118" t="s">
        <v>587</v>
      </c>
      <c r="C163" s="243">
        <v>0</v>
      </c>
      <c r="D163" s="243">
        <v>0.56000000000000005</v>
      </c>
      <c r="E163" s="243">
        <v>0</v>
      </c>
      <c r="F163" s="243">
        <v>5.08</v>
      </c>
      <c r="G163" s="243">
        <v>0</v>
      </c>
      <c r="H163" s="243">
        <v>0</v>
      </c>
      <c r="I163" s="243">
        <v>0.03</v>
      </c>
      <c r="J163" s="243">
        <v>0</v>
      </c>
    </row>
    <row r="164" spans="2:10">
      <c r="B164" s="118" t="s">
        <v>588</v>
      </c>
      <c r="C164" s="243">
        <v>0</v>
      </c>
      <c r="D164" s="243">
        <v>0</v>
      </c>
      <c r="E164" s="243">
        <v>0</v>
      </c>
      <c r="F164" s="243">
        <v>16.010000000000002</v>
      </c>
      <c r="G164" s="243">
        <v>0</v>
      </c>
      <c r="H164" s="243">
        <v>0</v>
      </c>
      <c r="I164" s="243">
        <v>0</v>
      </c>
      <c r="J164" s="243">
        <v>0</v>
      </c>
    </row>
    <row r="165" spans="2:10">
      <c r="B165" s="118" t="s">
        <v>589</v>
      </c>
      <c r="C165" s="243">
        <v>14.35</v>
      </c>
      <c r="D165" s="243">
        <v>2.9</v>
      </c>
      <c r="E165" s="243">
        <v>3.98</v>
      </c>
      <c r="F165" s="243">
        <v>1.0900000000000001</v>
      </c>
      <c r="G165" s="243">
        <v>3.9</v>
      </c>
      <c r="H165" s="243">
        <v>0</v>
      </c>
      <c r="I165" s="243">
        <v>0</v>
      </c>
      <c r="J165" s="243">
        <v>0</v>
      </c>
    </row>
    <row r="166" spans="2:10">
      <c r="B166" s="118" t="s">
        <v>204</v>
      </c>
      <c r="C166" s="243">
        <v>0</v>
      </c>
      <c r="D166" s="243">
        <v>0</v>
      </c>
      <c r="E166" s="243">
        <v>2.09</v>
      </c>
      <c r="F166" s="243">
        <v>0</v>
      </c>
      <c r="G166" s="243">
        <v>0</v>
      </c>
      <c r="H166" s="243">
        <v>0</v>
      </c>
      <c r="I166" s="243">
        <v>10.9</v>
      </c>
      <c r="J166" s="243">
        <v>7.8</v>
      </c>
    </row>
    <row r="167" spans="2:10">
      <c r="B167" s="118" t="s">
        <v>210</v>
      </c>
      <c r="C167" s="243">
        <v>3.69</v>
      </c>
      <c r="D167" s="243">
        <v>2.09</v>
      </c>
      <c r="E167" s="243">
        <v>0.8</v>
      </c>
      <c r="F167" s="243">
        <v>2.84</v>
      </c>
      <c r="G167" s="243">
        <v>0</v>
      </c>
      <c r="H167" s="243">
        <v>20.09</v>
      </c>
      <c r="I167" s="243">
        <v>38.520000000000003</v>
      </c>
      <c r="J167" s="243">
        <v>10.1</v>
      </c>
    </row>
    <row r="168" spans="2:10">
      <c r="B168" s="118" t="s">
        <v>188</v>
      </c>
      <c r="C168" s="243">
        <v>3.15</v>
      </c>
      <c r="D168" s="243">
        <v>0</v>
      </c>
      <c r="E168" s="243">
        <v>5.3</v>
      </c>
      <c r="F168" s="243">
        <v>1.03</v>
      </c>
      <c r="G168" s="243">
        <v>0</v>
      </c>
      <c r="H168" s="243">
        <v>2.34</v>
      </c>
      <c r="I168" s="243">
        <v>12.23</v>
      </c>
      <c r="J168" s="243">
        <v>19.38</v>
      </c>
    </row>
    <row r="169" spans="2:10" ht="15" customHeight="1">
      <c r="B169" s="118" t="s">
        <v>590</v>
      </c>
      <c r="C169" s="243">
        <v>0</v>
      </c>
      <c r="D169" s="243">
        <v>2.09</v>
      </c>
      <c r="E169" s="243">
        <v>0</v>
      </c>
      <c r="F169" s="243">
        <v>0</v>
      </c>
      <c r="G169" s="243">
        <v>0</v>
      </c>
      <c r="H169" s="243">
        <v>0</v>
      </c>
      <c r="I169" s="243">
        <v>0</v>
      </c>
      <c r="J169" s="243">
        <v>0</v>
      </c>
    </row>
    <row r="170" spans="2:10">
      <c r="B170" s="118" t="s">
        <v>591</v>
      </c>
      <c r="C170" s="243">
        <v>0</v>
      </c>
      <c r="D170" s="243">
        <v>0</v>
      </c>
      <c r="E170" s="243">
        <v>0</v>
      </c>
      <c r="F170" s="243">
        <v>0</v>
      </c>
      <c r="G170" s="243">
        <v>0</v>
      </c>
      <c r="H170" s="243">
        <v>0</v>
      </c>
      <c r="I170" s="243">
        <v>9.2100000000000009</v>
      </c>
      <c r="J170" s="243">
        <v>0</v>
      </c>
    </row>
    <row r="171" spans="2:10">
      <c r="B171" s="118" t="s">
        <v>592</v>
      </c>
      <c r="C171" s="243">
        <v>3.3</v>
      </c>
      <c r="D171" s="243">
        <v>5.05</v>
      </c>
      <c r="E171" s="243">
        <v>0</v>
      </c>
      <c r="F171" s="243">
        <v>0</v>
      </c>
      <c r="G171" s="243">
        <v>15.13</v>
      </c>
      <c r="H171" s="243">
        <v>1.0900000000000001</v>
      </c>
      <c r="I171" s="243">
        <v>1.0900000000000001</v>
      </c>
      <c r="J171" s="243">
        <v>0</v>
      </c>
    </row>
    <row r="172" spans="2:10">
      <c r="B172" s="118" t="s">
        <v>568</v>
      </c>
      <c r="C172" s="243">
        <v>0</v>
      </c>
      <c r="D172" s="243">
        <v>0</v>
      </c>
      <c r="E172" s="243">
        <v>0</v>
      </c>
      <c r="F172" s="243">
        <v>0</v>
      </c>
      <c r="G172" s="243">
        <v>1.87</v>
      </c>
      <c r="H172" s="243">
        <v>10.38</v>
      </c>
      <c r="I172" s="243">
        <v>2.09</v>
      </c>
      <c r="J172" s="243">
        <v>0</v>
      </c>
    </row>
    <row r="173" spans="2:10">
      <c r="B173" s="118" t="s">
        <v>593</v>
      </c>
      <c r="C173" s="243">
        <v>8.1999999999999993</v>
      </c>
      <c r="D173" s="243">
        <v>5.09</v>
      </c>
      <c r="E173" s="243">
        <v>6.33</v>
      </c>
      <c r="F173" s="243">
        <v>0</v>
      </c>
      <c r="G173" s="243">
        <v>1.05</v>
      </c>
      <c r="H173" s="243">
        <v>0</v>
      </c>
      <c r="I173" s="243">
        <v>0</v>
      </c>
      <c r="J173" s="243">
        <v>0</v>
      </c>
    </row>
    <row r="174" spans="2:10">
      <c r="B174" s="118" t="s">
        <v>217</v>
      </c>
      <c r="C174" s="243">
        <v>6.02</v>
      </c>
      <c r="D174" s="243">
        <v>9.1</v>
      </c>
      <c r="E174" s="243">
        <v>2.08</v>
      </c>
      <c r="F174" s="243">
        <v>0</v>
      </c>
      <c r="G174" s="243">
        <v>0</v>
      </c>
      <c r="H174" s="243">
        <v>0</v>
      </c>
      <c r="I174" s="243">
        <v>0</v>
      </c>
      <c r="J174" s="243">
        <v>0</v>
      </c>
    </row>
    <row r="175" spans="2:10">
      <c r="B175" s="118" t="s">
        <v>594</v>
      </c>
      <c r="C175" s="243">
        <v>0</v>
      </c>
      <c r="D175" s="243">
        <v>10.31</v>
      </c>
      <c r="E175" s="243">
        <v>2.15</v>
      </c>
      <c r="F175" s="243">
        <v>0</v>
      </c>
      <c r="G175" s="243">
        <v>0</v>
      </c>
      <c r="H175" s="243">
        <v>10.39</v>
      </c>
      <c r="I175" s="243">
        <v>0</v>
      </c>
      <c r="J175" s="243">
        <v>16.27</v>
      </c>
    </row>
    <row r="176" spans="2:10">
      <c r="B176" s="118" t="s">
        <v>595</v>
      </c>
      <c r="C176" s="243">
        <v>0</v>
      </c>
      <c r="D176" s="243">
        <v>18.55</v>
      </c>
      <c r="E176" s="243">
        <v>0</v>
      </c>
      <c r="F176" s="243">
        <v>0</v>
      </c>
      <c r="G176" s="243">
        <v>0</v>
      </c>
      <c r="H176" s="243">
        <v>0</v>
      </c>
      <c r="I176" s="243">
        <v>0</v>
      </c>
      <c r="J176" s="243">
        <v>0</v>
      </c>
    </row>
    <row r="177" spans="2:26">
      <c r="B177" s="284" t="s">
        <v>39</v>
      </c>
      <c r="C177" s="285">
        <v>100</v>
      </c>
      <c r="D177" s="285">
        <v>100</v>
      </c>
      <c r="E177" s="285">
        <v>100.00000000000001</v>
      </c>
      <c r="F177" s="285">
        <v>100.00000000000001</v>
      </c>
      <c r="G177" s="285">
        <v>100</v>
      </c>
      <c r="H177" s="285">
        <v>100</v>
      </c>
      <c r="I177" s="285">
        <v>100</v>
      </c>
      <c r="J177" s="285">
        <v>99.999999999999986</v>
      </c>
    </row>
    <row r="178" spans="2:26">
      <c r="B178" s="118"/>
      <c r="C178" s="279"/>
      <c r="D178" s="279"/>
      <c r="E178" s="279"/>
      <c r="F178" s="279"/>
      <c r="G178" s="279"/>
      <c r="H178" s="279"/>
      <c r="I178" s="279"/>
      <c r="J178" s="279"/>
    </row>
    <row r="179" spans="2:26">
      <c r="B179" s="118"/>
      <c r="C179" s="279"/>
      <c r="D179" s="279"/>
      <c r="E179" s="279"/>
      <c r="F179" s="279"/>
      <c r="G179" s="279"/>
      <c r="H179" s="279"/>
      <c r="I179" s="279"/>
      <c r="J179" s="279"/>
    </row>
    <row r="180" spans="2:26">
      <c r="B180" s="132"/>
    </row>
    <row r="181" spans="2:26" s="117" customFormat="1" ht="15.75">
      <c r="B181" s="426" t="s">
        <v>1018</v>
      </c>
      <c r="C181" s="426"/>
      <c r="D181" s="426"/>
      <c r="E181" s="426"/>
      <c r="F181" s="426"/>
      <c r="G181" s="426"/>
      <c r="H181" s="426"/>
      <c r="I181" s="426"/>
      <c r="J181" s="426"/>
      <c r="K181" s="426"/>
      <c r="L181" s="426"/>
      <c r="M181" s="426"/>
      <c r="N181" s="426"/>
      <c r="O181" s="426"/>
      <c r="P181" s="426"/>
      <c r="Q181" s="426"/>
      <c r="R181" s="426"/>
      <c r="S181" s="426"/>
      <c r="T181" s="426"/>
      <c r="U181" s="426"/>
      <c r="V181" s="426"/>
      <c r="W181" s="426"/>
      <c r="X181" s="426"/>
      <c r="Y181" s="426"/>
      <c r="Z181" s="426"/>
    </row>
    <row r="182" spans="2:26" s="117" customFormat="1" ht="15.75">
      <c r="B182" s="426"/>
      <c r="C182" s="426"/>
      <c r="D182" s="426"/>
      <c r="E182" s="426"/>
      <c r="F182" s="426"/>
      <c r="G182" s="426"/>
      <c r="H182" s="426"/>
      <c r="I182" s="426"/>
      <c r="J182" s="426"/>
      <c r="K182" s="426"/>
      <c r="L182" s="426"/>
      <c r="M182" s="426"/>
      <c r="N182" s="426"/>
      <c r="O182" s="426"/>
      <c r="P182" s="426"/>
      <c r="Q182" s="426"/>
      <c r="R182" s="426"/>
      <c r="S182" s="426"/>
      <c r="T182" s="426"/>
      <c r="U182" s="426"/>
      <c r="V182" s="426"/>
      <c r="W182" s="426"/>
      <c r="X182" s="426"/>
      <c r="Y182" s="426"/>
      <c r="Z182" s="426"/>
    </row>
    <row r="183" spans="2:26" s="117" customFormat="1" ht="15.75">
      <c r="B183" s="426">
        <v>2015</v>
      </c>
      <c r="C183" s="426"/>
      <c r="D183" s="426"/>
      <c r="E183" s="426"/>
      <c r="F183" s="426"/>
      <c r="G183" s="426"/>
      <c r="H183" s="426"/>
      <c r="I183" s="426"/>
      <c r="J183" s="426"/>
      <c r="K183" s="426"/>
      <c r="L183" s="426"/>
      <c r="M183" s="426"/>
      <c r="N183" s="426"/>
      <c r="O183" s="426"/>
      <c r="P183" s="426"/>
      <c r="Q183" s="426"/>
      <c r="R183" s="426"/>
      <c r="S183" s="426"/>
      <c r="T183" s="426"/>
      <c r="U183" s="426"/>
      <c r="V183" s="426"/>
      <c r="W183" s="426"/>
      <c r="X183" s="426"/>
      <c r="Y183" s="426"/>
      <c r="Z183" s="426"/>
    </row>
    <row r="184" spans="2:26" s="117" customFormat="1" ht="15.75"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</row>
    <row r="185" spans="2:26">
      <c r="B185" s="443" t="s">
        <v>75</v>
      </c>
      <c r="C185" s="443"/>
      <c r="D185" s="443"/>
      <c r="E185" s="443"/>
      <c r="F185" s="443"/>
      <c r="G185" s="443"/>
      <c r="H185" s="443"/>
      <c r="I185" s="443"/>
      <c r="J185" s="443"/>
      <c r="K185" s="443"/>
      <c r="L185" s="443"/>
      <c r="M185" s="443"/>
      <c r="N185" s="443"/>
      <c r="O185" s="443"/>
      <c r="P185" s="443"/>
      <c r="Q185" s="443"/>
      <c r="R185" s="443"/>
      <c r="S185" s="443"/>
      <c r="T185" s="443"/>
      <c r="U185" s="443"/>
      <c r="V185" s="443"/>
      <c r="W185" s="443"/>
      <c r="X185" s="443"/>
      <c r="Y185" s="443"/>
      <c r="Z185" s="443"/>
    </row>
    <row r="186" spans="2:26">
      <c r="B186" s="171"/>
      <c r="C186" s="459" t="s">
        <v>219</v>
      </c>
      <c r="D186" s="459"/>
      <c r="E186" s="459"/>
      <c r="F186" s="459" t="s">
        <v>54</v>
      </c>
      <c r="G186" s="459"/>
      <c r="H186" s="459"/>
      <c r="I186" s="459" t="s">
        <v>160</v>
      </c>
      <c r="J186" s="459"/>
      <c r="K186" s="459"/>
      <c r="L186" s="459" t="s">
        <v>161</v>
      </c>
      <c r="M186" s="459"/>
      <c r="N186" s="459"/>
      <c r="O186" s="459" t="s">
        <v>162</v>
      </c>
      <c r="P186" s="459"/>
      <c r="Q186" s="459"/>
      <c r="R186" s="459" t="s">
        <v>57</v>
      </c>
      <c r="S186" s="459"/>
      <c r="T186" s="459"/>
      <c r="U186" s="459" t="s">
        <v>360</v>
      </c>
      <c r="V186" s="459"/>
      <c r="W186" s="459"/>
      <c r="X186" s="459" t="s">
        <v>368</v>
      </c>
      <c r="Y186" s="459"/>
      <c r="Z186" s="459"/>
    </row>
    <row r="187" spans="2:26">
      <c r="B187" s="172"/>
      <c r="C187" s="172" t="s">
        <v>220</v>
      </c>
      <c r="D187" s="172" t="s">
        <v>221</v>
      </c>
      <c r="E187" s="172" t="s">
        <v>222</v>
      </c>
      <c r="F187" s="172" t="s">
        <v>220</v>
      </c>
      <c r="G187" s="172" t="s">
        <v>221</v>
      </c>
      <c r="H187" s="172" t="s">
        <v>222</v>
      </c>
      <c r="I187" s="172" t="s">
        <v>220</v>
      </c>
      <c r="J187" s="172" t="s">
        <v>221</v>
      </c>
      <c r="K187" s="172" t="s">
        <v>222</v>
      </c>
      <c r="L187" s="172" t="s">
        <v>220</v>
      </c>
      <c r="M187" s="172" t="s">
        <v>221</v>
      </c>
      <c r="N187" s="172" t="s">
        <v>222</v>
      </c>
      <c r="O187" s="172" t="s">
        <v>220</v>
      </c>
      <c r="P187" s="172" t="s">
        <v>221</v>
      </c>
      <c r="Q187" s="172" t="s">
        <v>222</v>
      </c>
      <c r="R187" s="172" t="s">
        <v>220</v>
      </c>
      <c r="S187" s="172" t="s">
        <v>221</v>
      </c>
      <c r="T187" s="172" t="s">
        <v>222</v>
      </c>
      <c r="U187" s="172" t="s">
        <v>220</v>
      </c>
      <c r="V187" s="172" t="s">
        <v>221</v>
      </c>
      <c r="W187" s="172" t="s">
        <v>222</v>
      </c>
      <c r="X187" s="172" t="s">
        <v>220</v>
      </c>
      <c r="Y187" s="172" t="s">
        <v>221</v>
      </c>
      <c r="Z187" s="172" t="s">
        <v>222</v>
      </c>
    </row>
    <row r="188" spans="2:26">
      <c r="B188" s="458" t="s">
        <v>223</v>
      </c>
      <c r="C188" s="458"/>
      <c r="D188" s="458"/>
      <c r="E188" s="458"/>
      <c r="F188" s="458"/>
      <c r="G188" s="458"/>
      <c r="H188" s="458"/>
      <c r="I188" s="458"/>
      <c r="J188" s="458"/>
      <c r="K188" s="458"/>
      <c r="L188" s="458"/>
      <c r="M188" s="458"/>
      <c r="N188" s="458"/>
      <c r="O188" s="458"/>
      <c r="P188" s="458"/>
      <c r="Q188" s="458"/>
      <c r="R188" s="458"/>
      <c r="S188" s="458"/>
      <c r="T188" s="458"/>
      <c r="U188" s="458"/>
      <c r="V188" s="458"/>
      <c r="W188" s="458"/>
      <c r="X188" s="458"/>
      <c r="Y188" s="458"/>
      <c r="Z188" s="458"/>
    </row>
    <row r="189" spans="2:26">
      <c r="B189" s="274" t="s">
        <v>224</v>
      </c>
      <c r="C189" s="174">
        <v>87.3</v>
      </c>
      <c r="D189" s="174">
        <v>11.7</v>
      </c>
      <c r="E189" s="174">
        <v>1</v>
      </c>
      <c r="F189" s="174">
        <v>96.05</v>
      </c>
      <c r="G189" s="174">
        <v>3.01</v>
      </c>
      <c r="H189" s="243">
        <v>0.94</v>
      </c>
      <c r="I189" s="243">
        <v>90.13</v>
      </c>
      <c r="J189" s="243">
        <v>5.2</v>
      </c>
      <c r="K189" s="243">
        <v>4.67</v>
      </c>
      <c r="L189" s="243">
        <v>88.72</v>
      </c>
      <c r="M189" s="243">
        <v>4.13</v>
      </c>
      <c r="N189" s="243">
        <v>7.15</v>
      </c>
      <c r="O189" s="243">
        <v>77.900000000000006</v>
      </c>
      <c r="P189" s="243">
        <v>13.8</v>
      </c>
      <c r="Q189" s="243">
        <v>8.3000000000000007</v>
      </c>
      <c r="R189" s="243">
        <v>97.8</v>
      </c>
      <c r="S189" s="243">
        <v>2.2000000000000002</v>
      </c>
      <c r="T189" s="243">
        <v>0</v>
      </c>
      <c r="U189" s="243">
        <v>86.72</v>
      </c>
      <c r="V189" s="243">
        <v>6.04</v>
      </c>
      <c r="W189" s="243">
        <v>7.24</v>
      </c>
      <c r="X189" s="243">
        <v>92.86</v>
      </c>
      <c r="Y189" s="243">
        <v>7.14</v>
      </c>
      <c r="Z189" s="243">
        <v>0</v>
      </c>
    </row>
    <row r="190" spans="2:26">
      <c r="B190" s="274" t="s">
        <v>225</v>
      </c>
      <c r="C190" s="174">
        <v>70.22</v>
      </c>
      <c r="D190" s="174">
        <v>27.7</v>
      </c>
      <c r="E190" s="174">
        <v>2.08</v>
      </c>
      <c r="F190" s="174">
        <v>90.54</v>
      </c>
      <c r="G190" s="174">
        <v>5.19</v>
      </c>
      <c r="H190" s="243">
        <v>4.2699999999999996</v>
      </c>
      <c r="I190" s="243">
        <v>80.900000000000006</v>
      </c>
      <c r="J190" s="243">
        <v>19.100000000000001</v>
      </c>
      <c r="K190" s="243">
        <v>0</v>
      </c>
      <c r="L190" s="243">
        <v>86.55</v>
      </c>
      <c r="M190" s="243">
        <v>8.32</v>
      </c>
      <c r="N190" s="243">
        <v>5.13</v>
      </c>
      <c r="O190" s="243">
        <v>84.39</v>
      </c>
      <c r="P190" s="243">
        <v>12.91</v>
      </c>
      <c r="Q190" s="243">
        <v>2.7</v>
      </c>
      <c r="R190" s="243">
        <v>100</v>
      </c>
      <c r="S190" s="243">
        <v>0</v>
      </c>
      <c r="T190" s="243">
        <v>0</v>
      </c>
      <c r="U190" s="243">
        <v>88</v>
      </c>
      <c r="V190" s="243">
        <v>10</v>
      </c>
      <c r="W190" s="243">
        <v>2</v>
      </c>
      <c r="X190" s="243">
        <v>87.14</v>
      </c>
      <c r="Y190" s="243">
        <v>12.86</v>
      </c>
      <c r="Z190" s="243">
        <v>0</v>
      </c>
    </row>
    <row r="191" spans="2:26">
      <c r="B191" s="274" t="s">
        <v>208</v>
      </c>
      <c r="C191" s="174">
        <v>81.209999999999994</v>
      </c>
      <c r="D191" s="174">
        <v>15.04</v>
      </c>
      <c r="E191" s="174">
        <v>3.75</v>
      </c>
      <c r="F191" s="174">
        <v>89.09</v>
      </c>
      <c r="G191" s="174">
        <v>8.8800000000000008</v>
      </c>
      <c r="H191" s="243">
        <v>2.0299999999999998</v>
      </c>
      <c r="I191" s="243">
        <v>85.14</v>
      </c>
      <c r="J191" s="243">
        <v>8.52</v>
      </c>
      <c r="K191" s="243">
        <v>6.34</v>
      </c>
      <c r="L191" s="243">
        <v>87.23</v>
      </c>
      <c r="M191" s="243">
        <v>10.1</v>
      </c>
      <c r="N191" s="243">
        <v>2.67</v>
      </c>
      <c r="O191" s="243">
        <v>75.13</v>
      </c>
      <c r="P191" s="243">
        <v>22.09</v>
      </c>
      <c r="Q191" s="243">
        <v>2.78</v>
      </c>
      <c r="R191" s="243">
        <v>100</v>
      </c>
      <c r="S191" s="243">
        <v>0</v>
      </c>
      <c r="T191" s="243">
        <v>0</v>
      </c>
      <c r="U191" s="243">
        <v>86.75</v>
      </c>
      <c r="V191" s="243">
        <v>11.37</v>
      </c>
      <c r="W191" s="243">
        <v>1.88</v>
      </c>
      <c r="X191" s="243">
        <v>92.86</v>
      </c>
      <c r="Y191" s="243">
        <v>7.14</v>
      </c>
      <c r="Z191" s="243">
        <v>0</v>
      </c>
    </row>
    <row r="192" spans="2:26">
      <c r="B192" s="458" t="s">
        <v>226</v>
      </c>
      <c r="C192" s="458"/>
      <c r="D192" s="458"/>
      <c r="E192" s="458"/>
      <c r="F192" s="458"/>
      <c r="G192" s="458"/>
      <c r="H192" s="458"/>
      <c r="I192" s="458"/>
      <c r="J192" s="458"/>
      <c r="K192" s="458"/>
      <c r="L192" s="458"/>
      <c r="M192" s="458"/>
      <c r="N192" s="458"/>
      <c r="O192" s="458"/>
      <c r="P192" s="458"/>
      <c r="Q192" s="458"/>
      <c r="R192" s="458"/>
      <c r="S192" s="458"/>
      <c r="T192" s="458"/>
      <c r="U192" s="458"/>
      <c r="V192" s="458"/>
      <c r="W192" s="458"/>
      <c r="X192" s="458"/>
      <c r="Y192" s="458"/>
      <c r="Z192" s="458"/>
    </row>
    <row r="193" spans="2:26">
      <c r="B193" s="274" t="s">
        <v>224</v>
      </c>
      <c r="C193" s="174">
        <v>89.03</v>
      </c>
      <c r="D193" s="174">
        <v>9.76</v>
      </c>
      <c r="E193" s="174">
        <v>1.21</v>
      </c>
      <c r="F193" s="383">
        <v>95.62</v>
      </c>
      <c r="G193" s="174">
        <v>2.1800000000000002</v>
      </c>
      <c r="H193" s="174">
        <v>2.2000000000000002</v>
      </c>
      <c r="I193" s="174">
        <v>95.04</v>
      </c>
      <c r="J193" s="174">
        <v>4.92</v>
      </c>
      <c r="K193" s="174">
        <v>0.04</v>
      </c>
      <c r="L193" s="174">
        <v>92.33</v>
      </c>
      <c r="M193" s="174">
        <v>5.18</v>
      </c>
      <c r="N193" s="174">
        <v>2.4900000000000002</v>
      </c>
      <c r="O193" s="174">
        <v>89.08</v>
      </c>
      <c r="P193" s="174">
        <v>8.83</v>
      </c>
      <c r="Q193" s="174">
        <v>2.09</v>
      </c>
      <c r="R193" s="174">
        <v>98.82</v>
      </c>
      <c r="S193" s="174">
        <v>1.18</v>
      </c>
      <c r="T193" s="174">
        <v>0</v>
      </c>
      <c r="U193" s="174">
        <v>87.55</v>
      </c>
      <c r="V193" s="174">
        <v>10.210000000000001</v>
      </c>
      <c r="W193" s="174">
        <v>2.2400000000000002</v>
      </c>
      <c r="X193" s="174">
        <v>87.18</v>
      </c>
      <c r="Y193" s="174">
        <v>12.82</v>
      </c>
      <c r="Z193" s="174">
        <v>0</v>
      </c>
    </row>
    <row r="194" spans="2:26">
      <c r="B194" s="274" t="s">
        <v>225</v>
      </c>
      <c r="C194" s="174">
        <v>89.73</v>
      </c>
      <c r="D194" s="174">
        <v>6.56</v>
      </c>
      <c r="E194" s="174">
        <v>3.71</v>
      </c>
      <c r="F194" s="174">
        <v>90</v>
      </c>
      <c r="G194" s="174">
        <v>8.75</v>
      </c>
      <c r="H194" s="174">
        <v>1.25</v>
      </c>
      <c r="I194" s="174">
        <v>91.38</v>
      </c>
      <c r="J194" s="174">
        <v>7.43</v>
      </c>
      <c r="K194" s="174">
        <v>1.19</v>
      </c>
      <c r="L194" s="174">
        <v>88.52</v>
      </c>
      <c r="M194" s="174">
        <v>8.9700000000000006</v>
      </c>
      <c r="N194" s="174">
        <v>2.5099999999999998</v>
      </c>
      <c r="O194" s="174">
        <v>87.13</v>
      </c>
      <c r="P194" s="174">
        <v>10.14</v>
      </c>
      <c r="Q194" s="174">
        <v>2.73</v>
      </c>
      <c r="R194" s="174">
        <v>97.65</v>
      </c>
      <c r="S194" s="174">
        <v>2.35</v>
      </c>
      <c r="T194" s="174">
        <v>0</v>
      </c>
      <c r="U194" s="174">
        <v>91.22</v>
      </c>
      <c r="V194" s="174">
        <v>6.38</v>
      </c>
      <c r="W194" s="174">
        <v>2.4</v>
      </c>
      <c r="X194" s="174">
        <v>86.92</v>
      </c>
      <c r="Y194" s="174">
        <v>13.08</v>
      </c>
      <c r="Z194" s="174">
        <v>0</v>
      </c>
    </row>
    <row r="195" spans="2:26">
      <c r="B195" s="274" t="s">
        <v>208</v>
      </c>
      <c r="C195" s="174">
        <v>80.3</v>
      </c>
      <c r="D195" s="174">
        <v>18</v>
      </c>
      <c r="E195" s="174">
        <v>1.7</v>
      </c>
      <c r="F195" s="174">
        <v>91.1</v>
      </c>
      <c r="G195" s="174">
        <v>8.8000000000000007</v>
      </c>
      <c r="H195" s="174">
        <v>0.1</v>
      </c>
      <c r="I195" s="174">
        <v>90.36</v>
      </c>
      <c r="J195" s="174">
        <v>9.64</v>
      </c>
      <c r="K195" s="174">
        <v>0</v>
      </c>
      <c r="L195" s="174">
        <v>94.25</v>
      </c>
      <c r="M195" s="174">
        <v>3.19</v>
      </c>
      <c r="N195" s="174">
        <v>2.56</v>
      </c>
      <c r="O195" s="174">
        <v>90.45</v>
      </c>
      <c r="P195" s="174">
        <v>7.19</v>
      </c>
      <c r="Q195" s="174">
        <v>2.36</v>
      </c>
      <c r="R195" s="174">
        <v>100</v>
      </c>
      <c r="S195" s="174">
        <v>0</v>
      </c>
      <c r="T195" s="174">
        <v>0</v>
      </c>
      <c r="U195" s="174">
        <v>63.27</v>
      </c>
      <c r="V195" s="174">
        <v>28.57</v>
      </c>
      <c r="W195" s="174">
        <v>8.16</v>
      </c>
      <c r="X195" s="174">
        <v>82.05</v>
      </c>
      <c r="Y195" s="174">
        <v>17.95</v>
      </c>
      <c r="Z195" s="174">
        <v>0</v>
      </c>
    </row>
    <row r="196" spans="2:26">
      <c r="B196" s="458" t="s">
        <v>227</v>
      </c>
      <c r="C196" s="458"/>
      <c r="D196" s="458"/>
      <c r="E196" s="458"/>
      <c r="F196" s="458"/>
      <c r="G196" s="458"/>
      <c r="H196" s="458"/>
      <c r="I196" s="458"/>
      <c r="J196" s="458"/>
      <c r="K196" s="458"/>
      <c r="L196" s="458"/>
      <c r="M196" s="458"/>
      <c r="N196" s="458"/>
      <c r="O196" s="458"/>
      <c r="P196" s="458"/>
      <c r="Q196" s="458"/>
      <c r="R196" s="458"/>
      <c r="S196" s="458"/>
      <c r="T196" s="458"/>
      <c r="U196" s="458"/>
      <c r="V196" s="458"/>
      <c r="W196" s="458"/>
      <c r="X196" s="458"/>
      <c r="Y196" s="458"/>
      <c r="Z196" s="458"/>
    </row>
    <row r="197" spans="2:26">
      <c r="B197" s="274" t="s">
        <v>224</v>
      </c>
      <c r="C197" s="174">
        <v>92.65</v>
      </c>
      <c r="D197" s="174">
        <v>6.05</v>
      </c>
      <c r="E197" s="174">
        <v>1.3</v>
      </c>
      <c r="F197" s="174">
        <v>95.67</v>
      </c>
      <c r="G197" s="174">
        <v>4</v>
      </c>
      <c r="H197" s="174">
        <v>0.33</v>
      </c>
      <c r="I197" s="174">
        <v>85.6</v>
      </c>
      <c r="J197" s="174">
        <v>14.32</v>
      </c>
      <c r="K197" s="174">
        <v>0.08</v>
      </c>
      <c r="L197" s="174">
        <v>82.15</v>
      </c>
      <c r="M197" s="174">
        <v>15.33</v>
      </c>
      <c r="N197" s="174">
        <v>2.52</v>
      </c>
      <c r="O197" s="174">
        <v>82.92</v>
      </c>
      <c r="P197" s="174">
        <v>17.079999999999998</v>
      </c>
      <c r="Q197" s="174">
        <v>0</v>
      </c>
      <c r="R197" s="174">
        <v>81.63</v>
      </c>
      <c r="S197" s="174">
        <v>14.23</v>
      </c>
      <c r="T197" s="174">
        <v>4.1399999999999997</v>
      </c>
      <c r="U197" s="174">
        <v>86.67</v>
      </c>
      <c r="V197" s="174">
        <v>8.58</v>
      </c>
      <c r="W197" s="174">
        <v>4.75</v>
      </c>
      <c r="X197" s="174">
        <v>72.38</v>
      </c>
      <c r="Y197" s="174">
        <v>18.329999999999998</v>
      </c>
      <c r="Z197" s="174">
        <v>9.2899999999999991</v>
      </c>
    </row>
    <row r="198" spans="2:26">
      <c r="B198" s="274" t="s">
        <v>225</v>
      </c>
      <c r="C198" s="174">
        <v>87.03</v>
      </c>
      <c r="D198" s="174">
        <v>12.9</v>
      </c>
      <c r="E198" s="174">
        <v>7.0000000000000007E-2</v>
      </c>
      <c r="F198" s="174">
        <v>94.31</v>
      </c>
      <c r="G198" s="174">
        <v>3.1</v>
      </c>
      <c r="H198" s="174">
        <v>2.59</v>
      </c>
      <c r="I198" s="174">
        <v>82.67</v>
      </c>
      <c r="J198" s="174">
        <v>17.329999999999998</v>
      </c>
      <c r="K198" s="174">
        <v>0</v>
      </c>
      <c r="L198" s="174">
        <v>85.2</v>
      </c>
      <c r="M198" s="174">
        <v>9.3000000000000007</v>
      </c>
      <c r="N198" s="174">
        <v>5.5</v>
      </c>
      <c r="O198" s="174">
        <v>84</v>
      </c>
      <c r="P198" s="174">
        <v>16</v>
      </c>
      <c r="Q198" s="174">
        <v>0</v>
      </c>
      <c r="R198" s="174">
        <v>87.6</v>
      </c>
      <c r="S198" s="174">
        <v>8</v>
      </c>
      <c r="T198" s="174">
        <v>4.4000000000000004</v>
      </c>
      <c r="U198" s="174">
        <v>68.75</v>
      </c>
      <c r="V198" s="174">
        <v>18.75</v>
      </c>
      <c r="W198" s="174">
        <v>12.5</v>
      </c>
      <c r="X198" s="174">
        <v>70.7</v>
      </c>
      <c r="Y198" s="174">
        <v>24.04</v>
      </c>
      <c r="Z198" s="174">
        <v>5.26</v>
      </c>
    </row>
    <row r="199" spans="2:26">
      <c r="B199" s="274" t="s">
        <v>208</v>
      </c>
      <c r="C199" s="174">
        <v>91.31</v>
      </c>
      <c r="D199" s="174">
        <v>6.63</v>
      </c>
      <c r="E199" s="174">
        <v>2.06</v>
      </c>
      <c r="F199" s="174">
        <v>90.18</v>
      </c>
      <c r="G199" s="174">
        <v>8.0500000000000007</v>
      </c>
      <c r="H199" s="174">
        <v>1.77</v>
      </c>
      <c r="I199" s="174">
        <v>85.33</v>
      </c>
      <c r="J199" s="174">
        <v>14.67</v>
      </c>
      <c r="K199" s="174">
        <v>0</v>
      </c>
      <c r="L199" s="174">
        <v>85.83</v>
      </c>
      <c r="M199" s="174">
        <v>12.33</v>
      </c>
      <c r="N199" s="174">
        <v>1.84</v>
      </c>
      <c r="O199" s="174">
        <v>79.34</v>
      </c>
      <c r="P199" s="174">
        <v>20.57</v>
      </c>
      <c r="Q199" s="174">
        <v>9.4E-2</v>
      </c>
      <c r="R199" s="174">
        <v>80.8</v>
      </c>
      <c r="S199" s="174">
        <v>14.37</v>
      </c>
      <c r="T199" s="174">
        <v>4.83</v>
      </c>
      <c r="U199" s="174">
        <v>88.33</v>
      </c>
      <c r="V199" s="174">
        <v>5</v>
      </c>
      <c r="W199" s="174">
        <v>6.67</v>
      </c>
      <c r="X199" s="174">
        <v>52.63</v>
      </c>
      <c r="Y199" s="174">
        <v>36.85</v>
      </c>
      <c r="Z199" s="174">
        <v>10.52</v>
      </c>
    </row>
    <row r="200" spans="2:26">
      <c r="B200" s="458" t="s">
        <v>228</v>
      </c>
      <c r="C200" s="458"/>
      <c r="D200" s="458"/>
      <c r="E200" s="458"/>
      <c r="F200" s="458"/>
      <c r="G200" s="458"/>
      <c r="H200" s="458"/>
      <c r="I200" s="458"/>
      <c r="J200" s="458"/>
      <c r="K200" s="458"/>
      <c r="L200" s="458"/>
      <c r="M200" s="458"/>
      <c r="N200" s="458"/>
      <c r="O200" s="458"/>
      <c r="P200" s="458"/>
      <c r="Q200" s="458"/>
      <c r="R200" s="458"/>
      <c r="S200" s="458"/>
      <c r="T200" s="458"/>
      <c r="U200" s="458"/>
      <c r="V200" s="458"/>
      <c r="W200" s="458"/>
      <c r="X200" s="458"/>
      <c r="Y200" s="458"/>
      <c r="Z200" s="458"/>
    </row>
    <row r="201" spans="2:26">
      <c r="B201" s="274" t="s">
        <v>224</v>
      </c>
      <c r="C201" s="174">
        <v>97.35</v>
      </c>
      <c r="D201" s="174">
        <v>2.65</v>
      </c>
      <c r="E201" s="174">
        <v>0</v>
      </c>
      <c r="F201" s="174">
        <v>96.19</v>
      </c>
      <c r="G201" s="174">
        <v>2.1</v>
      </c>
      <c r="H201" s="174">
        <v>1.71</v>
      </c>
      <c r="I201" s="174">
        <v>97.33</v>
      </c>
      <c r="J201" s="174">
        <v>2.67</v>
      </c>
      <c r="K201" s="174">
        <v>0</v>
      </c>
      <c r="L201" s="174">
        <v>95.2</v>
      </c>
      <c r="M201" s="174">
        <v>4.5</v>
      </c>
      <c r="N201" s="174">
        <v>0.3</v>
      </c>
      <c r="O201" s="174">
        <v>91.48</v>
      </c>
      <c r="P201" s="174">
        <v>5.59</v>
      </c>
      <c r="Q201" s="174">
        <v>2.93</v>
      </c>
      <c r="R201" s="174">
        <v>82.98</v>
      </c>
      <c r="S201" s="174">
        <v>10.64</v>
      </c>
      <c r="T201" s="174">
        <v>6.38</v>
      </c>
      <c r="U201" s="174">
        <v>88.79</v>
      </c>
      <c r="V201" s="174">
        <v>11.15</v>
      </c>
      <c r="W201" s="174">
        <v>6.2E-2</v>
      </c>
      <c r="X201" s="174">
        <v>89.32</v>
      </c>
      <c r="Y201" s="174">
        <v>7.45</v>
      </c>
      <c r="Z201" s="174">
        <v>3.23</v>
      </c>
    </row>
    <row r="202" spans="2:26">
      <c r="B202" s="274" t="s">
        <v>225</v>
      </c>
      <c r="C202" s="174">
        <v>88.63</v>
      </c>
      <c r="D202" s="174">
        <v>10.8</v>
      </c>
      <c r="E202" s="174">
        <v>0.56999999999999995</v>
      </c>
      <c r="F202" s="174">
        <v>89.33</v>
      </c>
      <c r="G202" s="174">
        <v>8.1300000000000008</v>
      </c>
      <c r="H202" s="174">
        <v>2.54</v>
      </c>
      <c r="I202" s="174">
        <v>77.5</v>
      </c>
      <c r="J202" s="174">
        <v>21.32</v>
      </c>
      <c r="K202" s="174">
        <v>1.18</v>
      </c>
      <c r="L202" s="174">
        <v>81.13</v>
      </c>
      <c r="M202" s="174">
        <v>17.3</v>
      </c>
      <c r="N202" s="174">
        <v>1.57</v>
      </c>
      <c r="O202" s="174">
        <v>79.88</v>
      </c>
      <c r="P202" s="174">
        <v>18.899999999999999</v>
      </c>
      <c r="Q202" s="174">
        <v>1.22</v>
      </c>
      <c r="R202" s="174">
        <v>96.16</v>
      </c>
      <c r="S202" s="174">
        <v>2.88</v>
      </c>
      <c r="T202" s="174">
        <v>0.96</v>
      </c>
      <c r="U202" s="174">
        <v>87.45</v>
      </c>
      <c r="V202" s="174">
        <v>5.53</v>
      </c>
      <c r="W202" s="174">
        <v>7.02</v>
      </c>
      <c r="X202" s="174">
        <v>85.71</v>
      </c>
      <c r="Y202" s="174">
        <v>10.15</v>
      </c>
      <c r="Z202" s="174">
        <v>4.1399999999999997</v>
      </c>
    </row>
    <row r="203" spans="2:26">
      <c r="B203" s="274" t="s">
        <v>208</v>
      </c>
      <c r="C203" s="174">
        <v>96.2</v>
      </c>
      <c r="D203" s="174">
        <v>3.8</v>
      </c>
      <c r="E203" s="174">
        <v>0</v>
      </c>
      <c r="F203" s="174">
        <v>96.73</v>
      </c>
      <c r="G203" s="174">
        <v>3.14</v>
      </c>
      <c r="H203" s="174">
        <v>0.13</v>
      </c>
      <c r="I203" s="174">
        <v>81.13</v>
      </c>
      <c r="J203" s="174">
        <v>18.87</v>
      </c>
      <c r="K203" s="174">
        <v>0</v>
      </c>
      <c r="L203" s="383">
        <v>84.34</v>
      </c>
      <c r="M203" s="174">
        <v>14.32</v>
      </c>
      <c r="N203" s="174">
        <v>1.34</v>
      </c>
      <c r="O203" s="174">
        <v>86.49</v>
      </c>
      <c r="P203" s="174">
        <v>10.23</v>
      </c>
      <c r="Q203" s="174">
        <v>3.38</v>
      </c>
      <c r="R203" s="174">
        <v>100</v>
      </c>
      <c r="S203" s="174">
        <v>0</v>
      </c>
      <c r="T203" s="174">
        <v>0</v>
      </c>
      <c r="U203" s="174">
        <v>65.959999999999994</v>
      </c>
      <c r="V203" s="174">
        <v>21.27</v>
      </c>
      <c r="W203" s="174">
        <v>12.77</v>
      </c>
      <c r="X203" s="174">
        <v>87.66</v>
      </c>
      <c r="Y203" s="174">
        <v>11.93</v>
      </c>
      <c r="Z203" s="174">
        <v>0.41</v>
      </c>
    </row>
    <row r="204" spans="2:26" s="138" customFormat="1">
      <c r="B204" s="286" t="s">
        <v>159</v>
      </c>
      <c r="C204" s="268">
        <v>87.58</v>
      </c>
      <c r="D204" s="268">
        <v>10.965833333333334</v>
      </c>
      <c r="E204" s="268">
        <v>1.4541666666666666</v>
      </c>
      <c r="F204" s="268">
        <v>92.900833333333324</v>
      </c>
      <c r="G204" s="268">
        <v>5.4441666666666677</v>
      </c>
      <c r="H204" s="268">
        <v>1.6549999999999996</v>
      </c>
      <c r="I204" s="268">
        <v>86.875833333333347</v>
      </c>
      <c r="J204" s="268">
        <v>11.999166666666667</v>
      </c>
      <c r="K204" s="268">
        <v>1.1249999999999998</v>
      </c>
      <c r="L204" s="268">
        <v>87.620833333333337</v>
      </c>
      <c r="M204" s="268">
        <v>9.4141666666666666</v>
      </c>
      <c r="N204" s="268">
        <v>2.9650000000000003</v>
      </c>
      <c r="O204" s="268">
        <v>84.015833333333333</v>
      </c>
      <c r="P204" s="268">
        <v>13.610833333333332</v>
      </c>
      <c r="Q204" s="268">
        <v>2.3819999999999997</v>
      </c>
      <c r="R204" s="268">
        <v>93.62</v>
      </c>
      <c r="S204" s="268">
        <v>4.6541666666666668</v>
      </c>
      <c r="T204" s="268">
        <v>1.7258333333333333</v>
      </c>
      <c r="U204" s="268">
        <v>82.454999999999998</v>
      </c>
      <c r="V204" s="268">
        <v>11.904166666666667</v>
      </c>
      <c r="W204" s="268">
        <v>5.6409999999999991</v>
      </c>
      <c r="X204" s="268">
        <v>82.284166666666664</v>
      </c>
      <c r="Y204" s="268">
        <v>14.978333333333332</v>
      </c>
      <c r="Z204" s="268">
        <v>2.7374999999999994</v>
      </c>
    </row>
    <row r="205" spans="2:26">
      <c r="B205" s="86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2:26">
      <c r="B206" s="132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2:26">
      <c r="B207" s="132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2:26">
      <c r="B208" s="443" t="s">
        <v>85</v>
      </c>
      <c r="C208" s="443"/>
      <c r="D208" s="443"/>
      <c r="E208" s="443"/>
      <c r="F208" s="443"/>
      <c r="G208" s="443"/>
      <c r="H208" s="443"/>
      <c r="I208" s="443"/>
      <c r="J208" s="443"/>
      <c r="K208" s="443"/>
      <c r="L208" s="443"/>
      <c r="M208" s="443"/>
      <c r="N208" s="443"/>
      <c r="O208" s="443"/>
      <c r="P208" s="443"/>
      <c r="Q208" s="443"/>
      <c r="R208" s="443"/>
      <c r="S208" s="443"/>
      <c r="T208" s="443"/>
      <c r="U208" s="443"/>
      <c r="V208" s="443"/>
      <c r="W208" s="443"/>
      <c r="X208" s="443"/>
      <c r="Y208" s="443"/>
      <c r="Z208" s="443"/>
    </row>
    <row r="209" spans="2:26">
      <c r="B209" s="171" t="s">
        <v>193</v>
      </c>
      <c r="C209" s="459" t="s">
        <v>219</v>
      </c>
      <c r="D209" s="459"/>
      <c r="E209" s="459"/>
      <c r="F209" s="459" t="s">
        <v>54</v>
      </c>
      <c r="G209" s="459"/>
      <c r="H209" s="459"/>
      <c r="I209" s="459" t="s">
        <v>160</v>
      </c>
      <c r="J209" s="459"/>
      <c r="K209" s="459"/>
      <c r="L209" s="459" t="s">
        <v>161</v>
      </c>
      <c r="M209" s="459"/>
      <c r="N209" s="459"/>
      <c r="O209" s="459" t="s">
        <v>162</v>
      </c>
      <c r="P209" s="459"/>
      <c r="Q209" s="459"/>
      <c r="R209" s="459" t="s">
        <v>57</v>
      </c>
      <c r="S209" s="459"/>
      <c r="T209" s="459"/>
      <c r="U209" s="459" t="s">
        <v>360</v>
      </c>
      <c r="V209" s="459"/>
      <c r="W209" s="459"/>
      <c r="X209" s="459" t="s">
        <v>368</v>
      </c>
      <c r="Y209" s="459"/>
      <c r="Z209" s="459"/>
    </row>
    <row r="210" spans="2:26">
      <c r="B210" s="172"/>
      <c r="C210" s="172" t="s">
        <v>220</v>
      </c>
      <c r="D210" s="172" t="s">
        <v>221</v>
      </c>
      <c r="E210" s="172" t="s">
        <v>222</v>
      </c>
      <c r="F210" s="172" t="s">
        <v>220</v>
      </c>
      <c r="G210" s="172" t="s">
        <v>221</v>
      </c>
      <c r="H210" s="172" t="s">
        <v>222</v>
      </c>
      <c r="I210" s="172" t="s">
        <v>220</v>
      </c>
      <c r="J210" s="172" t="s">
        <v>221</v>
      </c>
      <c r="K210" s="172" t="s">
        <v>222</v>
      </c>
      <c r="L210" s="172" t="s">
        <v>220</v>
      </c>
      <c r="M210" s="172" t="s">
        <v>221</v>
      </c>
      <c r="N210" s="172" t="s">
        <v>222</v>
      </c>
      <c r="O210" s="172" t="s">
        <v>220</v>
      </c>
      <c r="P210" s="172" t="s">
        <v>221</v>
      </c>
      <c r="Q210" s="172" t="s">
        <v>222</v>
      </c>
      <c r="R210" s="172" t="s">
        <v>220</v>
      </c>
      <c r="S210" s="172" t="s">
        <v>221</v>
      </c>
      <c r="T210" s="172" t="s">
        <v>222</v>
      </c>
      <c r="U210" s="172" t="s">
        <v>220</v>
      </c>
      <c r="V210" s="172" t="s">
        <v>221</v>
      </c>
      <c r="W210" s="172" t="s">
        <v>222</v>
      </c>
      <c r="X210" s="172" t="s">
        <v>220</v>
      </c>
      <c r="Y210" s="172" t="s">
        <v>221</v>
      </c>
      <c r="Z210" s="172" t="s">
        <v>222</v>
      </c>
    </row>
    <row r="211" spans="2:26">
      <c r="B211" s="458" t="s">
        <v>223</v>
      </c>
      <c r="C211" s="458"/>
      <c r="D211" s="458"/>
      <c r="E211" s="458"/>
      <c r="F211" s="458"/>
      <c r="G211" s="458"/>
      <c r="H211" s="458"/>
      <c r="I211" s="458"/>
      <c r="J211" s="458"/>
      <c r="K211" s="458"/>
      <c r="L211" s="458"/>
      <c r="M211" s="458"/>
      <c r="N211" s="458"/>
      <c r="O211" s="458"/>
      <c r="P211" s="458"/>
      <c r="Q211" s="458"/>
      <c r="R211" s="458"/>
      <c r="S211" s="458"/>
      <c r="T211" s="458"/>
      <c r="U211" s="458"/>
      <c r="V211" s="458"/>
      <c r="W211" s="458"/>
      <c r="X211" s="458"/>
      <c r="Y211" s="458"/>
      <c r="Z211" s="458"/>
    </row>
    <row r="212" spans="2:26">
      <c r="B212" s="274" t="s">
        <v>224</v>
      </c>
      <c r="C212" s="174">
        <v>89</v>
      </c>
      <c r="D212" s="174">
        <v>7.7</v>
      </c>
      <c r="E212" s="174">
        <v>3.3</v>
      </c>
      <c r="F212" s="174">
        <v>91.56</v>
      </c>
      <c r="G212" s="174">
        <v>5.14</v>
      </c>
      <c r="H212" s="243">
        <v>3.3</v>
      </c>
      <c r="I212" s="243">
        <v>94.4</v>
      </c>
      <c r="J212" s="243">
        <v>5.6</v>
      </c>
      <c r="K212" s="243">
        <v>0</v>
      </c>
      <c r="L212" s="243">
        <v>83.78</v>
      </c>
      <c r="M212" s="243">
        <v>13.51</v>
      </c>
      <c r="N212" s="243">
        <v>2.71</v>
      </c>
      <c r="O212" s="243">
        <v>68.89</v>
      </c>
      <c r="P212" s="243">
        <v>17.850000000000001</v>
      </c>
      <c r="Q212" s="243">
        <v>13.26</v>
      </c>
      <c r="R212" s="243">
        <v>98.45</v>
      </c>
      <c r="S212" s="243">
        <v>1.33</v>
      </c>
      <c r="T212" s="243">
        <v>0.22</v>
      </c>
      <c r="U212" s="243">
        <v>93.38</v>
      </c>
      <c r="V212" s="243">
        <v>4.9000000000000004</v>
      </c>
      <c r="W212" s="243">
        <v>1.72</v>
      </c>
      <c r="X212" s="243">
        <v>89.45</v>
      </c>
      <c r="Y212" s="243">
        <v>4.2</v>
      </c>
      <c r="Z212" s="243">
        <v>6.35</v>
      </c>
    </row>
    <row r="213" spans="2:26">
      <c r="B213" s="274" t="s">
        <v>225</v>
      </c>
      <c r="C213" s="174">
        <v>76.41</v>
      </c>
      <c r="D213" s="174">
        <v>22.47</v>
      </c>
      <c r="E213" s="174">
        <v>1.1200000000000001</v>
      </c>
      <c r="F213" s="174">
        <v>90.67</v>
      </c>
      <c r="G213" s="174">
        <v>7.51</v>
      </c>
      <c r="H213" s="243">
        <v>1.82</v>
      </c>
      <c r="I213" s="243">
        <v>77.8</v>
      </c>
      <c r="J213" s="243">
        <v>16.600000000000001</v>
      </c>
      <c r="K213" s="243">
        <v>5.6</v>
      </c>
      <c r="L213" s="243">
        <v>86.67</v>
      </c>
      <c r="M213" s="243">
        <v>13.33</v>
      </c>
      <c r="N213" s="243">
        <v>0</v>
      </c>
      <c r="O213" s="243">
        <v>70</v>
      </c>
      <c r="P213" s="243">
        <v>30</v>
      </c>
      <c r="Q213" s="243">
        <v>0</v>
      </c>
      <c r="R213" s="243">
        <v>85.13</v>
      </c>
      <c r="S213" s="243">
        <v>14.2</v>
      </c>
      <c r="T213" s="243">
        <v>0.67</v>
      </c>
      <c r="U213" s="243">
        <v>87</v>
      </c>
      <c r="V213" s="243">
        <v>10.55</v>
      </c>
      <c r="W213" s="243">
        <v>2.4500000000000002</v>
      </c>
      <c r="X213" s="243">
        <v>91.09</v>
      </c>
      <c r="Y213" s="243">
        <v>6.73</v>
      </c>
      <c r="Z213" s="243">
        <v>2.1800000000000002</v>
      </c>
    </row>
    <row r="214" spans="2:26">
      <c r="B214" s="274" t="s">
        <v>208</v>
      </c>
      <c r="C214" s="174">
        <v>79.78</v>
      </c>
      <c r="D214" s="174">
        <v>17.97</v>
      </c>
      <c r="E214" s="174">
        <v>2.25</v>
      </c>
      <c r="F214" s="174">
        <v>94.19</v>
      </c>
      <c r="G214" s="174">
        <v>3.93</v>
      </c>
      <c r="H214" s="243">
        <v>1.88</v>
      </c>
      <c r="I214" s="243">
        <v>94.44</v>
      </c>
      <c r="J214" s="243">
        <v>5.56</v>
      </c>
      <c r="K214" s="243">
        <v>0</v>
      </c>
      <c r="L214" s="243">
        <v>96.12</v>
      </c>
      <c r="M214" s="243">
        <v>3.88</v>
      </c>
      <c r="N214" s="243">
        <v>0</v>
      </c>
      <c r="O214" s="243">
        <v>78.5</v>
      </c>
      <c r="P214" s="243">
        <v>21.5</v>
      </c>
      <c r="Q214" s="243">
        <v>0</v>
      </c>
      <c r="R214" s="243">
        <v>87.3</v>
      </c>
      <c r="S214" s="243">
        <v>10.45</v>
      </c>
      <c r="T214" s="243">
        <v>2.25</v>
      </c>
      <c r="U214" s="243">
        <v>93.34</v>
      </c>
      <c r="V214" s="243">
        <v>4.32</v>
      </c>
      <c r="W214" s="243">
        <v>2.34</v>
      </c>
      <c r="X214" s="243">
        <v>94.58</v>
      </c>
      <c r="Y214" s="243">
        <v>5.42</v>
      </c>
      <c r="Z214" s="243">
        <v>0</v>
      </c>
    </row>
    <row r="215" spans="2:26">
      <c r="B215" s="458" t="s">
        <v>226</v>
      </c>
      <c r="C215" s="458"/>
      <c r="D215" s="458"/>
      <c r="E215" s="458"/>
      <c r="F215" s="458"/>
      <c r="G215" s="458"/>
      <c r="H215" s="458"/>
      <c r="I215" s="458"/>
      <c r="J215" s="458"/>
      <c r="K215" s="458"/>
      <c r="L215" s="458"/>
      <c r="M215" s="458"/>
      <c r="N215" s="458"/>
      <c r="O215" s="458"/>
      <c r="P215" s="458"/>
      <c r="Q215" s="458"/>
      <c r="R215" s="458"/>
      <c r="S215" s="458"/>
      <c r="T215" s="458"/>
      <c r="U215" s="458"/>
      <c r="V215" s="458"/>
      <c r="W215" s="458"/>
      <c r="X215" s="458"/>
      <c r="Y215" s="458"/>
      <c r="Z215" s="458"/>
    </row>
    <row r="216" spans="2:26">
      <c r="B216" s="274" t="s">
        <v>224</v>
      </c>
      <c r="C216" s="174">
        <v>93.78</v>
      </c>
      <c r="D216" s="174">
        <v>6.14</v>
      </c>
      <c r="E216" s="174">
        <v>0.08</v>
      </c>
      <c r="F216" s="174">
        <v>92.76</v>
      </c>
      <c r="G216" s="174">
        <v>6.02</v>
      </c>
      <c r="H216" s="174">
        <v>1.22</v>
      </c>
      <c r="I216" s="174">
        <v>79.45</v>
      </c>
      <c r="J216" s="174">
        <v>11.44</v>
      </c>
      <c r="K216" s="174">
        <v>9.11</v>
      </c>
      <c r="L216" s="174">
        <v>88.18</v>
      </c>
      <c r="M216" s="174">
        <v>9.09</v>
      </c>
      <c r="N216" s="174">
        <v>2.73</v>
      </c>
      <c r="O216" s="174">
        <v>60</v>
      </c>
      <c r="P216" s="174">
        <v>30</v>
      </c>
      <c r="Q216" s="174">
        <v>10</v>
      </c>
      <c r="R216" s="174">
        <v>79.45</v>
      </c>
      <c r="S216" s="174">
        <v>18.13</v>
      </c>
      <c r="T216" s="174">
        <v>2.42</v>
      </c>
      <c r="U216" s="174">
        <v>92.03</v>
      </c>
      <c r="V216" s="174">
        <v>5.67</v>
      </c>
      <c r="W216" s="174">
        <v>2.2999999999999998</v>
      </c>
      <c r="X216" s="174">
        <v>88</v>
      </c>
      <c r="Y216" s="174">
        <v>12</v>
      </c>
      <c r="Z216" s="174">
        <v>0</v>
      </c>
    </row>
    <row r="217" spans="2:26">
      <c r="B217" s="274" t="s">
        <v>225</v>
      </c>
      <c r="C217" s="174">
        <v>94.59</v>
      </c>
      <c r="D217" s="174">
        <v>3.74</v>
      </c>
      <c r="E217" s="174">
        <v>1.67</v>
      </c>
      <c r="F217" s="174">
        <v>90.86</v>
      </c>
      <c r="G217" s="174">
        <v>7.8</v>
      </c>
      <c r="H217" s="174">
        <v>1.34</v>
      </c>
      <c r="I217" s="174">
        <v>71.78</v>
      </c>
      <c r="J217" s="174">
        <v>18.05</v>
      </c>
      <c r="K217" s="174">
        <v>10.17</v>
      </c>
      <c r="L217" s="174">
        <v>77.27</v>
      </c>
      <c r="M217" s="174">
        <v>20</v>
      </c>
      <c r="N217" s="174">
        <v>2.73</v>
      </c>
      <c r="O217" s="174">
        <v>70</v>
      </c>
      <c r="P217" s="174">
        <v>30</v>
      </c>
      <c r="Q217" s="174">
        <v>0</v>
      </c>
      <c r="R217" s="174">
        <v>82.12</v>
      </c>
      <c r="S217" s="174">
        <v>17.88</v>
      </c>
      <c r="T217" s="174">
        <v>0</v>
      </c>
      <c r="U217" s="174">
        <v>87.72</v>
      </c>
      <c r="V217" s="174">
        <v>9.16</v>
      </c>
      <c r="W217" s="174">
        <v>3.12</v>
      </c>
      <c r="X217" s="174">
        <v>87</v>
      </c>
      <c r="Y217" s="174">
        <v>5</v>
      </c>
      <c r="Z217" s="174">
        <v>8</v>
      </c>
    </row>
    <row r="218" spans="2:26">
      <c r="B218" s="274" t="s">
        <v>208</v>
      </c>
      <c r="C218" s="174">
        <v>83.68</v>
      </c>
      <c r="D218" s="174">
        <v>16.03</v>
      </c>
      <c r="E218" s="174">
        <v>0.28999999999999998</v>
      </c>
      <c r="F218" s="174">
        <v>94</v>
      </c>
      <c r="G218" s="174">
        <v>6</v>
      </c>
      <c r="H218" s="174">
        <v>0</v>
      </c>
      <c r="I218" s="174">
        <v>83.4</v>
      </c>
      <c r="J218" s="174">
        <v>10.199999999999999</v>
      </c>
      <c r="K218" s="174">
        <v>6.4</v>
      </c>
      <c r="L218" s="174">
        <v>75.36</v>
      </c>
      <c r="M218" s="174">
        <v>22.42</v>
      </c>
      <c r="N218" s="174">
        <v>2.2200000000000002</v>
      </c>
      <c r="O218" s="174">
        <v>75.849999999999994</v>
      </c>
      <c r="P218" s="174">
        <v>18.149999999999999</v>
      </c>
      <c r="Q218" s="174">
        <v>6</v>
      </c>
      <c r="R218" s="174">
        <v>89.67</v>
      </c>
      <c r="S218" s="174">
        <v>10.33</v>
      </c>
      <c r="T218" s="174">
        <v>0</v>
      </c>
      <c r="U218" s="174">
        <v>93.13</v>
      </c>
      <c r="V218" s="174">
        <v>5.7</v>
      </c>
      <c r="W218" s="174">
        <v>1.17</v>
      </c>
      <c r="X218" s="383">
        <v>88</v>
      </c>
      <c r="Y218" s="174">
        <v>12</v>
      </c>
      <c r="Z218" s="174">
        <v>0</v>
      </c>
    </row>
    <row r="219" spans="2:26">
      <c r="B219" s="458" t="s">
        <v>227</v>
      </c>
      <c r="C219" s="458"/>
      <c r="D219" s="458"/>
      <c r="E219" s="458"/>
      <c r="F219" s="458"/>
      <c r="G219" s="458"/>
      <c r="H219" s="458"/>
      <c r="I219" s="458"/>
      <c r="J219" s="458"/>
      <c r="K219" s="458"/>
      <c r="L219" s="458"/>
      <c r="M219" s="458"/>
      <c r="N219" s="458"/>
      <c r="O219" s="458"/>
      <c r="P219" s="458"/>
      <c r="Q219" s="458"/>
      <c r="R219" s="458"/>
      <c r="S219" s="458"/>
      <c r="T219" s="458"/>
      <c r="U219" s="458"/>
      <c r="V219" s="458"/>
      <c r="W219" s="458"/>
      <c r="X219" s="458"/>
      <c r="Y219" s="458"/>
      <c r="Z219" s="458"/>
    </row>
    <row r="220" spans="2:26">
      <c r="B220" s="274" t="s">
        <v>224</v>
      </c>
      <c r="C220" s="174">
        <v>76.92</v>
      </c>
      <c r="D220" s="174">
        <v>18.46</v>
      </c>
      <c r="E220" s="174">
        <v>4.62</v>
      </c>
      <c r="F220" s="174">
        <v>88.5</v>
      </c>
      <c r="G220" s="174">
        <v>6.81</v>
      </c>
      <c r="H220" s="174">
        <v>4.6900000000000004</v>
      </c>
      <c r="I220" s="174">
        <v>79.41</v>
      </c>
      <c r="J220" s="174">
        <v>14.71</v>
      </c>
      <c r="K220" s="174">
        <v>5.88</v>
      </c>
      <c r="L220" s="174">
        <v>84.79</v>
      </c>
      <c r="M220" s="174">
        <v>12.15</v>
      </c>
      <c r="N220" s="174">
        <v>3.06</v>
      </c>
      <c r="O220" s="174">
        <v>75.7</v>
      </c>
      <c r="P220" s="174">
        <v>23.68</v>
      </c>
      <c r="Q220" s="174">
        <v>0.62</v>
      </c>
      <c r="R220" s="174">
        <v>84.51</v>
      </c>
      <c r="S220" s="174">
        <v>13.19</v>
      </c>
      <c r="T220" s="174">
        <v>2.2999999999999998</v>
      </c>
      <c r="U220" s="174">
        <v>78.099999999999994</v>
      </c>
      <c r="V220" s="174">
        <v>19.3</v>
      </c>
      <c r="W220" s="174">
        <v>2.6</v>
      </c>
      <c r="X220" s="174">
        <v>79.34</v>
      </c>
      <c r="Y220" s="174">
        <v>14</v>
      </c>
      <c r="Z220" s="174">
        <v>6.66</v>
      </c>
    </row>
    <row r="221" spans="2:26">
      <c r="B221" s="274" t="s">
        <v>225</v>
      </c>
      <c r="C221" s="174">
        <v>86.36</v>
      </c>
      <c r="D221" s="174">
        <v>12.12</v>
      </c>
      <c r="E221" s="174">
        <v>1.52</v>
      </c>
      <c r="F221" s="174">
        <v>92.44</v>
      </c>
      <c r="G221" s="174">
        <v>6.77</v>
      </c>
      <c r="H221" s="174">
        <v>0.79</v>
      </c>
      <c r="I221" s="174">
        <v>64.709999999999994</v>
      </c>
      <c r="J221" s="174">
        <v>20.59</v>
      </c>
      <c r="K221" s="174">
        <v>14.7</v>
      </c>
      <c r="L221" s="174">
        <v>89.52</v>
      </c>
      <c r="M221" s="174">
        <v>6.91</v>
      </c>
      <c r="N221" s="174">
        <v>3.57</v>
      </c>
      <c r="O221" s="174">
        <v>80.099999999999994</v>
      </c>
      <c r="P221" s="174">
        <v>16.350000000000001</v>
      </c>
      <c r="Q221" s="174">
        <v>3.55</v>
      </c>
      <c r="R221" s="174">
        <v>93.44</v>
      </c>
      <c r="S221" s="174">
        <v>4.9000000000000004</v>
      </c>
      <c r="T221" s="174">
        <v>1.66</v>
      </c>
      <c r="U221" s="174">
        <v>88</v>
      </c>
      <c r="V221" s="174">
        <v>12</v>
      </c>
      <c r="W221" s="174">
        <v>0</v>
      </c>
      <c r="X221" s="174">
        <v>88</v>
      </c>
      <c r="Y221" s="174">
        <v>10</v>
      </c>
      <c r="Z221" s="174">
        <v>2</v>
      </c>
    </row>
    <row r="222" spans="2:26">
      <c r="B222" s="274" t="s">
        <v>208</v>
      </c>
      <c r="C222" s="174">
        <v>89.55</v>
      </c>
      <c r="D222" s="174">
        <v>7.46</v>
      </c>
      <c r="E222" s="174">
        <v>2.99</v>
      </c>
      <c r="F222" s="174">
        <v>94.31</v>
      </c>
      <c r="G222" s="174">
        <v>4.08</v>
      </c>
      <c r="H222" s="174">
        <v>1.61</v>
      </c>
      <c r="I222" s="174">
        <v>81.78</v>
      </c>
      <c r="J222" s="174">
        <v>16.47</v>
      </c>
      <c r="K222" s="174">
        <v>1.75</v>
      </c>
      <c r="L222" s="174">
        <v>82.38</v>
      </c>
      <c r="M222" s="174">
        <v>15.24</v>
      </c>
      <c r="N222" s="174">
        <v>2.38</v>
      </c>
      <c r="O222" s="174">
        <v>80</v>
      </c>
      <c r="P222" s="174">
        <v>20</v>
      </c>
      <c r="Q222" s="174">
        <v>0</v>
      </c>
      <c r="R222" s="174">
        <v>87.22</v>
      </c>
      <c r="S222" s="174">
        <v>12.78</v>
      </c>
      <c r="T222" s="174">
        <v>0</v>
      </c>
      <c r="U222" s="174">
        <v>90</v>
      </c>
      <c r="V222" s="174">
        <v>10</v>
      </c>
      <c r="W222" s="174">
        <v>0</v>
      </c>
      <c r="X222" s="174">
        <v>91.1</v>
      </c>
      <c r="Y222" s="174">
        <v>8.9</v>
      </c>
      <c r="Z222" s="174">
        <v>0</v>
      </c>
    </row>
    <row r="223" spans="2:26">
      <c r="B223" s="458" t="s">
        <v>228</v>
      </c>
      <c r="C223" s="458"/>
      <c r="D223" s="458"/>
      <c r="E223" s="458"/>
      <c r="F223" s="458"/>
      <c r="G223" s="458"/>
      <c r="H223" s="458"/>
      <c r="I223" s="458"/>
      <c r="J223" s="458"/>
      <c r="K223" s="458"/>
      <c r="L223" s="458"/>
      <c r="M223" s="458"/>
      <c r="N223" s="458"/>
      <c r="O223" s="458"/>
      <c r="P223" s="458"/>
      <c r="Q223" s="458"/>
      <c r="R223" s="458"/>
      <c r="S223" s="458"/>
      <c r="T223" s="458"/>
      <c r="U223" s="458"/>
      <c r="V223" s="458"/>
      <c r="W223" s="458"/>
      <c r="X223" s="458"/>
      <c r="Y223" s="458"/>
      <c r="Z223" s="458"/>
    </row>
    <row r="224" spans="2:26">
      <c r="B224" s="274" t="s">
        <v>224</v>
      </c>
      <c r="C224" s="174">
        <v>88.54</v>
      </c>
      <c r="D224" s="174">
        <v>10.42</v>
      </c>
      <c r="E224" s="174">
        <v>1.04</v>
      </c>
      <c r="F224" s="174">
        <v>95.16</v>
      </c>
      <c r="G224" s="174">
        <v>3.64</v>
      </c>
      <c r="H224" s="174">
        <v>1.2</v>
      </c>
      <c r="I224" s="174">
        <v>87.1</v>
      </c>
      <c r="J224" s="174">
        <v>9.67</v>
      </c>
      <c r="K224" s="174">
        <v>3.23</v>
      </c>
      <c r="L224" s="174">
        <v>94.54</v>
      </c>
      <c r="M224" s="174">
        <v>4.75</v>
      </c>
      <c r="N224" s="174">
        <v>0.71</v>
      </c>
      <c r="O224" s="174">
        <v>75</v>
      </c>
      <c r="P224" s="174">
        <v>25</v>
      </c>
      <c r="Q224" s="174">
        <v>0</v>
      </c>
      <c r="R224" s="174">
        <v>87.33</v>
      </c>
      <c r="S224" s="174">
        <v>12.35</v>
      </c>
      <c r="T224" s="174">
        <v>0.32</v>
      </c>
      <c r="U224" s="174">
        <v>94</v>
      </c>
      <c r="V224" s="174">
        <v>2</v>
      </c>
      <c r="W224" s="174">
        <v>4</v>
      </c>
      <c r="X224" s="174">
        <v>91.9</v>
      </c>
      <c r="Y224" s="174">
        <v>5.8</v>
      </c>
      <c r="Z224" s="174">
        <v>2.2999999999999998</v>
      </c>
    </row>
    <row r="225" spans="2:26">
      <c r="B225" s="274" t="s">
        <v>225</v>
      </c>
      <c r="C225" s="174">
        <v>91.58</v>
      </c>
      <c r="D225" s="174">
        <v>8.42</v>
      </c>
      <c r="E225" s="174">
        <v>0</v>
      </c>
      <c r="F225" s="174">
        <v>94.4</v>
      </c>
      <c r="G225" s="174">
        <v>5.24</v>
      </c>
      <c r="H225" s="174">
        <v>0.36</v>
      </c>
      <c r="I225" s="174">
        <v>78.900000000000006</v>
      </c>
      <c r="J225" s="174">
        <v>18.2</v>
      </c>
      <c r="K225" s="174">
        <v>2.9</v>
      </c>
      <c r="L225" s="174">
        <v>73.28</v>
      </c>
      <c r="M225" s="174">
        <v>24.14</v>
      </c>
      <c r="N225" s="174">
        <v>2.58</v>
      </c>
      <c r="O225" s="174">
        <v>72.5</v>
      </c>
      <c r="P225" s="174">
        <v>17.5</v>
      </c>
      <c r="Q225" s="174">
        <v>10</v>
      </c>
      <c r="R225" s="174">
        <v>84.28</v>
      </c>
      <c r="S225" s="174">
        <v>10.52</v>
      </c>
      <c r="T225" s="174">
        <v>5.2</v>
      </c>
      <c r="U225" s="174">
        <v>84</v>
      </c>
      <c r="V225" s="174">
        <v>12</v>
      </c>
      <c r="W225" s="174">
        <v>4</v>
      </c>
      <c r="X225" s="174">
        <v>79.8</v>
      </c>
      <c r="Y225" s="174">
        <v>18.16</v>
      </c>
      <c r="Z225" s="174">
        <v>2.04</v>
      </c>
    </row>
    <row r="226" spans="2:26">
      <c r="B226" s="274" t="s">
        <v>208</v>
      </c>
      <c r="C226" s="174">
        <v>84.01</v>
      </c>
      <c r="D226" s="174">
        <v>15.91</v>
      </c>
      <c r="E226" s="174">
        <v>0.08</v>
      </c>
      <c r="F226" s="174">
        <v>95.21</v>
      </c>
      <c r="G226" s="174">
        <v>4.7699999999999996</v>
      </c>
      <c r="H226" s="174">
        <v>2.4E-2</v>
      </c>
      <c r="I226" s="174">
        <v>77.42</v>
      </c>
      <c r="J226" s="174">
        <v>12.9</v>
      </c>
      <c r="K226" s="174">
        <v>9.68</v>
      </c>
      <c r="L226" s="174">
        <v>70.77</v>
      </c>
      <c r="M226" s="174">
        <v>25.04</v>
      </c>
      <c r="N226" s="174">
        <v>4.1900000000000004</v>
      </c>
      <c r="O226" s="174">
        <v>80</v>
      </c>
      <c r="P226" s="174">
        <v>17.5</v>
      </c>
      <c r="Q226" s="174">
        <v>2.5</v>
      </c>
      <c r="R226" s="174">
        <v>89.32</v>
      </c>
      <c r="S226" s="174">
        <v>7.25</v>
      </c>
      <c r="T226" s="174">
        <v>3.43</v>
      </c>
      <c r="U226" s="174">
        <v>88.55</v>
      </c>
      <c r="V226" s="174">
        <v>5.3</v>
      </c>
      <c r="W226" s="174">
        <v>6.15</v>
      </c>
      <c r="X226" s="174">
        <v>97.09</v>
      </c>
      <c r="Y226" s="174">
        <v>2.06</v>
      </c>
      <c r="Z226" s="174">
        <v>0.85</v>
      </c>
    </row>
    <row r="227" spans="2:26" s="138" customFormat="1">
      <c r="B227" s="286" t="s">
        <v>159</v>
      </c>
      <c r="C227" s="268">
        <v>86.183333333333337</v>
      </c>
      <c r="D227" s="268">
        <v>12.236666666666665</v>
      </c>
      <c r="E227" s="268">
        <v>1.58</v>
      </c>
      <c r="F227" s="268">
        <v>92.838333333333324</v>
      </c>
      <c r="G227" s="268">
        <v>5.6424999999999992</v>
      </c>
      <c r="H227" s="268">
        <v>1.5195000000000001</v>
      </c>
      <c r="I227" s="268">
        <v>80.882499999999979</v>
      </c>
      <c r="J227" s="268">
        <v>13.332499999999998</v>
      </c>
      <c r="K227" s="268">
        <v>5.7850000000000001</v>
      </c>
      <c r="L227" s="268">
        <v>83.554999999999993</v>
      </c>
      <c r="M227" s="268">
        <v>14.205</v>
      </c>
      <c r="N227" s="268">
        <v>2.2399999999999998</v>
      </c>
      <c r="O227" s="268">
        <v>73.87833333333333</v>
      </c>
      <c r="P227" s="268">
        <v>22.294166666666669</v>
      </c>
      <c r="Q227" s="268">
        <v>3.8275000000000001</v>
      </c>
      <c r="R227" s="268">
        <v>87.351666666666674</v>
      </c>
      <c r="S227" s="268">
        <v>11.109166666666667</v>
      </c>
      <c r="T227" s="268">
        <v>1.5391666666666666</v>
      </c>
      <c r="U227" s="268">
        <v>89.104166666666671</v>
      </c>
      <c r="V227" s="268">
        <v>8.4083333333333332</v>
      </c>
      <c r="W227" s="268">
        <v>2.4875000000000003</v>
      </c>
      <c r="X227" s="268">
        <v>88.779166666666683</v>
      </c>
      <c r="Y227" s="268">
        <v>8.6891666666666669</v>
      </c>
      <c r="Z227" s="268">
        <v>2.5316666666666667</v>
      </c>
    </row>
    <row r="228" spans="2:26">
      <c r="B228" s="124" t="s">
        <v>340</v>
      </c>
      <c r="C228" s="110"/>
      <c r="D228" s="110"/>
    </row>
    <row r="229" spans="2:26">
      <c r="B229" s="106"/>
      <c r="C229" s="282"/>
      <c r="D229" s="110"/>
      <c r="F229" s="127"/>
      <c r="I229" s="127"/>
    </row>
    <row r="230" spans="2:26">
      <c r="B230" s="106"/>
      <c r="C230" s="282"/>
      <c r="D230" s="282"/>
      <c r="E230" s="282"/>
      <c r="F230" s="282"/>
      <c r="G230" s="282"/>
      <c r="H230" s="282"/>
      <c r="I230" s="282"/>
      <c r="J230" s="282"/>
      <c r="K230" s="282"/>
      <c r="L230" s="282"/>
      <c r="M230" s="282"/>
      <c r="N230" s="282"/>
      <c r="O230" s="282"/>
      <c r="P230" s="282"/>
      <c r="Q230" s="282"/>
      <c r="R230" s="282"/>
      <c r="S230" s="282"/>
      <c r="T230" s="282"/>
      <c r="U230" s="282"/>
      <c r="V230" s="282"/>
      <c r="W230" s="282"/>
      <c r="X230" s="282"/>
      <c r="Y230" s="282"/>
      <c r="Z230" s="282"/>
    </row>
    <row r="231" spans="2:26">
      <c r="B231" s="106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2"/>
      <c r="P231" s="282"/>
      <c r="Q231" s="282"/>
      <c r="R231" s="282"/>
      <c r="S231" s="282"/>
      <c r="T231" s="282"/>
      <c r="U231" s="282"/>
      <c r="V231" s="282"/>
      <c r="W231" s="282"/>
      <c r="X231" s="282"/>
      <c r="Y231" s="282"/>
      <c r="Z231" s="282"/>
    </row>
    <row r="232" spans="2:26"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2"/>
      <c r="P232" s="282"/>
      <c r="Q232" s="282"/>
      <c r="R232" s="282"/>
      <c r="S232" s="282"/>
      <c r="T232" s="282"/>
      <c r="U232" s="282"/>
      <c r="V232" s="282"/>
      <c r="W232" s="282"/>
      <c r="X232" s="282"/>
      <c r="Y232" s="282"/>
      <c r="Z232" s="282"/>
    </row>
    <row r="233" spans="2:26">
      <c r="B233" s="132"/>
    </row>
    <row r="235" spans="2:26">
      <c r="B235" s="426" t="s">
        <v>327</v>
      </c>
      <c r="C235" s="426"/>
      <c r="D235" s="426"/>
      <c r="E235" s="426"/>
      <c r="F235" s="426"/>
      <c r="G235" s="426"/>
      <c r="H235" s="426"/>
      <c r="I235" s="426"/>
      <c r="J235" s="426"/>
      <c r="K235" s="426"/>
      <c r="L235" s="426"/>
      <c r="M235" s="426"/>
      <c r="N235" s="426"/>
      <c r="O235" s="426"/>
      <c r="P235" s="426"/>
      <c r="Q235" s="426"/>
      <c r="R235" s="426"/>
      <c r="S235" s="426"/>
      <c r="T235" s="426"/>
      <c r="U235" s="426"/>
      <c r="V235" s="426"/>
      <c r="W235" s="426"/>
      <c r="X235" s="426"/>
      <c r="Y235" s="426"/>
      <c r="Z235" s="426"/>
    </row>
    <row r="236" spans="2:26">
      <c r="B236" s="426">
        <v>2015</v>
      </c>
      <c r="C236" s="426"/>
      <c r="D236" s="426"/>
      <c r="E236" s="426"/>
      <c r="F236" s="426"/>
      <c r="G236" s="426"/>
      <c r="H236" s="426"/>
      <c r="I236" s="426"/>
      <c r="J236" s="426"/>
      <c r="K236" s="426"/>
      <c r="L236" s="426"/>
      <c r="M236" s="426"/>
      <c r="N236" s="426"/>
      <c r="O236" s="426"/>
      <c r="P236" s="426"/>
      <c r="Q236" s="426"/>
      <c r="R236" s="426"/>
      <c r="S236" s="426"/>
      <c r="T236" s="426"/>
      <c r="U236" s="426"/>
      <c r="V236" s="426"/>
      <c r="W236" s="426"/>
      <c r="X236" s="426"/>
      <c r="Y236" s="426"/>
      <c r="Z236" s="426"/>
    </row>
    <row r="238" spans="2:26">
      <c r="B238" s="443" t="s">
        <v>75</v>
      </c>
      <c r="C238" s="443"/>
      <c r="D238" s="443"/>
      <c r="E238" s="443"/>
      <c r="F238" s="443"/>
      <c r="G238" s="443"/>
      <c r="H238" s="443"/>
      <c r="I238" s="443"/>
      <c r="J238" s="443"/>
      <c r="K238" s="443"/>
      <c r="L238" s="443"/>
      <c r="M238" s="443"/>
      <c r="N238" s="443"/>
      <c r="O238" s="443"/>
      <c r="P238" s="443"/>
      <c r="Q238" s="443"/>
      <c r="R238" s="443"/>
      <c r="S238" s="443"/>
      <c r="T238" s="443"/>
      <c r="U238" s="443"/>
      <c r="V238" s="443"/>
      <c r="W238" s="443"/>
      <c r="X238" s="443"/>
      <c r="Y238" s="443"/>
      <c r="Z238" s="443"/>
    </row>
    <row r="239" spans="2:26">
      <c r="B239" s="171" t="s">
        <v>193</v>
      </c>
      <c r="C239" s="459" t="s">
        <v>219</v>
      </c>
      <c r="D239" s="459"/>
      <c r="E239" s="459"/>
      <c r="F239" s="459" t="s">
        <v>54</v>
      </c>
      <c r="G239" s="459"/>
      <c r="H239" s="459"/>
      <c r="I239" s="459" t="s">
        <v>160</v>
      </c>
      <c r="J239" s="459"/>
      <c r="K239" s="459"/>
      <c r="L239" s="459" t="s">
        <v>161</v>
      </c>
      <c r="M239" s="459"/>
      <c r="N239" s="459"/>
      <c r="O239" s="459" t="s">
        <v>162</v>
      </c>
      <c r="P239" s="459"/>
      <c r="Q239" s="459"/>
      <c r="R239" s="459" t="s">
        <v>57</v>
      </c>
      <c r="S239" s="459"/>
      <c r="T239" s="459"/>
      <c r="U239" s="459" t="s">
        <v>360</v>
      </c>
      <c r="V239" s="459"/>
      <c r="W239" s="459"/>
      <c r="X239" s="459" t="s">
        <v>368</v>
      </c>
      <c r="Y239" s="459"/>
      <c r="Z239" s="459"/>
    </row>
    <row r="240" spans="2:26">
      <c r="B240" s="172"/>
      <c r="C240" s="172" t="s">
        <v>220</v>
      </c>
      <c r="D240" s="172" t="s">
        <v>221</v>
      </c>
      <c r="E240" s="172" t="s">
        <v>222</v>
      </c>
      <c r="F240" s="172" t="s">
        <v>220</v>
      </c>
      <c r="G240" s="172" t="s">
        <v>221</v>
      </c>
      <c r="H240" s="172" t="s">
        <v>222</v>
      </c>
      <c r="I240" s="172" t="s">
        <v>220</v>
      </c>
      <c r="J240" s="172" t="s">
        <v>221</v>
      </c>
      <c r="K240" s="172" t="s">
        <v>222</v>
      </c>
      <c r="L240" s="172" t="s">
        <v>220</v>
      </c>
      <c r="M240" s="172" t="s">
        <v>221</v>
      </c>
      <c r="N240" s="172" t="s">
        <v>222</v>
      </c>
      <c r="O240" s="172" t="s">
        <v>220</v>
      </c>
      <c r="P240" s="172" t="s">
        <v>221</v>
      </c>
      <c r="Q240" s="172" t="s">
        <v>222</v>
      </c>
      <c r="R240" s="172" t="s">
        <v>220</v>
      </c>
      <c r="S240" s="172" t="s">
        <v>221</v>
      </c>
      <c r="T240" s="172" t="s">
        <v>222</v>
      </c>
      <c r="U240" s="172" t="s">
        <v>220</v>
      </c>
      <c r="V240" s="172" t="s">
        <v>221</v>
      </c>
      <c r="W240" s="172" t="s">
        <v>222</v>
      </c>
      <c r="X240" s="172" t="s">
        <v>220</v>
      </c>
      <c r="Y240" s="172" t="s">
        <v>221</v>
      </c>
      <c r="Z240" s="172" t="s">
        <v>222</v>
      </c>
    </row>
    <row r="241" spans="2:26">
      <c r="B241" s="86" t="s">
        <v>229</v>
      </c>
      <c r="C241" s="174">
        <v>92.1</v>
      </c>
      <c r="D241" s="174">
        <v>5.7</v>
      </c>
      <c r="E241" s="174">
        <v>2.2000000000000002</v>
      </c>
      <c r="F241" s="174">
        <v>90.22</v>
      </c>
      <c r="G241" s="174">
        <v>8.3000000000000007</v>
      </c>
      <c r="H241" s="243">
        <v>1.48</v>
      </c>
      <c r="I241" s="243">
        <v>94.8</v>
      </c>
      <c r="J241" s="243">
        <v>3.2</v>
      </c>
      <c r="K241" s="243">
        <v>2</v>
      </c>
      <c r="L241" s="398">
        <v>90.45</v>
      </c>
      <c r="M241" s="243">
        <v>7.16</v>
      </c>
      <c r="N241" s="243">
        <v>2.39</v>
      </c>
      <c r="O241" s="243">
        <v>68.33</v>
      </c>
      <c r="P241" s="243">
        <v>22.22</v>
      </c>
      <c r="Q241" s="243">
        <v>9.4499999999999993</v>
      </c>
      <c r="R241" s="243">
        <v>90.35</v>
      </c>
      <c r="S241" s="243">
        <v>9.4499999999999993</v>
      </c>
      <c r="T241" s="243">
        <v>0.2</v>
      </c>
      <c r="U241" s="398">
        <v>90.3</v>
      </c>
      <c r="V241" s="243">
        <v>5.6</v>
      </c>
      <c r="W241" s="243">
        <v>4.0999999999999996</v>
      </c>
      <c r="X241" s="398">
        <v>98.91</v>
      </c>
      <c r="Y241" s="243">
        <v>1.88</v>
      </c>
      <c r="Z241" s="243">
        <v>0.02</v>
      </c>
    </row>
    <row r="242" spans="2:26">
      <c r="B242" s="86" t="s">
        <v>230</v>
      </c>
      <c r="C242" s="174">
        <v>89.3</v>
      </c>
      <c r="D242" s="174">
        <v>8.8000000000000007</v>
      </c>
      <c r="E242" s="174">
        <v>1.9</v>
      </c>
      <c r="F242" s="174">
        <v>92.32</v>
      </c>
      <c r="G242" s="174">
        <v>6.4</v>
      </c>
      <c r="H242" s="243">
        <v>1.28</v>
      </c>
      <c r="I242" s="243">
        <v>83.98</v>
      </c>
      <c r="J242" s="243">
        <v>16.02</v>
      </c>
      <c r="K242" s="243">
        <v>0</v>
      </c>
      <c r="L242" s="243">
        <v>86.19</v>
      </c>
      <c r="M242" s="243">
        <v>12.5</v>
      </c>
      <c r="N242" s="243">
        <v>1.31</v>
      </c>
      <c r="O242" s="243">
        <v>80.91</v>
      </c>
      <c r="P242" s="243">
        <v>19.09</v>
      </c>
      <c r="Q242" s="243">
        <v>0</v>
      </c>
      <c r="R242" s="243">
        <v>96.4</v>
      </c>
      <c r="S242" s="243">
        <v>3.54</v>
      </c>
      <c r="T242" s="243">
        <v>0.06</v>
      </c>
      <c r="U242" s="243">
        <v>81.34</v>
      </c>
      <c r="V242" s="243">
        <v>12.57</v>
      </c>
      <c r="W242" s="243">
        <v>6.09</v>
      </c>
      <c r="X242" s="243">
        <v>96.7</v>
      </c>
      <c r="Y242" s="243">
        <v>3.3</v>
      </c>
      <c r="Z242" s="243">
        <v>0</v>
      </c>
    </row>
    <row r="243" spans="2:26">
      <c r="B243" s="86" t="s">
        <v>231</v>
      </c>
      <c r="C243" s="174">
        <v>97.36</v>
      </c>
      <c r="D243" s="174">
        <v>2.02</v>
      </c>
      <c r="E243" s="174">
        <v>0.62</v>
      </c>
      <c r="F243" s="174">
        <v>96.12</v>
      </c>
      <c r="G243" s="174">
        <v>2.08</v>
      </c>
      <c r="H243" s="243">
        <v>1.8</v>
      </c>
      <c r="I243" s="243">
        <v>93.48</v>
      </c>
      <c r="J243" s="243">
        <v>5.29</v>
      </c>
      <c r="K243" s="243">
        <v>1.23</v>
      </c>
      <c r="L243" s="243">
        <v>85.55</v>
      </c>
      <c r="M243" s="243">
        <v>13.45</v>
      </c>
      <c r="N243" s="243">
        <v>1</v>
      </c>
      <c r="O243" s="243">
        <v>82.1</v>
      </c>
      <c r="P243" s="243">
        <v>15.2</v>
      </c>
      <c r="Q243" s="243">
        <v>2.7</v>
      </c>
      <c r="R243" s="243">
        <v>94.33</v>
      </c>
      <c r="S243" s="243">
        <v>5.4</v>
      </c>
      <c r="T243" s="243">
        <v>0.27</v>
      </c>
      <c r="U243" s="243">
        <v>85.6</v>
      </c>
      <c r="V243" s="243">
        <v>14.4</v>
      </c>
      <c r="W243" s="243">
        <v>0</v>
      </c>
      <c r="X243" s="243">
        <v>90.59</v>
      </c>
      <c r="Y243" s="243">
        <v>8.3000000000000007</v>
      </c>
      <c r="Z243" s="243">
        <v>1.1100000000000001</v>
      </c>
    </row>
    <row r="244" spans="2:26">
      <c r="B244" s="86" t="s">
        <v>232</v>
      </c>
      <c r="C244" s="174">
        <v>88.7</v>
      </c>
      <c r="D244" s="174">
        <v>11.3</v>
      </c>
      <c r="E244" s="174">
        <v>0</v>
      </c>
      <c r="F244" s="174">
        <v>87.29</v>
      </c>
      <c r="G244" s="174">
        <v>10.06</v>
      </c>
      <c r="H244" s="174">
        <v>2.65</v>
      </c>
      <c r="I244" s="174">
        <v>68.98</v>
      </c>
      <c r="J244" s="174">
        <v>19.899999999999999</v>
      </c>
      <c r="K244" s="174">
        <v>11.12</v>
      </c>
      <c r="L244" s="174">
        <v>79.180000000000007</v>
      </c>
      <c r="M244" s="174">
        <v>20.82</v>
      </c>
      <c r="N244" s="174">
        <v>0</v>
      </c>
      <c r="O244" s="174">
        <v>66.98</v>
      </c>
      <c r="P244" s="174">
        <v>30.16</v>
      </c>
      <c r="Q244" s="174">
        <v>2.86</v>
      </c>
      <c r="R244" s="174">
        <v>90</v>
      </c>
      <c r="S244" s="174">
        <v>8.5500000000000007</v>
      </c>
      <c r="T244" s="174">
        <v>1.45</v>
      </c>
      <c r="U244" s="174">
        <v>76.83</v>
      </c>
      <c r="V244" s="174">
        <v>15.07</v>
      </c>
      <c r="W244" s="174">
        <v>8.1</v>
      </c>
      <c r="X244" s="174">
        <v>70.099999999999994</v>
      </c>
      <c r="Y244" s="174">
        <v>27.3</v>
      </c>
      <c r="Z244" s="174">
        <v>2.6</v>
      </c>
    </row>
    <row r="245" spans="2:26">
      <c r="B245" s="86" t="s">
        <v>233</v>
      </c>
      <c r="C245" s="174">
        <v>92.06</v>
      </c>
      <c r="D245" s="174">
        <v>6.34</v>
      </c>
      <c r="E245" s="174">
        <v>1.6</v>
      </c>
      <c r="F245" s="174">
        <v>84.93</v>
      </c>
      <c r="G245" s="174">
        <v>13.63</v>
      </c>
      <c r="H245" s="174">
        <v>1.44</v>
      </c>
      <c r="I245" s="174">
        <v>72.2</v>
      </c>
      <c r="J245" s="174">
        <v>22.49</v>
      </c>
      <c r="K245" s="174">
        <v>5.31</v>
      </c>
      <c r="L245" s="174">
        <v>73.88</v>
      </c>
      <c r="M245" s="174">
        <v>26.12</v>
      </c>
      <c r="N245" s="174">
        <v>0</v>
      </c>
      <c r="O245" s="174">
        <v>68.33</v>
      </c>
      <c r="P245" s="174">
        <v>30.22</v>
      </c>
      <c r="Q245" s="174">
        <v>1.45</v>
      </c>
      <c r="R245" s="174">
        <v>96.32</v>
      </c>
      <c r="S245" s="174">
        <v>3.68</v>
      </c>
      <c r="T245" s="174">
        <v>0</v>
      </c>
      <c r="U245" s="174">
        <v>84.12</v>
      </c>
      <c r="V245" s="174">
        <v>15.15</v>
      </c>
      <c r="W245" s="174">
        <v>0.73</v>
      </c>
      <c r="X245" s="174">
        <v>94.8</v>
      </c>
      <c r="Y245" s="174">
        <v>3.6</v>
      </c>
      <c r="Z245" s="174">
        <v>1.6</v>
      </c>
    </row>
    <row r="246" spans="2:26">
      <c r="B246" s="86" t="s">
        <v>234</v>
      </c>
      <c r="C246" s="383">
        <v>85.75</v>
      </c>
      <c r="D246" s="174">
        <v>8.3699999999999992</v>
      </c>
      <c r="E246" s="174">
        <v>5.88</v>
      </c>
      <c r="F246" s="174">
        <v>85.6</v>
      </c>
      <c r="G246" s="174">
        <v>13.2</v>
      </c>
      <c r="H246" s="174">
        <v>1.2</v>
      </c>
      <c r="I246" s="174">
        <v>86.13</v>
      </c>
      <c r="J246" s="174">
        <v>12.25</v>
      </c>
      <c r="K246" s="174">
        <v>1.62</v>
      </c>
      <c r="L246" s="174">
        <v>78.900000000000006</v>
      </c>
      <c r="M246" s="174">
        <v>15.89</v>
      </c>
      <c r="N246" s="174">
        <v>5.21</v>
      </c>
      <c r="O246" s="174">
        <v>77.5</v>
      </c>
      <c r="P246" s="174">
        <v>15.68</v>
      </c>
      <c r="Q246" s="174">
        <v>6.82</v>
      </c>
      <c r="R246" s="174">
        <v>95.1</v>
      </c>
      <c r="S246" s="174">
        <v>3.5</v>
      </c>
      <c r="T246" s="174">
        <v>1.4</v>
      </c>
      <c r="U246" s="174">
        <v>86.4</v>
      </c>
      <c r="V246" s="174">
        <v>11.5</v>
      </c>
      <c r="W246" s="174">
        <v>2.1</v>
      </c>
      <c r="X246" s="174">
        <v>76.14</v>
      </c>
      <c r="Y246" s="174">
        <v>20.059999999999999</v>
      </c>
      <c r="Z246" s="174">
        <v>3.8</v>
      </c>
    </row>
    <row r="247" spans="2:26">
      <c r="B247" s="86" t="s">
        <v>235</v>
      </c>
      <c r="C247" s="174">
        <v>68.48</v>
      </c>
      <c r="D247" s="174">
        <v>28.5</v>
      </c>
      <c r="E247" s="174">
        <v>3.02</v>
      </c>
      <c r="F247" s="174">
        <v>87.6</v>
      </c>
      <c r="G247" s="174">
        <v>4.3</v>
      </c>
      <c r="H247" s="174">
        <v>8.1</v>
      </c>
      <c r="I247" s="174">
        <v>77.239999999999995</v>
      </c>
      <c r="J247" s="174">
        <v>17.48</v>
      </c>
      <c r="K247" s="174">
        <v>5.28</v>
      </c>
      <c r="L247" s="174">
        <v>66.45</v>
      </c>
      <c r="M247" s="174">
        <v>32.1</v>
      </c>
      <c r="N247" s="174">
        <v>1.45</v>
      </c>
      <c r="O247" s="174">
        <v>67.09</v>
      </c>
      <c r="P247" s="174">
        <v>30.16</v>
      </c>
      <c r="Q247" s="174">
        <v>2.75</v>
      </c>
      <c r="R247" s="174">
        <v>90.5</v>
      </c>
      <c r="S247" s="174">
        <v>7.33</v>
      </c>
      <c r="T247" s="174">
        <v>2.17</v>
      </c>
      <c r="U247" s="174">
        <v>77.23</v>
      </c>
      <c r="V247" s="174">
        <v>13.59</v>
      </c>
      <c r="W247" s="174">
        <v>9.18</v>
      </c>
      <c r="X247" s="174">
        <v>85.9</v>
      </c>
      <c r="Y247" s="174">
        <v>5.0999999999999996</v>
      </c>
      <c r="Z247" s="174">
        <v>9</v>
      </c>
    </row>
    <row r="248" spans="2:26">
      <c r="B248" s="86" t="s">
        <v>236</v>
      </c>
      <c r="C248" s="174">
        <v>83.9</v>
      </c>
      <c r="D248" s="174">
        <v>16.100000000000001</v>
      </c>
      <c r="E248" s="174">
        <v>0</v>
      </c>
      <c r="F248" s="174">
        <v>93.8</v>
      </c>
      <c r="G248" s="174">
        <v>5.2</v>
      </c>
      <c r="H248" s="174">
        <v>1</v>
      </c>
      <c r="I248" s="174">
        <v>88.1</v>
      </c>
      <c r="J248" s="174">
        <v>11.5</v>
      </c>
      <c r="K248" s="174">
        <v>0.4</v>
      </c>
      <c r="L248" s="174">
        <v>77.92</v>
      </c>
      <c r="M248" s="174">
        <v>18.399999999999999</v>
      </c>
      <c r="N248" s="174">
        <v>3.68</v>
      </c>
      <c r="O248" s="174">
        <v>70.8</v>
      </c>
      <c r="P248" s="174">
        <v>20.9</v>
      </c>
      <c r="Q248" s="174">
        <v>8.3000000000000007</v>
      </c>
      <c r="R248" s="174">
        <v>96.5</v>
      </c>
      <c r="S248" s="174">
        <v>2.4300000000000002</v>
      </c>
      <c r="T248" s="174">
        <v>1.07</v>
      </c>
      <c r="U248" s="174">
        <v>78.900000000000006</v>
      </c>
      <c r="V248" s="174">
        <v>20.05</v>
      </c>
      <c r="W248" s="174">
        <v>1.05</v>
      </c>
      <c r="X248" s="174">
        <v>98.8</v>
      </c>
      <c r="Y248" s="174">
        <v>1.2</v>
      </c>
      <c r="Z248" s="174">
        <v>0</v>
      </c>
    </row>
    <row r="249" spans="2:26">
      <c r="B249" s="86" t="s">
        <v>237</v>
      </c>
      <c r="C249" s="174">
        <v>95.2</v>
      </c>
      <c r="D249" s="174">
        <v>3.1</v>
      </c>
      <c r="E249" s="174">
        <v>1.7</v>
      </c>
      <c r="F249" s="174">
        <v>87.02</v>
      </c>
      <c r="G249" s="174">
        <v>10.38</v>
      </c>
      <c r="H249" s="174">
        <v>2.6</v>
      </c>
      <c r="I249" s="174">
        <v>71</v>
      </c>
      <c r="J249" s="174">
        <v>22.84</v>
      </c>
      <c r="K249" s="174">
        <v>6.16</v>
      </c>
      <c r="L249" s="174">
        <v>88.1</v>
      </c>
      <c r="M249" s="174">
        <v>8.6</v>
      </c>
      <c r="N249" s="174">
        <v>3.3</v>
      </c>
      <c r="O249" s="174">
        <v>71.52</v>
      </c>
      <c r="P249" s="174">
        <v>22.98</v>
      </c>
      <c r="Q249" s="174">
        <v>5.5</v>
      </c>
      <c r="R249" s="174">
        <v>95.3</v>
      </c>
      <c r="S249" s="174">
        <v>4.0999999999999996</v>
      </c>
      <c r="T249" s="174">
        <v>0.6</v>
      </c>
      <c r="U249" s="174">
        <v>69.56</v>
      </c>
      <c r="V249" s="174">
        <v>18.3</v>
      </c>
      <c r="W249" s="174">
        <v>12.14</v>
      </c>
      <c r="X249" s="174">
        <v>79.900000000000006</v>
      </c>
      <c r="Y249" s="174">
        <v>10.4</v>
      </c>
      <c r="Z249" s="174">
        <v>9.6999999999999993</v>
      </c>
    </row>
    <row r="250" spans="2:26" s="138" customFormat="1">
      <c r="B250" s="286" t="s">
        <v>159</v>
      </c>
      <c r="C250" s="268">
        <v>88.094444444444449</v>
      </c>
      <c r="D250" s="268">
        <v>10.025555555555554</v>
      </c>
      <c r="E250" s="268">
        <v>1.88</v>
      </c>
      <c r="F250" s="268">
        <v>89.433333333333337</v>
      </c>
      <c r="G250" s="268">
        <v>8.1722222222222225</v>
      </c>
      <c r="H250" s="268">
        <v>2.3944444444444439</v>
      </c>
      <c r="I250" s="268">
        <v>81.767777777777781</v>
      </c>
      <c r="J250" s="268">
        <v>14.552222222222222</v>
      </c>
      <c r="K250" s="268">
        <v>3.6800000000000006</v>
      </c>
      <c r="L250" s="268">
        <v>80.73555555555555</v>
      </c>
      <c r="M250" s="268">
        <v>17.226666666666667</v>
      </c>
      <c r="N250" s="268">
        <v>2.0377777777777779</v>
      </c>
      <c r="O250" s="268">
        <v>72.617777777777775</v>
      </c>
      <c r="P250" s="268">
        <v>22.956666666666663</v>
      </c>
      <c r="Q250" s="268">
        <v>4.4255555555555555</v>
      </c>
      <c r="R250" s="268">
        <v>93.86666666666666</v>
      </c>
      <c r="S250" s="268">
        <v>5.3311111111111114</v>
      </c>
      <c r="T250" s="268">
        <v>0.80222222222222217</v>
      </c>
      <c r="U250" s="268">
        <v>81.142222222222216</v>
      </c>
      <c r="V250" s="268">
        <v>14.025555555555554</v>
      </c>
      <c r="W250" s="268">
        <v>4.8322222222222226</v>
      </c>
      <c r="X250" s="268">
        <v>87.982222222222219</v>
      </c>
      <c r="Y250" s="268">
        <v>9.0155555555555562</v>
      </c>
      <c r="Z250" s="268">
        <v>3.092222222222222</v>
      </c>
    </row>
    <row r="251" spans="2:26" s="138" customFormat="1">
      <c r="B251" s="248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spans="2:26" s="138" customFormat="1">
      <c r="B252" s="248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spans="2:26">
      <c r="B253" s="443" t="s">
        <v>238</v>
      </c>
      <c r="C253" s="443"/>
      <c r="D253" s="443"/>
      <c r="E253" s="443"/>
      <c r="F253" s="443"/>
      <c r="G253" s="443"/>
      <c r="H253" s="443"/>
      <c r="I253" s="443"/>
      <c r="J253" s="443"/>
      <c r="K253" s="443"/>
      <c r="L253" s="443"/>
      <c r="M253" s="443"/>
      <c r="N253" s="443"/>
      <c r="O253" s="443"/>
      <c r="P253" s="443"/>
      <c r="Q253" s="443"/>
      <c r="R253" s="443"/>
      <c r="S253" s="443"/>
      <c r="T253" s="443"/>
      <c r="U253" s="443"/>
      <c r="V253" s="443"/>
      <c r="W253" s="443"/>
      <c r="X253" s="443"/>
      <c r="Y253" s="443"/>
      <c r="Z253" s="443"/>
    </row>
    <row r="254" spans="2:26">
      <c r="B254" s="171" t="s">
        <v>193</v>
      </c>
      <c r="C254" s="459" t="s">
        <v>219</v>
      </c>
      <c r="D254" s="459"/>
      <c r="E254" s="459"/>
      <c r="F254" s="459" t="s">
        <v>54</v>
      </c>
      <c r="G254" s="459"/>
      <c r="H254" s="459"/>
      <c r="I254" s="459" t="s">
        <v>160</v>
      </c>
      <c r="J254" s="459"/>
      <c r="K254" s="459"/>
      <c r="L254" s="459" t="s">
        <v>161</v>
      </c>
      <c r="M254" s="459"/>
      <c r="N254" s="459"/>
      <c r="O254" s="459" t="s">
        <v>162</v>
      </c>
      <c r="P254" s="459"/>
      <c r="Q254" s="459"/>
      <c r="R254" s="459" t="s">
        <v>57</v>
      </c>
      <c r="S254" s="459"/>
      <c r="T254" s="459"/>
      <c r="U254" s="459" t="s">
        <v>360</v>
      </c>
      <c r="V254" s="459"/>
      <c r="W254" s="459"/>
      <c r="X254" s="459" t="s">
        <v>368</v>
      </c>
      <c r="Y254" s="459"/>
      <c r="Z254" s="459"/>
    </row>
    <row r="255" spans="2:26">
      <c r="B255" s="172"/>
      <c r="C255" s="172" t="s">
        <v>220</v>
      </c>
      <c r="D255" s="172" t="s">
        <v>221</v>
      </c>
      <c r="E255" s="172" t="s">
        <v>222</v>
      </c>
      <c r="F255" s="172" t="s">
        <v>220</v>
      </c>
      <c r="G255" s="172" t="s">
        <v>221</v>
      </c>
      <c r="H255" s="172" t="s">
        <v>222</v>
      </c>
      <c r="I255" s="172" t="s">
        <v>220</v>
      </c>
      <c r="J255" s="172" t="s">
        <v>221</v>
      </c>
      <c r="K255" s="172" t="s">
        <v>222</v>
      </c>
      <c r="L255" s="172" t="s">
        <v>220</v>
      </c>
      <c r="M255" s="172" t="s">
        <v>221</v>
      </c>
      <c r="N255" s="172" t="s">
        <v>222</v>
      </c>
      <c r="O255" s="172" t="s">
        <v>220</v>
      </c>
      <c r="P255" s="172" t="s">
        <v>221</v>
      </c>
      <c r="Q255" s="172" t="s">
        <v>222</v>
      </c>
      <c r="R255" s="172" t="s">
        <v>220</v>
      </c>
      <c r="S255" s="172" t="s">
        <v>221</v>
      </c>
      <c r="T255" s="172" t="s">
        <v>222</v>
      </c>
      <c r="U255" s="172" t="s">
        <v>220</v>
      </c>
      <c r="V255" s="172" t="s">
        <v>221</v>
      </c>
      <c r="W255" s="172" t="s">
        <v>222</v>
      </c>
      <c r="X255" s="172" t="s">
        <v>220</v>
      </c>
      <c r="Y255" s="172" t="s">
        <v>221</v>
      </c>
      <c r="Z255" s="172" t="s">
        <v>222</v>
      </c>
    </row>
    <row r="256" spans="2:26">
      <c r="B256" s="86" t="s">
        <v>229</v>
      </c>
      <c r="C256" s="174">
        <v>88.1</v>
      </c>
      <c r="D256" s="174">
        <v>11.56</v>
      </c>
      <c r="E256" s="174">
        <v>0.34</v>
      </c>
      <c r="F256" s="174">
        <v>98</v>
      </c>
      <c r="G256" s="174">
        <v>1.8</v>
      </c>
      <c r="H256" s="243">
        <v>0.2</v>
      </c>
      <c r="I256" s="243">
        <v>67.099999999999994</v>
      </c>
      <c r="J256" s="243">
        <v>32.9</v>
      </c>
      <c r="K256" s="243">
        <v>0</v>
      </c>
      <c r="L256" s="398">
        <v>98.1</v>
      </c>
      <c r="M256" s="243">
        <v>1.9</v>
      </c>
      <c r="N256" s="243">
        <v>0</v>
      </c>
      <c r="O256" s="243">
        <v>60</v>
      </c>
      <c r="P256" s="243">
        <v>40</v>
      </c>
      <c r="Q256" s="243">
        <v>0</v>
      </c>
      <c r="R256" s="243">
        <v>98.8</v>
      </c>
      <c r="S256" s="243">
        <v>1.2</v>
      </c>
      <c r="T256" s="243">
        <v>0</v>
      </c>
      <c r="U256" s="243">
        <v>90.42</v>
      </c>
      <c r="V256" s="243">
        <v>9.1</v>
      </c>
      <c r="W256" s="243">
        <v>0.48</v>
      </c>
      <c r="X256" s="243">
        <v>89.2</v>
      </c>
      <c r="Y256" s="243">
        <v>3.46</v>
      </c>
      <c r="Z256" s="243">
        <v>7.34</v>
      </c>
    </row>
    <row r="257" spans="2:26">
      <c r="B257" s="86" t="s">
        <v>230</v>
      </c>
      <c r="C257" s="174">
        <v>80.400000000000006</v>
      </c>
      <c r="D257" s="174">
        <v>18.399999999999999</v>
      </c>
      <c r="E257" s="174">
        <v>1.2</v>
      </c>
      <c r="F257" s="174">
        <v>94.1</v>
      </c>
      <c r="G257" s="174">
        <v>3.1</v>
      </c>
      <c r="H257" s="243">
        <v>2.8</v>
      </c>
      <c r="I257" s="243">
        <v>77.900000000000006</v>
      </c>
      <c r="J257" s="243">
        <v>22.1</v>
      </c>
      <c r="K257" s="243">
        <v>0</v>
      </c>
      <c r="L257" s="243">
        <v>88.56</v>
      </c>
      <c r="M257" s="243">
        <v>9.1</v>
      </c>
      <c r="N257" s="243">
        <v>2.34</v>
      </c>
      <c r="O257" s="243">
        <v>50</v>
      </c>
      <c r="P257" s="243">
        <v>50</v>
      </c>
      <c r="Q257" s="243">
        <v>0</v>
      </c>
      <c r="R257" s="243">
        <v>96.1</v>
      </c>
      <c r="S257" s="243">
        <v>3.2</v>
      </c>
      <c r="T257" s="243">
        <v>0.7</v>
      </c>
      <c r="U257" s="243">
        <v>88.96</v>
      </c>
      <c r="V257" s="243">
        <v>11.04</v>
      </c>
      <c r="W257" s="243">
        <v>0</v>
      </c>
      <c r="X257" s="243">
        <v>85.69</v>
      </c>
      <c r="Y257" s="243">
        <v>10.44</v>
      </c>
      <c r="Z257" s="243">
        <v>3.87</v>
      </c>
    </row>
    <row r="258" spans="2:26">
      <c r="B258" s="86" t="s">
        <v>231</v>
      </c>
      <c r="C258" s="174">
        <v>91.1</v>
      </c>
      <c r="D258" s="174">
        <v>8.4</v>
      </c>
      <c r="E258" s="174">
        <v>0.5</v>
      </c>
      <c r="F258" s="174">
        <v>97.7</v>
      </c>
      <c r="G258" s="174">
        <v>2.2999999999999998</v>
      </c>
      <c r="H258" s="243">
        <v>0</v>
      </c>
      <c r="I258" s="243">
        <v>95.4</v>
      </c>
      <c r="J258" s="243">
        <v>4.04</v>
      </c>
      <c r="K258" s="243">
        <v>0.56000000000000005</v>
      </c>
      <c r="L258" s="243">
        <v>74.900000000000006</v>
      </c>
      <c r="M258" s="243">
        <v>22.88</v>
      </c>
      <c r="N258" s="243">
        <v>2.2200000000000002</v>
      </c>
      <c r="O258" s="243">
        <v>80</v>
      </c>
      <c r="P258" s="243">
        <v>20</v>
      </c>
      <c r="Q258" s="243">
        <v>0</v>
      </c>
      <c r="R258" s="243">
        <v>95.4</v>
      </c>
      <c r="S258" s="243">
        <v>3.3</v>
      </c>
      <c r="T258" s="243">
        <v>1.3</v>
      </c>
      <c r="U258" s="243">
        <v>92.4</v>
      </c>
      <c r="V258" s="243">
        <v>6.63</v>
      </c>
      <c r="W258" s="243">
        <v>0.97</v>
      </c>
      <c r="X258" s="243">
        <v>90.14</v>
      </c>
      <c r="Y258" s="243">
        <v>8.16</v>
      </c>
      <c r="Z258" s="243">
        <v>1.7</v>
      </c>
    </row>
    <row r="259" spans="2:26">
      <c r="B259" s="86" t="s">
        <v>232</v>
      </c>
      <c r="C259" s="174">
        <v>88.35</v>
      </c>
      <c r="D259" s="174">
        <v>6.6</v>
      </c>
      <c r="E259" s="174">
        <v>5.05</v>
      </c>
      <c r="F259" s="174">
        <v>81.03</v>
      </c>
      <c r="G259" s="174">
        <v>15.09</v>
      </c>
      <c r="H259" s="174">
        <v>3.88</v>
      </c>
      <c r="I259" s="174">
        <v>49.1</v>
      </c>
      <c r="J259" s="174">
        <v>30.2</v>
      </c>
      <c r="K259" s="174">
        <v>20.7</v>
      </c>
      <c r="L259" s="174">
        <v>64.09</v>
      </c>
      <c r="M259" s="174">
        <v>34.799999999999997</v>
      </c>
      <c r="N259" s="174">
        <v>0</v>
      </c>
      <c r="O259" s="174">
        <v>60</v>
      </c>
      <c r="P259" s="174">
        <v>40</v>
      </c>
      <c r="Q259" s="174">
        <v>0</v>
      </c>
      <c r="R259" s="174">
        <v>97.42</v>
      </c>
      <c r="S259" s="174">
        <v>2.09</v>
      </c>
      <c r="T259" s="174">
        <v>0.49</v>
      </c>
      <c r="U259" s="174">
        <v>89.8</v>
      </c>
      <c r="V259" s="174">
        <v>5.05</v>
      </c>
      <c r="W259" s="174">
        <v>5.15</v>
      </c>
      <c r="X259" s="174">
        <v>88.04</v>
      </c>
      <c r="Y259" s="174">
        <v>8.9</v>
      </c>
      <c r="Z259" s="174">
        <v>3.06</v>
      </c>
    </row>
    <row r="260" spans="2:26">
      <c r="B260" s="86" t="s">
        <v>233</v>
      </c>
      <c r="C260" s="174">
        <v>89.45</v>
      </c>
      <c r="D260" s="174">
        <v>10.55</v>
      </c>
      <c r="E260" s="174">
        <v>0</v>
      </c>
      <c r="F260" s="174">
        <v>90.9</v>
      </c>
      <c r="G260" s="174">
        <v>9.1</v>
      </c>
      <c r="H260" s="174">
        <v>0</v>
      </c>
      <c r="I260" s="174">
        <v>77.900000000000006</v>
      </c>
      <c r="J260" s="174">
        <v>19.399999999999999</v>
      </c>
      <c r="K260" s="174">
        <v>2.7</v>
      </c>
      <c r="L260" s="174">
        <v>70.8</v>
      </c>
      <c r="M260" s="174">
        <v>24.6</v>
      </c>
      <c r="N260" s="174">
        <v>5.6</v>
      </c>
      <c r="O260" s="174">
        <v>59.04</v>
      </c>
      <c r="P260" s="174">
        <v>34.380000000000003</v>
      </c>
      <c r="Q260" s="174">
        <v>6.58</v>
      </c>
      <c r="R260" s="174">
        <v>99.95</v>
      </c>
      <c r="S260" s="174">
        <v>0.05</v>
      </c>
      <c r="T260" s="174">
        <v>0</v>
      </c>
      <c r="U260" s="174">
        <v>85.67</v>
      </c>
      <c r="V260" s="174">
        <v>10.3</v>
      </c>
      <c r="W260" s="174">
        <v>4.03</v>
      </c>
      <c r="X260" s="174">
        <v>92.23</v>
      </c>
      <c r="Y260" s="174">
        <v>4.1399999999999997</v>
      </c>
      <c r="Z260" s="174">
        <v>3.63</v>
      </c>
    </row>
    <row r="261" spans="2:26">
      <c r="B261" s="86" t="s">
        <v>234</v>
      </c>
      <c r="C261" s="174">
        <v>85.6</v>
      </c>
      <c r="D261" s="174">
        <v>11.09</v>
      </c>
      <c r="E261" s="174">
        <v>3.31</v>
      </c>
      <c r="F261" s="174">
        <v>91.45</v>
      </c>
      <c r="G261" s="174">
        <v>7.78</v>
      </c>
      <c r="H261" s="174">
        <v>0.77</v>
      </c>
      <c r="I261" s="174">
        <v>56</v>
      </c>
      <c r="J261" s="174">
        <v>44</v>
      </c>
      <c r="K261" s="174">
        <v>0</v>
      </c>
      <c r="L261" s="174">
        <v>58.8</v>
      </c>
      <c r="M261" s="174">
        <v>40.42</v>
      </c>
      <c r="N261" s="174">
        <v>4.76</v>
      </c>
      <c r="O261" s="174">
        <v>56.1</v>
      </c>
      <c r="P261" s="174">
        <v>43.9</v>
      </c>
      <c r="Q261" s="174">
        <v>0</v>
      </c>
      <c r="R261" s="174">
        <v>95.2</v>
      </c>
      <c r="S261" s="174">
        <v>4.7</v>
      </c>
      <c r="T261" s="174">
        <v>0.1</v>
      </c>
      <c r="U261" s="174">
        <v>80.459999999999994</v>
      </c>
      <c r="V261" s="174">
        <v>15.04</v>
      </c>
      <c r="W261" s="174">
        <v>4.5</v>
      </c>
      <c r="X261" s="174">
        <v>90.04</v>
      </c>
      <c r="Y261" s="174">
        <v>4.3</v>
      </c>
      <c r="Z261" s="174">
        <v>5.66</v>
      </c>
    </row>
    <row r="262" spans="2:26">
      <c r="B262" s="86" t="s">
        <v>235</v>
      </c>
      <c r="C262" s="174">
        <v>75.45</v>
      </c>
      <c r="D262" s="174">
        <v>20.13</v>
      </c>
      <c r="E262" s="174">
        <v>4.42</v>
      </c>
      <c r="F262" s="174">
        <v>89.09</v>
      </c>
      <c r="G262" s="174">
        <v>8.84</v>
      </c>
      <c r="H262" s="174">
        <v>2.0699999999999998</v>
      </c>
      <c r="I262" s="174">
        <v>61.7</v>
      </c>
      <c r="J262" s="174">
        <v>38.299999999999997</v>
      </c>
      <c r="K262" s="174">
        <v>0</v>
      </c>
      <c r="L262" s="174">
        <v>50.1</v>
      </c>
      <c r="M262" s="174">
        <v>48.9</v>
      </c>
      <c r="N262" s="174">
        <v>4.8</v>
      </c>
      <c r="O262" s="174">
        <v>55.9</v>
      </c>
      <c r="P262" s="174">
        <v>39.979999999999997</v>
      </c>
      <c r="Q262" s="174">
        <v>4.12</v>
      </c>
      <c r="R262" s="174">
        <v>88.38</v>
      </c>
      <c r="S262" s="174">
        <v>0</v>
      </c>
      <c r="T262" s="174">
        <v>11.62</v>
      </c>
      <c r="U262" s="174">
        <v>92.06</v>
      </c>
      <c r="V262" s="174">
        <v>4.18</v>
      </c>
      <c r="W262" s="174">
        <v>3.76</v>
      </c>
      <c r="X262" s="174">
        <v>89.46</v>
      </c>
      <c r="Y262" s="174">
        <v>10.09</v>
      </c>
      <c r="Z262" s="174">
        <v>0.45</v>
      </c>
    </row>
    <row r="263" spans="2:26">
      <c r="B263" s="86" t="s">
        <v>236</v>
      </c>
      <c r="C263" s="174">
        <v>85.6</v>
      </c>
      <c r="D263" s="174">
        <v>12</v>
      </c>
      <c r="E263" s="174">
        <v>2.4</v>
      </c>
      <c r="F263" s="174">
        <v>93.1</v>
      </c>
      <c r="G263" s="174">
        <v>5.9</v>
      </c>
      <c r="H263" s="174">
        <v>1</v>
      </c>
      <c r="I263" s="174">
        <v>78.900000000000006</v>
      </c>
      <c r="J263" s="174">
        <v>20.9</v>
      </c>
      <c r="K263" s="174">
        <v>0.2</v>
      </c>
      <c r="L263" s="174">
        <v>74.099999999999994</v>
      </c>
      <c r="M263" s="174">
        <v>26.39</v>
      </c>
      <c r="N263" s="174">
        <v>2.38</v>
      </c>
      <c r="O263" s="174">
        <v>50.1</v>
      </c>
      <c r="P263" s="174">
        <v>42.1</v>
      </c>
      <c r="Q263" s="174">
        <v>7.8</v>
      </c>
      <c r="R263" s="174">
        <v>96.5</v>
      </c>
      <c r="S263" s="174">
        <v>1.1499999999999999</v>
      </c>
      <c r="T263" s="174">
        <v>2.35</v>
      </c>
      <c r="U263" s="174">
        <v>97.42</v>
      </c>
      <c r="V263" s="174">
        <v>2.08</v>
      </c>
      <c r="W263" s="174">
        <v>0.5</v>
      </c>
      <c r="X263" s="174">
        <v>89.98</v>
      </c>
      <c r="Y263" s="174">
        <v>10.02</v>
      </c>
      <c r="Z263" s="174">
        <v>0</v>
      </c>
    </row>
    <row r="264" spans="2:26">
      <c r="B264" s="86" t="s">
        <v>237</v>
      </c>
      <c r="C264" s="174">
        <v>92.1</v>
      </c>
      <c r="D264" s="174">
        <v>7.7</v>
      </c>
      <c r="E264" s="174">
        <v>0.2</v>
      </c>
      <c r="F264" s="174">
        <v>91.04</v>
      </c>
      <c r="G264" s="174">
        <v>8.4</v>
      </c>
      <c r="H264" s="174">
        <v>0.56000000000000005</v>
      </c>
      <c r="I264" s="174">
        <v>50.67</v>
      </c>
      <c r="J264" s="174">
        <v>16.600000000000001</v>
      </c>
      <c r="K264" s="174">
        <v>32.729999999999997</v>
      </c>
      <c r="L264" s="174">
        <v>85.9</v>
      </c>
      <c r="M264" s="174">
        <v>18.04</v>
      </c>
      <c r="N264" s="174">
        <v>1.57</v>
      </c>
      <c r="O264" s="174">
        <v>55.9</v>
      </c>
      <c r="P264" s="174">
        <v>43.1</v>
      </c>
      <c r="Q264" s="174">
        <v>1</v>
      </c>
      <c r="R264" s="174">
        <v>98.84</v>
      </c>
      <c r="S264" s="174">
        <v>1.0900000000000001</v>
      </c>
      <c r="T264" s="174">
        <v>7.0000000000000007E-2</v>
      </c>
      <c r="U264" s="174">
        <v>90.1</v>
      </c>
      <c r="V264" s="174">
        <v>8.8800000000000008</v>
      </c>
      <c r="W264" s="174">
        <v>1.02</v>
      </c>
      <c r="X264" s="174">
        <v>96.7</v>
      </c>
      <c r="Y264" s="174">
        <v>3.09</v>
      </c>
      <c r="Z264" s="174">
        <v>0.21</v>
      </c>
    </row>
    <row r="265" spans="2:26" s="283" customFormat="1">
      <c r="B265" s="286" t="s">
        <v>159</v>
      </c>
      <c r="C265" s="268">
        <v>86.238888888888894</v>
      </c>
      <c r="D265" s="268">
        <v>11.825555555555557</v>
      </c>
      <c r="E265" s="268">
        <v>1.9355555555555553</v>
      </c>
      <c r="F265" s="268">
        <v>91.823333333333338</v>
      </c>
      <c r="G265" s="268">
        <v>6.9233333333333338</v>
      </c>
      <c r="H265" s="268">
        <v>1.2533333333333334</v>
      </c>
      <c r="I265" s="268">
        <v>68.296666666666667</v>
      </c>
      <c r="J265" s="268">
        <v>25.382222222222222</v>
      </c>
      <c r="K265" s="268">
        <v>6.3211111111111107</v>
      </c>
      <c r="L265" s="268">
        <v>73.927777777777777</v>
      </c>
      <c r="M265" s="268">
        <v>25.225555555555555</v>
      </c>
      <c r="N265" s="268">
        <v>2.63</v>
      </c>
      <c r="O265" s="268">
        <v>58.560000000000009</v>
      </c>
      <c r="P265" s="268">
        <v>39.273333333333341</v>
      </c>
      <c r="Q265" s="268">
        <v>2.1666666666666665</v>
      </c>
      <c r="R265" s="268">
        <v>96.287777777777777</v>
      </c>
      <c r="S265" s="268">
        <v>1.8644444444444446</v>
      </c>
      <c r="T265" s="268">
        <v>1.8477777777777777</v>
      </c>
      <c r="U265" s="268">
        <v>89.698888888888888</v>
      </c>
      <c r="V265" s="268">
        <v>8.0333333333333332</v>
      </c>
      <c r="W265" s="268">
        <v>2.2677777777777779</v>
      </c>
      <c r="X265" s="268">
        <v>90.164444444444456</v>
      </c>
      <c r="Y265" s="268">
        <v>6.9555555555555548</v>
      </c>
      <c r="Z265" s="268">
        <v>2.8800000000000003</v>
      </c>
    </row>
    <row r="266" spans="2:26">
      <c r="B266" s="124" t="s">
        <v>340</v>
      </c>
      <c r="C266" s="110"/>
      <c r="D266" s="110"/>
    </row>
    <row r="267" spans="2:26">
      <c r="B267" s="106"/>
      <c r="C267" s="282"/>
      <c r="D267" s="110"/>
      <c r="F267" s="127"/>
      <c r="I267" s="127"/>
    </row>
    <row r="268" spans="2:26">
      <c r="B268" s="106"/>
      <c r="C268" s="110"/>
      <c r="D268" s="110"/>
    </row>
  </sheetData>
  <sheetProtection algorithmName="SHA-512" hashValue="W8KEM/fw01rQFLMWAxMMTDH9z+BRADOp4ewXtNJcZUkQrOzElrkuz0sRK0WLBanQ8MOGFmcZaUqqKhU36WciAQ==" saltValue="wpkNCnzkkiduUIdyinT4PQ==" spinCount="100000" sheet="1" objects="1" scenarios="1"/>
  <autoFilter ref="B36:J60"/>
  <sortState ref="B320:F328">
    <sortCondition ref="B320"/>
  </sortState>
  <mergeCells count="65">
    <mergeCell ref="B1:K1"/>
    <mergeCell ref="B6:J6"/>
    <mergeCell ref="B181:Z182"/>
    <mergeCell ref="R209:T209"/>
    <mergeCell ref="B7:J7"/>
    <mergeCell ref="B9:J9"/>
    <mergeCell ref="B19:J19"/>
    <mergeCell ref="B35:I35"/>
    <mergeCell ref="B33:J33"/>
    <mergeCell ref="B34:J34"/>
    <mergeCell ref="L186:N186"/>
    <mergeCell ref="O186:Q186"/>
    <mergeCell ref="C209:E209"/>
    <mergeCell ref="F209:H209"/>
    <mergeCell ref="I209:K209"/>
    <mergeCell ref="L209:N209"/>
    <mergeCell ref="B219:Z219"/>
    <mergeCell ref="B223:Z223"/>
    <mergeCell ref="L239:N239"/>
    <mergeCell ref="O239:Q239"/>
    <mergeCell ref="R239:T239"/>
    <mergeCell ref="U239:W239"/>
    <mergeCell ref="X239:Z239"/>
    <mergeCell ref="C186:E186"/>
    <mergeCell ref="F186:H186"/>
    <mergeCell ref="I186:K186"/>
    <mergeCell ref="B211:Z211"/>
    <mergeCell ref="B215:Z215"/>
    <mergeCell ref="B63:J63"/>
    <mergeCell ref="B64:J64"/>
    <mergeCell ref="B95:J95"/>
    <mergeCell ref="B96:J96"/>
    <mergeCell ref="B65:J65"/>
    <mergeCell ref="B138:J138"/>
    <mergeCell ref="B140:J140"/>
    <mergeCell ref="B94:J94"/>
    <mergeCell ref="B235:Z235"/>
    <mergeCell ref="B236:Z236"/>
    <mergeCell ref="O209:Q209"/>
    <mergeCell ref="U209:W209"/>
    <mergeCell ref="X209:Z209"/>
    <mergeCell ref="X186:Z186"/>
    <mergeCell ref="B139:J139"/>
    <mergeCell ref="B185:Z185"/>
    <mergeCell ref="B208:Z208"/>
    <mergeCell ref="B188:Z188"/>
    <mergeCell ref="B192:Z192"/>
    <mergeCell ref="B196:Z196"/>
    <mergeCell ref="B200:Z200"/>
    <mergeCell ref="B183:Z183"/>
    <mergeCell ref="U254:W254"/>
    <mergeCell ref="X254:Z254"/>
    <mergeCell ref="B253:Z253"/>
    <mergeCell ref="B238:Z238"/>
    <mergeCell ref="C254:E254"/>
    <mergeCell ref="F254:H254"/>
    <mergeCell ref="I254:K254"/>
    <mergeCell ref="C239:E239"/>
    <mergeCell ref="F239:H239"/>
    <mergeCell ref="I239:K239"/>
    <mergeCell ref="L254:N254"/>
    <mergeCell ref="O254:Q254"/>
    <mergeCell ref="R254:T254"/>
    <mergeCell ref="R186:T186"/>
    <mergeCell ref="U186:W18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O168"/>
  <sheetViews>
    <sheetView zoomScaleNormal="100" workbookViewId="0">
      <pane xSplit="1" ySplit="4" topLeftCell="B119" activePane="bottomRight" state="frozen"/>
      <selection pane="topRight" activeCell="B1" sqref="B1"/>
      <selection pane="bottomLeft" activeCell="A5" sqref="A5"/>
      <selection pane="bottomRight" activeCell="B7" sqref="B7:J7"/>
    </sheetView>
  </sheetViews>
  <sheetFormatPr baseColWidth="10" defaultRowHeight="15"/>
  <cols>
    <col min="1" max="2" width="11.42578125" style="146"/>
    <col min="3" max="3" width="17.85546875" style="146" bestFit="1" customWidth="1"/>
    <col min="4" max="4" width="16" style="146" customWidth="1"/>
    <col min="5" max="5" width="11.42578125" style="146"/>
    <col min="6" max="6" width="12.28515625" style="146" customWidth="1"/>
    <col min="7" max="7" width="13.7109375" style="146" customWidth="1"/>
    <col min="8" max="8" width="16.140625" style="146" customWidth="1"/>
    <col min="9" max="16384" width="11.42578125" style="146"/>
  </cols>
  <sheetData>
    <row r="1" spans="2:15" ht="31.5">
      <c r="B1" s="466" t="s">
        <v>240</v>
      </c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</row>
    <row r="3" spans="2:15" ht="23.25"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</row>
    <row r="4" spans="2:15" ht="15.75">
      <c r="B4" s="299"/>
      <c r="C4" s="299"/>
      <c r="D4" s="296"/>
      <c r="E4" s="296"/>
      <c r="F4" s="296"/>
      <c r="G4" s="296"/>
      <c r="H4" s="296"/>
      <c r="I4" s="296"/>
      <c r="J4" s="296"/>
    </row>
    <row r="5" spans="2:15" ht="15.75">
      <c r="B5" s="300"/>
      <c r="C5" s="300"/>
      <c r="D5" s="300"/>
      <c r="E5" s="300"/>
      <c r="F5" s="300"/>
      <c r="G5" s="300"/>
      <c r="H5" s="300"/>
      <c r="I5" s="296"/>
      <c r="J5" s="296"/>
    </row>
    <row r="6" spans="2:15" ht="23.25">
      <c r="B6" s="465" t="s">
        <v>241</v>
      </c>
      <c r="C6" s="465"/>
      <c r="D6" s="465"/>
      <c r="E6" s="465"/>
      <c r="F6" s="465"/>
      <c r="G6" s="465"/>
      <c r="H6" s="465"/>
      <c r="I6" s="465"/>
      <c r="J6" s="465"/>
      <c r="K6" s="465"/>
      <c r="L6" s="465"/>
      <c r="M6" s="465"/>
      <c r="N6" s="465"/>
      <c r="O6" s="465"/>
    </row>
    <row r="7" spans="2:15" ht="15.75">
      <c r="B7" s="426" t="s">
        <v>298</v>
      </c>
      <c r="C7" s="426"/>
      <c r="D7" s="426"/>
      <c r="E7" s="426"/>
      <c r="F7" s="426"/>
      <c r="G7" s="426"/>
      <c r="H7" s="426"/>
      <c r="I7" s="426"/>
      <c r="J7" s="426"/>
    </row>
    <row r="8" spans="2:15" ht="15.75">
      <c r="B8" s="426">
        <v>2015</v>
      </c>
      <c r="C8" s="426"/>
      <c r="D8" s="426"/>
      <c r="E8" s="426"/>
      <c r="F8" s="426"/>
      <c r="G8" s="426"/>
      <c r="H8" s="426"/>
      <c r="I8" s="426"/>
      <c r="J8" s="426"/>
      <c r="M8" s="271"/>
    </row>
    <row r="9" spans="2:15">
      <c r="B9" s="287"/>
      <c r="C9" s="287"/>
      <c r="D9" s="287"/>
      <c r="E9" s="287"/>
      <c r="F9" s="287"/>
      <c r="G9" s="287"/>
      <c r="H9" s="287"/>
      <c r="I9" s="287"/>
      <c r="J9" s="287"/>
      <c r="M9" s="166"/>
    </row>
    <row r="10" spans="2:15">
      <c r="B10" s="462" t="s">
        <v>249</v>
      </c>
      <c r="C10" s="320" t="s">
        <v>250</v>
      </c>
      <c r="D10" s="320"/>
      <c r="E10" s="320"/>
      <c r="F10" s="464" t="s">
        <v>251</v>
      </c>
      <c r="G10" s="464"/>
      <c r="H10" s="464"/>
      <c r="I10" s="464" t="s">
        <v>252</v>
      </c>
      <c r="J10" s="464"/>
      <c r="K10" s="464"/>
    </row>
    <row r="11" spans="2:15">
      <c r="B11" s="463"/>
      <c r="C11" s="321" t="s">
        <v>253</v>
      </c>
      <c r="D11" s="321" t="s">
        <v>254</v>
      </c>
      <c r="E11" s="321" t="s">
        <v>39</v>
      </c>
      <c r="F11" s="321" t="s">
        <v>253</v>
      </c>
      <c r="G11" s="321" t="s">
        <v>254</v>
      </c>
      <c r="H11" s="321" t="s">
        <v>39</v>
      </c>
      <c r="I11" s="321" t="s">
        <v>255</v>
      </c>
      <c r="J11" s="321" t="s">
        <v>256</v>
      </c>
      <c r="K11" s="321" t="s">
        <v>39</v>
      </c>
    </row>
    <row r="12" spans="2:15">
      <c r="B12" s="287" t="s">
        <v>40</v>
      </c>
      <c r="C12" s="288">
        <v>55911</v>
      </c>
      <c r="D12" s="288">
        <v>36844</v>
      </c>
      <c r="E12" s="288">
        <v>92755</v>
      </c>
      <c r="F12" s="288">
        <v>526110</v>
      </c>
      <c r="G12" s="288">
        <v>437690</v>
      </c>
      <c r="H12" s="288">
        <v>963800</v>
      </c>
      <c r="I12" s="288">
        <v>5208</v>
      </c>
      <c r="J12" s="288">
        <v>62371</v>
      </c>
      <c r="K12" s="288">
        <f>I12+J12</f>
        <v>67579</v>
      </c>
    </row>
    <row r="13" spans="2:15">
      <c r="B13" s="287" t="s">
        <v>67</v>
      </c>
      <c r="C13" s="288">
        <v>50744</v>
      </c>
      <c r="D13" s="288">
        <v>33357</v>
      </c>
      <c r="E13" s="288">
        <v>84101</v>
      </c>
      <c r="F13" s="288">
        <v>386676</v>
      </c>
      <c r="G13" s="288">
        <v>379528</v>
      </c>
      <c r="H13" s="288">
        <v>766204</v>
      </c>
      <c r="I13" s="288">
        <v>3780</v>
      </c>
      <c r="J13" s="288">
        <v>42738</v>
      </c>
      <c r="K13" s="288">
        <f t="shared" ref="K13:K23" si="0">I13+J13</f>
        <v>46518</v>
      </c>
    </row>
    <row r="14" spans="2:15">
      <c r="B14" s="287" t="s">
        <v>41</v>
      </c>
      <c r="C14" s="288">
        <v>55002</v>
      </c>
      <c r="D14" s="288">
        <v>37323</v>
      </c>
      <c r="E14" s="288">
        <v>92325</v>
      </c>
      <c r="F14" s="288">
        <v>445608</v>
      </c>
      <c r="G14" s="288">
        <v>459024</v>
      </c>
      <c r="H14" s="288">
        <v>904632</v>
      </c>
      <c r="I14" s="288">
        <v>4619</v>
      </c>
      <c r="J14" s="288">
        <v>55826</v>
      </c>
      <c r="K14" s="288">
        <f t="shared" si="0"/>
        <v>60445</v>
      </c>
    </row>
    <row r="15" spans="2:15">
      <c r="B15" s="287" t="s">
        <v>42</v>
      </c>
      <c r="C15" s="288">
        <v>54203</v>
      </c>
      <c r="D15" s="288">
        <v>37519</v>
      </c>
      <c r="E15" s="288">
        <v>91722</v>
      </c>
      <c r="F15" s="288">
        <v>555765</v>
      </c>
      <c r="G15" s="288">
        <v>462593</v>
      </c>
      <c r="H15" s="288">
        <v>1018358</v>
      </c>
      <c r="I15" s="288">
        <v>4020</v>
      </c>
      <c r="J15" s="288">
        <v>48796</v>
      </c>
      <c r="K15" s="288">
        <f t="shared" si="0"/>
        <v>52816</v>
      </c>
    </row>
    <row r="16" spans="2:15">
      <c r="B16" s="287" t="s">
        <v>43</v>
      </c>
      <c r="C16" s="288">
        <v>50813</v>
      </c>
      <c r="D16" s="288">
        <v>36104</v>
      </c>
      <c r="E16" s="288">
        <v>86917</v>
      </c>
      <c r="F16" s="288">
        <v>443592</v>
      </c>
      <c r="G16" s="288">
        <v>436712</v>
      </c>
      <c r="H16" s="288">
        <v>880304</v>
      </c>
      <c r="I16" s="288">
        <v>4960</v>
      </c>
      <c r="J16" s="288">
        <v>59360</v>
      </c>
      <c r="K16" s="288">
        <f t="shared" si="0"/>
        <v>64320</v>
      </c>
    </row>
    <row r="17" spans="2:13">
      <c r="B17" s="287" t="s">
        <v>44</v>
      </c>
      <c r="C17" s="288">
        <v>50704</v>
      </c>
      <c r="D17" s="288">
        <v>35188</v>
      </c>
      <c r="E17" s="288">
        <v>85892</v>
      </c>
      <c r="F17" s="288">
        <v>428748</v>
      </c>
      <c r="G17" s="288">
        <v>419816</v>
      </c>
      <c r="H17" s="288">
        <v>848564</v>
      </c>
      <c r="I17" s="288">
        <v>4080</v>
      </c>
      <c r="J17" s="288">
        <v>48951</v>
      </c>
      <c r="K17" s="288">
        <f t="shared" si="0"/>
        <v>53031</v>
      </c>
    </row>
    <row r="18" spans="2:13">
      <c r="B18" s="287" t="s">
        <v>45</v>
      </c>
      <c r="C18" s="288">
        <v>55996</v>
      </c>
      <c r="D18" s="288">
        <v>37933</v>
      </c>
      <c r="E18" s="288">
        <v>93929</v>
      </c>
      <c r="F18" s="288">
        <v>563910</v>
      </c>
      <c r="G18" s="288">
        <v>477950</v>
      </c>
      <c r="H18" s="288">
        <v>1041860</v>
      </c>
      <c r="I18" s="288">
        <v>4898</v>
      </c>
      <c r="J18" s="288">
        <v>62120</v>
      </c>
      <c r="K18" s="288">
        <f t="shared" si="0"/>
        <v>67018</v>
      </c>
    </row>
    <row r="19" spans="2:13">
      <c r="B19" s="287" t="s">
        <v>68</v>
      </c>
      <c r="C19" s="288">
        <v>56686</v>
      </c>
      <c r="D19" s="288">
        <v>37432</v>
      </c>
      <c r="E19" s="288">
        <v>94118</v>
      </c>
      <c r="F19" s="288">
        <v>549135</v>
      </c>
      <c r="G19" s="288">
        <v>481502</v>
      </c>
      <c r="H19" s="288">
        <v>1030637</v>
      </c>
      <c r="I19" s="288">
        <v>5270</v>
      </c>
      <c r="J19" s="288">
        <v>69296</v>
      </c>
      <c r="K19" s="288">
        <f t="shared" si="0"/>
        <v>74566</v>
      </c>
    </row>
    <row r="20" spans="2:13">
      <c r="B20" s="287" t="s">
        <v>69</v>
      </c>
      <c r="C20" s="288">
        <v>51437</v>
      </c>
      <c r="D20" s="288">
        <v>33732</v>
      </c>
      <c r="E20" s="288">
        <f>C20+D20</f>
        <v>85169</v>
      </c>
      <c r="F20" s="288">
        <v>374460</v>
      </c>
      <c r="G20" s="288">
        <v>391292</v>
      </c>
      <c r="H20" s="288">
        <v>765752</v>
      </c>
      <c r="I20" s="288">
        <v>5190</v>
      </c>
      <c r="J20" s="288">
        <v>60380</v>
      </c>
      <c r="K20" s="288">
        <f>I20+J20</f>
        <v>65570</v>
      </c>
    </row>
    <row r="21" spans="2:13">
      <c r="B21" s="287" t="s">
        <v>70</v>
      </c>
      <c r="C21" s="288">
        <v>53548</v>
      </c>
      <c r="D21" s="288">
        <v>35250</v>
      </c>
      <c r="E21" s="288">
        <f t="shared" ref="E21:E23" si="1">C21+D21</f>
        <v>88798</v>
      </c>
      <c r="F21" s="288">
        <v>407292</v>
      </c>
      <c r="G21" s="288">
        <v>422537</v>
      </c>
      <c r="H21" s="288">
        <v>829829</v>
      </c>
      <c r="I21" s="288">
        <v>5022</v>
      </c>
      <c r="J21" s="288">
        <v>62096</v>
      </c>
      <c r="K21" s="288">
        <f t="shared" si="0"/>
        <v>67118</v>
      </c>
    </row>
    <row r="22" spans="2:13">
      <c r="B22" s="287" t="s">
        <v>257</v>
      </c>
      <c r="C22" s="288">
        <v>51442</v>
      </c>
      <c r="D22" s="288">
        <v>35069</v>
      </c>
      <c r="E22" s="288">
        <f t="shared" si="1"/>
        <v>86511</v>
      </c>
      <c r="F22" s="288">
        <v>393804</v>
      </c>
      <c r="G22" s="288">
        <v>412396</v>
      </c>
      <c r="H22" s="288">
        <v>806200</v>
      </c>
      <c r="I22" s="288">
        <v>4470</v>
      </c>
      <c r="J22" s="288">
        <v>64506</v>
      </c>
      <c r="K22" s="288">
        <f t="shared" si="0"/>
        <v>68976</v>
      </c>
    </row>
    <row r="23" spans="2:13">
      <c r="B23" s="287" t="s">
        <v>71</v>
      </c>
      <c r="C23" s="288">
        <v>56143</v>
      </c>
      <c r="D23" s="288">
        <v>37984</v>
      </c>
      <c r="E23" s="288">
        <f t="shared" si="1"/>
        <v>94127</v>
      </c>
      <c r="F23" s="288">
        <v>566385</v>
      </c>
      <c r="G23" s="288">
        <v>480323</v>
      </c>
      <c r="H23" s="288">
        <v>1046708</v>
      </c>
      <c r="I23" s="288">
        <v>4588</v>
      </c>
      <c r="J23" s="288">
        <v>59600</v>
      </c>
      <c r="K23" s="288">
        <f t="shared" si="0"/>
        <v>64188</v>
      </c>
    </row>
    <row r="24" spans="2:13">
      <c r="B24" s="322" t="s">
        <v>258</v>
      </c>
      <c r="C24" s="323">
        <f>SUM(C12:C23)</f>
        <v>642629</v>
      </c>
      <c r="D24" s="323">
        <f t="shared" ref="D24:K24" si="2">SUM(D12:D23)</f>
        <v>433735</v>
      </c>
      <c r="E24" s="323">
        <f t="shared" si="2"/>
        <v>1076364</v>
      </c>
      <c r="F24" s="323">
        <f t="shared" si="2"/>
        <v>5641485</v>
      </c>
      <c r="G24" s="323">
        <f t="shared" si="2"/>
        <v>5261363</v>
      </c>
      <c r="H24" s="323">
        <f t="shared" si="2"/>
        <v>10902848</v>
      </c>
      <c r="I24" s="323">
        <f t="shared" si="2"/>
        <v>56105</v>
      </c>
      <c r="J24" s="323">
        <f t="shared" si="2"/>
        <v>696040</v>
      </c>
      <c r="K24" s="323">
        <f t="shared" si="2"/>
        <v>752145</v>
      </c>
      <c r="M24" s="301"/>
    </row>
    <row r="25" spans="2:13" s="168" customFormat="1" ht="14.25" customHeight="1">
      <c r="B25" s="324" t="s">
        <v>329</v>
      </c>
      <c r="C25" s="303"/>
      <c r="D25" s="304"/>
      <c r="E25" s="304"/>
      <c r="F25" s="304"/>
      <c r="G25" s="304"/>
      <c r="H25" s="304"/>
      <c r="I25" s="304"/>
      <c r="J25" s="304"/>
    </row>
    <row r="26" spans="2:13" s="168" customFormat="1" ht="14.25" customHeight="1">
      <c r="B26" s="302"/>
      <c r="C26" s="305"/>
      <c r="D26" s="306"/>
      <c r="E26" s="306"/>
      <c r="F26" s="306"/>
      <c r="G26" s="306"/>
      <c r="H26" s="306"/>
      <c r="I26" s="306"/>
      <c r="J26" s="306"/>
    </row>
    <row r="29" spans="2:13">
      <c r="B29" s="300"/>
      <c r="C29" s="307"/>
      <c r="D29" s="307"/>
      <c r="E29" s="307"/>
      <c r="F29" s="307"/>
    </row>
    <row r="30" spans="2:13">
      <c r="K30" s="166"/>
    </row>
    <row r="31" spans="2:13" ht="15.75">
      <c r="B31" s="426" t="s">
        <v>259</v>
      </c>
      <c r="C31" s="426"/>
      <c r="D31" s="426"/>
      <c r="E31" s="296"/>
      <c r="F31" s="296"/>
      <c r="K31" s="271"/>
    </row>
    <row r="32" spans="2:13" ht="15.75">
      <c r="B32" s="426" t="s">
        <v>299</v>
      </c>
      <c r="C32" s="426"/>
      <c r="D32" s="426"/>
      <c r="E32" s="296"/>
      <c r="F32" s="296"/>
      <c r="K32" s="166"/>
    </row>
    <row r="33" spans="2:11" ht="15.75">
      <c r="B33" s="426">
        <v>2015</v>
      </c>
      <c r="C33" s="426"/>
      <c r="D33" s="426"/>
      <c r="E33" s="296"/>
      <c r="F33" s="296"/>
    </row>
    <row r="34" spans="2:11" ht="15.75">
      <c r="B34" s="308"/>
      <c r="C34" s="308"/>
      <c r="D34" s="308"/>
      <c r="E34" s="296"/>
      <c r="F34" s="296"/>
      <c r="K34" s="271"/>
    </row>
    <row r="35" spans="2:11" ht="15.75">
      <c r="B35" s="325" t="s">
        <v>260</v>
      </c>
      <c r="C35" s="325" t="s">
        <v>261</v>
      </c>
      <c r="D35" s="325" t="s">
        <v>256</v>
      </c>
      <c r="E35" s="296"/>
      <c r="F35" s="296"/>
      <c r="K35" s="166"/>
    </row>
    <row r="36" spans="2:11" ht="15.75">
      <c r="B36" s="287" t="s">
        <v>262</v>
      </c>
      <c r="C36" s="288">
        <v>4816</v>
      </c>
      <c r="D36" s="288">
        <v>31790</v>
      </c>
      <c r="E36" s="296"/>
      <c r="F36" s="296"/>
    </row>
    <row r="37" spans="2:11" ht="15.75">
      <c r="B37" s="287" t="s">
        <v>263</v>
      </c>
      <c r="C37" s="288">
        <v>4367</v>
      </c>
      <c r="D37" s="288">
        <v>20845</v>
      </c>
      <c r="E37" s="296"/>
      <c r="F37" s="296"/>
    </row>
    <row r="38" spans="2:11" ht="15.75">
      <c r="B38" s="287" t="s">
        <v>264</v>
      </c>
      <c r="C38" s="288">
        <v>5010</v>
      </c>
      <c r="D38" s="288">
        <v>24718</v>
      </c>
      <c r="E38" s="296"/>
      <c r="F38" s="296"/>
    </row>
    <row r="39" spans="2:11" ht="15.75">
      <c r="B39" s="287" t="s">
        <v>265</v>
      </c>
      <c r="C39" s="288">
        <v>5128</v>
      </c>
      <c r="D39" s="288">
        <v>33649</v>
      </c>
      <c r="E39" s="296"/>
      <c r="F39" s="296"/>
    </row>
    <row r="40" spans="2:11" ht="15.75">
      <c r="B40" s="287" t="s">
        <v>266</v>
      </c>
      <c r="C40" s="288">
        <v>4869</v>
      </c>
      <c r="D40" s="288">
        <v>26459</v>
      </c>
      <c r="E40" s="296"/>
      <c r="F40" s="296"/>
    </row>
    <row r="41" spans="2:11" ht="15.75">
      <c r="B41" s="287" t="s">
        <v>267</v>
      </c>
      <c r="C41" s="288">
        <v>4568</v>
      </c>
      <c r="D41" s="288">
        <v>22862</v>
      </c>
      <c r="E41" s="296"/>
      <c r="F41" s="296"/>
    </row>
    <row r="42" spans="2:11" ht="15.75">
      <c r="B42" s="287" t="s">
        <v>268</v>
      </c>
      <c r="C42" s="288">
        <v>5105</v>
      </c>
      <c r="D42" s="288">
        <v>38172</v>
      </c>
      <c r="E42" s="296"/>
      <c r="F42" s="296"/>
    </row>
    <row r="43" spans="2:11" ht="15.75">
      <c r="B43" s="287" t="s">
        <v>269</v>
      </c>
      <c r="C43" s="288">
        <v>4954</v>
      </c>
      <c r="D43" s="288">
        <v>34918</v>
      </c>
      <c r="E43" s="296"/>
      <c r="F43" s="296"/>
    </row>
    <row r="44" spans="2:11" ht="15.75">
      <c r="B44" s="287" t="s">
        <v>270</v>
      </c>
      <c r="C44" s="288">
        <v>4685</v>
      </c>
      <c r="D44" s="288">
        <v>23205</v>
      </c>
      <c r="E44" s="296"/>
      <c r="F44" s="296"/>
    </row>
    <row r="45" spans="2:11" ht="15.75">
      <c r="B45" s="287" t="s">
        <v>271</v>
      </c>
      <c r="C45" s="288">
        <v>4354</v>
      </c>
      <c r="D45" s="288">
        <v>23148</v>
      </c>
      <c r="E45" s="296"/>
    </row>
    <row r="46" spans="2:11" ht="15.75">
      <c r="B46" s="287" t="s">
        <v>272</v>
      </c>
      <c r="C46" s="288">
        <v>4458</v>
      </c>
      <c r="D46" s="288">
        <v>25016</v>
      </c>
      <c r="E46" s="296"/>
    </row>
    <row r="47" spans="2:11" ht="15.75">
      <c r="B47" s="287" t="s">
        <v>273</v>
      </c>
      <c r="C47" s="288">
        <v>4650</v>
      </c>
      <c r="D47" s="288">
        <v>28362</v>
      </c>
      <c r="E47" s="296"/>
    </row>
    <row r="48" spans="2:11" ht="15.75">
      <c r="B48" s="322" t="s">
        <v>39</v>
      </c>
      <c r="C48" s="323">
        <v>57051</v>
      </c>
      <c r="D48" s="323">
        <v>360264</v>
      </c>
      <c r="E48" s="296"/>
    </row>
    <row r="49" spans="2:15" s="168" customFormat="1" ht="15" customHeight="1">
      <c r="B49" s="326" t="s">
        <v>330</v>
      </c>
      <c r="C49" s="304"/>
      <c r="D49" s="304"/>
      <c r="E49" s="304"/>
    </row>
    <row r="52" spans="2:15" s="148" customFormat="1" ht="23.25">
      <c r="B52" s="465" t="s">
        <v>244</v>
      </c>
      <c r="C52" s="465"/>
      <c r="D52" s="465"/>
      <c r="E52" s="465"/>
      <c r="F52" s="465"/>
      <c r="G52" s="465"/>
      <c r="H52" s="465"/>
      <c r="I52" s="465"/>
      <c r="J52" s="465"/>
      <c r="K52" s="465"/>
      <c r="L52" s="465"/>
      <c r="M52" s="465"/>
      <c r="N52" s="465"/>
      <c r="O52" s="465"/>
    </row>
    <row r="53" spans="2:15" s="148" customFormat="1" ht="15.75">
      <c r="B53" s="297"/>
      <c r="C53" s="297"/>
      <c r="D53" s="297"/>
      <c r="E53" s="297"/>
    </row>
    <row r="54" spans="2:15">
      <c r="B54" s="307"/>
      <c r="C54" s="307"/>
      <c r="D54" s="307"/>
      <c r="E54" s="307"/>
    </row>
    <row r="56" spans="2:15" ht="15" customHeight="1">
      <c r="B56" s="426" t="s">
        <v>300</v>
      </c>
      <c r="C56" s="426"/>
      <c r="D56" s="426"/>
      <c r="E56" s="426"/>
      <c r="F56" s="426"/>
      <c r="G56" s="426"/>
      <c r="H56" s="426"/>
      <c r="I56" s="289"/>
      <c r="J56" s="289"/>
      <c r="K56" s="289"/>
    </row>
    <row r="57" spans="2:15" ht="15.75">
      <c r="B57" s="426">
        <v>2015</v>
      </c>
      <c r="C57" s="426"/>
      <c r="D57" s="426"/>
      <c r="E57" s="426"/>
      <c r="F57" s="426"/>
      <c r="G57" s="426"/>
      <c r="H57" s="426"/>
      <c r="I57" s="289"/>
      <c r="J57" s="289"/>
      <c r="K57" s="289"/>
    </row>
    <row r="58" spans="2:15">
      <c r="B58" s="287"/>
      <c r="C58" s="287"/>
      <c r="D58" s="287"/>
      <c r="E58" s="287"/>
      <c r="F58" s="309"/>
      <c r="G58" s="309"/>
      <c r="H58" s="309"/>
      <c r="I58" s="309"/>
      <c r="J58" s="309"/>
      <c r="K58" s="309"/>
    </row>
    <row r="59" spans="2:15" ht="15.75">
      <c r="B59" s="462" t="s">
        <v>274</v>
      </c>
      <c r="C59" s="320" t="s">
        <v>177</v>
      </c>
      <c r="D59" s="327" t="s">
        <v>275</v>
      </c>
      <c r="E59" s="320" t="s">
        <v>39</v>
      </c>
      <c r="F59" s="296"/>
      <c r="G59" s="296"/>
      <c r="H59" s="296"/>
      <c r="I59" s="296"/>
      <c r="J59" s="296"/>
      <c r="K59" s="296"/>
    </row>
    <row r="60" spans="2:15" ht="15.75">
      <c r="B60" s="463"/>
      <c r="C60" s="321" t="s">
        <v>253</v>
      </c>
      <c r="D60" s="321" t="s">
        <v>253</v>
      </c>
      <c r="E60" s="321" t="s">
        <v>253</v>
      </c>
      <c r="F60" s="296"/>
      <c r="G60" s="296"/>
      <c r="H60" s="296"/>
      <c r="I60" s="296"/>
      <c r="J60" s="296"/>
      <c r="K60" s="296"/>
    </row>
    <row r="61" spans="2:15" ht="15.75">
      <c r="B61" s="287" t="s">
        <v>40</v>
      </c>
      <c r="C61" s="288">
        <v>3233</v>
      </c>
      <c r="D61" s="288">
        <v>1273</v>
      </c>
      <c r="E61" s="288">
        <v>4506</v>
      </c>
      <c r="F61" s="296"/>
      <c r="G61" s="296"/>
      <c r="H61" s="296"/>
      <c r="I61" s="296"/>
      <c r="J61" s="296"/>
      <c r="K61" s="296"/>
    </row>
    <row r="62" spans="2:15" ht="15.75">
      <c r="B62" s="287" t="s">
        <v>67</v>
      </c>
      <c r="C62" s="288">
        <v>2947</v>
      </c>
      <c r="D62" s="288">
        <v>1010</v>
      </c>
      <c r="E62" s="288">
        <v>3957</v>
      </c>
      <c r="F62" s="296"/>
      <c r="G62" s="296"/>
      <c r="H62" s="296"/>
      <c r="I62" s="296"/>
      <c r="J62" s="296"/>
      <c r="K62" s="296"/>
    </row>
    <row r="63" spans="2:15" ht="15.75">
      <c r="B63" s="287" t="s">
        <v>41</v>
      </c>
      <c r="C63" s="288">
        <v>3320</v>
      </c>
      <c r="D63" s="288">
        <v>1157</v>
      </c>
      <c r="E63" s="288">
        <v>4477</v>
      </c>
      <c r="F63" s="296"/>
      <c r="G63" s="296"/>
      <c r="H63" s="296"/>
      <c r="I63" s="296"/>
      <c r="J63" s="296"/>
      <c r="K63" s="296"/>
    </row>
    <row r="64" spans="2:15" ht="15.75">
      <c r="B64" s="287" t="s">
        <v>42</v>
      </c>
      <c r="C64" s="288">
        <v>3182</v>
      </c>
      <c r="D64" s="288">
        <v>1152</v>
      </c>
      <c r="E64" s="288">
        <v>4334</v>
      </c>
      <c r="F64" s="296"/>
      <c r="G64" s="296"/>
      <c r="H64" s="296"/>
      <c r="I64" s="296"/>
      <c r="J64" s="296"/>
      <c r="K64" s="296"/>
    </row>
    <row r="65" spans="2:11" ht="15.75">
      <c r="B65" s="287" t="s">
        <v>43</v>
      </c>
      <c r="C65" s="288">
        <v>3177</v>
      </c>
      <c r="D65" s="288">
        <v>1156</v>
      </c>
      <c r="E65" s="288">
        <v>4333</v>
      </c>
      <c r="F65" s="296"/>
      <c r="G65" s="296"/>
      <c r="H65" s="296"/>
      <c r="I65" s="296"/>
      <c r="J65" s="296"/>
      <c r="K65" s="296"/>
    </row>
    <row r="66" spans="2:11" ht="15.75">
      <c r="B66" s="287" t="s">
        <v>44</v>
      </c>
      <c r="C66" s="288">
        <v>3085</v>
      </c>
      <c r="D66" s="288">
        <v>1280</v>
      </c>
      <c r="E66" s="288">
        <v>4365</v>
      </c>
      <c r="F66" s="296"/>
      <c r="G66" s="296"/>
      <c r="H66" s="296"/>
      <c r="I66" s="296"/>
      <c r="J66" s="296"/>
      <c r="K66" s="296"/>
    </row>
    <row r="67" spans="2:11" ht="15.75">
      <c r="B67" s="287" t="s">
        <v>45</v>
      </c>
      <c r="C67" s="288">
        <v>3291</v>
      </c>
      <c r="D67" s="288">
        <v>1447</v>
      </c>
      <c r="E67" s="288">
        <v>4738</v>
      </c>
      <c r="F67" s="296"/>
      <c r="G67" s="296"/>
      <c r="H67" s="296"/>
      <c r="I67" s="296"/>
      <c r="J67" s="296"/>
      <c r="K67" s="296"/>
    </row>
    <row r="68" spans="2:11" ht="15.75">
      <c r="B68" s="287" t="s">
        <v>68</v>
      </c>
      <c r="C68" s="288">
        <v>3221</v>
      </c>
      <c r="D68" s="288">
        <v>1384</v>
      </c>
      <c r="E68" s="288">
        <v>4605</v>
      </c>
      <c r="F68" s="296"/>
      <c r="G68" s="296"/>
      <c r="H68" s="296"/>
      <c r="I68" s="296"/>
      <c r="J68" s="296"/>
      <c r="K68" s="296"/>
    </row>
    <row r="69" spans="2:11" ht="15.75">
      <c r="B69" s="287" t="s">
        <v>69</v>
      </c>
      <c r="C69" s="288">
        <v>3164</v>
      </c>
      <c r="D69" s="288">
        <v>1117</v>
      </c>
      <c r="E69" s="288">
        <f>C69+D69</f>
        <v>4281</v>
      </c>
      <c r="F69" s="296"/>
      <c r="G69" s="296"/>
      <c r="H69" s="296"/>
      <c r="I69" s="296"/>
      <c r="J69" s="296"/>
      <c r="K69" s="296"/>
    </row>
    <row r="70" spans="2:11" ht="15.75">
      <c r="B70" s="287" t="s">
        <v>70</v>
      </c>
      <c r="C70" s="288">
        <v>3327</v>
      </c>
      <c r="D70" s="288">
        <v>1191</v>
      </c>
      <c r="E70" s="288">
        <f t="shared" ref="E70:E72" si="3">C70+D70</f>
        <v>4518</v>
      </c>
      <c r="F70" s="296"/>
      <c r="G70" s="296"/>
      <c r="H70" s="296"/>
      <c r="I70" s="296"/>
      <c r="J70" s="296"/>
      <c r="K70" s="296"/>
    </row>
    <row r="71" spans="2:11" ht="15.75">
      <c r="B71" s="287" t="s">
        <v>257</v>
      </c>
      <c r="C71" s="288">
        <v>3358</v>
      </c>
      <c r="D71" s="288">
        <v>1202</v>
      </c>
      <c r="E71" s="288">
        <f t="shared" si="3"/>
        <v>4560</v>
      </c>
      <c r="F71" s="296"/>
      <c r="G71" s="296"/>
      <c r="H71" s="296"/>
      <c r="I71" s="296"/>
      <c r="J71" s="296"/>
      <c r="K71" s="296"/>
    </row>
    <row r="72" spans="2:11" ht="15.75">
      <c r="B72" s="287" t="s">
        <v>71</v>
      </c>
      <c r="C72" s="288">
        <v>3480</v>
      </c>
      <c r="D72" s="288">
        <v>1393</v>
      </c>
      <c r="E72" s="288">
        <f t="shared" si="3"/>
        <v>4873</v>
      </c>
      <c r="F72" s="296"/>
      <c r="G72" s="296"/>
      <c r="H72" s="296"/>
      <c r="I72" s="296"/>
      <c r="J72" s="296"/>
      <c r="K72" s="296"/>
    </row>
    <row r="73" spans="2:11" ht="15.75">
      <c r="B73" s="328" t="s">
        <v>49</v>
      </c>
      <c r="C73" s="323">
        <f>SUM(C61:C72)</f>
        <v>38785</v>
      </c>
      <c r="D73" s="323">
        <f>SUM(D61:D72)</f>
        <v>14762</v>
      </c>
      <c r="E73" s="323">
        <f>SUM(E61:E72)</f>
        <v>53547</v>
      </c>
      <c r="F73" s="296"/>
      <c r="G73" s="296"/>
      <c r="H73" s="296"/>
      <c r="I73" s="296"/>
      <c r="J73" s="296"/>
      <c r="K73" s="296"/>
    </row>
    <row r="74" spans="2:11" s="310" customFormat="1" ht="14.25">
      <c r="B74" s="324" t="s">
        <v>331</v>
      </c>
      <c r="C74" s="290"/>
      <c r="D74" s="290"/>
      <c r="E74" s="290"/>
      <c r="F74" s="290"/>
      <c r="G74" s="290"/>
      <c r="H74" s="290"/>
      <c r="I74" s="290"/>
      <c r="J74" s="290"/>
      <c r="K74" s="291"/>
    </row>
    <row r="75" spans="2:11" ht="15.75">
      <c r="B75" s="311"/>
      <c r="C75" s="312"/>
      <c r="D75" s="312"/>
      <c r="E75" s="312"/>
      <c r="F75" s="312"/>
      <c r="G75" s="296"/>
      <c r="H75" s="296"/>
      <c r="I75" s="296"/>
      <c r="J75" s="296"/>
      <c r="K75" s="296"/>
    </row>
    <row r="76" spans="2:11" ht="15.75">
      <c r="B76" s="313"/>
      <c r="C76" s="313"/>
      <c r="D76" s="313"/>
      <c r="E76" s="312"/>
      <c r="F76" s="313"/>
      <c r="G76" s="314"/>
      <c r="H76" s="314"/>
      <c r="I76" s="296"/>
      <c r="J76" s="296"/>
      <c r="K76" s="296"/>
    </row>
    <row r="77" spans="2:11" s="315" customFormat="1" ht="15.75" customHeight="1">
      <c r="B77" s="426" t="s">
        <v>301</v>
      </c>
      <c r="C77" s="426"/>
      <c r="D77" s="426"/>
      <c r="E77" s="426"/>
      <c r="F77" s="426"/>
      <c r="G77" s="426"/>
      <c r="H77" s="426"/>
      <c r="I77" s="292"/>
      <c r="J77" s="292"/>
      <c r="K77" s="292"/>
    </row>
    <row r="78" spans="2:11" ht="15.75">
      <c r="B78" s="426">
        <v>2015</v>
      </c>
      <c r="C78" s="426"/>
      <c r="D78" s="426"/>
      <c r="E78" s="426"/>
      <c r="F78" s="426"/>
      <c r="G78" s="426"/>
      <c r="H78" s="426"/>
      <c r="I78" s="289"/>
      <c r="J78" s="289"/>
      <c r="K78" s="289"/>
    </row>
    <row r="79" spans="2:11">
      <c r="B79" s="309"/>
      <c r="C79" s="309"/>
      <c r="D79" s="309"/>
      <c r="E79" s="309"/>
      <c r="F79" s="309"/>
      <c r="G79" s="309"/>
      <c r="H79" s="309"/>
      <c r="I79" s="309"/>
      <c r="J79" s="309"/>
      <c r="K79" s="309"/>
    </row>
    <row r="80" spans="2:11" ht="15.75">
      <c r="B80" s="462" t="s">
        <v>274</v>
      </c>
      <c r="C80" s="320" t="s">
        <v>276</v>
      </c>
      <c r="D80" s="320"/>
      <c r="E80" s="320"/>
      <c r="F80" s="320" t="s">
        <v>277</v>
      </c>
      <c r="G80" s="320"/>
      <c r="H80" s="320"/>
      <c r="I80" s="296"/>
      <c r="J80" s="296"/>
      <c r="K80" s="296"/>
    </row>
    <row r="81" spans="2:12" ht="15.75">
      <c r="B81" s="463"/>
      <c r="C81" s="321" t="s">
        <v>253</v>
      </c>
      <c r="D81" s="321" t="s">
        <v>254</v>
      </c>
      <c r="E81" s="321" t="s">
        <v>39</v>
      </c>
      <c r="F81" s="321" t="s">
        <v>253</v>
      </c>
      <c r="G81" s="321" t="s">
        <v>254</v>
      </c>
      <c r="H81" s="321" t="s">
        <v>39</v>
      </c>
      <c r="I81" s="296"/>
      <c r="J81" s="296"/>
      <c r="K81" s="296"/>
    </row>
    <row r="82" spans="2:12" ht="15.75">
      <c r="B82" s="287" t="s">
        <v>40</v>
      </c>
      <c r="C82" s="288">
        <v>245692</v>
      </c>
      <c r="D82" s="288">
        <v>224027</v>
      </c>
      <c r="E82" s="288">
        <v>469719</v>
      </c>
      <c r="F82" s="288">
        <v>123562</v>
      </c>
      <c r="G82" s="288">
        <v>143132</v>
      </c>
      <c r="H82" s="288">
        <v>266694</v>
      </c>
      <c r="I82" s="296"/>
      <c r="J82" s="296"/>
      <c r="K82" s="296"/>
    </row>
    <row r="83" spans="2:12" ht="15.75">
      <c r="B83" s="287" t="s">
        <v>67</v>
      </c>
      <c r="C83" s="288">
        <v>220826</v>
      </c>
      <c r="D83" s="288">
        <v>208095</v>
      </c>
      <c r="E83" s="288">
        <v>428921</v>
      </c>
      <c r="F83" s="288">
        <v>89843</v>
      </c>
      <c r="G83" s="288">
        <v>106638</v>
      </c>
      <c r="H83" s="288">
        <v>196481</v>
      </c>
      <c r="I83" s="296"/>
      <c r="J83" s="296"/>
      <c r="K83" s="296"/>
    </row>
    <row r="84" spans="2:12" ht="15.75">
      <c r="B84" s="287" t="s">
        <v>41</v>
      </c>
      <c r="C84" s="288">
        <v>265073</v>
      </c>
      <c r="D84" s="288">
        <v>244892</v>
      </c>
      <c r="E84" s="288">
        <v>509965</v>
      </c>
      <c r="F84" s="288">
        <v>106382</v>
      </c>
      <c r="G84" s="288">
        <v>121821</v>
      </c>
      <c r="H84" s="288">
        <v>228203</v>
      </c>
      <c r="I84" s="296"/>
      <c r="J84" s="296"/>
      <c r="K84" s="296"/>
    </row>
    <row r="85" spans="2:12">
      <c r="B85" s="287" t="s">
        <v>42</v>
      </c>
      <c r="C85" s="288">
        <v>267421</v>
      </c>
      <c r="D85" s="288">
        <v>235931</v>
      </c>
      <c r="E85" s="288">
        <v>503352</v>
      </c>
      <c r="F85" s="288">
        <v>114642</v>
      </c>
      <c r="G85" s="288">
        <v>120048</v>
      </c>
      <c r="H85" s="288">
        <v>234690</v>
      </c>
    </row>
    <row r="86" spans="2:12">
      <c r="B86" s="287" t="s">
        <v>43</v>
      </c>
      <c r="C86" s="288">
        <v>269312</v>
      </c>
      <c r="D86" s="288">
        <v>243086</v>
      </c>
      <c r="E86" s="288">
        <v>512398</v>
      </c>
      <c r="F86" s="288">
        <v>125326</v>
      </c>
      <c r="G86" s="288">
        <v>128479</v>
      </c>
      <c r="H86" s="288">
        <v>253805</v>
      </c>
    </row>
    <row r="87" spans="2:12">
      <c r="B87" s="287" t="s">
        <v>44</v>
      </c>
      <c r="C87" s="288">
        <v>278091</v>
      </c>
      <c r="D87" s="288">
        <v>236020</v>
      </c>
      <c r="E87" s="288">
        <v>514111</v>
      </c>
      <c r="F87" s="288">
        <v>153937</v>
      </c>
      <c r="G87" s="288">
        <v>122560</v>
      </c>
      <c r="H87" s="288">
        <v>276497</v>
      </c>
    </row>
    <row r="88" spans="2:12">
      <c r="B88" s="287" t="s">
        <v>45</v>
      </c>
      <c r="C88" s="288">
        <v>305840</v>
      </c>
      <c r="D88" s="288">
        <v>264291</v>
      </c>
      <c r="E88" s="288">
        <v>570131</v>
      </c>
      <c r="F88" s="288">
        <v>167458</v>
      </c>
      <c r="G88" s="288">
        <v>175748</v>
      </c>
      <c r="H88" s="288">
        <v>343206</v>
      </c>
    </row>
    <row r="89" spans="2:12">
      <c r="B89" s="287" t="s">
        <v>68</v>
      </c>
      <c r="C89" s="288">
        <v>285299</v>
      </c>
      <c r="D89" s="288">
        <v>263464</v>
      </c>
      <c r="E89" s="288">
        <v>548763</v>
      </c>
      <c r="F89" s="288">
        <v>145230</v>
      </c>
      <c r="G89" s="288">
        <v>176190</v>
      </c>
      <c r="H89" s="288">
        <v>321420</v>
      </c>
    </row>
    <row r="90" spans="2:12">
      <c r="B90" s="287" t="s">
        <v>69</v>
      </c>
      <c r="C90" s="288">
        <v>262900</v>
      </c>
      <c r="D90" s="288">
        <v>232949</v>
      </c>
      <c r="E90" s="288">
        <f>C90+D90</f>
        <v>495849</v>
      </c>
      <c r="F90" s="288">
        <v>113291</v>
      </c>
      <c r="G90" s="288">
        <v>110428</v>
      </c>
      <c r="H90" s="288">
        <f>F90+G90</f>
        <v>223719</v>
      </c>
    </row>
    <row r="91" spans="2:12">
      <c r="B91" s="287" t="s">
        <v>70</v>
      </c>
      <c r="C91" s="288">
        <v>283776</v>
      </c>
      <c r="D91" s="288">
        <v>259754</v>
      </c>
      <c r="E91" s="288">
        <f t="shared" ref="E91:E93" si="4">C91+D91</f>
        <v>543530</v>
      </c>
      <c r="F91" s="288">
        <v>121222</v>
      </c>
      <c r="G91" s="288">
        <v>116784</v>
      </c>
      <c r="H91" s="288">
        <f t="shared" ref="H91:H93" si="5">F91+G91</f>
        <v>238006</v>
      </c>
    </row>
    <row r="92" spans="2:12">
      <c r="B92" s="287" t="s">
        <v>257</v>
      </c>
      <c r="C92" s="288">
        <v>299379</v>
      </c>
      <c r="D92" s="288">
        <v>260955</v>
      </c>
      <c r="E92" s="288">
        <f t="shared" si="4"/>
        <v>560334</v>
      </c>
      <c r="F92" s="288">
        <v>131419</v>
      </c>
      <c r="G92" s="288">
        <v>113266</v>
      </c>
      <c r="H92" s="288">
        <f t="shared" si="5"/>
        <v>244685</v>
      </c>
    </row>
    <row r="93" spans="2:12">
      <c r="B93" s="287" t="s">
        <v>71</v>
      </c>
      <c r="C93" s="288">
        <v>320703</v>
      </c>
      <c r="D93" s="288">
        <v>269455</v>
      </c>
      <c r="E93" s="288">
        <f t="shared" si="4"/>
        <v>590158</v>
      </c>
      <c r="F93" s="288">
        <v>177927</v>
      </c>
      <c r="G93" s="288">
        <v>134626</v>
      </c>
      <c r="H93" s="288">
        <f t="shared" si="5"/>
        <v>312553</v>
      </c>
    </row>
    <row r="94" spans="2:12">
      <c r="B94" s="328" t="s">
        <v>49</v>
      </c>
      <c r="C94" s="323">
        <f>SUM(C82:C93)</f>
        <v>3304312</v>
      </c>
      <c r="D94" s="323">
        <f t="shared" ref="D94:H94" si="6">SUM(D82:D93)</f>
        <v>2942919</v>
      </c>
      <c r="E94" s="323">
        <f t="shared" si="6"/>
        <v>6247231</v>
      </c>
      <c r="F94" s="323">
        <f t="shared" si="6"/>
        <v>1570239</v>
      </c>
      <c r="G94" s="323">
        <f t="shared" si="6"/>
        <v>1569720</v>
      </c>
      <c r="H94" s="323">
        <f t="shared" si="6"/>
        <v>3139959</v>
      </c>
    </row>
    <row r="95" spans="2:12" s="310" customFormat="1" ht="14.25">
      <c r="B95" s="324" t="s">
        <v>332</v>
      </c>
      <c r="C95" s="304"/>
      <c r="D95" s="304"/>
      <c r="E95" s="304"/>
      <c r="F95" s="304"/>
      <c r="G95" s="304"/>
      <c r="H95" s="304"/>
      <c r="I95" s="168"/>
      <c r="J95" s="168"/>
      <c r="K95" s="168"/>
      <c r="L95" s="168"/>
    </row>
    <row r="96" spans="2:12" s="310" customFormat="1" ht="14.25">
      <c r="B96" s="316"/>
      <c r="C96" s="304"/>
      <c r="D96" s="304"/>
      <c r="E96" s="304"/>
      <c r="F96" s="304"/>
      <c r="G96" s="304"/>
      <c r="H96" s="304"/>
      <c r="I96" s="168"/>
      <c r="J96" s="168"/>
      <c r="K96" s="168"/>
      <c r="L96" s="168"/>
    </row>
    <row r="98" spans="2:11" ht="15.75">
      <c r="B98" s="300"/>
      <c r="C98" s="300"/>
      <c r="D98" s="300"/>
      <c r="E98" s="300"/>
      <c r="F98" s="296"/>
      <c r="G98" s="296"/>
      <c r="H98" s="296"/>
    </row>
    <row r="101" spans="2:11" ht="15.75" customHeight="1">
      <c r="B101" s="426" t="s">
        <v>302</v>
      </c>
      <c r="C101" s="426"/>
      <c r="D101" s="426"/>
      <c r="E101" s="426"/>
      <c r="F101" s="426"/>
      <c r="G101" s="426"/>
      <c r="H101" s="426"/>
      <c r="I101" s="426"/>
      <c r="J101" s="289"/>
      <c r="K101" s="289"/>
    </row>
    <row r="102" spans="2:11" ht="15.75">
      <c r="B102" s="426">
        <v>2015</v>
      </c>
      <c r="C102" s="426"/>
      <c r="D102" s="426"/>
      <c r="E102" s="426"/>
      <c r="F102" s="426"/>
      <c r="G102" s="426"/>
      <c r="H102" s="426"/>
      <c r="I102" s="426"/>
      <c r="J102" s="289"/>
      <c r="K102" s="289"/>
    </row>
    <row r="103" spans="2:11"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</row>
    <row r="104" spans="2:11" ht="15.75">
      <c r="B104" s="327" t="s">
        <v>274</v>
      </c>
      <c r="C104" s="320" t="s">
        <v>278</v>
      </c>
      <c r="D104" s="327" t="s">
        <v>279</v>
      </c>
      <c r="E104" s="464" t="s">
        <v>39</v>
      </c>
      <c r="F104" s="296"/>
      <c r="G104" s="296"/>
      <c r="H104" s="296"/>
      <c r="I104" s="296"/>
      <c r="J104" s="296"/>
      <c r="K104" s="296"/>
    </row>
    <row r="105" spans="2:11" ht="15.75">
      <c r="B105" s="329"/>
      <c r="C105" s="321" t="s">
        <v>253</v>
      </c>
      <c r="D105" s="321" t="s">
        <v>253</v>
      </c>
      <c r="E105" s="467"/>
      <c r="F105" s="296"/>
      <c r="G105" s="296"/>
      <c r="H105" s="296"/>
      <c r="I105" s="296"/>
      <c r="J105" s="296"/>
      <c r="K105" s="296"/>
    </row>
    <row r="106" spans="2:11" ht="15.75">
      <c r="B106" s="287" t="s">
        <v>40</v>
      </c>
      <c r="C106" s="288">
        <v>809</v>
      </c>
      <c r="D106" s="288">
        <v>1262</v>
      </c>
      <c r="E106" s="288">
        <v>2071</v>
      </c>
      <c r="F106" s="296"/>
      <c r="G106" s="296"/>
      <c r="H106" s="296"/>
      <c r="I106" s="296"/>
      <c r="J106" s="296"/>
      <c r="K106" s="296"/>
    </row>
    <row r="107" spans="2:11" ht="15.75">
      <c r="B107" s="287" t="s">
        <v>67</v>
      </c>
      <c r="C107" s="288">
        <v>632</v>
      </c>
      <c r="D107" s="288">
        <v>1118</v>
      </c>
      <c r="E107" s="288">
        <v>1750</v>
      </c>
      <c r="F107" s="296"/>
      <c r="G107" s="296"/>
      <c r="H107" s="296"/>
      <c r="I107" s="296"/>
      <c r="J107" s="296"/>
      <c r="K107" s="296"/>
    </row>
    <row r="108" spans="2:11" ht="15.75">
      <c r="B108" s="287" t="s">
        <v>41</v>
      </c>
      <c r="C108" s="288">
        <v>855</v>
      </c>
      <c r="D108" s="288">
        <v>1318</v>
      </c>
      <c r="E108" s="288">
        <v>2173</v>
      </c>
      <c r="F108" s="296"/>
      <c r="G108" s="296"/>
      <c r="H108" s="296"/>
      <c r="I108" s="296"/>
      <c r="J108" s="296"/>
      <c r="K108" s="296"/>
    </row>
    <row r="109" spans="2:11" ht="15.75">
      <c r="B109" s="287" t="s">
        <v>42</v>
      </c>
      <c r="C109" s="288">
        <v>877</v>
      </c>
      <c r="D109" s="288">
        <v>999</v>
      </c>
      <c r="E109" s="288">
        <v>1876</v>
      </c>
      <c r="F109" s="296"/>
      <c r="G109" s="296"/>
      <c r="H109" s="296"/>
      <c r="I109" s="296"/>
      <c r="J109" s="296"/>
      <c r="K109" s="296"/>
    </row>
    <row r="110" spans="2:11" ht="15.75">
      <c r="B110" s="287" t="s">
        <v>43</v>
      </c>
      <c r="C110" s="288">
        <v>807</v>
      </c>
      <c r="D110" s="288">
        <v>593</v>
      </c>
      <c r="E110" s="288">
        <v>1400</v>
      </c>
      <c r="F110" s="296"/>
      <c r="G110" s="296"/>
      <c r="H110" s="296"/>
      <c r="I110" s="296"/>
      <c r="J110" s="296"/>
      <c r="K110" s="296"/>
    </row>
    <row r="111" spans="2:11" ht="15.75">
      <c r="B111" s="287" t="s">
        <v>44</v>
      </c>
      <c r="C111" s="288">
        <v>706</v>
      </c>
      <c r="D111" s="288">
        <v>573</v>
      </c>
      <c r="E111" s="288">
        <v>1279</v>
      </c>
      <c r="F111" s="296"/>
      <c r="G111" s="296"/>
      <c r="H111" s="296"/>
      <c r="I111" s="296"/>
      <c r="J111" s="296"/>
      <c r="K111" s="296"/>
    </row>
    <row r="112" spans="2:11" ht="15.75">
      <c r="B112" s="287" t="s">
        <v>45</v>
      </c>
      <c r="C112" s="288">
        <v>975</v>
      </c>
      <c r="D112" s="288">
        <v>602</v>
      </c>
      <c r="E112" s="288">
        <v>1577</v>
      </c>
      <c r="F112" s="296"/>
      <c r="G112" s="296"/>
      <c r="H112" s="296"/>
      <c r="I112" s="296"/>
      <c r="J112" s="296"/>
      <c r="K112" s="296"/>
    </row>
    <row r="113" spans="2:11" ht="15.75">
      <c r="B113" s="287" t="s">
        <v>68</v>
      </c>
      <c r="C113" s="288">
        <v>912</v>
      </c>
      <c r="D113" s="288">
        <v>505</v>
      </c>
      <c r="E113" s="288">
        <v>1417</v>
      </c>
      <c r="F113" s="296"/>
      <c r="G113" s="296"/>
      <c r="H113" s="296"/>
      <c r="I113" s="296"/>
      <c r="J113" s="296"/>
      <c r="K113" s="296"/>
    </row>
    <row r="114" spans="2:11" ht="15.75">
      <c r="B114" s="287" t="s">
        <v>69</v>
      </c>
      <c r="C114" s="288">
        <v>660</v>
      </c>
      <c r="D114" s="288">
        <v>311</v>
      </c>
      <c r="E114" s="288">
        <f>C114+D114</f>
        <v>971</v>
      </c>
      <c r="F114" s="296"/>
      <c r="G114" s="296"/>
      <c r="H114" s="296"/>
      <c r="I114" s="296"/>
      <c r="J114" s="296"/>
      <c r="K114" s="296"/>
    </row>
    <row r="115" spans="2:11" ht="15.75">
      <c r="B115" s="287" t="s">
        <v>70</v>
      </c>
      <c r="C115" s="288">
        <v>710</v>
      </c>
      <c r="D115" s="288">
        <v>564</v>
      </c>
      <c r="E115" s="288">
        <f t="shared" ref="E115:E117" si="7">C115+D115</f>
        <v>1274</v>
      </c>
      <c r="F115" s="296"/>
      <c r="G115" s="296"/>
      <c r="H115" s="296"/>
      <c r="I115" s="296"/>
      <c r="J115" s="296"/>
      <c r="K115" s="296"/>
    </row>
    <row r="116" spans="2:11" ht="15.75">
      <c r="B116" s="287" t="s">
        <v>257</v>
      </c>
      <c r="C116" s="288">
        <v>812</v>
      </c>
      <c r="D116" s="288">
        <v>975</v>
      </c>
      <c r="E116" s="288">
        <f t="shared" si="7"/>
        <v>1787</v>
      </c>
      <c r="F116" s="296"/>
      <c r="G116" s="296"/>
      <c r="H116" s="296"/>
      <c r="I116" s="296"/>
      <c r="J116" s="296"/>
      <c r="K116" s="296"/>
    </row>
    <row r="117" spans="2:11" ht="15.75">
      <c r="B117" s="287" t="s">
        <v>71</v>
      </c>
      <c r="C117" s="288">
        <v>899</v>
      </c>
      <c r="D117" s="288">
        <v>1320</v>
      </c>
      <c r="E117" s="288">
        <f t="shared" si="7"/>
        <v>2219</v>
      </c>
      <c r="F117" s="296"/>
      <c r="G117" s="296"/>
      <c r="H117" s="296"/>
      <c r="I117" s="296"/>
      <c r="J117" s="296"/>
      <c r="K117" s="296"/>
    </row>
    <row r="118" spans="2:11" ht="15.75">
      <c r="B118" s="328" t="s">
        <v>49</v>
      </c>
      <c r="C118" s="323">
        <f>SUM(C106:C117)</f>
        <v>9654</v>
      </c>
      <c r="D118" s="323">
        <f>SUM(D106:D117)</f>
        <v>10140</v>
      </c>
      <c r="E118" s="323">
        <f>SUM(E106:E117)</f>
        <v>19794</v>
      </c>
      <c r="F118" s="296"/>
      <c r="G118" s="296"/>
      <c r="H118" s="296"/>
      <c r="I118" s="296"/>
      <c r="J118" s="296"/>
      <c r="K118" s="296"/>
    </row>
    <row r="119" spans="2:11" s="168" customFormat="1" ht="13.5" customHeight="1">
      <c r="B119" s="324" t="s">
        <v>333</v>
      </c>
      <c r="C119" s="303"/>
      <c r="D119" s="303"/>
      <c r="E119" s="303"/>
      <c r="F119" s="303"/>
      <c r="G119" s="303"/>
      <c r="H119" s="303"/>
      <c r="I119" s="305"/>
      <c r="J119" s="305"/>
      <c r="K119" s="305"/>
    </row>
    <row r="120" spans="2:11" s="228" customFormat="1" ht="8.25">
      <c r="B120" s="317"/>
      <c r="C120" s="318"/>
      <c r="D120" s="318"/>
      <c r="E120" s="318"/>
      <c r="F120" s="318"/>
      <c r="G120" s="318"/>
      <c r="H120" s="318"/>
      <c r="I120" s="318"/>
      <c r="J120" s="318"/>
      <c r="K120" s="318"/>
    </row>
    <row r="121" spans="2:11">
      <c r="B121" s="293"/>
      <c r="C121" s="294"/>
      <c r="D121" s="294"/>
      <c r="E121" s="294"/>
      <c r="F121" s="294"/>
      <c r="G121" s="294"/>
      <c r="H121" s="294"/>
      <c r="I121" s="294"/>
      <c r="J121" s="294"/>
      <c r="K121" s="294"/>
    </row>
    <row r="123" spans="2:11" ht="15.75" customHeight="1">
      <c r="B123" s="426" t="s">
        <v>303</v>
      </c>
      <c r="C123" s="426"/>
      <c r="D123" s="426"/>
      <c r="E123" s="426"/>
      <c r="F123" s="426"/>
      <c r="G123" s="426"/>
      <c r="H123" s="426"/>
      <c r="I123" s="426"/>
      <c r="J123" s="289"/>
      <c r="K123" s="289"/>
    </row>
    <row r="124" spans="2:11" ht="15.75" customHeight="1">
      <c r="B124" s="426">
        <v>2015</v>
      </c>
      <c r="C124" s="426"/>
      <c r="D124" s="426"/>
      <c r="E124" s="426"/>
      <c r="F124" s="426"/>
      <c r="G124" s="426"/>
      <c r="H124" s="426"/>
      <c r="I124" s="426"/>
      <c r="J124" s="289"/>
      <c r="K124" s="289"/>
    </row>
    <row r="125" spans="2:11" ht="15.75">
      <c r="B125" s="319"/>
      <c r="C125" s="319"/>
      <c r="D125" s="319"/>
      <c r="E125" s="319"/>
      <c r="F125" s="319"/>
      <c r="G125" s="319"/>
      <c r="H125" s="319"/>
      <c r="I125" s="296"/>
      <c r="J125" s="296"/>
      <c r="K125" s="296"/>
    </row>
    <row r="126" spans="2:11" ht="15.75">
      <c r="B126" s="462" t="s">
        <v>274</v>
      </c>
      <c r="C126" s="464" t="s">
        <v>276</v>
      </c>
      <c r="D126" s="464"/>
      <c r="E126" s="464"/>
      <c r="F126" s="464" t="s">
        <v>277</v>
      </c>
      <c r="G126" s="464"/>
      <c r="H126" s="464"/>
      <c r="I126" s="296"/>
      <c r="J126" s="296"/>
      <c r="K126" s="296"/>
    </row>
    <row r="127" spans="2:11" ht="15.75">
      <c r="B127" s="463"/>
      <c r="C127" s="321" t="s">
        <v>253</v>
      </c>
      <c r="D127" s="321" t="s">
        <v>254</v>
      </c>
      <c r="E127" s="321" t="s">
        <v>39</v>
      </c>
      <c r="F127" s="321" t="s">
        <v>253</v>
      </c>
      <c r="G127" s="321" t="s">
        <v>254</v>
      </c>
      <c r="H127" s="321" t="s">
        <v>39</v>
      </c>
      <c r="I127" s="296"/>
      <c r="J127" s="296"/>
      <c r="K127" s="296"/>
    </row>
    <row r="128" spans="2:11" ht="15.75">
      <c r="B128" s="287" t="s">
        <v>40</v>
      </c>
      <c r="C128" s="288">
        <v>37579</v>
      </c>
      <c r="D128" s="288">
        <v>38061</v>
      </c>
      <c r="E128" s="288">
        <v>75640</v>
      </c>
      <c r="F128" s="288">
        <v>151999</v>
      </c>
      <c r="G128" s="288">
        <v>154623</v>
      </c>
      <c r="H128" s="288">
        <v>306622</v>
      </c>
      <c r="I128" s="296"/>
      <c r="J128" s="296"/>
    </row>
    <row r="129" spans="2:10" ht="15.75">
      <c r="B129" s="287" t="s">
        <v>67</v>
      </c>
      <c r="C129" s="288">
        <v>33235</v>
      </c>
      <c r="D129" s="288">
        <v>28452</v>
      </c>
      <c r="E129" s="288">
        <v>61687</v>
      </c>
      <c r="F129" s="288">
        <v>143658</v>
      </c>
      <c r="G129" s="288">
        <v>145823</v>
      </c>
      <c r="H129" s="288">
        <v>289481</v>
      </c>
      <c r="I129" s="296"/>
      <c r="J129" s="296"/>
    </row>
    <row r="130" spans="2:10" ht="15.75">
      <c r="B130" s="287" t="s">
        <v>41</v>
      </c>
      <c r="C130" s="288">
        <v>46011</v>
      </c>
      <c r="D130" s="288">
        <v>35285</v>
      </c>
      <c r="E130" s="288">
        <v>81296</v>
      </c>
      <c r="F130" s="288">
        <v>154135</v>
      </c>
      <c r="G130" s="288">
        <v>177286</v>
      </c>
      <c r="H130" s="288">
        <v>331421</v>
      </c>
      <c r="I130" s="296"/>
      <c r="J130" s="296"/>
    </row>
    <row r="131" spans="2:10" ht="15.75">
      <c r="B131" s="287" t="s">
        <v>42</v>
      </c>
      <c r="C131" s="288">
        <v>47385</v>
      </c>
      <c r="D131" s="288">
        <v>44503</v>
      </c>
      <c r="E131" s="288">
        <v>91888</v>
      </c>
      <c r="F131" s="288">
        <v>108417</v>
      </c>
      <c r="G131" s="288">
        <v>132424</v>
      </c>
      <c r="H131" s="288">
        <v>240841</v>
      </c>
      <c r="I131" s="296"/>
      <c r="J131" s="296"/>
    </row>
    <row r="132" spans="2:10" ht="15.75">
      <c r="B132" s="287" t="s">
        <v>43</v>
      </c>
      <c r="C132" s="288">
        <v>48311</v>
      </c>
      <c r="D132" s="288">
        <v>43507</v>
      </c>
      <c r="E132" s="288">
        <v>91818</v>
      </c>
      <c r="F132" s="288">
        <v>69681</v>
      </c>
      <c r="G132" s="288">
        <v>80588</v>
      </c>
      <c r="H132" s="288">
        <v>150269</v>
      </c>
      <c r="I132" s="296"/>
      <c r="J132" s="296"/>
    </row>
    <row r="133" spans="2:10" ht="15.75">
      <c r="B133" s="287" t="s">
        <v>44</v>
      </c>
      <c r="C133" s="288">
        <v>47106</v>
      </c>
      <c r="D133" s="288">
        <v>41116</v>
      </c>
      <c r="E133" s="288">
        <v>88222</v>
      </c>
      <c r="F133" s="288">
        <v>74764</v>
      </c>
      <c r="G133" s="288">
        <v>75184</v>
      </c>
      <c r="H133" s="288">
        <v>149948</v>
      </c>
      <c r="I133" s="296"/>
      <c r="J133" s="296"/>
    </row>
    <row r="134" spans="2:10" ht="15.75">
      <c r="B134" s="287" t="s">
        <v>45</v>
      </c>
      <c r="C134" s="288">
        <v>71118</v>
      </c>
      <c r="D134" s="288">
        <v>61170</v>
      </c>
      <c r="E134" s="288">
        <v>132288</v>
      </c>
      <c r="F134" s="288">
        <v>75776</v>
      </c>
      <c r="G134" s="288">
        <v>79714</v>
      </c>
      <c r="H134" s="288">
        <v>155490</v>
      </c>
      <c r="I134" s="296"/>
      <c r="J134" s="296"/>
    </row>
    <row r="135" spans="2:10" ht="15.75">
      <c r="B135" s="287" t="s">
        <v>68</v>
      </c>
      <c r="C135" s="288">
        <v>60854</v>
      </c>
      <c r="D135" s="288">
        <v>63512</v>
      </c>
      <c r="E135" s="288">
        <v>124366</v>
      </c>
      <c r="F135" s="288">
        <v>59589</v>
      </c>
      <c r="G135" s="288">
        <v>71699</v>
      </c>
      <c r="H135" s="288">
        <v>131288</v>
      </c>
      <c r="I135" s="296"/>
      <c r="J135" s="296"/>
    </row>
    <row r="136" spans="2:10" ht="15.75">
      <c r="B136" s="287" t="s">
        <v>69</v>
      </c>
      <c r="C136" s="288">
        <v>40516</v>
      </c>
      <c r="D136" s="288">
        <v>36950</v>
      </c>
      <c r="E136" s="288">
        <f>C136+D136</f>
        <v>77466</v>
      </c>
      <c r="F136" s="288">
        <v>35683</v>
      </c>
      <c r="G136" s="288">
        <v>36550</v>
      </c>
      <c r="H136" s="288">
        <f>F136+G136</f>
        <v>72233</v>
      </c>
      <c r="I136" s="296"/>
      <c r="J136" s="296"/>
    </row>
    <row r="137" spans="2:10" ht="15.75">
      <c r="B137" s="287" t="s">
        <v>70</v>
      </c>
      <c r="C137" s="288">
        <v>43550</v>
      </c>
      <c r="D137" s="288">
        <v>34809</v>
      </c>
      <c r="E137" s="288">
        <f t="shared" ref="E137:E139" si="8">C137+D137</f>
        <v>78359</v>
      </c>
      <c r="F137" s="288">
        <v>65746</v>
      </c>
      <c r="G137" s="288">
        <v>55284</v>
      </c>
      <c r="H137" s="288">
        <f t="shared" ref="H137:H139" si="9">F137+G137</f>
        <v>121030</v>
      </c>
      <c r="I137" s="296"/>
      <c r="J137" s="296"/>
    </row>
    <row r="138" spans="2:10" ht="15.75">
      <c r="B138" s="287" t="s">
        <v>257</v>
      </c>
      <c r="C138" s="288">
        <v>48523</v>
      </c>
      <c r="D138" s="288">
        <v>44189</v>
      </c>
      <c r="E138" s="288">
        <f t="shared" si="8"/>
        <v>92712</v>
      </c>
      <c r="F138" s="288">
        <v>115479</v>
      </c>
      <c r="G138" s="288">
        <v>103991</v>
      </c>
      <c r="H138" s="288">
        <f t="shared" si="9"/>
        <v>219470</v>
      </c>
      <c r="I138" s="296"/>
      <c r="J138" s="296"/>
    </row>
    <row r="139" spans="2:10" ht="15.75">
      <c r="B139" s="287" t="s">
        <v>71</v>
      </c>
      <c r="C139" s="288">
        <v>55293</v>
      </c>
      <c r="D139" s="288">
        <v>41034</v>
      </c>
      <c r="E139" s="288">
        <f t="shared" si="8"/>
        <v>96327</v>
      </c>
      <c r="F139" s="288">
        <v>157622</v>
      </c>
      <c r="G139" s="288">
        <v>125906</v>
      </c>
      <c r="H139" s="288">
        <f t="shared" si="9"/>
        <v>283528</v>
      </c>
      <c r="I139" s="296"/>
      <c r="J139" s="296"/>
    </row>
    <row r="140" spans="2:10" ht="15.75">
      <c r="B140" s="328" t="s">
        <v>49</v>
      </c>
      <c r="C140" s="323">
        <f>SUM(C128:C139)</f>
        <v>579481</v>
      </c>
      <c r="D140" s="323">
        <f t="shared" ref="D140:H140" si="10">SUM(D128:D139)</f>
        <v>512588</v>
      </c>
      <c r="E140" s="323">
        <f t="shared" si="10"/>
        <v>1092069</v>
      </c>
      <c r="F140" s="323">
        <f t="shared" si="10"/>
        <v>1212549</v>
      </c>
      <c r="G140" s="323">
        <f t="shared" si="10"/>
        <v>1239072</v>
      </c>
      <c r="H140" s="323">
        <f t="shared" si="10"/>
        <v>2451621</v>
      </c>
      <c r="I140" s="296"/>
      <c r="J140" s="296"/>
    </row>
    <row r="141" spans="2:10" s="168" customFormat="1" ht="12" customHeight="1">
      <c r="B141" s="324" t="s">
        <v>333</v>
      </c>
      <c r="C141" s="303"/>
      <c r="D141" s="303"/>
      <c r="E141" s="303"/>
      <c r="F141" s="303"/>
      <c r="G141" s="303"/>
      <c r="H141" s="303"/>
      <c r="I141" s="305"/>
      <c r="J141" s="305"/>
    </row>
    <row r="142" spans="2:10" s="168" customFormat="1" ht="8.25">
      <c r="B142" s="316"/>
      <c r="C142" s="303"/>
      <c r="D142" s="303"/>
      <c r="E142" s="303"/>
      <c r="F142" s="303"/>
      <c r="G142" s="303"/>
      <c r="H142" s="303"/>
      <c r="I142" s="303"/>
      <c r="J142" s="303"/>
    </row>
    <row r="145" spans="2:15" s="167" customFormat="1" ht="23.25">
      <c r="B145" s="465" t="s">
        <v>280</v>
      </c>
      <c r="C145" s="465"/>
      <c r="D145" s="465"/>
      <c r="E145" s="465"/>
      <c r="F145" s="465"/>
      <c r="G145" s="465"/>
      <c r="H145" s="465"/>
      <c r="I145" s="465"/>
      <c r="J145" s="465"/>
      <c r="K145" s="465"/>
      <c r="L145" s="465"/>
      <c r="M145" s="465"/>
      <c r="N145" s="465"/>
      <c r="O145" s="465"/>
    </row>
    <row r="146" spans="2:15" s="167" customFormat="1" ht="15.75">
      <c r="B146" s="297"/>
      <c r="C146" s="297"/>
      <c r="D146" s="298"/>
      <c r="E146" s="298"/>
      <c r="F146" s="298"/>
      <c r="G146" s="298"/>
      <c r="H146" s="298"/>
      <c r="I146" s="298"/>
      <c r="J146" s="298"/>
    </row>
    <row r="147" spans="2:15" ht="15.75">
      <c r="B147" s="307"/>
      <c r="C147" s="307"/>
      <c r="D147" s="307"/>
      <c r="E147" s="307"/>
      <c r="F147" s="307"/>
      <c r="G147" s="296"/>
      <c r="H147" s="296"/>
      <c r="I147" s="296"/>
      <c r="J147" s="296"/>
    </row>
    <row r="150" spans="2:15" ht="15.75" customHeight="1">
      <c r="B150" s="426" t="s">
        <v>304</v>
      </c>
      <c r="C150" s="426"/>
      <c r="D150" s="426"/>
      <c r="E150" s="426"/>
      <c r="F150" s="426"/>
      <c r="G150" s="296"/>
      <c r="H150" s="296"/>
      <c r="I150" s="296"/>
      <c r="J150" s="296"/>
    </row>
    <row r="151" spans="2:15" ht="15.75">
      <c r="B151" s="426">
        <v>2015</v>
      </c>
      <c r="C151" s="426"/>
      <c r="D151" s="426"/>
      <c r="E151" s="426"/>
      <c r="F151" s="426"/>
      <c r="G151" s="296"/>
      <c r="H151" s="296"/>
      <c r="I151" s="296"/>
      <c r="J151" s="296"/>
    </row>
    <row r="152" spans="2:15" ht="15.75">
      <c r="B152" s="309"/>
      <c r="C152" s="309"/>
      <c r="D152" s="309"/>
      <c r="E152" s="309"/>
      <c r="F152" s="309"/>
      <c r="G152" s="296"/>
      <c r="H152" s="296"/>
      <c r="I152" s="296"/>
      <c r="J152" s="296"/>
    </row>
    <row r="153" spans="2:15" ht="15.75">
      <c r="B153" s="462" t="s">
        <v>281</v>
      </c>
      <c r="C153" s="327" t="s">
        <v>282</v>
      </c>
      <c r="D153" s="327" t="s">
        <v>283</v>
      </c>
      <c r="E153" s="296"/>
      <c r="F153" s="296"/>
      <c r="G153" s="296"/>
      <c r="H153" s="296"/>
      <c r="I153" s="296"/>
      <c r="J153" s="296"/>
    </row>
    <row r="154" spans="2:15" ht="15.75">
      <c r="B154" s="463"/>
      <c r="C154" s="321" t="s">
        <v>284</v>
      </c>
      <c r="D154" s="321" t="s">
        <v>285</v>
      </c>
      <c r="E154" s="296"/>
      <c r="F154" s="296"/>
      <c r="G154" s="296"/>
      <c r="H154" s="296"/>
      <c r="I154" s="296"/>
      <c r="J154" s="296"/>
    </row>
    <row r="155" spans="2:15" ht="15.75">
      <c r="B155" s="287" t="s">
        <v>286</v>
      </c>
      <c r="C155" s="295">
        <v>13</v>
      </c>
      <c r="D155" s="288">
        <v>32452</v>
      </c>
      <c r="E155" s="296"/>
      <c r="F155" s="296"/>
      <c r="G155" s="296"/>
      <c r="H155" s="296"/>
      <c r="I155" s="296"/>
      <c r="J155" s="296"/>
    </row>
    <row r="156" spans="2:15" ht="15.75">
      <c r="B156" s="287" t="s">
        <v>287</v>
      </c>
      <c r="C156" s="295">
        <v>11</v>
      </c>
      <c r="D156" s="288">
        <v>27039</v>
      </c>
      <c r="E156" s="296"/>
      <c r="F156" s="296"/>
      <c r="G156" s="296"/>
      <c r="H156" s="296"/>
      <c r="I156" s="296"/>
      <c r="J156" s="296"/>
    </row>
    <row r="157" spans="2:15" ht="15.75">
      <c r="B157" s="287" t="s">
        <v>288</v>
      </c>
      <c r="C157" s="295">
        <v>13</v>
      </c>
      <c r="D157" s="288">
        <v>30800</v>
      </c>
      <c r="E157" s="296"/>
      <c r="F157" s="296"/>
      <c r="G157" s="296"/>
      <c r="H157" s="296"/>
      <c r="I157" s="296"/>
      <c r="J157" s="296"/>
    </row>
    <row r="158" spans="2:15" ht="15.75">
      <c r="B158" s="287" t="s">
        <v>289</v>
      </c>
      <c r="C158" s="295">
        <v>19</v>
      </c>
      <c r="D158" s="288">
        <v>44021</v>
      </c>
      <c r="E158" s="296"/>
      <c r="F158" s="296"/>
      <c r="G158" s="296"/>
      <c r="H158" s="296"/>
      <c r="I158" s="296"/>
      <c r="J158" s="296"/>
    </row>
    <row r="159" spans="2:15" ht="15.75">
      <c r="B159" s="287" t="s">
        <v>290</v>
      </c>
      <c r="C159" s="295">
        <v>5</v>
      </c>
      <c r="D159" s="288">
        <v>11035</v>
      </c>
      <c r="E159" s="296"/>
      <c r="F159" s="296"/>
    </row>
    <row r="160" spans="2:15" ht="15.75">
      <c r="B160" s="287" t="s">
        <v>291</v>
      </c>
      <c r="C160" s="295">
        <v>3</v>
      </c>
      <c r="D160" s="288">
        <v>7836</v>
      </c>
      <c r="E160" s="296"/>
      <c r="F160" s="296"/>
    </row>
    <row r="161" spans="2:6" ht="15.75">
      <c r="B161" s="287" t="s">
        <v>292</v>
      </c>
      <c r="C161" s="295">
        <v>4</v>
      </c>
      <c r="D161" s="288">
        <v>10422</v>
      </c>
      <c r="E161" s="296"/>
      <c r="F161" s="296"/>
    </row>
    <row r="162" spans="2:6" ht="15.75">
      <c r="B162" s="287" t="s">
        <v>293</v>
      </c>
      <c r="C162" s="295">
        <v>4</v>
      </c>
      <c r="D162" s="288">
        <v>10373</v>
      </c>
      <c r="E162" s="296"/>
      <c r="F162" s="296"/>
    </row>
    <row r="163" spans="2:6" ht="15.75">
      <c r="B163" s="287" t="s">
        <v>294</v>
      </c>
      <c r="C163" s="295">
        <v>8</v>
      </c>
      <c r="D163" s="288">
        <v>19894</v>
      </c>
      <c r="E163" s="296"/>
      <c r="F163" s="296"/>
    </row>
    <row r="164" spans="2:6" ht="15.75">
      <c r="B164" s="287" t="s">
        <v>295</v>
      </c>
      <c r="C164" s="295">
        <v>16</v>
      </c>
      <c r="D164" s="288">
        <v>35269</v>
      </c>
      <c r="E164" s="296"/>
      <c r="F164" s="296"/>
    </row>
    <row r="165" spans="2:6" ht="15.75">
      <c r="B165" s="287" t="s">
        <v>296</v>
      </c>
      <c r="C165" s="288">
        <v>17</v>
      </c>
      <c r="D165" s="288">
        <v>41152</v>
      </c>
      <c r="E165" s="296"/>
      <c r="F165" s="296"/>
    </row>
    <row r="166" spans="2:6" ht="15.75">
      <c r="B166" s="287" t="s">
        <v>297</v>
      </c>
      <c r="C166" s="295">
        <v>21</v>
      </c>
      <c r="D166" s="288">
        <v>51161</v>
      </c>
      <c r="E166" s="296"/>
      <c r="F166" s="296"/>
    </row>
    <row r="167" spans="2:6" ht="15.75">
      <c r="B167" s="322" t="s">
        <v>106</v>
      </c>
      <c r="C167" s="323">
        <f>SUM(C155:C166)</f>
        <v>134</v>
      </c>
      <c r="D167" s="323">
        <f>SUM(D155:D166)</f>
        <v>321454</v>
      </c>
      <c r="E167" s="296"/>
      <c r="F167" s="296"/>
    </row>
    <row r="168" spans="2:6" s="168" customFormat="1" ht="13.5" customHeight="1">
      <c r="B168" s="324" t="s">
        <v>334</v>
      </c>
      <c r="C168" s="302"/>
      <c r="D168" s="302"/>
      <c r="E168" s="305"/>
      <c r="F168" s="305"/>
    </row>
  </sheetData>
  <sheetProtection algorithmName="SHA-512" hashValue="y+Plbv+X5zvX9GCH/otqL4fJs33uXlz5hFkrFvMEnueI6ApDlh7VFCHsxbmfUGnX0PuNLPnITaLPl1Nd787UPg==" saltValue="Fiiq1c8/LKVSUCgb401EhA==" spinCount="100000" sheet="1" objects="1" scenarios="1"/>
  <mergeCells count="30">
    <mergeCell ref="B6:O6"/>
    <mergeCell ref="B123:I123"/>
    <mergeCell ref="B77:H77"/>
    <mergeCell ref="B78:H78"/>
    <mergeCell ref="B1:O1"/>
    <mergeCell ref="B3:O3"/>
    <mergeCell ref="B31:D31"/>
    <mergeCell ref="B32:D32"/>
    <mergeCell ref="B52:O52"/>
    <mergeCell ref="B59:B60"/>
    <mergeCell ref="E104:E105"/>
    <mergeCell ref="B7:J7"/>
    <mergeCell ref="B8:J8"/>
    <mergeCell ref="B10:B11"/>
    <mergeCell ref="B33:D33"/>
    <mergeCell ref="B80:B81"/>
    <mergeCell ref="I10:K10"/>
    <mergeCell ref="F10:H10"/>
    <mergeCell ref="B57:H57"/>
    <mergeCell ref="B56:H56"/>
    <mergeCell ref="B101:I101"/>
    <mergeCell ref="B102:I102"/>
    <mergeCell ref="B153:B154"/>
    <mergeCell ref="C126:E126"/>
    <mergeCell ref="F126:H126"/>
    <mergeCell ref="B126:B127"/>
    <mergeCell ref="B124:I124"/>
    <mergeCell ref="B145:O145"/>
    <mergeCell ref="B150:F150"/>
    <mergeCell ref="B151:F1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S138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2" sqref="B2:M2"/>
    </sheetView>
  </sheetViews>
  <sheetFormatPr baseColWidth="10" defaultColWidth="10.85546875" defaultRowHeight="12.75"/>
  <cols>
    <col min="1" max="1" width="8.140625" style="7" bestFit="1" customWidth="1"/>
    <col min="2" max="2" width="9" style="7" customWidth="1"/>
    <col min="3" max="3" width="25.7109375" style="7" customWidth="1"/>
    <col min="4" max="4" width="16.85546875" style="7" customWidth="1"/>
    <col min="5" max="5" width="8.42578125" style="7" customWidth="1"/>
    <col min="6" max="6" width="9.28515625" style="7" customWidth="1"/>
    <col min="7" max="8" width="10.42578125" style="7" customWidth="1"/>
    <col min="9" max="9" width="9.5703125" style="7" customWidth="1"/>
    <col min="10" max="10" width="9.42578125" style="7" customWidth="1"/>
    <col min="11" max="11" width="11.140625" style="7" customWidth="1"/>
    <col min="12" max="16384" width="10.85546875" style="7"/>
  </cols>
  <sheetData>
    <row r="2" spans="1:18" ht="23.25">
      <c r="A2" s="12" t="s">
        <v>765</v>
      </c>
      <c r="B2" s="411" t="s">
        <v>1032</v>
      </c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</row>
    <row r="3" spans="1:18" ht="23.25">
      <c r="A3" s="13"/>
      <c r="B3" s="411" t="s">
        <v>766</v>
      </c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</row>
    <row r="4" spans="1:18" ht="23.2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8" ht="12.75" customHeight="1">
      <c r="B5" s="15"/>
      <c r="C5" s="16"/>
      <c r="D5" s="16"/>
      <c r="E5" s="417" t="s">
        <v>541</v>
      </c>
      <c r="F5" s="412" t="s">
        <v>768</v>
      </c>
      <c r="G5" s="412" t="s">
        <v>769</v>
      </c>
      <c r="H5" s="412" t="s">
        <v>770</v>
      </c>
      <c r="I5" s="412" t="s">
        <v>771</v>
      </c>
      <c r="J5" s="412" t="s">
        <v>772</v>
      </c>
      <c r="K5" s="412" t="s">
        <v>773</v>
      </c>
    </row>
    <row r="6" spans="1:18" ht="18.75" customHeight="1">
      <c r="B6" s="16"/>
      <c r="C6" s="16"/>
      <c r="D6" s="16"/>
      <c r="E6" s="417"/>
      <c r="F6" s="412"/>
      <c r="G6" s="412"/>
      <c r="H6" s="412"/>
      <c r="I6" s="412"/>
      <c r="J6" s="412"/>
      <c r="K6" s="412"/>
    </row>
    <row r="7" spans="1:18" ht="5.25" customHeight="1">
      <c r="B7" s="17"/>
      <c r="C7" s="17"/>
      <c r="D7" s="17"/>
      <c r="E7" s="18"/>
      <c r="F7" s="18"/>
      <c r="G7" s="18"/>
      <c r="H7" s="18"/>
      <c r="I7" s="18"/>
      <c r="J7" s="18"/>
      <c r="K7" s="18"/>
    </row>
    <row r="8" spans="1:18" ht="37.5">
      <c r="B8" s="413" t="s">
        <v>774</v>
      </c>
      <c r="C8" s="414"/>
      <c r="D8" s="414"/>
      <c r="E8" s="19">
        <f t="shared" ref="E8:K8" si="0">SUM(E9,E19,E28,E41,E55,E65,E79,E89,E95,E99,E106,E121)</f>
        <v>1645</v>
      </c>
      <c r="F8" s="19">
        <f t="shared" si="0"/>
        <v>106</v>
      </c>
      <c r="G8" s="19">
        <f t="shared" si="0"/>
        <v>204</v>
      </c>
      <c r="H8" s="19">
        <f t="shared" si="0"/>
        <v>273</v>
      </c>
      <c r="I8" s="19">
        <f t="shared" si="0"/>
        <v>147</v>
      </c>
      <c r="J8" s="19">
        <f t="shared" si="0"/>
        <v>230</v>
      </c>
      <c r="K8" s="19">
        <f t="shared" si="0"/>
        <v>685</v>
      </c>
      <c r="M8" s="3"/>
      <c r="N8" s="20"/>
      <c r="O8" s="20"/>
    </row>
    <row r="9" spans="1:18">
      <c r="B9" s="21" t="s">
        <v>775</v>
      </c>
      <c r="C9" s="21"/>
      <c r="D9" s="21"/>
      <c r="E9" s="22">
        <f t="shared" ref="E9:K9" si="1">SUM(E10:E18)</f>
        <v>28</v>
      </c>
      <c r="F9" s="22">
        <f t="shared" si="1"/>
        <v>0</v>
      </c>
      <c r="G9" s="22">
        <f t="shared" si="1"/>
        <v>2</v>
      </c>
      <c r="H9" s="22">
        <f t="shared" si="1"/>
        <v>2</v>
      </c>
      <c r="I9" s="22">
        <f t="shared" si="1"/>
        <v>1</v>
      </c>
      <c r="J9" s="22">
        <f t="shared" si="1"/>
        <v>8</v>
      </c>
      <c r="K9" s="22">
        <f t="shared" si="1"/>
        <v>15</v>
      </c>
      <c r="L9" s="20"/>
      <c r="P9" s="20"/>
      <c r="Q9" s="20"/>
      <c r="R9" s="20"/>
    </row>
    <row r="10" spans="1:18">
      <c r="C10" s="23" t="s">
        <v>776</v>
      </c>
      <c r="D10" s="24"/>
      <c r="E10" s="22">
        <f t="shared" ref="E10:E18" si="2">SUM(F10:K10)</f>
        <v>3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2</v>
      </c>
    </row>
    <row r="11" spans="1:18">
      <c r="C11" s="23" t="s">
        <v>777</v>
      </c>
      <c r="D11" s="24"/>
      <c r="E11" s="22">
        <f t="shared" si="2"/>
        <v>1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1</v>
      </c>
    </row>
    <row r="12" spans="1:18">
      <c r="C12" s="23" t="s">
        <v>778</v>
      </c>
      <c r="D12" s="24"/>
      <c r="E12" s="22">
        <f t="shared" si="2"/>
        <v>2</v>
      </c>
      <c r="F12" s="25">
        <v>0</v>
      </c>
      <c r="G12" s="25">
        <v>1</v>
      </c>
      <c r="H12" s="25">
        <v>0</v>
      </c>
      <c r="I12" s="25">
        <v>0</v>
      </c>
      <c r="J12" s="25">
        <v>1</v>
      </c>
      <c r="K12" s="25">
        <v>0</v>
      </c>
    </row>
    <row r="13" spans="1:18">
      <c r="C13" s="23" t="s">
        <v>779</v>
      </c>
      <c r="D13" s="24"/>
      <c r="E13" s="22">
        <f t="shared" si="2"/>
        <v>4</v>
      </c>
      <c r="F13" s="25">
        <v>0</v>
      </c>
      <c r="G13" s="25">
        <v>0</v>
      </c>
      <c r="H13" s="25">
        <v>0</v>
      </c>
      <c r="I13" s="25">
        <v>0</v>
      </c>
      <c r="J13" s="25">
        <v>4</v>
      </c>
      <c r="K13" s="25">
        <v>0</v>
      </c>
    </row>
    <row r="14" spans="1:18">
      <c r="C14" s="23" t="s">
        <v>780</v>
      </c>
      <c r="D14" s="24"/>
      <c r="E14" s="22">
        <f t="shared" si="2"/>
        <v>4</v>
      </c>
      <c r="F14" s="25">
        <v>0</v>
      </c>
      <c r="G14" s="25">
        <v>0</v>
      </c>
      <c r="H14" s="25">
        <v>2</v>
      </c>
      <c r="I14" s="25">
        <v>0</v>
      </c>
      <c r="J14" s="25">
        <v>0</v>
      </c>
      <c r="K14" s="25">
        <v>2</v>
      </c>
    </row>
    <row r="15" spans="1:18">
      <c r="C15" s="23" t="s">
        <v>781</v>
      </c>
      <c r="D15" s="24"/>
      <c r="E15" s="22">
        <f t="shared" si="2"/>
        <v>4</v>
      </c>
      <c r="F15" s="25">
        <v>0</v>
      </c>
      <c r="G15" s="25">
        <v>1</v>
      </c>
      <c r="H15" s="25">
        <v>0</v>
      </c>
      <c r="I15" s="25">
        <v>1</v>
      </c>
      <c r="J15" s="25">
        <v>0</v>
      </c>
      <c r="K15" s="25">
        <v>2</v>
      </c>
    </row>
    <row r="16" spans="1:18">
      <c r="C16" s="23" t="s">
        <v>782</v>
      </c>
      <c r="D16" s="24"/>
      <c r="E16" s="22">
        <f t="shared" si="2"/>
        <v>2</v>
      </c>
      <c r="F16" s="25">
        <v>0</v>
      </c>
      <c r="G16" s="25">
        <v>0</v>
      </c>
      <c r="H16" s="25">
        <v>0</v>
      </c>
      <c r="I16" s="25">
        <v>0</v>
      </c>
      <c r="J16" s="25">
        <v>1</v>
      </c>
      <c r="K16" s="25">
        <v>1</v>
      </c>
    </row>
    <row r="17" spans="2:18">
      <c r="C17" s="23" t="s">
        <v>783</v>
      </c>
      <c r="D17" s="24"/>
      <c r="E17" s="22">
        <f t="shared" si="2"/>
        <v>7</v>
      </c>
      <c r="F17" s="25">
        <v>0</v>
      </c>
      <c r="G17" s="25">
        <v>0</v>
      </c>
      <c r="H17" s="25">
        <v>0</v>
      </c>
      <c r="I17" s="25">
        <v>0</v>
      </c>
      <c r="J17" s="25">
        <v>1</v>
      </c>
      <c r="K17" s="25">
        <v>6</v>
      </c>
      <c r="N17" s="20"/>
    </row>
    <row r="18" spans="2:18">
      <c r="B18" s="26"/>
      <c r="C18" s="27" t="s">
        <v>784</v>
      </c>
      <c r="D18" s="28"/>
      <c r="E18" s="29">
        <f t="shared" si="2"/>
        <v>1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1</v>
      </c>
      <c r="M18" s="20"/>
      <c r="N18" s="20"/>
      <c r="O18" s="20"/>
    </row>
    <row r="19" spans="2:18">
      <c r="B19" s="31" t="s">
        <v>785</v>
      </c>
      <c r="C19" s="31"/>
      <c r="D19" s="31"/>
      <c r="E19" s="32">
        <f>SUM(E20:E27)</f>
        <v>179</v>
      </c>
      <c r="F19" s="32">
        <f t="shared" ref="F19:K19" si="3">SUM(F20:F27)</f>
        <v>6</v>
      </c>
      <c r="G19" s="32">
        <f t="shared" si="3"/>
        <v>14</v>
      </c>
      <c r="H19" s="32">
        <f t="shared" si="3"/>
        <v>33</v>
      </c>
      <c r="I19" s="32">
        <f t="shared" si="3"/>
        <v>32</v>
      </c>
      <c r="J19" s="32">
        <f t="shared" si="3"/>
        <v>43</v>
      </c>
      <c r="K19" s="32">
        <f t="shared" si="3"/>
        <v>51</v>
      </c>
      <c r="L19" s="20"/>
      <c r="P19" s="20"/>
      <c r="Q19" s="20"/>
      <c r="R19" s="20"/>
    </row>
    <row r="20" spans="2:18">
      <c r="B20" s="33"/>
      <c r="C20" s="34" t="s">
        <v>786</v>
      </c>
      <c r="D20" s="35"/>
      <c r="E20" s="32">
        <f t="shared" ref="E20:E27" si="4">SUM(F20:K20)</f>
        <v>8</v>
      </c>
      <c r="F20" s="36">
        <v>0</v>
      </c>
      <c r="G20" s="36">
        <v>0</v>
      </c>
      <c r="H20" s="36">
        <v>3</v>
      </c>
      <c r="I20" s="36">
        <v>4</v>
      </c>
      <c r="J20" s="36">
        <v>0</v>
      </c>
      <c r="K20" s="36">
        <v>1</v>
      </c>
    </row>
    <row r="21" spans="2:18">
      <c r="B21" s="33"/>
      <c r="C21" s="34" t="s">
        <v>787</v>
      </c>
      <c r="D21" s="35"/>
      <c r="E21" s="32">
        <f t="shared" si="4"/>
        <v>30</v>
      </c>
      <c r="F21" s="36">
        <v>2</v>
      </c>
      <c r="G21" s="36">
        <v>2</v>
      </c>
      <c r="H21" s="36">
        <v>6</v>
      </c>
      <c r="I21" s="36">
        <v>4</v>
      </c>
      <c r="J21" s="36">
        <v>1</v>
      </c>
      <c r="K21" s="36">
        <v>15</v>
      </c>
    </row>
    <row r="22" spans="2:18">
      <c r="B22" s="33"/>
      <c r="C22" s="34" t="s">
        <v>788</v>
      </c>
      <c r="D22" s="35"/>
      <c r="E22" s="32">
        <f t="shared" si="4"/>
        <v>7</v>
      </c>
      <c r="F22" s="36">
        <v>0</v>
      </c>
      <c r="G22" s="36">
        <v>0</v>
      </c>
      <c r="H22" s="36">
        <v>0</v>
      </c>
      <c r="I22" s="36">
        <v>0</v>
      </c>
      <c r="J22" s="36">
        <v>1</v>
      </c>
      <c r="K22" s="36">
        <v>6</v>
      </c>
    </row>
    <row r="23" spans="2:18">
      <c r="B23" s="33"/>
      <c r="C23" s="34" t="s">
        <v>789</v>
      </c>
      <c r="D23" s="35"/>
      <c r="E23" s="32">
        <f t="shared" si="4"/>
        <v>6</v>
      </c>
      <c r="F23" s="36">
        <v>0</v>
      </c>
      <c r="G23" s="36">
        <v>0</v>
      </c>
      <c r="H23" s="36">
        <v>0</v>
      </c>
      <c r="I23" s="36">
        <v>0</v>
      </c>
      <c r="J23" s="36">
        <v>2</v>
      </c>
      <c r="K23" s="36">
        <v>4</v>
      </c>
    </row>
    <row r="24" spans="2:18">
      <c r="B24" s="33"/>
      <c r="C24" s="34" t="s">
        <v>790</v>
      </c>
      <c r="D24" s="35"/>
      <c r="E24" s="32">
        <f t="shared" si="4"/>
        <v>106</v>
      </c>
      <c r="F24" s="36">
        <v>4</v>
      </c>
      <c r="G24" s="36">
        <v>10</v>
      </c>
      <c r="H24" s="36">
        <v>21</v>
      </c>
      <c r="I24" s="36">
        <v>20</v>
      </c>
      <c r="J24" s="36">
        <v>34</v>
      </c>
      <c r="K24" s="36">
        <v>17</v>
      </c>
    </row>
    <row r="25" spans="2:18">
      <c r="B25" s="33"/>
      <c r="C25" s="34" t="s">
        <v>791</v>
      </c>
      <c r="D25" s="35"/>
      <c r="E25" s="32">
        <f t="shared" si="4"/>
        <v>5</v>
      </c>
      <c r="F25" s="36">
        <v>0</v>
      </c>
      <c r="G25" s="36">
        <v>0</v>
      </c>
      <c r="H25" s="36">
        <v>1</v>
      </c>
      <c r="I25" s="36">
        <v>3</v>
      </c>
      <c r="J25" s="36">
        <v>0</v>
      </c>
      <c r="K25" s="36">
        <v>1</v>
      </c>
    </row>
    <row r="26" spans="2:18">
      <c r="B26" s="33"/>
      <c r="C26" s="34" t="s">
        <v>792</v>
      </c>
      <c r="D26" s="35"/>
      <c r="E26" s="32">
        <f t="shared" si="4"/>
        <v>3</v>
      </c>
      <c r="F26" s="36">
        <v>0</v>
      </c>
      <c r="G26" s="36">
        <v>0</v>
      </c>
      <c r="H26" s="36">
        <v>1</v>
      </c>
      <c r="I26" s="36">
        <v>0</v>
      </c>
      <c r="J26" s="36">
        <v>2</v>
      </c>
      <c r="K26" s="36">
        <v>0</v>
      </c>
    </row>
    <row r="27" spans="2:18">
      <c r="B27" s="37"/>
      <c r="C27" s="38" t="s">
        <v>793</v>
      </c>
      <c r="D27" s="39"/>
      <c r="E27" s="40">
        <f t="shared" si="4"/>
        <v>14</v>
      </c>
      <c r="F27" s="41">
        <v>0</v>
      </c>
      <c r="G27" s="41">
        <v>2</v>
      </c>
      <c r="H27" s="41">
        <v>1</v>
      </c>
      <c r="I27" s="41">
        <v>1</v>
      </c>
      <c r="J27" s="41">
        <v>3</v>
      </c>
      <c r="K27" s="41">
        <v>7</v>
      </c>
    </row>
    <row r="28" spans="2:18">
      <c r="B28" s="21" t="s">
        <v>794</v>
      </c>
      <c r="C28" s="21"/>
      <c r="D28" s="21"/>
      <c r="E28" s="22">
        <f>SUM(E29:E40)</f>
        <v>61</v>
      </c>
      <c r="F28" s="22">
        <f t="shared" ref="F28:K28" si="5">SUM(F29:F40)</f>
        <v>3</v>
      </c>
      <c r="G28" s="22">
        <f t="shared" si="5"/>
        <v>11</v>
      </c>
      <c r="H28" s="22">
        <f t="shared" si="5"/>
        <v>12</v>
      </c>
      <c r="I28" s="22">
        <f t="shared" si="5"/>
        <v>12</v>
      </c>
      <c r="J28" s="22">
        <f t="shared" si="5"/>
        <v>7</v>
      </c>
      <c r="K28" s="22">
        <f t="shared" si="5"/>
        <v>16</v>
      </c>
    </row>
    <row r="29" spans="2:18">
      <c r="C29" s="23" t="s">
        <v>795</v>
      </c>
      <c r="D29" s="24"/>
      <c r="E29" s="22">
        <f t="shared" ref="E29:E40" si="6">SUM(F29:K29)</f>
        <v>5</v>
      </c>
      <c r="F29" s="25">
        <v>0</v>
      </c>
      <c r="G29" s="25">
        <v>0</v>
      </c>
      <c r="H29" s="25">
        <v>0</v>
      </c>
      <c r="I29" s="25">
        <v>1</v>
      </c>
      <c r="J29" s="25">
        <v>1</v>
      </c>
      <c r="K29" s="25">
        <v>3</v>
      </c>
    </row>
    <row r="30" spans="2:18">
      <c r="C30" s="23" t="s">
        <v>796</v>
      </c>
      <c r="D30" s="24"/>
      <c r="E30" s="22">
        <f t="shared" si="6"/>
        <v>11</v>
      </c>
      <c r="F30" s="25">
        <v>2</v>
      </c>
      <c r="G30" s="25">
        <v>1</v>
      </c>
      <c r="H30" s="25">
        <v>4</v>
      </c>
      <c r="I30" s="25">
        <v>3</v>
      </c>
      <c r="J30" s="25">
        <v>1</v>
      </c>
      <c r="K30" s="25">
        <v>0</v>
      </c>
    </row>
    <row r="31" spans="2:18">
      <c r="C31" s="23" t="s">
        <v>797</v>
      </c>
      <c r="D31" s="24"/>
      <c r="E31" s="22">
        <f t="shared" si="6"/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1</v>
      </c>
    </row>
    <row r="32" spans="2:18">
      <c r="C32" s="23" t="s">
        <v>798</v>
      </c>
      <c r="D32" s="24"/>
      <c r="E32" s="22">
        <f t="shared" si="6"/>
        <v>7</v>
      </c>
      <c r="F32" s="25">
        <v>0</v>
      </c>
      <c r="G32" s="25">
        <v>0</v>
      </c>
      <c r="H32" s="25">
        <v>2</v>
      </c>
      <c r="I32" s="25">
        <v>2</v>
      </c>
      <c r="J32" s="25">
        <v>2</v>
      </c>
      <c r="K32" s="25">
        <v>1</v>
      </c>
    </row>
    <row r="33" spans="2:18">
      <c r="C33" s="23" t="s">
        <v>799</v>
      </c>
      <c r="D33" s="24"/>
      <c r="E33" s="22">
        <f t="shared" si="6"/>
        <v>3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3</v>
      </c>
    </row>
    <row r="34" spans="2:18">
      <c r="C34" s="23" t="s">
        <v>800</v>
      </c>
      <c r="D34" s="24"/>
      <c r="E34" s="22">
        <f t="shared" si="6"/>
        <v>1</v>
      </c>
      <c r="F34" s="25">
        <v>0</v>
      </c>
      <c r="G34" s="25">
        <v>0</v>
      </c>
      <c r="H34" s="25">
        <v>0</v>
      </c>
      <c r="I34" s="25">
        <v>0</v>
      </c>
      <c r="J34" s="25">
        <v>1</v>
      </c>
      <c r="K34" s="25">
        <v>0</v>
      </c>
    </row>
    <row r="35" spans="2:18">
      <c r="C35" s="23" t="s">
        <v>801</v>
      </c>
      <c r="D35" s="24"/>
      <c r="E35" s="22">
        <f t="shared" si="6"/>
        <v>2</v>
      </c>
      <c r="F35" s="25">
        <v>0</v>
      </c>
      <c r="G35" s="25">
        <v>0</v>
      </c>
      <c r="H35" s="25">
        <v>0</v>
      </c>
      <c r="I35" s="25">
        <v>2</v>
      </c>
      <c r="J35" s="25">
        <v>0</v>
      </c>
      <c r="K35" s="25">
        <v>0</v>
      </c>
    </row>
    <row r="36" spans="2:18">
      <c r="C36" s="23" t="s">
        <v>802</v>
      </c>
      <c r="D36" s="24"/>
      <c r="E36" s="22">
        <f t="shared" si="6"/>
        <v>2</v>
      </c>
      <c r="F36" s="25">
        <v>1</v>
      </c>
      <c r="G36" s="25">
        <v>1</v>
      </c>
      <c r="H36" s="25">
        <v>0</v>
      </c>
      <c r="I36" s="25">
        <v>0</v>
      </c>
      <c r="J36" s="25">
        <v>0</v>
      </c>
      <c r="K36" s="25">
        <v>0</v>
      </c>
    </row>
    <row r="37" spans="2:18">
      <c r="C37" s="23" t="s">
        <v>803</v>
      </c>
      <c r="D37" s="24"/>
      <c r="E37" s="22">
        <f t="shared" si="6"/>
        <v>4</v>
      </c>
      <c r="F37" s="25">
        <v>0</v>
      </c>
      <c r="G37" s="25">
        <v>2</v>
      </c>
      <c r="H37" s="25">
        <v>0</v>
      </c>
      <c r="I37" s="25">
        <v>0</v>
      </c>
      <c r="J37" s="25">
        <v>0</v>
      </c>
      <c r="K37" s="25">
        <v>2</v>
      </c>
    </row>
    <row r="38" spans="2:18">
      <c r="C38" s="23" t="s">
        <v>804</v>
      </c>
      <c r="D38" s="24"/>
      <c r="E38" s="22">
        <f t="shared" si="6"/>
        <v>19</v>
      </c>
      <c r="F38" s="25">
        <v>0</v>
      </c>
      <c r="G38" s="25">
        <v>7</v>
      </c>
      <c r="H38" s="25">
        <v>5</v>
      </c>
      <c r="I38" s="25">
        <v>3</v>
      </c>
      <c r="J38" s="25">
        <v>0</v>
      </c>
      <c r="K38" s="25">
        <v>4</v>
      </c>
      <c r="M38" s="20"/>
      <c r="N38" s="20"/>
      <c r="O38" s="20"/>
    </row>
    <row r="39" spans="2:18">
      <c r="C39" s="23" t="s">
        <v>805</v>
      </c>
      <c r="D39" s="24"/>
      <c r="E39" s="22">
        <f t="shared" si="6"/>
        <v>1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1</v>
      </c>
      <c r="L39" s="20"/>
      <c r="P39" s="20"/>
      <c r="Q39" s="20"/>
      <c r="R39" s="20"/>
    </row>
    <row r="40" spans="2:18">
      <c r="B40" s="26"/>
      <c r="C40" s="27" t="s">
        <v>806</v>
      </c>
      <c r="D40" s="28"/>
      <c r="E40" s="29">
        <f t="shared" si="6"/>
        <v>5</v>
      </c>
      <c r="F40" s="30">
        <v>0</v>
      </c>
      <c r="G40" s="30">
        <v>0</v>
      </c>
      <c r="H40" s="30">
        <v>1</v>
      </c>
      <c r="I40" s="30">
        <v>1</v>
      </c>
      <c r="J40" s="30">
        <v>2</v>
      </c>
      <c r="K40" s="30">
        <v>1</v>
      </c>
    </row>
    <row r="41" spans="2:18">
      <c r="B41" s="42" t="s">
        <v>807</v>
      </c>
      <c r="C41" s="42"/>
      <c r="D41" s="42"/>
      <c r="E41" s="43">
        <f>SUM(E42:E54)</f>
        <v>163</v>
      </c>
      <c r="F41" s="43">
        <f t="shared" ref="F41:K41" si="7">SUM(F42:F54)</f>
        <v>8</v>
      </c>
      <c r="G41" s="43">
        <f t="shared" si="7"/>
        <v>24</v>
      </c>
      <c r="H41" s="43">
        <f t="shared" si="7"/>
        <v>30</v>
      </c>
      <c r="I41" s="43">
        <f t="shared" si="7"/>
        <v>16</v>
      </c>
      <c r="J41" s="43">
        <f t="shared" si="7"/>
        <v>30</v>
      </c>
      <c r="K41" s="43">
        <f t="shared" si="7"/>
        <v>55</v>
      </c>
    </row>
    <row r="42" spans="2:18">
      <c r="B42" s="44"/>
      <c r="C42" s="45" t="s">
        <v>808</v>
      </c>
      <c r="D42" s="46"/>
      <c r="E42" s="43">
        <f t="shared" ref="E42:E54" si="8">SUM(F42:K42)</f>
        <v>7</v>
      </c>
      <c r="F42" s="47">
        <v>1</v>
      </c>
      <c r="G42" s="47">
        <v>1</v>
      </c>
      <c r="H42" s="47">
        <v>0</v>
      </c>
      <c r="I42" s="47">
        <v>2</v>
      </c>
      <c r="J42" s="47">
        <v>0</v>
      </c>
      <c r="K42" s="47">
        <v>3</v>
      </c>
    </row>
    <row r="43" spans="2:18">
      <c r="B43" s="44"/>
      <c r="C43" s="45" t="s">
        <v>809</v>
      </c>
      <c r="D43" s="46"/>
      <c r="E43" s="43">
        <f t="shared" si="8"/>
        <v>6</v>
      </c>
      <c r="F43" s="47">
        <v>0</v>
      </c>
      <c r="G43" s="47">
        <v>0</v>
      </c>
      <c r="H43" s="47">
        <v>3</v>
      </c>
      <c r="I43" s="47">
        <v>2</v>
      </c>
      <c r="J43" s="47">
        <v>0</v>
      </c>
      <c r="K43" s="47">
        <v>1</v>
      </c>
    </row>
    <row r="44" spans="2:18">
      <c r="B44" s="44"/>
      <c r="C44" s="45" t="s">
        <v>810</v>
      </c>
      <c r="D44" s="46"/>
      <c r="E44" s="43">
        <f t="shared" si="8"/>
        <v>52</v>
      </c>
      <c r="F44" s="47">
        <v>2</v>
      </c>
      <c r="G44" s="47">
        <v>13</v>
      </c>
      <c r="H44" s="47">
        <v>9</v>
      </c>
      <c r="I44" s="47">
        <v>8</v>
      </c>
      <c r="J44" s="47">
        <v>7</v>
      </c>
      <c r="K44" s="47">
        <v>13</v>
      </c>
    </row>
    <row r="45" spans="2:18">
      <c r="B45" s="44"/>
      <c r="C45" s="45" t="s">
        <v>811</v>
      </c>
      <c r="D45" s="46"/>
      <c r="E45" s="43">
        <f t="shared" si="8"/>
        <v>2</v>
      </c>
      <c r="F45" s="47">
        <v>0</v>
      </c>
      <c r="G45" s="47">
        <v>0</v>
      </c>
      <c r="H45" s="47">
        <v>0</v>
      </c>
      <c r="I45" s="47">
        <v>0</v>
      </c>
      <c r="J45" s="47">
        <v>2</v>
      </c>
      <c r="K45" s="47">
        <v>0</v>
      </c>
    </row>
    <row r="46" spans="2:18">
      <c r="B46" s="44"/>
      <c r="C46" s="45" t="s">
        <v>812</v>
      </c>
      <c r="D46" s="46"/>
      <c r="E46" s="43">
        <f t="shared" si="8"/>
        <v>5</v>
      </c>
      <c r="F46" s="47">
        <v>0</v>
      </c>
      <c r="G46" s="47">
        <v>0</v>
      </c>
      <c r="H46" s="47">
        <v>0</v>
      </c>
      <c r="I46" s="47">
        <v>1</v>
      </c>
      <c r="J46" s="47">
        <v>1</v>
      </c>
      <c r="K46" s="47">
        <v>3</v>
      </c>
    </row>
    <row r="47" spans="2:18">
      <c r="B47" s="44"/>
      <c r="C47" s="45" t="s">
        <v>813</v>
      </c>
      <c r="D47" s="46"/>
      <c r="E47" s="43">
        <f t="shared" si="8"/>
        <v>22</v>
      </c>
      <c r="F47" s="47">
        <v>4</v>
      </c>
      <c r="G47" s="47">
        <v>3</v>
      </c>
      <c r="H47" s="47">
        <v>4</v>
      </c>
      <c r="I47" s="47">
        <v>1</v>
      </c>
      <c r="J47" s="47">
        <v>2</v>
      </c>
      <c r="K47" s="47">
        <v>8</v>
      </c>
    </row>
    <row r="48" spans="2:18">
      <c r="B48" s="44"/>
      <c r="C48" s="45" t="s">
        <v>814</v>
      </c>
      <c r="D48" s="46"/>
      <c r="E48" s="43">
        <f t="shared" si="8"/>
        <v>34</v>
      </c>
      <c r="F48" s="47">
        <v>0</v>
      </c>
      <c r="G48" s="47">
        <v>4</v>
      </c>
      <c r="H48" s="47">
        <v>8</v>
      </c>
      <c r="I48" s="47">
        <v>2</v>
      </c>
      <c r="J48" s="47">
        <v>8</v>
      </c>
      <c r="K48" s="47">
        <v>12</v>
      </c>
    </row>
    <row r="49" spans="2:18">
      <c r="B49" s="44"/>
      <c r="C49" s="45" t="s">
        <v>815</v>
      </c>
      <c r="D49" s="46"/>
      <c r="E49" s="43">
        <f t="shared" si="8"/>
        <v>20</v>
      </c>
      <c r="F49" s="47">
        <v>0</v>
      </c>
      <c r="G49" s="47">
        <v>3</v>
      </c>
      <c r="H49" s="47">
        <v>5</v>
      </c>
      <c r="I49" s="47">
        <v>0</v>
      </c>
      <c r="J49" s="47">
        <v>3</v>
      </c>
      <c r="K49" s="47">
        <v>9</v>
      </c>
    </row>
    <row r="50" spans="2:18">
      <c r="B50" s="44"/>
      <c r="C50" s="45" t="s">
        <v>816</v>
      </c>
      <c r="D50" s="46"/>
      <c r="E50" s="43">
        <f t="shared" si="8"/>
        <v>4</v>
      </c>
      <c r="F50" s="47">
        <v>0</v>
      </c>
      <c r="G50" s="47">
        <v>0</v>
      </c>
      <c r="H50" s="47">
        <v>0</v>
      </c>
      <c r="I50" s="47">
        <v>0</v>
      </c>
      <c r="J50" s="47">
        <v>3</v>
      </c>
      <c r="K50" s="47">
        <v>1</v>
      </c>
    </row>
    <row r="51" spans="2:18">
      <c r="B51" s="44"/>
      <c r="C51" s="45" t="s">
        <v>817</v>
      </c>
      <c r="D51" s="46"/>
      <c r="E51" s="43">
        <f t="shared" si="8"/>
        <v>3</v>
      </c>
      <c r="F51" s="47">
        <v>0</v>
      </c>
      <c r="G51" s="47">
        <v>0</v>
      </c>
      <c r="H51" s="47">
        <v>0</v>
      </c>
      <c r="I51" s="47">
        <v>0</v>
      </c>
      <c r="J51" s="47">
        <v>1</v>
      </c>
      <c r="K51" s="47">
        <v>2</v>
      </c>
    </row>
    <row r="52" spans="2:18">
      <c r="B52" s="44"/>
      <c r="C52" s="45" t="s">
        <v>818</v>
      </c>
      <c r="D52" s="46"/>
      <c r="E52" s="43">
        <f t="shared" si="8"/>
        <v>3</v>
      </c>
      <c r="F52" s="47">
        <v>0</v>
      </c>
      <c r="G52" s="47">
        <v>0</v>
      </c>
      <c r="H52" s="47">
        <v>0</v>
      </c>
      <c r="I52" s="47">
        <v>0</v>
      </c>
      <c r="J52" s="47">
        <v>1</v>
      </c>
      <c r="K52" s="47">
        <v>2</v>
      </c>
    </row>
    <row r="53" spans="2:18">
      <c r="B53" s="44"/>
      <c r="C53" s="45" t="s">
        <v>819</v>
      </c>
      <c r="D53" s="46"/>
      <c r="E53" s="43">
        <f t="shared" si="8"/>
        <v>3</v>
      </c>
      <c r="F53" s="47">
        <v>0</v>
      </c>
      <c r="G53" s="47">
        <v>0</v>
      </c>
      <c r="H53" s="47">
        <v>1</v>
      </c>
      <c r="I53" s="47">
        <v>0</v>
      </c>
      <c r="J53" s="47">
        <v>2</v>
      </c>
      <c r="K53" s="47">
        <v>0</v>
      </c>
      <c r="M53" s="48"/>
      <c r="N53" s="48"/>
      <c r="O53" s="48"/>
    </row>
    <row r="54" spans="2:18">
      <c r="B54" s="37"/>
      <c r="C54" s="38" t="s">
        <v>820</v>
      </c>
      <c r="D54" s="39"/>
      <c r="E54" s="40">
        <f t="shared" si="8"/>
        <v>2</v>
      </c>
      <c r="F54" s="41">
        <v>1</v>
      </c>
      <c r="G54" s="41">
        <v>0</v>
      </c>
      <c r="H54" s="41">
        <v>0</v>
      </c>
      <c r="I54" s="41">
        <v>0</v>
      </c>
      <c r="J54" s="41">
        <v>0</v>
      </c>
      <c r="K54" s="41">
        <v>1</v>
      </c>
      <c r="L54" s="48"/>
      <c r="P54" s="48"/>
      <c r="Q54" s="48"/>
    </row>
    <row r="55" spans="2:18">
      <c r="B55" s="21" t="s">
        <v>821</v>
      </c>
      <c r="C55" s="21"/>
      <c r="D55" s="21"/>
      <c r="E55" s="22">
        <f>SUM(E56:E64)</f>
        <v>75</v>
      </c>
      <c r="F55" s="22">
        <f t="shared" ref="F55:K55" si="9">SUM(F56:F64)</f>
        <v>2</v>
      </c>
      <c r="G55" s="22">
        <f t="shared" si="9"/>
        <v>6</v>
      </c>
      <c r="H55" s="22">
        <f t="shared" si="9"/>
        <v>14</v>
      </c>
      <c r="I55" s="22">
        <f t="shared" si="9"/>
        <v>6</v>
      </c>
      <c r="J55" s="22">
        <f t="shared" si="9"/>
        <v>9</v>
      </c>
      <c r="K55" s="22">
        <f t="shared" si="9"/>
        <v>38</v>
      </c>
    </row>
    <row r="56" spans="2:18">
      <c r="C56" s="23" t="s">
        <v>822</v>
      </c>
      <c r="D56" s="24"/>
      <c r="E56" s="22">
        <f t="shared" ref="E56:E64" si="10">SUM(F56:K56)</f>
        <v>5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5</v>
      </c>
    </row>
    <row r="57" spans="2:18">
      <c r="C57" s="23" t="s">
        <v>823</v>
      </c>
      <c r="D57" s="24"/>
      <c r="E57" s="22">
        <f t="shared" si="10"/>
        <v>9</v>
      </c>
      <c r="F57" s="25">
        <v>0</v>
      </c>
      <c r="G57" s="25">
        <v>1</v>
      </c>
      <c r="H57" s="25">
        <v>1</v>
      </c>
      <c r="I57" s="25">
        <v>2</v>
      </c>
      <c r="J57" s="25">
        <v>1</v>
      </c>
      <c r="K57" s="25">
        <v>4</v>
      </c>
    </row>
    <row r="58" spans="2:18">
      <c r="C58" s="23" t="s">
        <v>824</v>
      </c>
      <c r="D58" s="24"/>
      <c r="E58" s="22">
        <f t="shared" si="10"/>
        <v>45</v>
      </c>
      <c r="F58" s="25">
        <v>2</v>
      </c>
      <c r="G58" s="25">
        <v>5</v>
      </c>
      <c r="H58" s="25">
        <v>8</v>
      </c>
      <c r="I58" s="25">
        <v>3</v>
      </c>
      <c r="J58" s="25">
        <v>2</v>
      </c>
      <c r="K58" s="25">
        <v>25</v>
      </c>
    </row>
    <row r="59" spans="2:18">
      <c r="C59" s="23" t="s">
        <v>825</v>
      </c>
      <c r="D59" s="24"/>
      <c r="E59" s="22">
        <f t="shared" si="10"/>
        <v>1</v>
      </c>
      <c r="F59" s="25">
        <v>0</v>
      </c>
      <c r="G59" s="25">
        <v>0</v>
      </c>
      <c r="H59" s="25">
        <v>1</v>
      </c>
      <c r="I59" s="25">
        <v>0</v>
      </c>
      <c r="J59" s="25">
        <v>0</v>
      </c>
      <c r="K59" s="25">
        <v>0</v>
      </c>
    </row>
    <row r="60" spans="2:18">
      <c r="C60" s="23" t="s">
        <v>826</v>
      </c>
      <c r="D60" s="24"/>
      <c r="E60" s="22">
        <f t="shared" si="10"/>
        <v>1</v>
      </c>
      <c r="F60" s="25">
        <v>0</v>
      </c>
      <c r="G60" s="25">
        <v>0</v>
      </c>
      <c r="H60" s="25">
        <v>1</v>
      </c>
      <c r="I60" s="25">
        <v>0</v>
      </c>
      <c r="J60" s="25">
        <v>0</v>
      </c>
      <c r="K60" s="25">
        <v>0</v>
      </c>
    </row>
    <row r="61" spans="2:18">
      <c r="C61" s="23" t="s">
        <v>827</v>
      </c>
      <c r="D61" s="24"/>
      <c r="E61" s="22">
        <f t="shared" si="10"/>
        <v>3</v>
      </c>
      <c r="F61" s="25">
        <v>0</v>
      </c>
      <c r="G61" s="25">
        <v>0</v>
      </c>
      <c r="H61" s="25">
        <v>1</v>
      </c>
      <c r="I61" s="25">
        <v>0</v>
      </c>
      <c r="J61" s="25">
        <v>1</v>
      </c>
      <c r="K61" s="25">
        <v>1</v>
      </c>
    </row>
    <row r="62" spans="2:18">
      <c r="C62" s="23" t="s">
        <v>828</v>
      </c>
      <c r="D62" s="24"/>
      <c r="E62" s="22">
        <f t="shared" si="10"/>
        <v>7</v>
      </c>
      <c r="F62" s="25">
        <v>0</v>
      </c>
      <c r="G62" s="25">
        <v>0</v>
      </c>
      <c r="H62" s="25">
        <v>1</v>
      </c>
      <c r="I62" s="25">
        <v>1</v>
      </c>
      <c r="J62" s="25">
        <v>3</v>
      </c>
      <c r="K62" s="25">
        <v>2</v>
      </c>
    </row>
    <row r="63" spans="2:18">
      <c r="C63" s="23" t="s">
        <v>829</v>
      </c>
      <c r="D63" s="24"/>
      <c r="E63" s="22">
        <f t="shared" si="10"/>
        <v>3</v>
      </c>
      <c r="F63" s="25">
        <v>0</v>
      </c>
      <c r="G63" s="25">
        <v>0</v>
      </c>
      <c r="H63" s="25">
        <v>0</v>
      </c>
      <c r="I63" s="25">
        <v>0</v>
      </c>
      <c r="J63" s="25">
        <v>2</v>
      </c>
      <c r="K63" s="25">
        <v>1</v>
      </c>
      <c r="M63" s="20"/>
      <c r="N63" s="20"/>
      <c r="O63" s="20"/>
    </row>
    <row r="64" spans="2:18">
      <c r="B64" s="26"/>
      <c r="C64" s="27" t="s">
        <v>830</v>
      </c>
      <c r="D64" s="28"/>
      <c r="E64" s="29">
        <f t="shared" si="10"/>
        <v>1</v>
      </c>
      <c r="F64" s="30">
        <v>0</v>
      </c>
      <c r="G64" s="30">
        <v>0</v>
      </c>
      <c r="H64" s="30">
        <v>1</v>
      </c>
      <c r="I64" s="30">
        <v>0</v>
      </c>
      <c r="J64" s="30">
        <v>0</v>
      </c>
      <c r="K64" s="30">
        <v>0</v>
      </c>
      <c r="L64" s="20"/>
      <c r="P64" s="20"/>
      <c r="Q64" s="20"/>
      <c r="R64" s="20"/>
    </row>
    <row r="65" spans="2:11">
      <c r="B65" s="31" t="s">
        <v>831</v>
      </c>
      <c r="C65" s="31"/>
      <c r="D65" s="31"/>
      <c r="E65" s="32">
        <f>SUM(E66:E78)</f>
        <v>109</v>
      </c>
      <c r="F65" s="32">
        <f t="shared" ref="F65:K65" si="11">SUM(F66:F78)</f>
        <v>11</v>
      </c>
      <c r="G65" s="32">
        <f t="shared" si="11"/>
        <v>12</v>
      </c>
      <c r="H65" s="32">
        <f t="shared" si="11"/>
        <v>18</v>
      </c>
      <c r="I65" s="32">
        <f t="shared" si="11"/>
        <v>10</v>
      </c>
      <c r="J65" s="32">
        <f t="shared" si="11"/>
        <v>6</v>
      </c>
      <c r="K65" s="32">
        <f t="shared" si="11"/>
        <v>52</v>
      </c>
    </row>
    <row r="66" spans="2:11">
      <c r="B66" s="33"/>
      <c r="C66" s="34" t="s">
        <v>832</v>
      </c>
      <c r="D66" s="35"/>
      <c r="E66" s="32">
        <f t="shared" ref="E66:E78" si="12">SUM(F66:K66)</f>
        <v>2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2</v>
      </c>
    </row>
    <row r="67" spans="2:11">
      <c r="B67" s="33"/>
      <c r="C67" s="34" t="s">
        <v>833</v>
      </c>
      <c r="D67" s="35"/>
      <c r="E67" s="32">
        <f t="shared" si="12"/>
        <v>3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3</v>
      </c>
    </row>
    <row r="68" spans="2:11">
      <c r="B68" s="33"/>
      <c r="C68" s="34" t="s">
        <v>834</v>
      </c>
      <c r="D68" s="35"/>
      <c r="E68" s="32">
        <f t="shared" si="12"/>
        <v>2</v>
      </c>
      <c r="F68" s="36">
        <v>1</v>
      </c>
      <c r="G68" s="36">
        <v>0</v>
      </c>
      <c r="H68" s="36">
        <v>0</v>
      </c>
      <c r="I68" s="36">
        <v>0</v>
      </c>
      <c r="J68" s="36">
        <v>0</v>
      </c>
      <c r="K68" s="36">
        <v>1</v>
      </c>
    </row>
    <row r="69" spans="2:11">
      <c r="B69" s="33"/>
      <c r="C69" s="34" t="s">
        <v>835</v>
      </c>
      <c r="D69" s="35"/>
      <c r="E69" s="32">
        <f t="shared" si="12"/>
        <v>2</v>
      </c>
      <c r="F69" s="36">
        <v>0</v>
      </c>
      <c r="G69" s="36">
        <v>0</v>
      </c>
      <c r="H69" s="36">
        <v>0</v>
      </c>
      <c r="I69" s="36">
        <v>1</v>
      </c>
      <c r="J69" s="36">
        <v>0</v>
      </c>
      <c r="K69" s="36">
        <v>1</v>
      </c>
    </row>
    <row r="70" spans="2:11">
      <c r="B70" s="33"/>
      <c r="C70" s="34" t="s">
        <v>836</v>
      </c>
      <c r="D70" s="35"/>
      <c r="E70" s="32">
        <f t="shared" si="12"/>
        <v>2</v>
      </c>
      <c r="F70" s="36">
        <v>0</v>
      </c>
      <c r="G70" s="36">
        <v>0</v>
      </c>
      <c r="H70" s="36">
        <v>0</v>
      </c>
      <c r="I70" s="36">
        <v>1</v>
      </c>
      <c r="J70" s="36">
        <v>0</v>
      </c>
      <c r="K70" s="36">
        <v>1</v>
      </c>
    </row>
    <row r="71" spans="2:11">
      <c r="B71" s="33"/>
      <c r="C71" s="34" t="s">
        <v>837</v>
      </c>
      <c r="D71" s="35"/>
      <c r="E71" s="32">
        <f t="shared" si="12"/>
        <v>8</v>
      </c>
      <c r="F71" s="36">
        <v>2</v>
      </c>
      <c r="G71" s="36">
        <v>2</v>
      </c>
      <c r="H71" s="36">
        <v>1</v>
      </c>
      <c r="I71" s="36">
        <v>1</v>
      </c>
      <c r="J71" s="36">
        <v>1</v>
      </c>
      <c r="K71" s="36">
        <v>1</v>
      </c>
    </row>
    <row r="72" spans="2:11">
      <c r="B72" s="33"/>
      <c r="C72" s="34" t="s">
        <v>838</v>
      </c>
      <c r="D72" s="35"/>
      <c r="E72" s="32">
        <f t="shared" si="12"/>
        <v>59</v>
      </c>
      <c r="F72" s="36">
        <v>5</v>
      </c>
      <c r="G72" s="36">
        <v>8</v>
      </c>
      <c r="H72" s="36">
        <v>10</v>
      </c>
      <c r="I72" s="36">
        <v>1</v>
      </c>
      <c r="J72" s="36">
        <v>1</v>
      </c>
      <c r="K72" s="36">
        <v>34</v>
      </c>
    </row>
    <row r="73" spans="2:11">
      <c r="B73" s="33"/>
      <c r="C73" s="34" t="s">
        <v>839</v>
      </c>
      <c r="D73" s="35"/>
      <c r="E73" s="32">
        <f t="shared" si="12"/>
        <v>1</v>
      </c>
      <c r="F73" s="36">
        <v>0</v>
      </c>
      <c r="G73" s="36">
        <v>0</v>
      </c>
      <c r="H73" s="36">
        <v>1</v>
      </c>
      <c r="I73" s="36">
        <v>0</v>
      </c>
      <c r="J73" s="36">
        <v>0</v>
      </c>
      <c r="K73" s="36">
        <v>0</v>
      </c>
    </row>
    <row r="74" spans="2:11">
      <c r="B74" s="33"/>
      <c r="C74" s="34" t="s">
        <v>840</v>
      </c>
      <c r="D74" s="35"/>
      <c r="E74" s="32">
        <f t="shared" si="12"/>
        <v>4</v>
      </c>
      <c r="F74" s="36">
        <v>0</v>
      </c>
      <c r="G74" s="36">
        <v>0</v>
      </c>
      <c r="H74" s="36">
        <v>1</v>
      </c>
      <c r="I74" s="36">
        <v>1</v>
      </c>
      <c r="J74" s="36">
        <v>1</v>
      </c>
      <c r="K74" s="36">
        <v>1</v>
      </c>
    </row>
    <row r="75" spans="2:11">
      <c r="B75" s="33"/>
      <c r="C75" s="34" t="s">
        <v>841</v>
      </c>
      <c r="D75" s="35"/>
      <c r="E75" s="32">
        <f t="shared" si="12"/>
        <v>5</v>
      </c>
      <c r="F75" s="36">
        <v>0</v>
      </c>
      <c r="G75" s="36">
        <v>0</v>
      </c>
      <c r="H75" s="36">
        <v>0</v>
      </c>
      <c r="I75" s="36">
        <v>0</v>
      </c>
      <c r="J75" s="36">
        <v>2</v>
      </c>
      <c r="K75" s="36">
        <v>3</v>
      </c>
    </row>
    <row r="76" spans="2:11">
      <c r="B76" s="33"/>
      <c r="C76" s="34" t="s">
        <v>842</v>
      </c>
      <c r="D76" s="35"/>
      <c r="E76" s="32">
        <f t="shared" si="12"/>
        <v>5</v>
      </c>
      <c r="F76" s="36">
        <v>0</v>
      </c>
      <c r="G76" s="36">
        <v>0</v>
      </c>
      <c r="H76" s="36">
        <v>0</v>
      </c>
      <c r="I76" s="36">
        <v>1</v>
      </c>
      <c r="J76" s="36">
        <v>1</v>
      </c>
      <c r="K76" s="36">
        <v>3</v>
      </c>
    </row>
    <row r="77" spans="2:11">
      <c r="B77" s="33"/>
      <c r="C77" s="34" t="s">
        <v>843</v>
      </c>
      <c r="D77" s="35"/>
      <c r="E77" s="32">
        <f t="shared" si="12"/>
        <v>1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1</v>
      </c>
    </row>
    <row r="78" spans="2:11">
      <c r="B78" s="37"/>
      <c r="C78" s="38" t="s">
        <v>844</v>
      </c>
      <c r="D78" s="39"/>
      <c r="E78" s="40">
        <f t="shared" si="12"/>
        <v>15</v>
      </c>
      <c r="F78" s="41">
        <v>3</v>
      </c>
      <c r="G78" s="41">
        <v>2</v>
      </c>
      <c r="H78" s="41">
        <v>5</v>
      </c>
      <c r="I78" s="41">
        <v>4</v>
      </c>
      <c r="J78" s="41">
        <v>0</v>
      </c>
      <c r="K78" s="41">
        <v>1</v>
      </c>
    </row>
    <row r="79" spans="2:11">
      <c r="B79" s="21" t="s">
        <v>845</v>
      </c>
      <c r="C79" s="21"/>
      <c r="D79" s="21"/>
      <c r="E79" s="22">
        <f>SUM(E80:E88)</f>
        <v>20</v>
      </c>
      <c r="F79" s="22">
        <f t="shared" ref="F79:K79" si="13">SUM(F80:F88)</f>
        <v>0</v>
      </c>
      <c r="G79" s="22">
        <f t="shared" si="13"/>
        <v>1</v>
      </c>
      <c r="H79" s="22">
        <f t="shared" si="13"/>
        <v>1</v>
      </c>
      <c r="I79" s="22">
        <f t="shared" si="13"/>
        <v>1</v>
      </c>
      <c r="J79" s="22">
        <f t="shared" si="13"/>
        <v>7</v>
      </c>
      <c r="K79" s="22">
        <f t="shared" si="13"/>
        <v>10</v>
      </c>
    </row>
    <row r="80" spans="2:11">
      <c r="C80" s="23" t="s">
        <v>846</v>
      </c>
      <c r="D80" s="24"/>
      <c r="E80" s="22">
        <f t="shared" ref="E80:E88" si="14">SUM(F80:K80)</f>
        <v>2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2</v>
      </c>
    </row>
    <row r="81" spans="2:11">
      <c r="C81" s="23" t="s">
        <v>847</v>
      </c>
      <c r="D81" s="24"/>
      <c r="E81" s="22">
        <f t="shared" si="14"/>
        <v>2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2</v>
      </c>
    </row>
    <row r="82" spans="2:11">
      <c r="C82" s="23" t="s">
        <v>848</v>
      </c>
      <c r="D82" s="24"/>
      <c r="E82" s="22">
        <f t="shared" si="14"/>
        <v>4</v>
      </c>
      <c r="F82" s="25">
        <v>0</v>
      </c>
      <c r="G82" s="25">
        <v>1</v>
      </c>
      <c r="H82" s="25">
        <v>0</v>
      </c>
      <c r="I82" s="25">
        <v>1</v>
      </c>
      <c r="J82" s="25">
        <v>0</v>
      </c>
      <c r="K82" s="25">
        <v>2</v>
      </c>
    </row>
    <row r="83" spans="2:11">
      <c r="C83" s="23" t="s">
        <v>849</v>
      </c>
      <c r="D83" s="24"/>
      <c r="E83" s="22">
        <f t="shared" si="14"/>
        <v>1</v>
      </c>
      <c r="F83" s="25">
        <v>0</v>
      </c>
      <c r="G83" s="25">
        <v>0</v>
      </c>
      <c r="H83" s="25">
        <v>0</v>
      </c>
      <c r="I83" s="25">
        <v>0</v>
      </c>
      <c r="J83" s="25">
        <v>1</v>
      </c>
      <c r="K83" s="25">
        <v>0</v>
      </c>
    </row>
    <row r="84" spans="2:11">
      <c r="C84" s="23" t="s">
        <v>850</v>
      </c>
      <c r="D84" s="24"/>
      <c r="E84" s="22">
        <f t="shared" si="14"/>
        <v>1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1</v>
      </c>
    </row>
    <row r="85" spans="2:11">
      <c r="C85" s="23" t="s">
        <v>851</v>
      </c>
      <c r="D85" s="24"/>
      <c r="E85" s="22">
        <f t="shared" si="14"/>
        <v>5</v>
      </c>
      <c r="F85" s="25">
        <v>0</v>
      </c>
      <c r="G85" s="25">
        <v>0</v>
      </c>
      <c r="H85" s="25">
        <v>0</v>
      </c>
      <c r="I85" s="25">
        <v>0</v>
      </c>
      <c r="J85" s="25">
        <v>3</v>
      </c>
      <c r="K85" s="25">
        <v>2</v>
      </c>
    </row>
    <row r="86" spans="2:11">
      <c r="C86" s="23" t="s">
        <v>852</v>
      </c>
      <c r="D86" s="24"/>
      <c r="E86" s="22">
        <f t="shared" si="14"/>
        <v>1</v>
      </c>
      <c r="F86" s="25">
        <v>0</v>
      </c>
      <c r="G86" s="25">
        <v>0</v>
      </c>
      <c r="H86" s="25">
        <v>0</v>
      </c>
      <c r="I86" s="25">
        <v>0</v>
      </c>
      <c r="J86" s="25">
        <v>1</v>
      </c>
      <c r="K86" s="25">
        <v>0</v>
      </c>
    </row>
    <row r="87" spans="2:11">
      <c r="C87" s="23" t="s">
        <v>853</v>
      </c>
      <c r="D87" s="24"/>
      <c r="E87" s="22">
        <f t="shared" si="14"/>
        <v>1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1</v>
      </c>
    </row>
    <row r="88" spans="2:11">
      <c r="B88" s="26"/>
      <c r="C88" s="27" t="s">
        <v>854</v>
      </c>
      <c r="D88" s="28"/>
      <c r="E88" s="29">
        <f t="shared" si="14"/>
        <v>3</v>
      </c>
      <c r="F88" s="30">
        <v>0</v>
      </c>
      <c r="G88" s="30">
        <v>0</v>
      </c>
      <c r="H88" s="30">
        <v>1</v>
      </c>
      <c r="I88" s="30">
        <v>0</v>
      </c>
      <c r="J88" s="30">
        <v>2</v>
      </c>
      <c r="K88" s="30">
        <v>0</v>
      </c>
    </row>
    <row r="89" spans="2:11">
      <c r="B89" s="31" t="s">
        <v>855</v>
      </c>
      <c r="C89" s="31"/>
      <c r="D89" s="31"/>
      <c r="E89" s="32">
        <f t="shared" ref="E89:K89" si="15">SUM(E90:E94)</f>
        <v>176</v>
      </c>
      <c r="F89" s="32">
        <f t="shared" si="15"/>
        <v>6</v>
      </c>
      <c r="G89" s="32">
        <f t="shared" si="15"/>
        <v>11</v>
      </c>
      <c r="H89" s="32">
        <f t="shared" si="15"/>
        <v>36</v>
      </c>
      <c r="I89" s="32">
        <f t="shared" si="15"/>
        <v>30</v>
      </c>
      <c r="J89" s="32">
        <f t="shared" si="15"/>
        <v>33</v>
      </c>
      <c r="K89" s="32">
        <f t="shared" si="15"/>
        <v>60</v>
      </c>
    </row>
    <row r="90" spans="2:11">
      <c r="B90" s="33"/>
      <c r="C90" s="34" t="s">
        <v>856</v>
      </c>
      <c r="D90" s="35"/>
      <c r="E90" s="32">
        <f>SUM(F90:K90)</f>
        <v>7</v>
      </c>
      <c r="F90" s="36">
        <v>0</v>
      </c>
      <c r="G90" s="36">
        <v>0</v>
      </c>
      <c r="H90" s="36">
        <v>3</v>
      </c>
      <c r="I90" s="36">
        <v>1</v>
      </c>
      <c r="J90" s="36">
        <v>1</v>
      </c>
      <c r="K90" s="36">
        <v>2</v>
      </c>
    </row>
    <row r="91" spans="2:11">
      <c r="B91" s="33"/>
      <c r="C91" s="34" t="s">
        <v>857</v>
      </c>
      <c r="D91" s="35"/>
      <c r="E91" s="32">
        <f>SUM(F91:K91)</f>
        <v>2</v>
      </c>
      <c r="F91" s="36">
        <v>0</v>
      </c>
      <c r="G91" s="36">
        <v>0</v>
      </c>
      <c r="H91" s="36">
        <v>1</v>
      </c>
      <c r="I91" s="36">
        <v>0</v>
      </c>
      <c r="J91" s="36">
        <v>1</v>
      </c>
      <c r="K91" s="36">
        <v>0</v>
      </c>
    </row>
    <row r="92" spans="2:11">
      <c r="B92" s="33"/>
      <c r="C92" s="34" t="s">
        <v>858</v>
      </c>
      <c r="D92" s="35"/>
      <c r="E92" s="32">
        <f>SUM(F92:K92)</f>
        <v>129</v>
      </c>
      <c r="F92" s="36">
        <v>0</v>
      </c>
      <c r="G92" s="36">
        <v>9</v>
      </c>
      <c r="H92" s="36">
        <v>29</v>
      </c>
      <c r="I92" s="36">
        <v>24</v>
      </c>
      <c r="J92" s="36">
        <v>25</v>
      </c>
      <c r="K92" s="36">
        <v>42</v>
      </c>
    </row>
    <row r="93" spans="2:11">
      <c r="B93" s="33"/>
      <c r="C93" s="34" t="s">
        <v>859</v>
      </c>
      <c r="D93" s="35"/>
      <c r="E93" s="32">
        <f>SUM(F93:K93)</f>
        <v>35</v>
      </c>
      <c r="F93" s="36">
        <v>6</v>
      </c>
      <c r="G93" s="36">
        <v>2</v>
      </c>
      <c r="H93" s="36">
        <v>3</v>
      </c>
      <c r="I93" s="36">
        <v>4</v>
      </c>
      <c r="J93" s="36">
        <v>5</v>
      </c>
      <c r="K93" s="36">
        <v>15</v>
      </c>
    </row>
    <row r="94" spans="2:11">
      <c r="B94" s="37"/>
      <c r="C94" s="38" t="s">
        <v>860</v>
      </c>
      <c r="D94" s="39"/>
      <c r="E94" s="40">
        <f>SUM(F94:K94)</f>
        <v>3</v>
      </c>
      <c r="F94" s="41">
        <v>0</v>
      </c>
      <c r="G94" s="41">
        <v>0</v>
      </c>
      <c r="H94" s="41">
        <v>0</v>
      </c>
      <c r="I94" s="41">
        <v>1</v>
      </c>
      <c r="J94" s="41">
        <v>1</v>
      </c>
      <c r="K94" s="41">
        <v>1</v>
      </c>
    </row>
    <row r="95" spans="2:11">
      <c r="B95" s="21" t="s">
        <v>861</v>
      </c>
      <c r="C95" s="21"/>
      <c r="D95" s="21"/>
      <c r="E95" s="22">
        <f>SUM(E96:E98)</f>
        <v>306</v>
      </c>
      <c r="F95" s="22">
        <f t="shared" ref="F95:K95" si="16">SUM(F96:F98)</f>
        <v>28</v>
      </c>
      <c r="G95" s="22">
        <f t="shared" si="16"/>
        <v>31</v>
      </c>
      <c r="H95" s="22">
        <f t="shared" si="16"/>
        <v>30</v>
      </c>
      <c r="I95" s="22">
        <f t="shared" si="16"/>
        <v>14</v>
      </c>
      <c r="J95" s="22">
        <f t="shared" si="16"/>
        <v>11</v>
      </c>
      <c r="K95" s="22">
        <f t="shared" si="16"/>
        <v>192</v>
      </c>
    </row>
    <row r="96" spans="2:11">
      <c r="C96" s="23" t="s">
        <v>862</v>
      </c>
      <c r="D96" s="24"/>
      <c r="E96" s="22">
        <f>SUM(F96:K96)</f>
        <v>6</v>
      </c>
      <c r="F96" s="25">
        <v>1</v>
      </c>
      <c r="G96" s="25">
        <v>0</v>
      </c>
      <c r="H96" s="25">
        <v>2</v>
      </c>
      <c r="I96" s="25">
        <v>1</v>
      </c>
      <c r="J96" s="25">
        <v>0</v>
      </c>
      <c r="K96" s="25">
        <v>2</v>
      </c>
    </row>
    <row r="97" spans="2:11">
      <c r="C97" s="23" t="s">
        <v>757</v>
      </c>
      <c r="D97" s="24"/>
      <c r="E97" s="22">
        <f>SUM(F97:K97)</f>
        <v>292</v>
      </c>
      <c r="F97" s="25">
        <v>26</v>
      </c>
      <c r="G97" s="25">
        <v>30</v>
      </c>
      <c r="H97" s="25">
        <v>28</v>
      </c>
      <c r="I97" s="25">
        <v>12</v>
      </c>
      <c r="J97" s="25">
        <v>11</v>
      </c>
      <c r="K97" s="25">
        <v>185</v>
      </c>
    </row>
    <row r="98" spans="2:11">
      <c r="B98" s="26"/>
      <c r="C98" s="27" t="s">
        <v>863</v>
      </c>
      <c r="D98" s="28"/>
      <c r="E98" s="29">
        <f>SUM(F98:K98)</f>
        <v>8</v>
      </c>
      <c r="F98" s="30">
        <v>1</v>
      </c>
      <c r="G98" s="30">
        <v>1</v>
      </c>
      <c r="H98" s="30">
        <v>0</v>
      </c>
      <c r="I98" s="30">
        <v>1</v>
      </c>
      <c r="J98" s="30">
        <v>0</v>
      </c>
      <c r="K98" s="30">
        <v>5</v>
      </c>
    </row>
    <row r="99" spans="2:11">
      <c r="B99" s="31" t="s">
        <v>864</v>
      </c>
      <c r="C99" s="31"/>
      <c r="D99" s="31"/>
      <c r="E99" s="32">
        <f>SUM(E100:E105)</f>
        <v>82</v>
      </c>
      <c r="F99" s="32">
        <f t="shared" ref="F99:K99" si="17">SUM(F100:F105)</f>
        <v>4</v>
      </c>
      <c r="G99" s="32">
        <f t="shared" si="17"/>
        <v>7</v>
      </c>
      <c r="H99" s="32">
        <f t="shared" si="17"/>
        <v>16</v>
      </c>
      <c r="I99" s="32">
        <f t="shared" si="17"/>
        <v>6</v>
      </c>
      <c r="J99" s="32">
        <f t="shared" si="17"/>
        <v>12</v>
      </c>
      <c r="K99" s="32">
        <f t="shared" si="17"/>
        <v>37</v>
      </c>
    </row>
    <row r="100" spans="2:11">
      <c r="B100" s="33"/>
      <c r="C100" s="34" t="s">
        <v>865</v>
      </c>
      <c r="D100" s="35"/>
      <c r="E100" s="32">
        <f t="shared" ref="E100:E105" si="18">SUM(F100:K100)</f>
        <v>1</v>
      </c>
      <c r="F100" s="36">
        <v>0</v>
      </c>
      <c r="G100" s="36">
        <v>0</v>
      </c>
      <c r="H100" s="36">
        <v>0</v>
      </c>
      <c r="I100" s="36">
        <v>0</v>
      </c>
      <c r="J100" s="36">
        <v>1</v>
      </c>
      <c r="K100" s="36">
        <v>0</v>
      </c>
    </row>
    <row r="101" spans="2:11">
      <c r="B101" s="33"/>
      <c r="C101" s="34" t="s">
        <v>866</v>
      </c>
      <c r="D101" s="35"/>
      <c r="E101" s="32">
        <f t="shared" si="18"/>
        <v>2</v>
      </c>
      <c r="F101" s="36">
        <v>0</v>
      </c>
      <c r="G101" s="36">
        <v>0</v>
      </c>
      <c r="H101" s="36">
        <v>0</v>
      </c>
      <c r="I101" s="36">
        <v>0</v>
      </c>
      <c r="J101" s="36">
        <v>1</v>
      </c>
      <c r="K101" s="36">
        <v>1</v>
      </c>
    </row>
    <row r="102" spans="2:11">
      <c r="B102" s="33"/>
      <c r="C102" s="34" t="s">
        <v>867</v>
      </c>
      <c r="D102" s="35"/>
      <c r="E102" s="32">
        <f t="shared" si="18"/>
        <v>2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2</v>
      </c>
    </row>
    <row r="103" spans="2:11">
      <c r="B103" s="33"/>
      <c r="C103" s="34" t="s">
        <v>735</v>
      </c>
      <c r="D103" s="35"/>
      <c r="E103" s="32">
        <f t="shared" si="18"/>
        <v>22</v>
      </c>
      <c r="F103" s="36">
        <v>2</v>
      </c>
      <c r="G103" s="36">
        <v>5</v>
      </c>
      <c r="H103" s="36">
        <v>9</v>
      </c>
      <c r="I103" s="36">
        <v>1</v>
      </c>
      <c r="J103" s="36">
        <v>0</v>
      </c>
      <c r="K103" s="36">
        <v>5</v>
      </c>
    </row>
    <row r="104" spans="2:11">
      <c r="B104" s="33"/>
      <c r="C104" s="34" t="s">
        <v>868</v>
      </c>
      <c r="D104" s="35"/>
      <c r="E104" s="32">
        <f t="shared" si="18"/>
        <v>18</v>
      </c>
      <c r="F104" s="36">
        <v>2</v>
      </c>
      <c r="G104" s="36">
        <v>1</v>
      </c>
      <c r="H104" s="36">
        <v>4</v>
      </c>
      <c r="I104" s="36">
        <v>3</v>
      </c>
      <c r="J104" s="36">
        <v>2</v>
      </c>
      <c r="K104" s="36">
        <v>6</v>
      </c>
    </row>
    <row r="105" spans="2:11">
      <c r="B105" s="37"/>
      <c r="C105" s="38" t="s">
        <v>869</v>
      </c>
      <c r="D105" s="39"/>
      <c r="E105" s="40">
        <f t="shared" si="18"/>
        <v>37</v>
      </c>
      <c r="F105" s="41">
        <v>0</v>
      </c>
      <c r="G105" s="41">
        <v>1</v>
      </c>
      <c r="H105" s="41">
        <v>3</v>
      </c>
      <c r="I105" s="41">
        <v>2</v>
      </c>
      <c r="J105" s="41">
        <v>8</v>
      </c>
      <c r="K105" s="41">
        <v>23</v>
      </c>
    </row>
    <row r="106" spans="2:11">
      <c r="B106" s="21" t="s">
        <v>870</v>
      </c>
      <c r="C106" s="21"/>
      <c r="D106" s="21"/>
      <c r="E106" s="22">
        <f>SUM(E107:E120)</f>
        <v>66</v>
      </c>
      <c r="F106" s="22">
        <f t="shared" ref="F106:K106" si="19">SUM(F107:F120)</f>
        <v>3</v>
      </c>
      <c r="G106" s="22">
        <f t="shared" si="19"/>
        <v>10</v>
      </c>
      <c r="H106" s="22">
        <f t="shared" si="19"/>
        <v>10</v>
      </c>
      <c r="I106" s="22">
        <f t="shared" si="19"/>
        <v>5</v>
      </c>
      <c r="J106" s="22">
        <f t="shared" si="19"/>
        <v>15</v>
      </c>
      <c r="K106" s="22">
        <f t="shared" si="19"/>
        <v>23</v>
      </c>
    </row>
    <row r="107" spans="2:11">
      <c r="C107" s="23" t="s">
        <v>871</v>
      </c>
      <c r="D107" s="24"/>
      <c r="E107" s="22">
        <f t="shared" ref="E107:E120" si="20">SUM(F107:K107)</f>
        <v>5</v>
      </c>
      <c r="F107" s="25">
        <v>1</v>
      </c>
      <c r="G107" s="25">
        <v>1</v>
      </c>
      <c r="H107" s="25">
        <v>0</v>
      </c>
      <c r="I107" s="25">
        <v>0</v>
      </c>
      <c r="J107" s="25">
        <v>1</v>
      </c>
      <c r="K107" s="25">
        <v>2</v>
      </c>
    </row>
    <row r="108" spans="2:11">
      <c r="C108" s="23" t="s">
        <v>872</v>
      </c>
      <c r="D108" s="24"/>
      <c r="E108" s="22">
        <f t="shared" si="20"/>
        <v>2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2</v>
      </c>
    </row>
    <row r="109" spans="2:11">
      <c r="C109" s="23" t="s">
        <v>873</v>
      </c>
      <c r="D109" s="24"/>
      <c r="E109" s="22">
        <f t="shared" si="20"/>
        <v>6</v>
      </c>
      <c r="F109" s="25">
        <v>0</v>
      </c>
      <c r="G109" s="25">
        <v>0</v>
      </c>
      <c r="H109" s="25">
        <v>2</v>
      </c>
      <c r="I109" s="25">
        <v>0</v>
      </c>
      <c r="J109" s="25">
        <v>4</v>
      </c>
      <c r="K109" s="25">
        <v>0</v>
      </c>
    </row>
    <row r="110" spans="2:11">
      <c r="C110" s="23" t="s">
        <v>874</v>
      </c>
      <c r="D110" s="24"/>
      <c r="E110" s="22">
        <f t="shared" si="20"/>
        <v>4</v>
      </c>
      <c r="F110" s="25">
        <v>0</v>
      </c>
      <c r="G110" s="25">
        <v>0</v>
      </c>
      <c r="H110" s="25">
        <v>1</v>
      </c>
      <c r="I110" s="25">
        <v>1</v>
      </c>
      <c r="J110" s="25">
        <v>1</v>
      </c>
      <c r="K110" s="25">
        <v>1</v>
      </c>
    </row>
    <row r="111" spans="2:11">
      <c r="C111" s="23" t="s">
        <v>875</v>
      </c>
      <c r="D111" s="24"/>
      <c r="E111" s="22">
        <f t="shared" si="20"/>
        <v>3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3</v>
      </c>
    </row>
    <row r="112" spans="2:11">
      <c r="C112" s="23" t="s">
        <v>876</v>
      </c>
      <c r="D112" s="24"/>
      <c r="E112" s="22">
        <f t="shared" si="20"/>
        <v>5</v>
      </c>
      <c r="F112" s="25">
        <v>0</v>
      </c>
      <c r="G112" s="25">
        <v>1</v>
      </c>
      <c r="H112" s="25">
        <v>1</v>
      </c>
      <c r="I112" s="25">
        <v>0</v>
      </c>
      <c r="J112" s="25">
        <v>1</v>
      </c>
      <c r="K112" s="25">
        <v>2</v>
      </c>
    </row>
    <row r="113" spans="2:11">
      <c r="C113" s="23" t="s">
        <v>877</v>
      </c>
      <c r="D113" s="24"/>
      <c r="E113" s="22">
        <f t="shared" si="20"/>
        <v>2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2</v>
      </c>
    </row>
    <row r="114" spans="2:11">
      <c r="C114" s="23" t="s">
        <v>878</v>
      </c>
      <c r="D114" s="24"/>
      <c r="E114" s="22">
        <f t="shared" si="20"/>
        <v>5</v>
      </c>
      <c r="F114" s="25">
        <v>0</v>
      </c>
      <c r="G114" s="25">
        <v>0</v>
      </c>
      <c r="H114" s="25">
        <v>0</v>
      </c>
      <c r="I114" s="25">
        <v>0</v>
      </c>
      <c r="J114" s="25">
        <v>4</v>
      </c>
      <c r="K114" s="25">
        <v>1</v>
      </c>
    </row>
    <row r="115" spans="2:11">
      <c r="C115" s="23" t="s">
        <v>879</v>
      </c>
      <c r="D115" s="24"/>
      <c r="E115" s="22">
        <f t="shared" si="20"/>
        <v>1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1</v>
      </c>
    </row>
    <row r="116" spans="2:11">
      <c r="C116" s="23" t="s">
        <v>880</v>
      </c>
      <c r="D116" s="24"/>
      <c r="E116" s="22">
        <f t="shared" si="20"/>
        <v>1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1</v>
      </c>
    </row>
    <row r="117" spans="2:11">
      <c r="C117" s="23" t="s">
        <v>881</v>
      </c>
      <c r="D117" s="24"/>
      <c r="E117" s="22">
        <f t="shared" si="20"/>
        <v>2</v>
      </c>
      <c r="F117" s="25">
        <v>0</v>
      </c>
      <c r="G117" s="25">
        <v>0</v>
      </c>
      <c r="H117" s="25">
        <v>0</v>
      </c>
      <c r="I117" s="25">
        <v>0</v>
      </c>
      <c r="J117" s="25">
        <v>1</v>
      </c>
      <c r="K117" s="25">
        <v>1</v>
      </c>
    </row>
    <row r="118" spans="2:11">
      <c r="C118" s="23" t="s">
        <v>882</v>
      </c>
      <c r="D118" s="24"/>
      <c r="E118" s="22">
        <f t="shared" si="20"/>
        <v>4</v>
      </c>
      <c r="F118" s="25">
        <v>0</v>
      </c>
      <c r="G118" s="25">
        <v>0</v>
      </c>
      <c r="H118" s="25">
        <v>2</v>
      </c>
      <c r="I118" s="25">
        <v>0</v>
      </c>
      <c r="J118" s="25">
        <v>1</v>
      </c>
      <c r="K118" s="25">
        <v>1</v>
      </c>
    </row>
    <row r="119" spans="2:11">
      <c r="C119" s="23" t="s">
        <v>883</v>
      </c>
      <c r="D119" s="24"/>
      <c r="E119" s="22">
        <f t="shared" si="20"/>
        <v>22</v>
      </c>
      <c r="F119" s="25">
        <v>2</v>
      </c>
      <c r="G119" s="25">
        <v>6</v>
      </c>
      <c r="H119" s="25">
        <v>4</v>
      </c>
      <c r="I119" s="25">
        <v>4</v>
      </c>
      <c r="J119" s="25">
        <v>1</v>
      </c>
      <c r="K119" s="25">
        <v>5</v>
      </c>
    </row>
    <row r="120" spans="2:11">
      <c r="B120" s="26"/>
      <c r="C120" s="27" t="s">
        <v>884</v>
      </c>
      <c r="D120" s="28"/>
      <c r="E120" s="29">
        <f t="shared" si="20"/>
        <v>4</v>
      </c>
      <c r="F120" s="30">
        <v>0</v>
      </c>
      <c r="G120" s="30">
        <v>2</v>
      </c>
      <c r="H120" s="30">
        <v>0</v>
      </c>
      <c r="I120" s="30">
        <v>0</v>
      </c>
      <c r="J120" s="30">
        <v>1</v>
      </c>
      <c r="K120" s="30">
        <v>1</v>
      </c>
    </row>
    <row r="121" spans="2:11">
      <c r="B121" s="31" t="s">
        <v>885</v>
      </c>
      <c r="C121" s="31"/>
      <c r="D121" s="31"/>
      <c r="E121" s="32">
        <f>SUM(E122:E133)</f>
        <v>380</v>
      </c>
      <c r="F121" s="32">
        <f t="shared" ref="F121:K121" si="21">SUM(F122:F133)</f>
        <v>35</v>
      </c>
      <c r="G121" s="32">
        <f t="shared" si="21"/>
        <v>75</v>
      </c>
      <c r="H121" s="32">
        <f t="shared" si="21"/>
        <v>71</v>
      </c>
      <c r="I121" s="32">
        <f t="shared" si="21"/>
        <v>14</v>
      </c>
      <c r="J121" s="32">
        <f t="shared" si="21"/>
        <v>49</v>
      </c>
      <c r="K121" s="32">
        <f t="shared" si="21"/>
        <v>136</v>
      </c>
    </row>
    <row r="122" spans="2:11">
      <c r="B122" s="33"/>
      <c r="C122" s="34" t="s">
        <v>886</v>
      </c>
      <c r="D122" s="35"/>
      <c r="E122" s="32">
        <f>SUM(F122:K122)</f>
        <v>4</v>
      </c>
      <c r="F122" s="36">
        <v>0</v>
      </c>
      <c r="G122" s="36">
        <v>0</v>
      </c>
      <c r="H122" s="36">
        <v>2</v>
      </c>
      <c r="I122" s="36">
        <v>2</v>
      </c>
      <c r="J122" s="36">
        <v>0</v>
      </c>
      <c r="K122" s="36">
        <v>0</v>
      </c>
    </row>
    <row r="123" spans="2:11">
      <c r="B123" s="33"/>
      <c r="C123" s="34" t="s">
        <v>887</v>
      </c>
      <c r="D123" s="35"/>
      <c r="E123" s="32">
        <f>SUM(F123:K123)</f>
        <v>2</v>
      </c>
      <c r="F123" s="36">
        <v>0</v>
      </c>
      <c r="G123" s="36">
        <v>1</v>
      </c>
      <c r="H123" s="36">
        <v>0</v>
      </c>
      <c r="I123" s="36">
        <v>0</v>
      </c>
      <c r="J123" s="36">
        <v>0</v>
      </c>
      <c r="K123" s="36">
        <v>1</v>
      </c>
    </row>
    <row r="124" spans="2:11">
      <c r="B124" s="33"/>
      <c r="C124" s="34" t="s">
        <v>888</v>
      </c>
      <c r="D124" s="35"/>
      <c r="E124" s="32">
        <f>SUM(F124:K124)</f>
        <v>230</v>
      </c>
      <c r="F124" s="36">
        <v>23</v>
      </c>
      <c r="G124" s="36">
        <v>43</v>
      </c>
      <c r="H124" s="36">
        <v>43</v>
      </c>
      <c r="I124" s="36">
        <v>10</v>
      </c>
      <c r="J124" s="36">
        <v>39</v>
      </c>
      <c r="K124" s="36">
        <v>72</v>
      </c>
    </row>
    <row r="125" spans="2:11">
      <c r="B125" s="33"/>
      <c r="C125" s="34" t="s">
        <v>889</v>
      </c>
      <c r="D125" s="35"/>
      <c r="E125" s="32">
        <f>SUM(F125:K125)</f>
        <v>1</v>
      </c>
      <c r="F125" s="36">
        <v>0</v>
      </c>
      <c r="G125" s="36">
        <v>1</v>
      </c>
      <c r="H125" s="36">
        <v>0</v>
      </c>
      <c r="I125" s="36">
        <v>0</v>
      </c>
      <c r="J125" s="36">
        <v>0</v>
      </c>
      <c r="K125" s="36">
        <v>0</v>
      </c>
    </row>
    <row r="126" spans="2:11">
      <c r="B126" s="33"/>
      <c r="C126" s="34" t="s">
        <v>890</v>
      </c>
      <c r="D126" s="35"/>
      <c r="E126" s="32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0</v>
      </c>
      <c r="K126" s="36">
        <v>1</v>
      </c>
    </row>
    <row r="127" spans="2:11">
      <c r="B127" s="33"/>
      <c r="C127" s="34" t="s">
        <v>891</v>
      </c>
      <c r="D127" s="35"/>
      <c r="E127" s="32">
        <f>SUM(F127:K127)</f>
        <v>2</v>
      </c>
      <c r="F127" s="36">
        <v>1</v>
      </c>
      <c r="G127" s="36">
        <v>0</v>
      </c>
      <c r="H127" s="36">
        <v>0</v>
      </c>
      <c r="I127" s="36">
        <v>0</v>
      </c>
      <c r="J127" s="36">
        <v>0</v>
      </c>
      <c r="K127" s="36">
        <v>1</v>
      </c>
    </row>
    <row r="128" spans="2:11">
      <c r="B128" s="33"/>
      <c r="C128" s="34" t="s">
        <v>892</v>
      </c>
      <c r="D128" s="35"/>
      <c r="E128" s="32">
        <v>36</v>
      </c>
      <c r="F128" s="36">
        <v>2</v>
      </c>
      <c r="G128" s="36">
        <v>9</v>
      </c>
      <c r="H128" s="36">
        <v>5</v>
      </c>
      <c r="I128" s="36">
        <v>0</v>
      </c>
      <c r="J128" s="36">
        <v>2</v>
      </c>
      <c r="K128" s="36">
        <v>17</v>
      </c>
    </row>
    <row r="129" spans="2:19">
      <c r="B129" s="33"/>
      <c r="C129" s="34" t="s">
        <v>893</v>
      </c>
      <c r="D129" s="35"/>
      <c r="E129" s="32">
        <f>SUM(F129:K129)</f>
        <v>7</v>
      </c>
      <c r="F129" s="36">
        <v>1</v>
      </c>
      <c r="G129" s="36">
        <v>1</v>
      </c>
      <c r="H129" s="36">
        <v>1</v>
      </c>
      <c r="I129" s="36">
        <v>0</v>
      </c>
      <c r="J129" s="36">
        <v>0</v>
      </c>
      <c r="K129" s="36">
        <v>4</v>
      </c>
    </row>
    <row r="130" spans="2:19">
      <c r="B130" s="33"/>
      <c r="C130" s="34" t="s">
        <v>894</v>
      </c>
      <c r="D130" s="35"/>
      <c r="E130" s="32">
        <f>SUM(F130:K130)</f>
        <v>11</v>
      </c>
      <c r="F130" s="36">
        <v>0</v>
      </c>
      <c r="G130" s="36">
        <v>0</v>
      </c>
      <c r="H130" s="36">
        <v>6</v>
      </c>
      <c r="I130" s="36">
        <v>0</v>
      </c>
      <c r="J130" s="36">
        <v>3</v>
      </c>
      <c r="K130" s="36">
        <v>2</v>
      </c>
      <c r="M130" s="20"/>
      <c r="N130" s="20"/>
      <c r="O130" s="20"/>
    </row>
    <row r="131" spans="2:19">
      <c r="B131" s="33"/>
      <c r="C131" s="34" t="s">
        <v>895</v>
      </c>
      <c r="D131" s="35"/>
      <c r="E131" s="32">
        <f>SUM(F131:K131)</f>
        <v>10</v>
      </c>
      <c r="F131" s="36">
        <v>0</v>
      </c>
      <c r="G131" s="36">
        <v>0</v>
      </c>
      <c r="H131" s="36">
        <v>0</v>
      </c>
      <c r="I131" s="36">
        <v>0</v>
      </c>
      <c r="J131" s="36">
        <v>2</v>
      </c>
      <c r="K131" s="36">
        <v>8</v>
      </c>
      <c r="P131" s="20"/>
      <c r="Q131" s="20"/>
      <c r="R131" s="20"/>
      <c r="S131" s="20"/>
    </row>
    <row r="132" spans="2:19">
      <c r="B132" s="33"/>
      <c r="C132" s="34" t="s">
        <v>896</v>
      </c>
      <c r="D132" s="35"/>
      <c r="E132" s="32">
        <f>SUM(F132:K132)</f>
        <v>70</v>
      </c>
      <c r="F132" s="36">
        <v>8</v>
      </c>
      <c r="G132" s="36">
        <v>19</v>
      </c>
      <c r="H132" s="36">
        <v>11</v>
      </c>
      <c r="I132" s="36">
        <v>2</v>
      </c>
      <c r="J132" s="36">
        <v>1</v>
      </c>
      <c r="K132" s="36">
        <v>29</v>
      </c>
    </row>
    <row r="133" spans="2:19">
      <c r="B133" s="33"/>
      <c r="C133" s="34" t="s">
        <v>897</v>
      </c>
      <c r="D133" s="35"/>
      <c r="E133" s="32">
        <f>SUM(F133:K133)</f>
        <v>7</v>
      </c>
      <c r="F133" s="36">
        <v>0</v>
      </c>
      <c r="G133" s="36">
        <v>1</v>
      </c>
      <c r="H133" s="36">
        <v>3</v>
      </c>
      <c r="I133" s="36">
        <v>0</v>
      </c>
      <c r="J133" s="36">
        <v>2</v>
      </c>
      <c r="K133" s="36">
        <v>1</v>
      </c>
    </row>
    <row r="134" spans="2:19">
      <c r="C134" s="23"/>
      <c r="D134" s="24"/>
      <c r="E134" s="22"/>
      <c r="F134" s="25"/>
      <c r="G134" s="25"/>
      <c r="H134" s="25"/>
      <c r="I134" s="25"/>
      <c r="J134" s="25"/>
      <c r="K134" s="25"/>
    </row>
    <row r="135" spans="2:19">
      <c r="B135" s="49" t="s">
        <v>898</v>
      </c>
      <c r="C135" s="415" t="s">
        <v>899</v>
      </c>
      <c r="D135" s="415"/>
      <c r="E135" s="415"/>
      <c r="F135" s="415"/>
      <c r="G135" s="415"/>
      <c r="H135" s="415"/>
      <c r="I135" s="415"/>
      <c r="J135" s="415"/>
      <c r="K135" s="415"/>
    </row>
    <row r="136" spans="2:19">
      <c r="B136" s="49" t="s">
        <v>900</v>
      </c>
      <c r="C136" s="416" t="s">
        <v>901</v>
      </c>
      <c r="D136" s="416"/>
      <c r="E136" s="416"/>
      <c r="F136" s="416"/>
      <c r="G136" s="416"/>
      <c r="H136" s="416"/>
      <c r="I136" s="416"/>
      <c r="J136" s="416"/>
      <c r="K136" s="416"/>
    </row>
    <row r="137" spans="2:19">
      <c r="B137" s="49"/>
      <c r="C137" s="416"/>
      <c r="D137" s="416"/>
      <c r="E137" s="416"/>
      <c r="F137" s="416"/>
      <c r="G137" s="416"/>
      <c r="H137" s="416"/>
      <c r="I137" s="416"/>
      <c r="J137" s="416"/>
      <c r="K137" s="416"/>
    </row>
    <row r="138" spans="2:19">
      <c r="B138" s="50" t="s">
        <v>902</v>
      </c>
      <c r="C138" s="49" t="s">
        <v>903</v>
      </c>
      <c r="D138" s="49"/>
      <c r="E138" s="49"/>
      <c r="F138" s="49"/>
      <c r="G138" s="49"/>
      <c r="H138" s="49"/>
      <c r="I138" s="49"/>
      <c r="J138" s="49"/>
    </row>
  </sheetData>
  <sheetProtection algorithmName="SHA-512" hashValue="fBOvefRCSMQmINUdgOHEfLYoyg02IS3bQBZF2PRGjASCAmSwJMHHYVlOn+aZsVBVNkarvmWdTAcb4IRYMS2MyQ==" saltValue="3hjiN+pu2OtIsnKzzeu+sg==" spinCount="100000" sheet="1" objects="1" scenarios="1"/>
  <mergeCells count="12">
    <mergeCell ref="C136:K137"/>
    <mergeCell ref="E5:E6"/>
    <mergeCell ref="F5:F6"/>
    <mergeCell ref="G5:G6"/>
    <mergeCell ref="H5:H6"/>
    <mergeCell ref="I5:I6"/>
    <mergeCell ref="J5:J6"/>
    <mergeCell ref="B2:M2"/>
    <mergeCell ref="B3:M3"/>
    <mergeCell ref="K5:K6"/>
    <mergeCell ref="B8:D8"/>
    <mergeCell ref="C135:K1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3:Y139"/>
  <sheetViews>
    <sheetView zoomScaleNormal="100" workbookViewId="0">
      <pane xSplit="4" ySplit="7" topLeftCell="G8" activePane="bottomRight" state="frozen"/>
      <selection pane="topRight" activeCell="E1" sqref="E1"/>
      <selection pane="bottomLeft" activeCell="A8" sqref="A8"/>
      <selection pane="bottomRight" activeCell="I14" sqref="I14"/>
    </sheetView>
  </sheetViews>
  <sheetFormatPr baseColWidth="10" defaultColWidth="10.85546875" defaultRowHeight="16.5"/>
  <cols>
    <col min="1" max="2" width="10.85546875" style="4"/>
    <col min="3" max="3" width="12.42578125" style="4" customWidth="1"/>
    <col min="4" max="10" width="10.85546875" style="4"/>
    <col min="11" max="11" width="12.42578125" style="4" customWidth="1"/>
    <col min="12" max="16384" width="10.85546875" style="4"/>
  </cols>
  <sheetData>
    <row r="3" spans="1:13" ht="23.25">
      <c r="A3" s="62"/>
      <c r="B3" s="411" t="s">
        <v>1033</v>
      </c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</row>
    <row r="4" spans="1:13" ht="23.25">
      <c r="A4" s="51"/>
      <c r="B4" s="420" t="s">
        <v>766</v>
      </c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52"/>
    </row>
    <row r="5" spans="1:13">
      <c r="B5" s="53"/>
      <c r="C5" s="53"/>
      <c r="D5" s="53"/>
      <c r="E5" s="53"/>
      <c r="F5" s="54"/>
      <c r="G5" s="54"/>
      <c r="H5" s="54"/>
      <c r="I5" s="54"/>
      <c r="J5" s="54"/>
      <c r="K5" s="54"/>
      <c r="L5" s="54"/>
    </row>
    <row r="6" spans="1:13" ht="31.5">
      <c r="B6" s="15"/>
      <c r="C6" s="16"/>
      <c r="D6" s="16"/>
      <c r="E6" s="55"/>
      <c r="F6" s="405" t="s">
        <v>541</v>
      </c>
      <c r="G6" s="56" t="s">
        <v>768</v>
      </c>
      <c r="H6" s="56" t="s">
        <v>769</v>
      </c>
      <c r="I6" s="56" t="s">
        <v>770</v>
      </c>
      <c r="J6" s="56" t="s">
        <v>771</v>
      </c>
      <c r="K6" s="56" t="s">
        <v>772</v>
      </c>
      <c r="L6" s="56" t="s">
        <v>773</v>
      </c>
    </row>
    <row r="7" spans="1:13" ht="5.25" customHeight="1">
      <c r="B7" s="17"/>
      <c r="C7" s="17"/>
      <c r="D7" s="17"/>
      <c r="E7" s="18"/>
      <c r="F7" s="18"/>
      <c r="G7" s="18"/>
      <c r="H7" s="18"/>
      <c r="I7" s="18"/>
      <c r="J7" s="18"/>
      <c r="K7" s="18"/>
      <c r="L7" s="17"/>
    </row>
    <row r="8" spans="1:13" ht="37.5" customHeight="1">
      <c r="B8" s="413" t="s">
        <v>774</v>
      </c>
      <c r="C8" s="414"/>
      <c r="D8" s="414"/>
      <c r="E8" s="19"/>
      <c r="F8" s="19">
        <f t="shared" ref="F8:L8" si="0">SUM(F9,F19,F28,F41,F55,F65,F79,F89,F96,F100,F107,F122)</f>
        <v>65677</v>
      </c>
      <c r="G8" s="19">
        <f t="shared" si="0"/>
        <v>11769</v>
      </c>
      <c r="H8" s="19">
        <f t="shared" si="0"/>
        <v>13227</v>
      </c>
      <c r="I8" s="19">
        <f t="shared" si="0"/>
        <v>9866</v>
      </c>
      <c r="J8" s="19">
        <f t="shared" si="0"/>
        <v>3771</v>
      </c>
      <c r="K8" s="19">
        <f t="shared" si="0"/>
        <v>5987</v>
      </c>
      <c r="L8" s="57">
        <f t="shared" si="0"/>
        <v>21057</v>
      </c>
    </row>
    <row r="9" spans="1:13">
      <c r="B9" s="21" t="s">
        <v>775</v>
      </c>
      <c r="C9" s="21"/>
      <c r="D9" s="21"/>
      <c r="E9" s="22"/>
      <c r="F9" s="22">
        <f t="shared" ref="F9:L9" si="1">SUM(F10:F18)</f>
        <v>503</v>
      </c>
      <c r="G9" s="22">
        <f t="shared" si="1"/>
        <v>0</v>
      </c>
      <c r="H9" s="22">
        <f t="shared" si="1"/>
        <v>83</v>
      </c>
      <c r="I9" s="22">
        <f t="shared" si="1"/>
        <v>60</v>
      </c>
      <c r="J9" s="22">
        <f t="shared" si="1"/>
        <v>9</v>
      </c>
      <c r="K9" s="22">
        <f t="shared" si="1"/>
        <v>140</v>
      </c>
      <c r="L9" s="21">
        <f t="shared" si="1"/>
        <v>211</v>
      </c>
    </row>
    <row r="10" spans="1:13">
      <c r="B10" s="7"/>
      <c r="C10" s="7" t="s">
        <v>776</v>
      </c>
      <c r="D10" s="24"/>
      <c r="E10" s="22"/>
      <c r="F10" s="22">
        <f t="shared" ref="F10:F18" si="2">SUM(G10:L10)</f>
        <v>28</v>
      </c>
      <c r="G10" s="25">
        <v>0</v>
      </c>
      <c r="H10" s="25">
        <v>0</v>
      </c>
      <c r="I10" s="25">
        <v>0</v>
      </c>
      <c r="J10" s="25">
        <v>0</v>
      </c>
      <c r="K10" s="25">
        <v>8</v>
      </c>
      <c r="L10" s="7">
        <v>20</v>
      </c>
    </row>
    <row r="11" spans="1:13">
      <c r="B11" s="7"/>
      <c r="C11" s="7" t="s">
        <v>777</v>
      </c>
      <c r="D11" s="24"/>
      <c r="E11" s="22"/>
      <c r="F11" s="22">
        <f t="shared" si="2"/>
        <v>8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7">
        <v>8</v>
      </c>
    </row>
    <row r="12" spans="1:13">
      <c r="B12" s="7"/>
      <c r="C12" s="7" t="s">
        <v>778</v>
      </c>
      <c r="D12" s="24"/>
      <c r="E12" s="22"/>
      <c r="F12" s="22">
        <f t="shared" si="2"/>
        <v>138</v>
      </c>
      <c r="G12" s="25">
        <v>0</v>
      </c>
      <c r="H12" s="25">
        <v>62</v>
      </c>
      <c r="I12" s="25">
        <v>0</v>
      </c>
      <c r="J12" s="25">
        <v>0</v>
      </c>
      <c r="K12" s="25">
        <v>76</v>
      </c>
      <c r="L12" s="7">
        <v>0</v>
      </c>
    </row>
    <row r="13" spans="1:13">
      <c r="B13" s="7"/>
      <c r="C13" s="7" t="s">
        <v>779</v>
      </c>
      <c r="D13" s="24"/>
      <c r="E13" s="22"/>
      <c r="F13" s="22">
        <f t="shared" si="2"/>
        <v>41</v>
      </c>
      <c r="G13" s="25">
        <v>0</v>
      </c>
      <c r="H13" s="25">
        <v>0</v>
      </c>
      <c r="I13" s="25">
        <v>0</v>
      </c>
      <c r="J13" s="25">
        <v>0</v>
      </c>
      <c r="K13" s="25">
        <v>41</v>
      </c>
      <c r="L13" s="7">
        <v>0</v>
      </c>
    </row>
    <row r="14" spans="1:13">
      <c r="B14" s="7"/>
      <c r="C14" s="7" t="s">
        <v>780</v>
      </c>
      <c r="D14" s="24"/>
      <c r="E14" s="22"/>
      <c r="F14" s="22">
        <f t="shared" si="2"/>
        <v>77</v>
      </c>
      <c r="G14" s="25">
        <v>0</v>
      </c>
      <c r="H14" s="25">
        <v>0</v>
      </c>
      <c r="I14" s="25">
        <v>60</v>
      </c>
      <c r="J14" s="25">
        <v>0</v>
      </c>
      <c r="K14" s="25">
        <v>0</v>
      </c>
      <c r="L14" s="7">
        <v>17</v>
      </c>
    </row>
    <row r="15" spans="1:13">
      <c r="B15" s="7"/>
      <c r="C15" s="7" t="s">
        <v>781</v>
      </c>
      <c r="D15" s="24"/>
      <c r="E15" s="22"/>
      <c r="F15" s="22">
        <f t="shared" si="2"/>
        <v>52</v>
      </c>
      <c r="G15" s="25">
        <v>0</v>
      </c>
      <c r="H15" s="25">
        <v>21</v>
      </c>
      <c r="I15" s="25">
        <v>0</v>
      </c>
      <c r="J15" s="25">
        <v>9</v>
      </c>
      <c r="K15" s="25">
        <v>0</v>
      </c>
      <c r="L15" s="7">
        <v>22</v>
      </c>
    </row>
    <row r="16" spans="1:13">
      <c r="B16" s="7"/>
      <c r="C16" s="7" t="s">
        <v>782</v>
      </c>
      <c r="D16" s="24"/>
      <c r="E16" s="22"/>
      <c r="F16" s="22">
        <f t="shared" si="2"/>
        <v>22</v>
      </c>
      <c r="G16" s="25">
        <v>0</v>
      </c>
      <c r="H16" s="25">
        <v>0</v>
      </c>
      <c r="I16" s="25">
        <v>0</v>
      </c>
      <c r="J16" s="25">
        <v>0</v>
      </c>
      <c r="K16" s="25">
        <v>10</v>
      </c>
      <c r="L16" s="7">
        <v>12</v>
      </c>
    </row>
    <row r="17" spans="2:17">
      <c r="B17" s="7"/>
      <c r="C17" s="7" t="s">
        <v>783</v>
      </c>
      <c r="D17" s="24"/>
      <c r="E17" s="22"/>
      <c r="F17" s="22">
        <f t="shared" si="2"/>
        <v>119</v>
      </c>
      <c r="G17" s="25">
        <v>0</v>
      </c>
      <c r="H17" s="25">
        <v>0</v>
      </c>
      <c r="I17" s="25">
        <v>0</v>
      </c>
      <c r="J17" s="25">
        <v>0</v>
      </c>
      <c r="K17" s="25">
        <v>5</v>
      </c>
      <c r="L17" s="7">
        <v>114</v>
      </c>
    </row>
    <row r="18" spans="2:17">
      <c r="B18" s="7"/>
      <c r="C18" s="26" t="s">
        <v>784</v>
      </c>
      <c r="D18" s="28"/>
      <c r="E18" s="29"/>
      <c r="F18" s="29">
        <f t="shared" si="2"/>
        <v>18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26">
        <v>18</v>
      </c>
      <c r="Q18" s="58"/>
    </row>
    <row r="19" spans="2:17">
      <c r="B19" s="31" t="s">
        <v>785</v>
      </c>
      <c r="C19" s="31"/>
      <c r="D19" s="31"/>
      <c r="E19" s="32"/>
      <c r="F19" s="32">
        <f t="shared" ref="F19:L19" si="3">SUM(F20:F27)</f>
        <v>5439</v>
      </c>
      <c r="G19" s="32">
        <f t="shared" si="3"/>
        <v>366</v>
      </c>
      <c r="H19" s="32">
        <f t="shared" si="3"/>
        <v>701</v>
      </c>
      <c r="I19" s="32">
        <f t="shared" si="3"/>
        <v>1073</v>
      </c>
      <c r="J19" s="32">
        <f t="shared" si="3"/>
        <v>1104</v>
      </c>
      <c r="K19" s="32">
        <f t="shared" si="3"/>
        <v>1504</v>
      </c>
      <c r="L19" s="31">
        <f t="shared" si="3"/>
        <v>691</v>
      </c>
    </row>
    <row r="20" spans="2:17">
      <c r="B20" s="33"/>
      <c r="C20" s="33" t="s">
        <v>786</v>
      </c>
      <c r="D20" s="35"/>
      <c r="E20" s="32"/>
      <c r="F20" s="32">
        <f t="shared" ref="F20:F27" si="4">SUM(G20:L20)</f>
        <v>162</v>
      </c>
      <c r="G20" s="36">
        <v>0</v>
      </c>
      <c r="H20" s="36">
        <v>9</v>
      </c>
      <c r="I20" s="36">
        <v>82</v>
      </c>
      <c r="J20" s="36">
        <v>71</v>
      </c>
      <c r="K20" s="36">
        <v>0</v>
      </c>
      <c r="L20" s="33">
        <v>0</v>
      </c>
      <c r="Q20" s="58"/>
    </row>
    <row r="21" spans="2:17">
      <c r="B21" s="33"/>
      <c r="C21" s="33" t="s">
        <v>787</v>
      </c>
      <c r="D21" s="35"/>
      <c r="E21" s="32"/>
      <c r="F21" s="32">
        <f t="shared" si="4"/>
        <v>803</v>
      </c>
      <c r="G21" s="36">
        <v>147</v>
      </c>
      <c r="H21" s="36">
        <v>108</v>
      </c>
      <c r="I21" s="36">
        <v>162</v>
      </c>
      <c r="J21" s="36">
        <v>280</v>
      </c>
      <c r="K21" s="36">
        <v>26</v>
      </c>
      <c r="L21" s="33">
        <v>80</v>
      </c>
    </row>
    <row r="22" spans="2:17">
      <c r="B22" s="33"/>
      <c r="C22" s="33" t="s">
        <v>788</v>
      </c>
      <c r="D22" s="35"/>
      <c r="E22" s="32"/>
      <c r="F22" s="32">
        <f t="shared" si="4"/>
        <v>132</v>
      </c>
      <c r="G22" s="36">
        <v>9</v>
      </c>
      <c r="H22" s="36">
        <v>0</v>
      </c>
      <c r="I22" s="36">
        <v>0</v>
      </c>
      <c r="J22" s="36">
        <v>0</v>
      </c>
      <c r="K22" s="36">
        <v>18</v>
      </c>
      <c r="L22" s="33">
        <v>105</v>
      </c>
    </row>
    <row r="23" spans="2:17">
      <c r="B23" s="33"/>
      <c r="C23" s="33" t="s">
        <v>789</v>
      </c>
      <c r="D23" s="35"/>
      <c r="E23" s="32"/>
      <c r="F23" s="32">
        <f t="shared" si="4"/>
        <v>123</v>
      </c>
      <c r="G23" s="36">
        <v>0</v>
      </c>
      <c r="H23" s="36">
        <v>0</v>
      </c>
      <c r="I23" s="36">
        <v>6</v>
      </c>
      <c r="J23" s="36">
        <v>0</v>
      </c>
      <c r="K23" s="36">
        <v>92</v>
      </c>
      <c r="L23" s="33">
        <v>25</v>
      </c>
    </row>
    <row r="24" spans="2:17">
      <c r="B24" s="33"/>
      <c r="C24" s="33" t="s">
        <v>790</v>
      </c>
      <c r="D24" s="35"/>
      <c r="E24" s="32"/>
      <c r="F24" s="32">
        <f t="shared" si="4"/>
        <v>3787</v>
      </c>
      <c r="G24" s="36">
        <v>210</v>
      </c>
      <c r="H24" s="36">
        <v>560</v>
      </c>
      <c r="I24" s="36">
        <v>776</v>
      </c>
      <c r="J24" s="36">
        <v>681</v>
      </c>
      <c r="K24" s="36">
        <v>1258</v>
      </c>
      <c r="L24" s="33">
        <v>302</v>
      </c>
      <c r="P24" s="58"/>
    </row>
    <row r="25" spans="2:17">
      <c r="B25" s="33"/>
      <c r="C25" s="33" t="s">
        <v>791</v>
      </c>
      <c r="D25" s="35"/>
      <c r="E25" s="32"/>
      <c r="F25" s="32">
        <f t="shared" si="4"/>
        <v>70</v>
      </c>
      <c r="G25" s="36">
        <v>0</v>
      </c>
      <c r="H25" s="36">
        <v>0</v>
      </c>
      <c r="I25" s="36">
        <v>0</v>
      </c>
      <c r="J25" s="36">
        <v>44</v>
      </c>
      <c r="K25" s="36">
        <v>16</v>
      </c>
      <c r="L25" s="33">
        <v>10</v>
      </c>
      <c r="Q25" s="58"/>
    </row>
    <row r="26" spans="2:17">
      <c r="B26" s="33"/>
      <c r="C26" s="33" t="s">
        <v>792</v>
      </c>
      <c r="D26" s="35"/>
      <c r="E26" s="32"/>
      <c r="F26" s="32">
        <f t="shared" si="4"/>
        <v>40</v>
      </c>
      <c r="G26" s="36">
        <v>0</v>
      </c>
      <c r="H26" s="36">
        <v>0</v>
      </c>
      <c r="I26" s="36">
        <v>20</v>
      </c>
      <c r="J26" s="36">
        <v>0</v>
      </c>
      <c r="K26" s="36">
        <v>20</v>
      </c>
      <c r="L26" s="33">
        <v>0</v>
      </c>
    </row>
    <row r="27" spans="2:17">
      <c r="B27" s="33"/>
      <c r="C27" s="37" t="s">
        <v>793</v>
      </c>
      <c r="D27" s="39"/>
      <c r="E27" s="40"/>
      <c r="F27" s="40">
        <f t="shared" si="4"/>
        <v>322</v>
      </c>
      <c r="G27" s="41">
        <v>0</v>
      </c>
      <c r="H27" s="41">
        <v>24</v>
      </c>
      <c r="I27" s="41">
        <v>27</v>
      </c>
      <c r="J27" s="41">
        <v>28</v>
      </c>
      <c r="K27" s="41">
        <v>74</v>
      </c>
      <c r="L27" s="37">
        <v>169</v>
      </c>
    </row>
    <row r="28" spans="2:17">
      <c r="B28" s="21" t="s">
        <v>794</v>
      </c>
      <c r="C28" s="21"/>
      <c r="D28" s="21"/>
      <c r="E28" s="22"/>
      <c r="F28" s="22">
        <f t="shared" ref="F28:L28" si="5">SUM(F29:F40)</f>
        <v>1471</v>
      </c>
      <c r="G28" s="22">
        <f t="shared" si="5"/>
        <v>68</v>
      </c>
      <c r="H28" s="22">
        <f t="shared" si="5"/>
        <v>448</v>
      </c>
      <c r="I28" s="22">
        <f t="shared" si="5"/>
        <v>341</v>
      </c>
      <c r="J28" s="22">
        <f t="shared" si="5"/>
        <v>273</v>
      </c>
      <c r="K28" s="22">
        <f t="shared" si="5"/>
        <v>135</v>
      </c>
      <c r="L28" s="21">
        <f t="shared" si="5"/>
        <v>206</v>
      </c>
    </row>
    <row r="29" spans="2:17">
      <c r="B29" s="7"/>
      <c r="C29" s="7" t="s">
        <v>795</v>
      </c>
      <c r="D29" s="24"/>
      <c r="E29" s="22"/>
      <c r="F29" s="22">
        <f t="shared" ref="F29:F40" si="6">SUM(G29:L29)</f>
        <v>79</v>
      </c>
      <c r="G29" s="25">
        <v>0</v>
      </c>
      <c r="H29" s="25">
        <v>0</v>
      </c>
      <c r="I29" s="25">
        <v>0</v>
      </c>
      <c r="J29" s="25">
        <v>53</v>
      </c>
      <c r="K29" s="25">
        <v>10</v>
      </c>
      <c r="L29" s="7">
        <v>16</v>
      </c>
    </row>
    <row r="30" spans="2:17">
      <c r="B30" s="7"/>
      <c r="C30" s="7" t="s">
        <v>796</v>
      </c>
      <c r="D30" s="24"/>
      <c r="E30" s="22"/>
      <c r="F30" s="22">
        <f t="shared" si="6"/>
        <v>328</v>
      </c>
      <c r="G30" s="25">
        <v>23</v>
      </c>
      <c r="H30" s="25">
        <v>37</v>
      </c>
      <c r="I30" s="25">
        <v>122</v>
      </c>
      <c r="J30" s="25">
        <v>116</v>
      </c>
      <c r="K30" s="25">
        <v>30</v>
      </c>
      <c r="L30" s="7">
        <v>0</v>
      </c>
    </row>
    <row r="31" spans="2:17">
      <c r="B31" s="7"/>
      <c r="C31" s="7" t="s">
        <v>797</v>
      </c>
      <c r="D31" s="24"/>
      <c r="E31" s="22"/>
      <c r="F31" s="22">
        <f t="shared" si="6"/>
        <v>14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7">
        <v>14</v>
      </c>
    </row>
    <row r="32" spans="2:17">
      <c r="B32" s="7"/>
      <c r="C32" s="7" t="s">
        <v>798</v>
      </c>
      <c r="D32" s="24"/>
      <c r="E32" s="22"/>
      <c r="F32" s="22">
        <f t="shared" si="6"/>
        <v>129</v>
      </c>
      <c r="G32" s="25">
        <v>0</v>
      </c>
      <c r="H32" s="25">
        <v>0</v>
      </c>
      <c r="I32" s="25">
        <v>32</v>
      </c>
      <c r="J32" s="25">
        <v>38</v>
      </c>
      <c r="K32" s="25">
        <v>40</v>
      </c>
      <c r="L32" s="7">
        <v>19</v>
      </c>
    </row>
    <row r="33" spans="2:12">
      <c r="B33" s="7"/>
      <c r="C33" s="7" t="s">
        <v>799</v>
      </c>
      <c r="D33" s="24"/>
      <c r="E33" s="22"/>
      <c r="F33" s="22">
        <f t="shared" si="6"/>
        <v>36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7">
        <v>36</v>
      </c>
    </row>
    <row r="34" spans="2:12">
      <c r="B34" s="7"/>
      <c r="C34" s="7" t="s">
        <v>800</v>
      </c>
      <c r="D34" s="24"/>
      <c r="E34" s="22"/>
      <c r="F34" s="22">
        <f t="shared" si="6"/>
        <v>10</v>
      </c>
      <c r="G34" s="25">
        <v>0</v>
      </c>
      <c r="H34" s="25">
        <v>0</v>
      </c>
      <c r="I34" s="25">
        <v>0</v>
      </c>
      <c r="J34" s="25">
        <v>0</v>
      </c>
      <c r="K34" s="25">
        <v>10</v>
      </c>
      <c r="L34" s="7">
        <v>0</v>
      </c>
    </row>
    <row r="35" spans="2:12">
      <c r="B35" s="7"/>
      <c r="C35" s="7" t="s">
        <v>801</v>
      </c>
      <c r="D35" s="24"/>
      <c r="E35" s="22"/>
      <c r="F35" s="22">
        <f t="shared" si="6"/>
        <v>6</v>
      </c>
      <c r="G35" s="25">
        <v>0</v>
      </c>
      <c r="H35" s="25">
        <v>6</v>
      </c>
      <c r="I35" s="25">
        <v>0</v>
      </c>
      <c r="J35" s="25">
        <v>0</v>
      </c>
      <c r="K35" s="25">
        <v>0</v>
      </c>
      <c r="L35" s="7">
        <v>0</v>
      </c>
    </row>
    <row r="36" spans="2:12">
      <c r="B36" s="7"/>
      <c r="C36" s="7" t="s">
        <v>802</v>
      </c>
      <c r="D36" s="24"/>
      <c r="E36" s="22"/>
      <c r="F36" s="22">
        <f t="shared" si="6"/>
        <v>93</v>
      </c>
      <c r="G36" s="25">
        <v>45</v>
      </c>
      <c r="H36" s="25">
        <v>48</v>
      </c>
      <c r="I36" s="25">
        <v>0</v>
      </c>
      <c r="J36" s="25">
        <v>0</v>
      </c>
      <c r="K36" s="25">
        <v>0</v>
      </c>
      <c r="L36" s="7">
        <v>0</v>
      </c>
    </row>
    <row r="37" spans="2:12">
      <c r="B37" s="7"/>
      <c r="C37" s="7" t="s">
        <v>803</v>
      </c>
      <c r="D37" s="24"/>
      <c r="E37" s="22"/>
      <c r="F37" s="22">
        <f t="shared" si="6"/>
        <v>94</v>
      </c>
      <c r="G37" s="25">
        <v>0</v>
      </c>
      <c r="H37" s="25">
        <v>62</v>
      </c>
      <c r="I37" s="25">
        <v>0</v>
      </c>
      <c r="J37" s="25">
        <v>0</v>
      </c>
      <c r="K37" s="25">
        <v>0</v>
      </c>
      <c r="L37" s="7">
        <v>32</v>
      </c>
    </row>
    <row r="38" spans="2:12">
      <c r="B38" s="7"/>
      <c r="C38" s="7" t="s">
        <v>804</v>
      </c>
      <c r="D38" s="24"/>
      <c r="E38" s="22"/>
      <c r="F38" s="22">
        <f t="shared" si="6"/>
        <v>545</v>
      </c>
      <c r="G38" s="25">
        <v>0</v>
      </c>
      <c r="H38" s="25">
        <v>295</v>
      </c>
      <c r="I38" s="25">
        <v>163</v>
      </c>
      <c r="J38" s="25">
        <v>48</v>
      </c>
      <c r="K38" s="25">
        <v>0</v>
      </c>
      <c r="L38" s="7">
        <v>39</v>
      </c>
    </row>
    <row r="39" spans="2:12">
      <c r="B39" s="7"/>
      <c r="C39" s="7" t="s">
        <v>805</v>
      </c>
      <c r="D39" s="24"/>
      <c r="E39" s="22"/>
      <c r="F39" s="22">
        <f t="shared" si="6"/>
        <v>25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7">
        <v>25</v>
      </c>
    </row>
    <row r="40" spans="2:12">
      <c r="B40" s="7"/>
      <c r="C40" s="26" t="s">
        <v>806</v>
      </c>
      <c r="D40" s="28"/>
      <c r="E40" s="29"/>
      <c r="F40" s="29">
        <f t="shared" si="6"/>
        <v>112</v>
      </c>
      <c r="G40" s="30">
        <v>0</v>
      </c>
      <c r="H40" s="30">
        <v>0</v>
      </c>
      <c r="I40" s="30">
        <v>24</v>
      </c>
      <c r="J40" s="30">
        <v>18</v>
      </c>
      <c r="K40" s="30">
        <v>45</v>
      </c>
      <c r="L40" s="26">
        <v>25</v>
      </c>
    </row>
    <row r="41" spans="2:12">
      <c r="B41" s="42" t="s">
        <v>807</v>
      </c>
      <c r="C41" s="42"/>
      <c r="D41" s="42"/>
      <c r="E41" s="43"/>
      <c r="F41" s="43">
        <f t="shared" ref="F41:L41" si="7">SUM(F42:F54)</f>
        <v>2277</v>
      </c>
      <c r="G41" s="43">
        <f t="shared" si="7"/>
        <v>199</v>
      </c>
      <c r="H41" s="43">
        <f t="shared" si="7"/>
        <v>332</v>
      </c>
      <c r="I41" s="43">
        <f t="shared" si="7"/>
        <v>369</v>
      </c>
      <c r="J41" s="43">
        <f t="shared" si="7"/>
        <v>232</v>
      </c>
      <c r="K41" s="43">
        <f t="shared" si="7"/>
        <v>385</v>
      </c>
      <c r="L41" s="42">
        <f t="shared" si="7"/>
        <v>760</v>
      </c>
    </row>
    <row r="42" spans="2:12">
      <c r="B42" s="33"/>
      <c r="C42" s="44" t="s">
        <v>808</v>
      </c>
      <c r="D42" s="46"/>
      <c r="E42" s="43"/>
      <c r="F42" s="43">
        <f t="shared" ref="F42:F54" si="8">SUM(G42:L42)</f>
        <v>144</v>
      </c>
      <c r="G42" s="47">
        <v>30</v>
      </c>
      <c r="H42" s="47">
        <v>19</v>
      </c>
      <c r="I42" s="47">
        <v>0</v>
      </c>
      <c r="J42" s="47">
        <v>44</v>
      </c>
      <c r="K42" s="47">
        <v>18</v>
      </c>
      <c r="L42" s="44">
        <v>33</v>
      </c>
    </row>
    <row r="43" spans="2:12">
      <c r="B43" s="33"/>
      <c r="C43" s="44" t="s">
        <v>809</v>
      </c>
      <c r="D43" s="46"/>
      <c r="E43" s="43"/>
      <c r="F43" s="43">
        <f t="shared" si="8"/>
        <v>78</v>
      </c>
      <c r="G43" s="47">
        <v>0</v>
      </c>
      <c r="H43" s="47">
        <v>0</v>
      </c>
      <c r="I43" s="47">
        <v>42</v>
      </c>
      <c r="J43" s="47">
        <v>33</v>
      </c>
      <c r="K43" s="47">
        <v>0</v>
      </c>
      <c r="L43" s="44">
        <v>3</v>
      </c>
    </row>
    <row r="44" spans="2:12">
      <c r="B44" s="33"/>
      <c r="C44" s="44" t="s">
        <v>810</v>
      </c>
      <c r="D44" s="46"/>
      <c r="E44" s="43"/>
      <c r="F44" s="43">
        <f t="shared" si="8"/>
        <v>692</v>
      </c>
      <c r="G44" s="47">
        <v>95</v>
      </c>
      <c r="H44" s="47">
        <v>218</v>
      </c>
      <c r="I44" s="47">
        <v>94</v>
      </c>
      <c r="J44" s="47">
        <v>41</v>
      </c>
      <c r="K44" s="47">
        <v>55</v>
      </c>
      <c r="L44" s="44">
        <v>189</v>
      </c>
    </row>
    <row r="45" spans="2:12">
      <c r="B45" s="33"/>
      <c r="C45" s="44" t="s">
        <v>811</v>
      </c>
      <c r="D45" s="46"/>
      <c r="E45" s="43"/>
      <c r="F45" s="43">
        <f t="shared" si="8"/>
        <v>39</v>
      </c>
      <c r="G45" s="47">
        <v>0</v>
      </c>
      <c r="H45" s="47">
        <v>0</v>
      </c>
      <c r="I45" s="47">
        <v>0</v>
      </c>
      <c r="J45" s="47">
        <v>0</v>
      </c>
      <c r="K45" s="47">
        <v>39</v>
      </c>
      <c r="L45" s="44">
        <v>0</v>
      </c>
    </row>
    <row r="46" spans="2:12">
      <c r="B46" s="33"/>
      <c r="C46" s="44" t="s">
        <v>812</v>
      </c>
      <c r="D46" s="46"/>
      <c r="E46" s="43"/>
      <c r="F46" s="43">
        <f t="shared" si="8"/>
        <v>87</v>
      </c>
      <c r="G46" s="47">
        <v>0</v>
      </c>
      <c r="H46" s="47">
        <v>0</v>
      </c>
      <c r="I46" s="47">
        <v>0</v>
      </c>
      <c r="J46" s="47">
        <v>15</v>
      </c>
      <c r="K46" s="47">
        <v>18</v>
      </c>
      <c r="L46" s="44">
        <v>54</v>
      </c>
    </row>
    <row r="47" spans="2:12">
      <c r="B47" s="33"/>
      <c r="C47" s="44" t="s">
        <v>813</v>
      </c>
      <c r="D47" s="46"/>
      <c r="E47" s="43"/>
      <c r="F47" s="43">
        <f t="shared" si="8"/>
        <v>344</v>
      </c>
      <c r="G47" s="47">
        <v>69</v>
      </c>
      <c r="H47" s="47">
        <v>23</v>
      </c>
      <c r="I47" s="47">
        <v>32</v>
      </c>
      <c r="J47" s="47">
        <v>50</v>
      </c>
      <c r="K47" s="47">
        <v>23</v>
      </c>
      <c r="L47" s="44">
        <v>147</v>
      </c>
    </row>
    <row r="48" spans="2:12">
      <c r="B48" s="33"/>
      <c r="C48" s="44" t="s">
        <v>814</v>
      </c>
      <c r="D48" s="46"/>
      <c r="E48" s="43"/>
      <c r="F48" s="43">
        <f t="shared" si="8"/>
        <v>368</v>
      </c>
      <c r="G48" s="47">
        <v>0</v>
      </c>
      <c r="H48" s="47">
        <v>0</v>
      </c>
      <c r="I48" s="47">
        <v>89</v>
      </c>
      <c r="J48" s="47">
        <v>49</v>
      </c>
      <c r="K48" s="47">
        <v>123</v>
      </c>
      <c r="L48" s="44">
        <v>107</v>
      </c>
    </row>
    <row r="49" spans="2:12">
      <c r="B49" s="33"/>
      <c r="C49" s="44" t="s">
        <v>815</v>
      </c>
      <c r="D49" s="46"/>
      <c r="E49" s="43"/>
      <c r="F49" s="43">
        <f t="shared" si="8"/>
        <v>356</v>
      </c>
      <c r="G49" s="47">
        <v>0</v>
      </c>
      <c r="H49" s="47">
        <v>72</v>
      </c>
      <c r="I49" s="47">
        <v>107</v>
      </c>
      <c r="J49" s="47">
        <v>0</v>
      </c>
      <c r="K49" s="47">
        <v>42</v>
      </c>
      <c r="L49" s="44">
        <v>135</v>
      </c>
    </row>
    <row r="50" spans="2:12">
      <c r="B50" s="33"/>
      <c r="C50" s="44" t="s">
        <v>816</v>
      </c>
      <c r="D50" s="46"/>
      <c r="E50" s="43"/>
      <c r="F50" s="43">
        <f t="shared" si="8"/>
        <v>77</v>
      </c>
      <c r="G50" s="47">
        <v>0</v>
      </c>
      <c r="H50" s="47">
        <v>0</v>
      </c>
      <c r="I50" s="47">
        <v>0</v>
      </c>
      <c r="J50" s="47">
        <v>0</v>
      </c>
      <c r="K50" s="47">
        <v>59</v>
      </c>
      <c r="L50" s="44">
        <v>18</v>
      </c>
    </row>
    <row r="51" spans="2:12">
      <c r="B51" s="33"/>
      <c r="C51" s="44" t="s">
        <v>817</v>
      </c>
      <c r="D51" s="46"/>
      <c r="E51" s="43"/>
      <c r="F51" s="43">
        <f t="shared" si="8"/>
        <v>25</v>
      </c>
      <c r="G51" s="47">
        <v>0</v>
      </c>
      <c r="H51" s="47">
        <v>0</v>
      </c>
      <c r="I51" s="47">
        <v>0</v>
      </c>
      <c r="J51" s="47">
        <v>0</v>
      </c>
      <c r="K51" s="47">
        <v>8</v>
      </c>
      <c r="L51" s="44">
        <v>17</v>
      </c>
    </row>
    <row r="52" spans="2:12">
      <c r="B52" s="33"/>
      <c r="C52" s="44" t="s">
        <v>818</v>
      </c>
      <c r="D52" s="46"/>
      <c r="E52" s="43"/>
      <c r="F52" s="43">
        <f t="shared" si="8"/>
        <v>25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4">
        <v>25</v>
      </c>
    </row>
    <row r="53" spans="2:12">
      <c r="B53" s="33"/>
      <c r="C53" s="44" t="s">
        <v>819</v>
      </c>
      <c r="D53" s="46"/>
      <c r="E53" s="43"/>
      <c r="F53" s="43">
        <f t="shared" si="8"/>
        <v>22</v>
      </c>
      <c r="G53" s="47">
        <v>0</v>
      </c>
      <c r="H53" s="47">
        <v>0</v>
      </c>
      <c r="I53" s="47">
        <v>5</v>
      </c>
      <c r="J53" s="47">
        <v>0</v>
      </c>
      <c r="K53" s="47">
        <v>0</v>
      </c>
      <c r="L53" s="44">
        <v>17</v>
      </c>
    </row>
    <row r="54" spans="2:12">
      <c r="B54" s="33"/>
      <c r="C54" s="37" t="s">
        <v>820</v>
      </c>
      <c r="D54" s="39"/>
      <c r="E54" s="40"/>
      <c r="F54" s="40">
        <f t="shared" si="8"/>
        <v>20</v>
      </c>
      <c r="G54" s="41">
        <v>5</v>
      </c>
      <c r="H54" s="41">
        <v>0</v>
      </c>
      <c r="I54" s="41">
        <v>0</v>
      </c>
      <c r="J54" s="41">
        <v>0</v>
      </c>
      <c r="K54" s="41">
        <v>0</v>
      </c>
      <c r="L54" s="37">
        <v>15</v>
      </c>
    </row>
    <row r="55" spans="2:12">
      <c r="B55" s="21" t="s">
        <v>821</v>
      </c>
      <c r="C55" s="21"/>
      <c r="D55" s="21"/>
      <c r="E55" s="22"/>
      <c r="F55" s="22">
        <f t="shared" ref="F55:L55" si="9">SUM(F56:F64)</f>
        <v>1059</v>
      </c>
      <c r="G55" s="22">
        <f t="shared" si="9"/>
        <v>39</v>
      </c>
      <c r="H55" s="22">
        <f t="shared" si="9"/>
        <v>129</v>
      </c>
      <c r="I55" s="22">
        <f t="shared" si="9"/>
        <v>204</v>
      </c>
      <c r="J55" s="22">
        <f t="shared" si="9"/>
        <v>63</v>
      </c>
      <c r="K55" s="22">
        <f t="shared" si="9"/>
        <v>155</v>
      </c>
      <c r="L55" s="21">
        <f t="shared" si="9"/>
        <v>469</v>
      </c>
    </row>
    <row r="56" spans="2:12">
      <c r="B56" s="7"/>
      <c r="C56" s="7" t="s">
        <v>822</v>
      </c>
      <c r="D56" s="24"/>
      <c r="E56" s="22"/>
      <c r="F56" s="22">
        <f t="shared" ref="F56:F64" si="10">SUM(G56:L56)</f>
        <v>140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7">
        <v>140</v>
      </c>
    </row>
    <row r="57" spans="2:12">
      <c r="B57" s="7"/>
      <c r="C57" s="7" t="s">
        <v>823</v>
      </c>
      <c r="D57" s="24"/>
      <c r="E57" s="22"/>
      <c r="F57" s="22">
        <f t="shared" si="10"/>
        <v>85</v>
      </c>
      <c r="G57" s="25">
        <v>0</v>
      </c>
      <c r="H57" s="25">
        <v>10</v>
      </c>
      <c r="I57" s="25">
        <v>26</v>
      </c>
      <c r="J57" s="25">
        <v>9</v>
      </c>
      <c r="K57" s="25">
        <v>15</v>
      </c>
      <c r="L57" s="7">
        <v>25</v>
      </c>
    </row>
    <row r="58" spans="2:12">
      <c r="B58" s="7"/>
      <c r="C58" s="7" t="s">
        <v>824</v>
      </c>
      <c r="D58" s="24"/>
      <c r="E58" s="22"/>
      <c r="F58" s="22">
        <f t="shared" si="10"/>
        <v>558</v>
      </c>
      <c r="G58" s="25">
        <v>39</v>
      </c>
      <c r="H58" s="25">
        <v>119</v>
      </c>
      <c r="I58" s="25">
        <v>106</v>
      </c>
      <c r="J58" s="25">
        <v>30</v>
      </c>
      <c r="K58" s="25">
        <v>53</v>
      </c>
      <c r="L58" s="7">
        <v>211</v>
      </c>
    </row>
    <row r="59" spans="2:12">
      <c r="B59" s="7"/>
      <c r="C59" s="7" t="s">
        <v>825</v>
      </c>
      <c r="D59" s="24"/>
      <c r="E59" s="22"/>
      <c r="F59" s="22">
        <f t="shared" si="10"/>
        <v>14</v>
      </c>
      <c r="G59" s="25">
        <v>0</v>
      </c>
      <c r="H59" s="25">
        <v>0</v>
      </c>
      <c r="I59" s="25">
        <v>14</v>
      </c>
      <c r="J59" s="25">
        <v>0</v>
      </c>
      <c r="K59" s="25">
        <v>0</v>
      </c>
      <c r="L59" s="7">
        <v>0</v>
      </c>
    </row>
    <row r="60" spans="2:12">
      <c r="B60" s="7"/>
      <c r="C60" s="7" t="s">
        <v>826</v>
      </c>
      <c r="D60" s="24"/>
      <c r="E60" s="22"/>
      <c r="F60" s="22">
        <f t="shared" si="10"/>
        <v>16</v>
      </c>
      <c r="G60" s="25">
        <v>0</v>
      </c>
      <c r="H60" s="25">
        <v>0</v>
      </c>
      <c r="I60" s="25">
        <v>16</v>
      </c>
      <c r="J60" s="25">
        <v>0</v>
      </c>
      <c r="K60" s="25">
        <v>0</v>
      </c>
      <c r="L60" s="7">
        <v>0</v>
      </c>
    </row>
    <row r="61" spans="2:12">
      <c r="B61" s="7"/>
      <c r="C61" s="7" t="s">
        <v>827</v>
      </c>
      <c r="D61" s="24"/>
      <c r="E61" s="22"/>
      <c r="F61" s="22">
        <f t="shared" si="10"/>
        <v>70</v>
      </c>
      <c r="G61" s="25">
        <v>0</v>
      </c>
      <c r="H61" s="25">
        <v>0</v>
      </c>
      <c r="I61" s="25">
        <v>0</v>
      </c>
      <c r="J61" s="25">
        <v>0</v>
      </c>
      <c r="K61" s="25">
        <v>12</v>
      </c>
      <c r="L61" s="7">
        <v>58</v>
      </c>
    </row>
    <row r="62" spans="2:12">
      <c r="B62" s="7"/>
      <c r="C62" s="7" t="s">
        <v>828</v>
      </c>
      <c r="D62" s="24"/>
      <c r="E62" s="22"/>
      <c r="F62" s="22">
        <f t="shared" si="10"/>
        <v>101</v>
      </c>
      <c r="G62" s="25">
        <v>0</v>
      </c>
      <c r="H62" s="25">
        <v>0</v>
      </c>
      <c r="I62" s="25">
        <v>32</v>
      </c>
      <c r="J62" s="25">
        <v>24</v>
      </c>
      <c r="K62" s="25">
        <v>27</v>
      </c>
      <c r="L62" s="7">
        <v>18</v>
      </c>
    </row>
    <row r="63" spans="2:12">
      <c r="B63" s="7"/>
      <c r="C63" s="7" t="s">
        <v>829</v>
      </c>
      <c r="D63" s="24"/>
      <c r="E63" s="22"/>
      <c r="F63" s="22">
        <f t="shared" si="10"/>
        <v>65</v>
      </c>
      <c r="G63" s="25">
        <v>0</v>
      </c>
      <c r="H63" s="25">
        <v>0</v>
      </c>
      <c r="I63" s="25">
        <v>0</v>
      </c>
      <c r="J63" s="25">
        <v>0</v>
      </c>
      <c r="K63" s="25">
        <v>48</v>
      </c>
      <c r="L63" s="7">
        <v>17</v>
      </c>
    </row>
    <row r="64" spans="2:12">
      <c r="B64" s="7"/>
      <c r="C64" s="26" t="s">
        <v>830</v>
      </c>
      <c r="D64" s="28"/>
      <c r="E64" s="29"/>
      <c r="F64" s="29">
        <f t="shared" si="10"/>
        <v>10</v>
      </c>
      <c r="G64" s="30">
        <v>0</v>
      </c>
      <c r="H64" s="30">
        <v>0</v>
      </c>
      <c r="I64" s="30">
        <v>10</v>
      </c>
      <c r="J64" s="30">
        <v>0</v>
      </c>
      <c r="K64" s="30">
        <v>0</v>
      </c>
      <c r="L64" s="26">
        <v>0</v>
      </c>
    </row>
    <row r="65" spans="2:19">
      <c r="B65" s="31" t="s">
        <v>831</v>
      </c>
      <c r="C65" s="31"/>
      <c r="D65" s="31"/>
      <c r="E65" s="32"/>
      <c r="F65" s="32">
        <f t="shared" ref="F65:L65" si="11">SUM(F66:F78)</f>
        <v>2036</v>
      </c>
      <c r="G65" s="32">
        <f t="shared" si="11"/>
        <v>284</v>
      </c>
      <c r="H65" s="32">
        <f t="shared" si="11"/>
        <v>319</v>
      </c>
      <c r="I65" s="32">
        <f t="shared" si="11"/>
        <v>527</v>
      </c>
      <c r="J65" s="32">
        <f t="shared" si="11"/>
        <v>235</v>
      </c>
      <c r="K65" s="32">
        <f t="shared" si="11"/>
        <v>95</v>
      </c>
      <c r="L65" s="31">
        <f t="shared" si="11"/>
        <v>576</v>
      </c>
    </row>
    <row r="66" spans="2:19">
      <c r="B66" s="33"/>
      <c r="C66" s="33" t="s">
        <v>832</v>
      </c>
      <c r="D66" s="35"/>
      <c r="E66" s="32"/>
      <c r="F66" s="32">
        <f t="shared" ref="F66:F128" si="12">SUM(G66:L66)</f>
        <v>14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3">
        <v>14</v>
      </c>
      <c r="M66" s="58"/>
      <c r="N66" s="58"/>
      <c r="O66" s="58"/>
      <c r="P66" s="58"/>
    </row>
    <row r="67" spans="2:19">
      <c r="B67" s="33"/>
      <c r="C67" s="33" t="s">
        <v>833</v>
      </c>
      <c r="D67" s="35"/>
      <c r="E67" s="32"/>
      <c r="F67" s="32">
        <f t="shared" si="12"/>
        <v>29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3">
        <v>29</v>
      </c>
    </row>
    <row r="68" spans="2:19">
      <c r="B68" s="33"/>
      <c r="C68" s="33" t="s">
        <v>834</v>
      </c>
      <c r="D68" s="35"/>
      <c r="E68" s="32"/>
      <c r="F68" s="32">
        <f t="shared" si="12"/>
        <v>24</v>
      </c>
      <c r="G68" s="36">
        <v>15</v>
      </c>
      <c r="H68" s="36">
        <v>0</v>
      </c>
      <c r="I68" s="36">
        <v>0</v>
      </c>
      <c r="J68" s="36">
        <v>0</v>
      </c>
      <c r="K68" s="36">
        <v>0</v>
      </c>
      <c r="L68" s="33">
        <v>9</v>
      </c>
      <c r="Q68" s="58"/>
      <c r="R68" s="58"/>
      <c r="S68" s="58"/>
    </row>
    <row r="69" spans="2:19">
      <c r="B69" s="33"/>
      <c r="C69" s="33" t="s">
        <v>835</v>
      </c>
      <c r="D69" s="35"/>
      <c r="E69" s="32"/>
      <c r="F69" s="32">
        <f t="shared" si="12"/>
        <v>42</v>
      </c>
      <c r="G69" s="36">
        <v>0</v>
      </c>
      <c r="H69" s="36">
        <v>0</v>
      </c>
      <c r="I69" s="36">
        <v>0</v>
      </c>
      <c r="J69" s="36">
        <v>8</v>
      </c>
      <c r="K69" s="36">
        <v>0</v>
      </c>
      <c r="L69" s="33">
        <v>34</v>
      </c>
    </row>
    <row r="70" spans="2:19">
      <c r="B70" s="33"/>
      <c r="C70" s="33" t="s">
        <v>836</v>
      </c>
      <c r="D70" s="35"/>
      <c r="E70" s="32"/>
      <c r="F70" s="32">
        <f t="shared" si="12"/>
        <v>28</v>
      </c>
      <c r="G70" s="36">
        <v>0</v>
      </c>
      <c r="H70" s="36">
        <v>0</v>
      </c>
      <c r="I70" s="36">
        <v>0</v>
      </c>
      <c r="J70" s="36">
        <v>10</v>
      </c>
      <c r="K70" s="36">
        <v>0</v>
      </c>
      <c r="L70" s="33">
        <v>18</v>
      </c>
    </row>
    <row r="71" spans="2:19">
      <c r="B71" s="33"/>
      <c r="C71" s="33" t="s">
        <v>837</v>
      </c>
      <c r="D71" s="35"/>
      <c r="E71" s="32"/>
      <c r="F71" s="32">
        <f t="shared" si="12"/>
        <v>151</v>
      </c>
      <c r="G71" s="36">
        <v>33</v>
      </c>
      <c r="H71" s="36">
        <v>59</v>
      </c>
      <c r="I71" s="36">
        <v>10</v>
      </c>
      <c r="J71" s="36">
        <v>22</v>
      </c>
      <c r="K71" s="36">
        <v>18</v>
      </c>
      <c r="L71" s="33">
        <v>9</v>
      </c>
    </row>
    <row r="72" spans="2:19">
      <c r="B72" s="33"/>
      <c r="C72" s="33" t="s">
        <v>838</v>
      </c>
      <c r="D72" s="35"/>
      <c r="E72" s="32"/>
      <c r="F72" s="32">
        <f t="shared" si="12"/>
        <v>746</v>
      </c>
      <c r="G72" s="36">
        <v>80</v>
      </c>
      <c r="H72" s="36">
        <v>114</v>
      </c>
      <c r="I72" s="36">
        <v>189</v>
      </c>
      <c r="J72" s="36">
        <v>8</v>
      </c>
      <c r="K72" s="36">
        <v>12</v>
      </c>
      <c r="L72" s="33">
        <v>343</v>
      </c>
    </row>
    <row r="73" spans="2:19">
      <c r="B73" s="33"/>
      <c r="C73" s="33" t="s">
        <v>839</v>
      </c>
      <c r="D73" s="35"/>
      <c r="E73" s="32"/>
      <c r="F73" s="32">
        <f t="shared" si="12"/>
        <v>7</v>
      </c>
      <c r="G73" s="36">
        <v>0</v>
      </c>
      <c r="H73" s="36">
        <v>0</v>
      </c>
      <c r="I73" s="36">
        <v>7</v>
      </c>
      <c r="J73" s="36">
        <v>0</v>
      </c>
      <c r="K73" s="36">
        <v>0</v>
      </c>
      <c r="L73" s="33">
        <v>0</v>
      </c>
    </row>
    <row r="74" spans="2:19">
      <c r="B74" s="33"/>
      <c r="C74" s="33" t="s">
        <v>840</v>
      </c>
      <c r="D74" s="35"/>
      <c r="E74" s="32"/>
      <c r="F74" s="32">
        <f t="shared" si="12"/>
        <v>53</v>
      </c>
      <c r="G74" s="36">
        <v>0</v>
      </c>
      <c r="H74" s="36">
        <v>0</v>
      </c>
      <c r="I74" s="36">
        <v>10</v>
      </c>
      <c r="J74" s="36">
        <v>10</v>
      </c>
      <c r="K74" s="36">
        <v>19</v>
      </c>
      <c r="L74" s="33">
        <v>14</v>
      </c>
    </row>
    <row r="75" spans="2:19">
      <c r="B75" s="33"/>
      <c r="C75" s="33" t="s">
        <v>841</v>
      </c>
      <c r="D75" s="35"/>
      <c r="E75" s="32"/>
      <c r="F75" s="32">
        <f t="shared" si="12"/>
        <v>70</v>
      </c>
      <c r="G75" s="36">
        <v>0</v>
      </c>
      <c r="H75" s="36">
        <v>0</v>
      </c>
      <c r="I75" s="36">
        <v>0</v>
      </c>
      <c r="J75" s="36">
        <v>0</v>
      </c>
      <c r="K75" s="36">
        <v>34</v>
      </c>
      <c r="L75" s="33">
        <v>36</v>
      </c>
    </row>
    <row r="76" spans="2:19">
      <c r="B76" s="33"/>
      <c r="C76" s="33" t="s">
        <v>842</v>
      </c>
      <c r="D76" s="35"/>
      <c r="E76" s="32"/>
      <c r="F76" s="32">
        <f t="shared" si="12"/>
        <v>84</v>
      </c>
      <c r="G76" s="36">
        <v>0</v>
      </c>
      <c r="H76" s="36">
        <v>0</v>
      </c>
      <c r="I76" s="36">
        <v>0</v>
      </c>
      <c r="J76" s="36">
        <v>20</v>
      </c>
      <c r="K76" s="36">
        <v>12</v>
      </c>
      <c r="L76" s="33">
        <v>52</v>
      </c>
    </row>
    <row r="77" spans="2:19">
      <c r="B77" s="33"/>
      <c r="C77" s="33" t="s">
        <v>843</v>
      </c>
      <c r="D77" s="35"/>
      <c r="E77" s="32"/>
      <c r="F77" s="32">
        <f t="shared" si="12"/>
        <v>10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3">
        <v>10</v>
      </c>
    </row>
    <row r="78" spans="2:19">
      <c r="B78" s="33"/>
      <c r="C78" s="37" t="s">
        <v>844</v>
      </c>
      <c r="D78" s="39"/>
      <c r="E78" s="40"/>
      <c r="F78" s="40">
        <f t="shared" si="12"/>
        <v>778</v>
      </c>
      <c r="G78" s="41">
        <v>156</v>
      </c>
      <c r="H78" s="41">
        <v>146</v>
      </c>
      <c r="I78" s="41">
        <v>311</v>
      </c>
      <c r="J78" s="41">
        <v>157</v>
      </c>
      <c r="K78" s="41">
        <v>0</v>
      </c>
      <c r="L78" s="37">
        <v>8</v>
      </c>
    </row>
    <row r="79" spans="2:19">
      <c r="B79" s="21" t="s">
        <v>845</v>
      </c>
      <c r="C79" s="21"/>
      <c r="D79" s="21"/>
      <c r="E79" s="22"/>
      <c r="F79" s="22">
        <f t="shared" ref="F79:L79" si="13">SUM(F80:F88)</f>
        <v>350</v>
      </c>
      <c r="G79" s="22">
        <f t="shared" si="13"/>
        <v>0</v>
      </c>
      <c r="H79" s="22">
        <f t="shared" si="13"/>
        <v>60</v>
      </c>
      <c r="I79" s="22">
        <f t="shared" si="13"/>
        <v>28</v>
      </c>
      <c r="J79" s="22">
        <f t="shared" si="13"/>
        <v>23</v>
      </c>
      <c r="K79" s="22">
        <f t="shared" si="13"/>
        <v>134</v>
      </c>
      <c r="L79" s="21">
        <f t="shared" si="13"/>
        <v>105</v>
      </c>
    </row>
    <row r="80" spans="2:19">
      <c r="B80" s="7"/>
      <c r="C80" s="7" t="s">
        <v>846</v>
      </c>
      <c r="D80" s="24"/>
      <c r="E80" s="22"/>
      <c r="F80" s="22">
        <f t="shared" si="12"/>
        <v>15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7">
        <v>15</v>
      </c>
    </row>
    <row r="81" spans="2:12">
      <c r="B81" s="7"/>
      <c r="C81" s="7" t="s">
        <v>847</v>
      </c>
      <c r="D81" s="24"/>
      <c r="E81" s="22"/>
      <c r="F81" s="22">
        <f t="shared" si="12"/>
        <v>17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7">
        <v>17</v>
      </c>
    </row>
    <row r="82" spans="2:12">
      <c r="B82" s="7"/>
      <c r="C82" s="7" t="s">
        <v>848</v>
      </c>
      <c r="D82" s="24"/>
      <c r="E82" s="22"/>
      <c r="F82" s="22">
        <f t="shared" si="12"/>
        <v>118</v>
      </c>
      <c r="G82" s="25">
        <v>0</v>
      </c>
      <c r="H82" s="25">
        <v>60</v>
      </c>
      <c r="I82" s="25">
        <v>0</v>
      </c>
      <c r="J82" s="25">
        <v>23</v>
      </c>
      <c r="K82" s="25">
        <v>0</v>
      </c>
      <c r="L82" s="7">
        <v>35</v>
      </c>
    </row>
    <row r="83" spans="2:12">
      <c r="B83" s="7"/>
      <c r="C83" s="7" t="s">
        <v>849</v>
      </c>
      <c r="D83" s="24"/>
      <c r="E83" s="22"/>
      <c r="F83" s="22">
        <f t="shared" si="12"/>
        <v>11</v>
      </c>
      <c r="G83" s="25">
        <v>0</v>
      </c>
      <c r="H83" s="25">
        <v>0</v>
      </c>
      <c r="I83" s="25">
        <v>0</v>
      </c>
      <c r="J83" s="25">
        <v>0</v>
      </c>
      <c r="K83" s="25">
        <v>11</v>
      </c>
      <c r="L83" s="7">
        <v>0</v>
      </c>
    </row>
    <row r="84" spans="2:12">
      <c r="B84" s="7"/>
      <c r="C84" s="7" t="s">
        <v>850</v>
      </c>
      <c r="D84" s="24"/>
      <c r="E84" s="22"/>
      <c r="F84" s="22">
        <f t="shared" si="12"/>
        <v>8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7">
        <v>8</v>
      </c>
    </row>
    <row r="85" spans="2:12">
      <c r="B85" s="7"/>
      <c r="C85" s="7" t="s">
        <v>851</v>
      </c>
      <c r="D85" s="24"/>
      <c r="E85" s="22"/>
      <c r="F85" s="22">
        <f t="shared" si="12"/>
        <v>79</v>
      </c>
      <c r="G85" s="25">
        <v>0</v>
      </c>
      <c r="H85" s="25">
        <v>0</v>
      </c>
      <c r="I85" s="25">
        <v>0</v>
      </c>
      <c r="J85" s="25">
        <v>0</v>
      </c>
      <c r="K85" s="25">
        <v>58</v>
      </c>
      <c r="L85" s="7">
        <v>21</v>
      </c>
    </row>
    <row r="86" spans="2:12">
      <c r="B86" s="7"/>
      <c r="C86" s="7" t="s">
        <v>852</v>
      </c>
      <c r="D86" s="24"/>
      <c r="E86" s="22"/>
      <c r="F86" s="22">
        <f t="shared" si="12"/>
        <v>16</v>
      </c>
      <c r="G86" s="25">
        <v>0</v>
      </c>
      <c r="H86" s="25">
        <v>0</v>
      </c>
      <c r="I86" s="25">
        <v>0</v>
      </c>
      <c r="J86" s="25">
        <v>0</v>
      </c>
      <c r="K86" s="25">
        <v>16</v>
      </c>
      <c r="L86" s="7">
        <v>0</v>
      </c>
    </row>
    <row r="87" spans="2:12">
      <c r="B87" s="7"/>
      <c r="C87" s="7" t="s">
        <v>853</v>
      </c>
      <c r="D87" s="24"/>
      <c r="E87" s="22"/>
      <c r="F87" s="22">
        <f t="shared" si="12"/>
        <v>9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7">
        <v>9</v>
      </c>
    </row>
    <row r="88" spans="2:12">
      <c r="B88" s="7"/>
      <c r="C88" s="26" t="s">
        <v>854</v>
      </c>
      <c r="D88" s="28"/>
      <c r="E88" s="29"/>
      <c r="F88" s="29">
        <f t="shared" si="12"/>
        <v>77</v>
      </c>
      <c r="G88" s="30">
        <v>0</v>
      </c>
      <c r="H88" s="30">
        <v>0</v>
      </c>
      <c r="I88" s="30">
        <v>28</v>
      </c>
      <c r="J88" s="30">
        <v>0</v>
      </c>
      <c r="K88" s="30">
        <v>49</v>
      </c>
      <c r="L88" s="26">
        <v>0</v>
      </c>
    </row>
    <row r="89" spans="2:12">
      <c r="B89" s="31" t="s">
        <v>855</v>
      </c>
      <c r="C89" s="31"/>
      <c r="D89" s="31"/>
      <c r="E89" s="32"/>
      <c r="F89" s="32">
        <f t="shared" ref="F89:L89" si="14">SUM(F90:F95)</f>
        <v>3493</v>
      </c>
      <c r="G89" s="32">
        <f t="shared" si="14"/>
        <v>135</v>
      </c>
      <c r="H89" s="32">
        <f t="shared" si="14"/>
        <v>763</v>
      </c>
      <c r="I89" s="32">
        <f t="shared" si="14"/>
        <v>919</v>
      </c>
      <c r="J89" s="32">
        <f t="shared" si="14"/>
        <v>546</v>
      </c>
      <c r="K89" s="32">
        <f t="shared" si="14"/>
        <v>491</v>
      </c>
      <c r="L89" s="31">
        <f t="shared" si="14"/>
        <v>639</v>
      </c>
    </row>
    <row r="90" spans="2:12">
      <c r="B90" s="33"/>
      <c r="C90" s="33" t="s">
        <v>856</v>
      </c>
      <c r="D90" s="35"/>
      <c r="E90" s="32"/>
      <c r="F90" s="32">
        <f t="shared" si="12"/>
        <v>329</v>
      </c>
      <c r="G90" s="36">
        <v>0</v>
      </c>
      <c r="H90" s="36">
        <v>0</v>
      </c>
      <c r="I90" s="36">
        <v>161</v>
      </c>
      <c r="J90" s="36">
        <v>32</v>
      </c>
      <c r="K90" s="36">
        <v>83</v>
      </c>
      <c r="L90" s="33">
        <v>53</v>
      </c>
    </row>
    <row r="91" spans="2:12">
      <c r="B91" s="33"/>
      <c r="C91" s="33" t="s">
        <v>857</v>
      </c>
      <c r="D91" s="35"/>
      <c r="E91" s="32"/>
      <c r="F91" s="32">
        <f t="shared" si="12"/>
        <v>64</v>
      </c>
      <c r="G91" s="36">
        <v>0</v>
      </c>
      <c r="H91" s="36">
        <v>0</v>
      </c>
      <c r="I91" s="36">
        <v>34</v>
      </c>
      <c r="J91" s="36">
        <v>30</v>
      </c>
      <c r="K91" s="36">
        <v>0</v>
      </c>
      <c r="L91" s="33">
        <v>0</v>
      </c>
    </row>
    <row r="92" spans="2:12">
      <c r="B92" s="33"/>
      <c r="C92" s="33" t="s">
        <v>858</v>
      </c>
      <c r="D92" s="35"/>
      <c r="E92" s="32"/>
      <c r="F92" s="32">
        <f t="shared" si="12"/>
        <v>2192</v>
      </c>
      <c r="G92" s="36">
        <v>0</v>
      </c>
      <c r="H92" s="36">
        <v>499</v>
      </c>
      <c r="I92" s="36">
        <v>678</v>
      </c>
      <c r="J92" s="36">
        <v>354</v>
      </c>
      <c r="K92" s="36">
        <v>319</v>
      </c>
      <c r="L92" s="33">
        <v>342</v>
      </c>
    </row>
    <row r="93" spans="2:12">
      <c r="B93" s="33"/>
      <c r="C93" s="33" t="s">
        <v>904</v>
      </c>
      <c r="D93" s="35"/>
      <c r="E93" s="32"/>
      <c r="F93" s="32">
        <f t="shared" si="12"/>
        <v>32</v>
      </c>
      <c r="G93" s="36">
        <v>0</v>
      </c>
      <c r="H93" s="36">
        <v>0</v>
      </c>
      <c r="I93" s="36">
        <v>0</v>
      </c>
      <c r="J93" s="36">
        <v>0</v>
      </c>
      <c r="K93" s="36">
        <v>32</v>
      </c>
      <c r="L93" s="33">
        <v>0</v>
      </c>
    </row>
    <row r="94" spans="2:12">
      <c r="B94" s="33"/>
      <c r="C94" s="44" t="s">
        <v>859</v>
      </c>
      <c r="D94" s="46"/>
      <c r="E94" s="43"/>
      <c r="F94" s="43">
        <f t="shared" si="12"/>
        <v>796</v>
      </c>
      <c r="G94" s="47">
        <v>135</v>
      </c>
      <c r="H94" s="47">
        <v>264</v>
      </c>
      <c r="I94" s="47">
        <v>46</v>
      </c>
      <c r="J94" s="47">
        <v>70</v>
      </c>
      <c r="K94" s="47">
        <v>47</v>
      </c>
      <c r="L94" s="44">
        <v>234</v>
      </c>
    </row>
    <row r="95" spans="2:12">
      <c r="B95" s="33"/>
      <c r="C95" s="37" t="s">
        <v>860</v>
      </c>
      <c r="D95" s="39"/>
      <c r="E95" s="40"/>
      <c r="F95" s="40">
        <f t="shared" si="12"/>
        <v>80</v>
      </c>
      <c r="G95" s="41">
        <v>0</v>
      </c>
      <c r="H95" s="41">
        <v>0</v>
      </c>
      <c r="I95" s="41">
        <v>0</v>
      </c>
      <c r="J95" s="41">
        <v>60</v>
      </c>
      <c r="K95" s="41">
        <v>10</v>
      </c>
      <c r="L95" s="37">
        <v>10</v>
      </c>
    </row>
    <row r="96" spans="2:12">
      <c r="B96" s="365" t="s">
        <v>861</v>
      </c>
      <c r="D96" s="24"/>
      <c r="E96" s="22"/>
      <c r="F96" s="22">
        <f t="shared" ref="F96:L96" si="15">SUM(F97:F99)</f>
        <v>23239</v>
      </c>
      <c r="G96" s="25">
        <f t="shared" si="15"/>
        <v>5985</v>
      </c>
      <c r="H96" s="25">
        <f t="shared" si="15"/>
        <v>3448</v>
      </c>
      <c r="I96" s="25">
        <f t="shared" si="15"/>
        <v>1473</v>
      </c>
      <c r="J96" s="25">
        <f t="shared" si="15"/>
        <v>412</v>
      </c>
      <c r="K96" s="25">
        <f t="shared" si="15"/>
        <v>381</v>
      </c>
      <c r="L96" s="7">
        <f t="shared" si="15"/>
        <v>11540</v>
      </c>
    </row>
    <row r="97" spans="2:20">
      <c r="B97" s="7"/>
      <c r="C97" s="7" t="s">
        <v>862</v>
      </c>
      <c r="D97" s="24"/>
      <c r="E97" s="22"/>
      <c r="F97" s="22">
        <f t="shared" si="12"/>
        <v>125</v>
      </c>
      <c r="G97" s="25">
        <v>3</v>
      </c>
      <c r="H97" s="25">
        <v>0</v>
      </c>
      <c r="I97" s="25">
        <v>63</v>
      </c>
      <c r="J97" s="25">
        <v>45</v>
      </c>
      <c r="K97" s="25">
        <v>0</v>
      </c>
      <c r="L97" s="7">
        <v>14</v>
      </c>
    </row>
    <row r="98" spans="2:20">
      <c r="B98" s="7"/>
      <c r="C98" s="132" t="s">
        <v>757</v>
      </c>
      <c r="D98" s="336"/>
      <c r="E98" s="363"/>
      <c r="F98" s="363">
        <f t="shared" si="12"/>
        <v>22962</v>
      </c>
      <c r="G98" s="364">
        <v>5955</v>
      </c>
      <c r="H98" s="364">
        <v>3416</v>
      </c>
      <c r="I98" s="364">
        <v>1410</v>
      </c>
      <c r="J98" s="364">
        <v>341</v>
      </c>
      <c r="K98" s="364">
        <v>381</v>
      </c>
      <c r="L98" s="132">
        <v>11459</v>
      </c>
    </row>
    <row r="99" spans="2:20">
      <c r="C99" s="26" t="s">
        <v>863</v>
      </c>
      <c r="D99" s="28"/>
      <c r="E99" s="29"/>
      <c r="F99" s="29">
        <f t="shared" si="12"/>
        <v>152</v>
      </c>
      <c r="G99" s="30">
        <v>27</v>
      </c>
      <c r="H99" s="30">
        <v>32</v>
      </c>
      <c r="I99" s="30">
        <v>0</v>
      </c>
      <c r="J99" s="30">
        <v>26</v>
      </c>
      <c r="K99" s="30">
        <v>0</v>
      </c>
      <c r="L99" s="26">
        <v>67</v>
      </c>
    </row>
    <row r="100" spans="2:20">
      <c r="B100" s="366" t="s">
        <v>864</v>
      </c>
      <c r="C100" s="35"/>
      <c r="D100" s="35"/>
      <c r="E100" s="32"/>
      <c r="F100" s="32">
        <f t="shared" ref="F100:L100" si="16">SUM(F101:F106)</f>
        <v>1495</v>
      </c>
      <c r="G100" s="36">
        <f t="shared" si="16"/>
        <v>56</v>
      </c>
      <c r="H100" s="36">
        <f t="shared" si="16"/>
        <v>126</v>
      </c>
      <c r="I100" s="36">
        <f t="shared" si="16"/>
        <v>195</v>
      </c>
      <c r="J100" s="36">
        <f t="shared" si="16"/>
        <v>110</v>
      </c>
      <c r="K100" s="36">
        <f t="shared" si="16"/>
        <v>287</v>
      </c>
      <c r="L100" s="33">
        <f t="shared" si="16"/>
        <v>721</v>
      </c>
    </row>
    <row r="101" spans="2:20">
      <c r="B101" s="33"/>
      <c r="C101" s="33" t="s">
        <v>865</v>
      </c>
      <c r="D101" s="35"/>
      <c r="E101" s="32"/>
      <c r="F101" s="32">
        <f t="shared" si="12"/>
        <v>5</v>
      </c>
      <c r="G101" s="36">
        <v>0</v>
      </c>
      <c r="H101" s="36">
        <v>0</v>
      </c>
      <c r="I101" s="36">
        <v>0</v>
      </c>
      <c r="J101" s="36">
        <v>0</v>
      </c>
      <c r="K101" s="36">
        <v>5</v>
      </c>
      <c r="L101" s="33">
        <v>0</v>
      </c>
    </row>
    <row r="102" spans="2:20">
      <c r="B102" s="33"/>
      <c r="C102" s="33" t="s">
        <v>866</v>
      </c>
      <c r="D102" s="35"/>
      <c r="E102" s="32"/>
      <c r="F102" s="32">
        <f t="shared" si="12"/>
        <v>39</v>
      </c>
      <c r="G102" s="36">
        <v>0</v>
      </c>
      <c r="H102" s="36">
        <v>0</v>
      </c>
      <c r="I102" s="36">
        <v>0</v>
      </c>
      <c r="J102" s="36">
        <v>0</v>
      </c>
      <c r="K102" s="36">
        <v>21</v>
      </c>
      <c r="L102" s="33">
        <v>18</v>
      </c>
    </row>
    <row r="103" spans="2:20">
      <c r="B103" s="33"/>
      <c r="C103" s="33" t="s">
        <v>867</v>
      </c>
      <c r="D103" s="35"/>
      <c r="E103" s="32"/>
      <c r="F103" s="32">
        <f t="shared" si="12"/>
        <v>13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3">
        <v>13</v>
      </c>
    </row>
    <row r="104" spans="2:20">
      <c r="B104" s="33"/>
      <c r="C104" s="33" t="s">
        <v>735</v>
      </c>
      <c r="D104" s="35"/>
      <c r="E104" s="32"/>
      <c r="F104" s="32">
        <f t="shared" si="12"/>
        <v>255</v>
      </c>
      <c r="G104" s="36">
        <v>37</v>
      </c>
      <c r="H104" s="36">
        <v>61</v>
      </c>
      <c r="I104" s="36">
        <v>61</v>
      </c>
      <c r="J104" s="36">
        <v>24</v>
      </c>
      <c r="K104" s="36">
        <v>0</v>
      </c>
      <c r="L104" s="33">
        <v>72</v>
      </c>
    </row>
    <row r="105" spans="2:20">
      <c r="B105" s="33"/>
      <c r="C105" s="44" t="s">
        <v>868</v>
      </c>
      <c r="D105" s="46"/>
      <c r="E105" s="43"/>
      <c r="F105" s="43">
        <f t="shared" si="12"/>
        <v>142</v>
      </c>
      <c r="G105" s="47">
        <v>19</v>
      </c>
      <c r="H105" s="47">
        <v>40</v>
      </c>
      <c r="I105" s="47">
        <v>0</v>
      </c>
      <c r="J105" s="47">
        <v>17</v>
      </c>
      <c r="K105" s="47">
        <v>4</v>
      </c>
      <c r="L105" s="44">
        <v>62</v>
      </c>
    </row>
    <row r="106" spans="2:20">
      <c r="B106" s="33"/>
      <c r="C106" s="37" t="s">
        <v>869</v>
      </c>
      <c r="D106" s="39"/>
      <c r="E106" s="40"/>
      <c r="F106" s="40">
        <f t="shared" si="12"/>
        <v>1041</v>
      </c>
      <c r="G106" s="41">
        <v>0</v>
      </c>
      <c r="H106" s="41">
        <v>25</v>
      </c>
      <c r="I106" s="41">
        <v>134</v>
      </c>
      <c r="J106" s="41">
        <v>69</v>
      </c>
      <c r="K106" s="41">
        <v>257</v>
      </c>
      <c r="L106" s="37">
        <v>556</v>
      </c>
    </row>
    <row r="107" spans="2:20">
      <c r="B107" s="365" t="s">
        <v>870</v>
      </c>
      <c r="D107" s="24"/>
      <c r="E107" s="22"/>
      <c r="F107" s="22">
        <f t="shared" ref="F107:L107" si="17">SUM(F108:F121)</f>
        <v>1124</v>
      </c>
      <c r="G107" s="25">
        <f t="shared" si="17"/>
        <v>90</v>
      </c>
      <c r="H107" s="25">
        <f t="shared" si="17"/>
        <v>155</v>
      </c>
      <c r="I107" s="25">
        <f t="shared" si="17"/>
        <v>182</v>
      </c>
      <c r="J107" s="25">
        <f t="shared" si="17"/>
        <v>96</v>
      </c>
      <c r="K107" s="25">
        <f t="shared" si="17"/>
        <v>293</v>
      </c>
      <c r="L107" s="7">
        <f t="shared" si="17"/>
        <v>308</v>
      </c>
    </row>
    <row r="108" spans="2:20">
      <c r="B108" s="7"/>
      <c r="C108" s="7" t="s">
        <v>871</v>
      </c>
      <c r="D108" s="24"/>
      <c r="E108" s="22"/>
      <c r="F108" s="22">
        <f t="shared" si="12"/>
        <v>70</v>
      </c>
      <c r="G108" s="25">
        <v>24</v>
      </c>
      <c r="H108" s="25">
        <v>8</v>
      </c>
      <c r="I108" s="25">
        <v>0</v>
      </c>
      <c r="J108" s="25">
        <v>0</v>
      </c>
      <c r="K108" s="25">
        <v>9</v>
      </c>
      <c r="L108" s="7">
        <v>29</v>
      </c>
    </row>
    <row r="109" spans="2:20">
      <c r="B109" s="7"/>
      <c r="C109" s="7" t="s">
        <v>872</v>
      </c>
      <c r="D109" s="24"/>
      <c r="E109" s="22"/>
      <c r="F109" s="22">
        <f t="shared" si="12"/>
        <v>25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7">
        <v>25</v>
      </c>
    </row>
    <row r="110" spans="2:20">
      <c r="B110" s="7"/>
      <c r="C110" s="7" t="s">
        <v>873</v>
      </c>
      <c r="D110" s="24"/>
      <c r="E110" s="22"/>
      <c r="F110" s="22">
        <f t="shared" si="12"/>
        <v>142</v>
      </c>
      <c r="G110" s="25">
        <v>0</v>
      </c>
      <c r="H110" s="25">
        <v>0</v>
      </c>
      <c r="I110" s="25">
        <v>48</v>
      </c>
      <c r="J110" s="25">
        <v>0</v>
      </c>
      <c r="K110" s="25">
        <v>94</v>
      </c>
      <c r="L110" s="7">
        <v>0</v>
      </c>
      <c r="M110" s="58"/>
      <c r="N110" s="58"/>
      <c r="O110" s="58"/>
      <c r="P110" s="58"/>
    </row>
    <row r="111" spans="2:20">
      <c r="B111" s="7"/>
      <c r="C111" s="7" t="s">
        <v>874</v>
      </c>
      <c r="D111" s="24"/>
      <c r="E111" s="22"/>
      <c r="F111" s="22">
        <f t="shared" si="12"/>
        <v>72</v>
      </c>
      <c r="G111" s="25">
        <v>0</v>
      </c>
      <c r="H111" s="25">
        <v>0</v>
      </c>
      <c r="I111" s="25">
        <v>10</v>
      </c>
      <c r="J111" s="25">
        <v>46</v>
      </c>
      <c r="K111" s="25">
        <v>11</v>
      </c>
      <c r="L111" s="7">
        <v>5</v>
      </c>
    </row>
    <row r="112" spans="2:20">
      <c r="B112" s="7"/>
      <c r="C112" s="7" t="s">
        <v>875</v>
      </c>
      <c r="D112" s="24"/>
      <c r="E112" s="22"/>
      <c r="F112" s="22">
        <f t="shared" si="12"/>
        <v>40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7">
        <v>40</v>
      </c>
      <c r="Q112" s="58"/>
      <c r="R112" s="58"/>
      <c r="S112" s="58"/>
      <c r="T112" s="58"/>
    </row>
    <row r="113" spans="2:16">
      <c r="B113" s="7"/>
      <c r="C113" s="7" t="s">
        <v>876</v>
      </c>
      <c r="D113" s="24"/>
      <c r="E113" s="22"/>
      <c r="F113" s="22">
        <f t="shared" si="12"/>
        <v>56</v>
      </c>
      <c r="G113" s="25">
        <v>0</v>
      </c>
      <c r="H113" s="25">
        <v>11</v>
      </c>
      <c r="I113" s="25">
        <v>21</v>
      </c>
      <c r="J113" s="25">
        <v>0</v>
      </c>
      <c r="K113" s="25">
        <v>13</v>
      </c>
      <c r="L113" s="7">
        <v>11</v>
      </c>
    </row>
    <row r="114" spans="2:16">
      <c r="B114" s="7"/>
      <c r="C114" s="7" t="s">
        <v>877</v>
      </c>
      <c r="D114" s="24"/>
      <c r="E114" s="22"/>
      <c r="F114" s="22">
        <f t="shared" si="12"/>
        <v>24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7">
        <v>24</v>
      </c>
    </row>
    <row r="115" spans="2:16">
      <c r="B115" s="7"/>
      <c r="C115" s="7" t="s">
        <v>878</v>
      </c>
      <c r="D115" s="24"/>
      <c r="E115" s="22"/>
      <c r="F115" s="22">
        <f t="shared" si="12"/>
        <v>102</v>
      </c>
      <c r="G115" s="25">
        <v>0</v>
      </c>
      <c r="H115" s="25">
        <v>0</v>
      </c>
      <c r="I115" s="25">
        <v>0</v>
      </c>
      <c r="J115" s="25">
        <v>0</v>
      </c>
      <c r="K115" s="25">
        <v>90</v>
      </c>
      <c r="L115" s="7">
        <v>12</v>
      </c>
    </row>
    <row r="116" spans="2:16">
      <c r="B116" s="7"/>
      <c r="C116" s="7" t="s">
        <v>879</v>
      </c>
      <c r="D116" s="24"/>
      <c r="E116" s="22"/>
      <c r="F116" s="22">
        <f t="shared" si="12"/>
        <v>8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7">
        <v>8</v>
      </c>
    </row>
    <row r="117" spans="2:16">
      <c r="B117" s="7"/>
      <c r="C117" s="7" t="s">
        <v>880</v>
      </c>
      <c r="D117" s="24"/>
      <c r="E117" s="22"/>
      <c r="F117" s="22">
        <f t="shared" si="12"/>
        <v>20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7">
        <v>20</v>
      </c>
    </row>
    <row r="118" spans="2:16">
      <c r="B118" s="7"/>
      <c r="C118" s="7" t="s">
        <v>881</v>
      </c>
      <c r="D118" s="24"/>
      <c r="E118" s="22"/>
      <c r="F118" s="22">
        <f t="shared" si="12"/>
        <v>62</v>
      </c>
      <c r="G118" s="25">
        <v>0</v>
      </c>
      <c r="H118" s="25">
        <v>0</v>
      </c>
      <c r="I118" s="25">
        <v>0</v>
      </c>
      <c r="J118" s="25">
        <v>8</v>
      </c>
      <c r="K118" s="25">
        <v>31</v>
      </c>
      <c r="L118" s="7">
        <v>23</v>
      </c>
    </row>
    <row r="119" spans="2:16">
      <c r="B119" s="7"/>
      <c r="C119" s="7" t="s">
        <v>882</v>
      </c>
      <c r="D119" s="24"/>
      <c r="E119" s="22"/>
      <c r="F119" s="22">
        <f t="shared" si="12"/>
        <v>80</v>
      </c>
      <c r="G119" s="25">
        <v>0</v>
      </c>
      <c r="H119" s="25">
        <v>0</v>
      </c>
      <c r="I119" s="25">
        <v>34</v>
      </c>
      <c r="J119" s="25">
        <v>0</v>
      </c>
      <c r="K119" s="25">
        <v>23</v>
      </c>
      <c r="L119" s="7">
        <v>23</v>
      </c>
    </row>
    <row r="120" spans="2:16">
      <c r="B120" s="7"/>
      <c r="C120" s="132" t="s">
        <v>883</v>
      </c>
      <c r="D120" s="336"/>
      <c r="E120" s="363"/>
      <c r="F120" s="363">
        <f t="shared" si="12"/>
        <v>371</v>
      </c>
      <c r="G120" s="364">
        <v>66</v>
      </c>
      <c r="H120" s="364">
        <v>105</v>
      </c>
      <c r="I120" s="364">
        <v>69</v>
      </c>
      <c r="J120" s="364">
        <v>42</v>
      </c>
      <c r="K120" s="364">
        <v>11</v>
      </c>
      <c r="L120" s="132">
        <v>78</v>
      </c>
    </row>
    <row r="121" spans="2:16">
      <c r="C121" s="26" t="s">
        <v>884</v>
      </c>
      <c r="D121" s="28"/>
      <c r="E121" s="29"/>
      <c r="F121" s="29">
        <f>SUM(G121:L121)</f>
        <v>52</v>
      </c>
      <c r="G121" s="30">
        <v>0</v>
      </c>
      <c r="H121" s="30">
        <v>31</v>
      </c>
      <c r="I121" s="30">
        <v>0</v>
      </c>
      <c r="J121" s="30">
        <v>0</v>
      </c>
      <c r="K121" s="30">
        <v>11</v>
      </c>
      <c r="L121" s="26">
        <v>10</v>
      </c>
    </row>
    <row r="122" spans="2:16">
      <c r="B122" s="366" t="s">
        <v>885</v>
      </c>
      <c r="C122" s="35"/>
      <c r="D122" s="35"/>
      <c r="E122" s="32"/>
      <c r="F122" s="32">
        <f t="shared" ref="F122:L122" si="18">SUM(F123:F134)</f>
        <v>23191</v>
      </c>
      <c r="G122" s="36">
        <f t="shared" si="18"/>
        <v>4547</v>
      </c>
      <c r="H122" s="36">
        <f t="shared" si="18"/>
        <v>6663</v>
      </c>
      <c r="I122" s="36">
        <f t="shared" si="18"/>
        <v>4495</v>
      </c>
      <c r="J122" s="36">
        <f t="shared" si="18"/>
        <v>668</v>
      </c>
      <c r="K122" s="36">
        <f t="shared" si="18"/>
        <v>1987</v>
      </c>
      <c r="L122" s="33">
        <f t="shared" si="18"/>
        <v>4831</v>
      </c>
    </row>
    <row r="123" spans="2:16">
      <c r="B123" s="33"/>
      <c r="C123" s="33" t="s">
        <v>886</v>
      </c>
      <c r="D123" s="35"/>
      <c r="E123" s="32"/>
      <c r="F123" s="32">
        <f t="shared" si="12"/>
        <v>42</v>
      </c>
      <c r="G123" s="36">
        <v>0</v>
      </c>
      <c r="H123" s="36">
        <v>0</v>
      </c>
      <c r="I123" s="36">
        <v>32</v>
      </c>
      <c r="J123" s="36">
        <v>10</v>
      </c>
      <c r="K123" s="36">
        <v>0</v>
      </c>
      <c r="L123" s="33">
        <v>0</v>
      </c>
    </row>
    <row r="124" spans="2:16">
      <c r="B124" s="33"/>
      <c r="C124" s="33" t="s">
        <v>887</v>
      </c>
      <c r="D124" s="35"/>
      <c r="E124" s="32"/>
      <c r="F124" s="32">
        <f t="shared" si="12"/>
        <v>168</v>
      </c>
      <c r="G124" s="36">
        <v>0</v>
      </c>
      <c r="H124" s="36">
        <v>156</v>
      </c>
      <c r="I124" s="36">
        <v>0</v>
      </c>
      <c r="J124" s="36">
        <v>0</v>
      </c>
      <c r="K124" s="36">
        <v>0</v>
      </c>
      <c r="L124" s="33">
        <v>12</v>
      </c>
    </row>
    <row r="125" spans="2:16">
      <c r="B125" s="33"/>
      <c r="C125" s="33" t="s">
        <v>888</v>
      </c>
      <c r="D125" s="35"/>
      <c r="E125" s="32"/>
      <c r="F125" s="32">
        <f t="shared" si="12"/>
        <v>15050</v>
      </c>
      <c r="G125" s="36">
        <v>3336</v>
      </c>
      <c r="H125" s="36">
        <v>4121</v>
      </c>
      <c r="I125" s="36">
        <v>3000</v>
      </c>
      <c r="J125" s="36">
        <v>540</v>
      </c>
      <c r="K125" s="36">
        <v>1838</v>
      </c>
      <c r="L125" s="33">
        <v>2215</v>
      </c>
    </row>
    <row r="126" spans="2:16">
      <c r="B126" s="33"/>
      <c r="C126" s="33" t="s">
        <v>889</v>
      </c>
      <c r="D126" s="35"/>
      <c r="E126" s="32"/>
      <c r="F126" s="32">
        <f t="shared" si="12"/>
        <v>14</v>
      </c>
      <c r="G126" s="36">
        <v>2</v>
      </c>
      <c r="H126" s="36">
        <v>12</v>
      </c>
      <c r="I126" s="36">
        <v>0</v>
      </c>
      <c r="J126" s="36">
        <v>0</v>
      </c>
      <c r="K126" s="36">
        <v>0</v>
      </c>
      <c r="L126" s="33">
        <v>0</v>
      </c>
    </row>
    <row r="127" spans="2:16">
      <c r="B127" s="33"/>
      <c r="C127" s="33" t="s">
        <v>890</v>
      </c>
      <c r="D127" s="35"/>
      <c r="E127" s="32"/>
      <c r="F127" s="32">
        <f t="shared" si="12"/>
        <v>11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3">
        <v>11</v>
      </c>
    </row>
    <row r="128" spans="2:16">
      <c r="B128" s="33"/>
      <c r="C128" s="33" t="s">
        <v>891</v>
      </c>
      <c r="D128" s="35"/>
      <c r="E128" s="32"/>
      <c r="F128" s="32">
        <f t="shared" si="12"/>
        <v>31</v>
      </c>
      <c r="G128" s="36">
        <v>5</v>
      </c>
      <c r="H128" s="36">
        <v>0</v>
      </c>
      <c r="I128" s="36">
        <v>0</v>
      </c>
      <c r="J128" s="36">
        <v>0</v>
      </c>
      <c r="K128" s="36">
        <v>0</v>
      </c>
      <c r="L128" s="33">
        <v>26</v>
      </c>
      <c r="N128" s="58"/>
      <c r="O128" s="58"/>
      <c r="P128" s="58"/>
    </row>
    <row r="129" spans="2:25">
      <c r="B129" s="33"/>
      <c r="C129" s="33" t="s">
        <v>892</v>
      </c>
      <c r="D129" s="35"/>
      <c r="E129" s="32"/>
      <c r="F129" s="32">
        <f>SUM(G129:L129)</f>
        <v>2262</v>
      </c>
      <c r="G129" s="36">
        <v>131</v>
      </c>
      <c r="H129" s="36">
        <v>253</v>
      </c>
      <c r="I129" s="36">
        <v>724</v>
      </c>
      <c r="J129" s="36">
        <v>0</v>
      </c>
      <c r="K129" s="36">
        <v>32</v>
      </c>
      <c r="L129" s="33">
        <v>1122</v>
      </c>
    </row>
    <row r="130" spans="2:25">
      <c r="B130" s="33"/>
      <c r="C130" s="33" t="s">
        <v>893</v>
      </c>
      <c r="D130" s="35"/>
      <c r="E130" s="32"/>
      <c r="F130" s="32">
        <f>SUM(G130:L130)</f>
        <v>423</v>
      </c>
      <c r="G130" s="36">
        <v>6</v>
      </c>
      <c r="H130" s="36">
        <v>135</v>
      </c>
      <c r="I130" s="36">
        <v>10</v>
      </c>
      <c r="J130" s="36">
        <v>0</v>
      </c>
      <c r="K130" s="36">
        <v>0</v>
      </c>
      <c r="L130" s="33">
        <v>272</v>
      </c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2:25">
      <c r="B131" s="33"/>
      <c r="C131" s="33" t="s">
        <v>894</v>
      </c>
      <c r="D131" s="35"/>
      <c r="E131" s="32"/>
      <c r="F131" s="32">
        <f t="shared" ref="F131:F134" si="19">SUM(G131:L131)</f>
        <v>361</v>
      </c>
      <c r="G131" s="36">
        <v>0</v>
      </c>
      <c r="H131" s="36">
        <v>0</v>
      </c>
      <c r="I131" s="36">
        <v>230</v>
      </c>
      <c r="J131" s="36">
        <v>0</v>
      </c>
      <c r="K131" s="36">
        <v>53</v>
      </c>
      <c r="L131" s="33">
        <v>78</v>
      </c>
    </row>
    <row r="132" spans="2:25">
      <c r="B132" s="33"/>
      <c r="C132" s="33" t="s">
        <v>895</v>
      </c>
      <c r="D132" s="35"/>
      <c r="E132" s="32"/>
      <c r="F132" s="32">
        <f t="shared" si="19"/>
        <v>182</v>
      </c>
      <c r="G132" s="36">
        <v>0</v>
      </c>
      <c r="H132" s="36">
        <v>0</v>
      </c>
      <c r="I132" s="36">
        <v>0</v>
      </c>
      <c r="J132" s="36">
        <v>0</v>
      </c>
      <c r="K132" s="36">
        <v>20</v>
      </c>
      <c r="L132" s="33">
        <v>162</v>
      </c>
    </row>
    <row r="133" spans="2:25">
      <c r="B133" s="33"/>
      <c r="C133" s="33" t="s">
        <v>896</v>
      </c>
      <c r="D133" s="35"/>
      <c r="E133" s="32"/>
      <c r="F133" s="32">
        <f t="shared" si="19"/>
        <v>4470</v>
      </c>
      <c r="G133" s="36">
        <v>1067</v>
      </c>
      <c r="H133" s="36">
        <v>1950</v>
      </c>
      <c r="I133" s="36">
        <v>494</v>
      </c>
      <c r="J133" s="36">
        <v>47</v>
      </c>
      <c r="K133" s="36">
        <v>12</v>
      </c>
      <c r="L133" s="33">
        <v>900</v>
      </c>
    </row>
    <row r="134" spans="2:25">
      <c r="B134" s="33"/>
      <c r="C134" s="63" t="s">
        <v>897</v>
      </c>
      <c r="D134" s="64"/>
      <c r="E134" s="65"/>
      <c r="F134" s="32">
        <f t="shared" si="19"/>
        <v>177</v>
      </c>
      <c r="G134" s="36">
        <v>0</v>
      </c>
      <c r="H134" s="36">
        <v>36</v>
      </c>
      <c r="I134" s="36">
        <v>5</v>
      </c>
      <c r="J134" s="36">
        <v>71</v>
      </c>
      <c r="K134" s="36">
        <v>32</v>
      </c>
      <c r="L134" s="63">
        <v>33</v>
      </c>
    </row>
    <row r="135" spans="2:25">
      <c r="B135" s="421"/>
      <c r="C135" s="421"/>
      <c r="D135" s="421"/>
      <c r="E135" s="421"/>
      <c r="F135" s="59"/>
      <c r="G135" s="59"/>
      <c r="H135" s="59"/>
      <c r="I135" s="59"/>
      <c r="J135" s="59"/>
      <c r="K135" s="59"/>
      <c r="L135" s="59"/>
    </row>
    <row r="136" spans="2:25">
      <c r="B136" s="60" t="s">
        <v>898</v>
      </c>
      <c r="C136" s="418" t="s">
        <v>899</v>
      </c>
      <c r="D136" s="418"/>
      <c r="E136" s="418"/>
      <c r="F136" s="418"/>
      <c r="G136" s="418"/>
      <c r="H136" s="418"/>
      <c r="I136" s="418"/>
      <c r="J136" s="418"/>
      <c r="K136" s="418"/>
      <c r="L136" s="418"/>
    </row>
    <row r="137" spans="2:25">
      <c r="B137" s="60" t="s">
        <v>900</v>
      </c>
      <c r="C137" s="422" t="s">
        <v>901</v>
      </c>
      <c r="D137" s="422"/>
      <c r="E137" s="422"/>
      <c r="F137" s="422"/>
      <c r="G137" s="422"/>
      <c r="H137" s="422"/>
      <c r="I137" s="422"/>
      <c r="J137" s="422"/>
      <c r="K137" s="422"/>
      <c r="L137" s="422"/>
    </row>
    <row r="138" spans="2:25">
      <c r="B138" s="60"/>
      <c r="C138" s="422"/>
      <c r="D138" s="422"/>
      <c r="E138" s="422"/>
      <c r="F138" s="422"/>
      <c r="G138" s="422"/>
      <c r="H138" s="422"/>
      <c r="I138" s="422"/>
      <c r="J138" s="422"/>
      <c r="K138" s="422"/>
      <c r="L138" s="422"/>
    </row>
    <row r="139" spans="2:25">
      <c r="B139" s="61" t="s">
        <v>902</v>
      </c>
      <c r="C139" s="418" t="s">
        <v>903</v>
      </c>
      <c r="D139" s="419"/>
      <c r="E139" s="419"/>
      <c r="F139" s="419"/>
      <c r="G139" s="419"/>
      <c r="H139" s="419"/>
      <c r="I139" s="419"/>
      <c r="J139" s="419"/>
    </row>
  </sheetData>
  <sheetProtection algorithmName="SHA-512" hashValue="2SxYflNlvJgVnmx6a4Om4pfyjmLqW0wkxsT3mmgCjrAnJrpJjyLcOwsY6Ki+FrmvbCSROJ4pS1ot6GmEvaeTPQ==" saltValue="FLWF8eXXqGNfe+JWHE0Cww==" spinCount="100000" sheet="1" objects="1" scenarios="1"/>
  <mergeCells count="7">
    <mergeCell ref="C139:J139"/>
    <mergeCell ref="B8:D8"/>
    <mergeCell ref="B3:M3"/>
    <mergeCell ref="B4:L4"/>
    <mergeCell ref="B135:E135"/>
    <mergeCell ref="C136:L136"/>
    <mergeCell ref="C137:L138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3:M119"/>
  <sheetViews>
    <sheetView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F13" sqref="F13"/>
    </sheetView>
  </sheetViews>
  <sheetFormatPr baseColWidth="10" defaultColWidth="10.85546875" defaultRowHeight="16.5"/>
  <cols>
    <col min="1" max="1" width="10.85546875" style="67"/>
    <col min="2" max="2" width="8.5703125" style="67" customWidth="1"/>
    <col min="3" max="3" width="9.28515625" style="67" customWidth="1"/>
    <col min="4" max="4" width="10.85546875" style="67"/>
    <col min="5" max="5" width="7" style="67" customWidth="1"/>
    <col min="6" max="6" width="15.42578125" style="67" customWidth="1"/>
    <col min="7" max="7" width="12.7109375" style="67" customWidth="1"/>
    <col min="8" max="8" width="10.85546875" style="67"/>
    <col min="9" max="9" width="15.42578125" style="67" customWidth="1"/>
    <col min="10" max="11" width="10.85546875" style="67"/>
    <col min="12" max="12" width="16.140625" style="67" customWidth="1"/>
    <col min="13" max="16384" width="10.85546875" style="67"/>
  </cols>
  <sheetData>
    <row r="3" spans="1:13" ht="23.25">
      <c r="A3" s="330"/>
      <c r="B3" s="420" t="s">
        <v>1031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</row>
    <row r="4" spans="1:13" ht="23.25">
      <c r="A4" s="331"/>
      <c r="B4" s="420" t="s">
        <v>905</v>
      </c>
      <c r="C4" s="420"/>
      <c r="D4" s="420"/>
      <c r="E4" s="420"/>
      <c r="F4" s="420"/>
      <c r="G4" s="420"/>
      <c r="H4" s="420"/>
      <c r="I4" s="420"/>
      <c r="J4" s="420"/>
      <c r="K4" s="420"/>
      <c r="L4" s="420"/>
    </row>
    <row r="5" spans="1:13" ht="23.25">
      <c r="B5" s="420"/>
      <c r="C5" s="420"/>
      <c r="D5" s="420"/>
      <c r="E5" s="420"/>
      <c r="F5" s="420"/>
      <c r="G5" s="420"/>
      <c r="H5" s="420"/>
      <c r="I5" s="420"/>
      <c r="J5" s="420"/>
      <c r="K5" s="420"/>
      <c r="L5" s="420"/>
    </row>
    <row r="6" spans="1:13"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</row>
    <row r="7" spans="1:13" ht="47.25">
      <c r="A7" s="132"/>
      <c r="B7" s="423" t="s">
        <v>767</v>
      </c>
      <c r="C7" s="423"/>
      <c r="D7" s="423"/>
      <c r="E7" s="423"/>
      <c r="F7" s="351" t="s">
        <v>906</v>
      </c>
      <c r="G7" s="351" t="s">
        <v>907</v>
      </c>
      <c r="H7" s="351" t="s">
        <v>908</v>
      </c>
      <c r="I7" s="351" t="s">
        <v>909</v>
      </c>
      <c r="J7" s="351" t="s">
        <v>910</v>
      </c>
      <c r="K7" s="351" t="s">
        <v>911</v>
      </c>
      <c r="L7" s="352" t="s">
        <v>912</v>
      </c>
      <c r="M7" s="333"/>
    </row>
    <row r="8" spans="1:13" ht="19.5">
      <c r="A8" s="132"/>
      <c r="B8" s="424" t="s">
        <v>774</v>
      </c>
      <c r="C8" s="425"/>
      <c r="D8" s="425"/>
      <c r="E8" s="348"/>
      <c r="F8" s="349">
        <f>SUM(F9,F19,F27,F40,F54,F58,F67,F75,F81,F85,F90,F103)</f>
        <v>816</v>
      </c>
      <c r="G8" s="349">
        <f t="shared" ref="G8:L8" si="0">SUM(G9,G19,G27,G40,G54,G58,G67,G75,G81,G85,G90,G103)</f>
        <v>157</v>
      </c>
      <c r="H8" s="349">
        <f t="shared" si="0"/>
        <v>16</v>
      </c>
      <c r="I8" s="349">
        <f t="shared" si="0"/>
        <v>104</v>
      </c>
      <c r="J8" s="349">
        <f t="shared" si="0"/>
        <v>2</v>
      </c>
      <c r="K8" s="349">
        <f t="shared" si="0"/>
        <v>16</v>
      </c>
      <c r="L8" s="350">
        <f t="shared" si="0"/>
        <v>531</v>
      </c>
    </row>
    <row r="9" spans="1:13">
      <c r="A9" s="132"/>
      <c r="B9" s="334" t="s">
        <v>775</v>
      </c>
      <c r="C9" s="334"/>
      <c r="D9" s="334"/>
      <c r="E9" s="334"/>
      <c r="F9" s="358">
        <f>SUM(F10:F18)</f>
        <v>9</v>
      </c>
      <c r="G9" s="358">
        <f t="shared" ref="G9:L9" si="1">SUM(G10:G18)</f>
        <v>9</v>
      </c>
      <c r="H9" s="358">
        <f t="shared" si="1"/>
        <v>0</v>
      </c>
      <c r="I9" s="358">
        <f t="shared" si="1"/>
        <v>0</v>
      </c>
      <c r="J9" s="358">
        <f t="shared" si="1"/>
        <v>0</v>
      </c>
      <c r="K9" s="358">
        <f t="shared" si="1"/>
        <v>0</v>
      </c>
      <c r="L9" s="358">
        <f t="shared" si="1"/>
        <v>0</v>
      </c>
    </row>
    <row r="10" spans="1:13">
      <c r="A10" s="132"/>
      <c r="C10" s="335" t="s">
        <v>777</v>
      </c>
      <c r="D10" s="336"/>
      <c r="E10" s="336"/>
      <c r="F10" s="359">
        <v>0</v>
      </c>
      <c r="G10" s="359">
        <v>2</v>
      </c>
      <c r="H10" s="359">
        <v>0</v>
      </c>
      <c r="I10" s="359">
        <v>0</v>
      </c>
      <c r="J10" s="359">
        <v>0</v>
      </c>
      <c r="K10" s="359">
        <v>0</v>
      </c>
      <c r="L10" s="359">
        <v>0</v>
      </c>
    </row>
    <row r="11" spans="1:13">
      <c r="A11" s="132"/>
      <c r="C11" s="335" t="s">
        <v>778</v>
      </c>
      <c r="D11" s="336"/>
      <c r="E11" s="336"/>
      <c r="F11" s="359">
        <v>3</v>
      </c>
      <c r="G11" s="359">
        <v>3</v>
      </c>
      <c r="H11" s="359">
        <v>0</v>
      </c>
      <c r="I11" s="359">
        <v>0</v>
      </c>
      <c r="J11" s="359">
        <v>0</v>
      </c>
      <c r="K11" s="359">
        <v>0</v>
      </c>
      <c r="L11" s="359">
        <v>0</v>
      </c>
    </row>
    <row r="12" spans="1:13">
      <c r="A12" s="132"/>
      <c r="C12" s="335" t="s">
        <v>779</v>
      </c>
      <c r="D12" s="336"/>
      <c r="E12" s="336"/>
      <c r="F12" s="359">
        <v>2</v>
      </c>
      <c r="G12" s="359">
        <v>1</v>
      </c>
      <c r="H12" s="359">
        <v>0</v>
      </c>
      <c r="I12" s="359">
        <v>0</v>
      </c>
      <c r="J12" s="359">
        <v>0</v>
      </c>
      <c r="K12" s="359">
        <v>0</v>
      </c>
      <c r="L12" s="359">
        <v>0</v>
      </c>
    </row>
    <row r="13" spans="1:13">
      <c r="A13" s="132"/>
      <c r="C13" s="335" t="s">
        <v>780</v>
      </c>
      <c r="D13" s="336"/>
      <c r="E13" s="336"/>
      <c r="F13" s="359">
        <v>1</v>
      </c>
      <c r="G13" s="359">
        <v>1</v>
      </c>
      <c r="H13" s="359">
        <v>0</v>
      </c>
      <c r="I13" s="359">
        <v>0</v>
      </c>
      <c r="J13" s="359">
        <v>0</v>
      </c>
      <c r="K13" s="359">
        <v>0</v>
      </c>
      <c r="L13" s="359">
        <v>0</v>
      </c>
    </row>
    <row r="14" spans="1:13">
      <c r="A14" s="132"/>
      <c r="C14" s="335" t="s">
        <v>781</v>
      </c>
      <c r="D14" s="336"/>
      <c r="E14" s="336"/>
      <c r="F14" s="359">
        <v>1</v>
      </c>
      <c r="G14" s="359">
        <v>0</v>
      </c>
      <c r="H14" s="359">
        <v>0</v>
      </c>
      <c r="I14" s="359">
        <v>0</v>
      </c>
      <c r="J14" s="359">
        <v>0</v>
      </c>
      <c r="K14" s="359">
        <v>0</v>
      </c>
      <c r="L14" s="359">
        <v>0</v>
      </c>
    </row>
    <row r="15" spans="1:13">
      <c r="A15" s="132"/>
      <c r="C15" s="335" t="s">
        <v>782</v>
      </c>
      <c r="D15" s="336"/>
      <c r="E15" s="336"/>
      <c r="F15" s="359">
        <v>0</v>
      </c>
      <c r="G15" s="359">
        <v>1</v>
      </c>
      <c r="H15" s="359">
        <v>0</v>
      </c>
      <c r="I15" s="359">
        <v>0</v>
      </c>
      <c r="J15" s="359">
        <v>0</v>
      </c>
      <c r="K15" s="359">
        <v>0</v>
      </c>
      <c r="L15" s="359">
        <v>0</v>
      </c>
    </row>
    <row r="16" spans="1:13">
      <c r="A16" s="132"/>
      <c r="C16" s="335" t="s">
        <v>913</v>
      </c>
      <c r="D16" s="336"/>
      <c r="E16" s="336"/>
      <c r="F16" s="359">
        <v>0</v>
      </c>
      <c r="G16" s="359">
        <v>1</v>
      </c>
      <c r="H16" s="359">
        <v>0</v>
      </c>
      <c r="I16" s="359">
        <v>0</v>
      </c>
      <c r="J16" s="359">
        <v>0</v>
      </c>
      <c r="K16" s="359">
        <v>0</v>
      </c>
      <c r="L16" s="359">
        <v>0</v>
      </c>
    </row>
    <row r="17" spans="1:12">
      <c r="A17" s="132"/>
      <c r="C17" s="335" t="s">
        <v>783</v>
      </c>
      <c r="D17" s="336"/>
      <c r="E17" s="336"/>
      <c r="F17" s="359">
        <v>1</v>
      </c>
      <c r="G17" s="359">
        <v>0</v>
      </c>
      <c r="H17" s="359">
        <v>0</v>
      </c>
      <c r="I17" s="359">
        <v>0</v>
      </c>
      <c r="J17" s="359">
        <v>0</v>
      </c>
      <c r="K17" s="359">
        <v>0</v>
      </c>
      <c r="L17" s="359">
        <v>0</v>
      </c>
    </row>
    <row r="18" spans="1:12">
      <c r="A18" s="132"/>
      <c r="C18" s="335" t="s">
        <v>784</v>
      </c>
      <c r="D18" s="336"/>
      <c r="E18" s="336"/>
      <c r="F18" s="359">
        <v>1</v>
      </c>
      <c r="G18" s="359">
        <v>0</v>
      </c>
      <c r="H18" s="359">
        <v>0</v>
      </c>
      <c r="I18" s="359">
        <v>0</v>
      </c>
      <c r="J18" s="359">
        <v>0</v>
      </c>
      <c r="K18" s="359">
        <v>0</v>
      </c>
      <c r="L18" s="359">
        <v>0</v>
      </c>
    </row>
    <row r="19" spans="1:12">
      <c r="A19" s="132"/>
      <c r="B19" s="341" t="s">
        <v>785</v>
      </c>
      <c r="C19" s="341"/>
      <c r="D19" s="341"/>
      <c r="E19" s="341"/>
      <c r="F19" s="360">
        <f>SUM(F20:F26)</f>
        <v>39</v>
      </c>
      <c r="G19" s="360">
        <f t="shared" ref="G19:L19" si="2">SUM(G20:G26)</f>
        <v>20</v>
      </c>
      <c r="H19" s="360">
        <f t="shared" si="2"/>
        <v>1</v>
      </c>
      <c r="I19" s="360">
        <f t="shared" si="2"/>
        <v>0</v>
      </c>
      <c r="J19" s="360">
        <f t="shared" si="2"/>
        <v>0</v>
      </c>
      <c r="K19" s="360">
        <f t="shared" si="2"/>
        <v>0</v>
      </c>
      <c r="L19" s="360">
        <f t="shared" si="2"/>
        <v>0</v>
      </c>
    </row>
    <row r="20" spans="1:12">
      <c r="A20" s="132"/>
      <c r="B20" s="342"/>
      <c r="C20" s="343" t="s">
        <v>786</v>
      </c>
      <c r="D20" s="344"/>
      <c r="E20" s="344"/>
      <c r="F20" s="361">
        <v>6</v>
      </c>
      <c r="G20" s="361">
        <v>7</v>
      </c>
      <c r="H20" s="361">
        <v>0</v>
      </c>
      <c r="I20" s="361">
        <v>0</v>
      </c>
      <c r="J20" s="361">
        <v>0</v>
      </c>
      <c r="K20" s="361">
        <v>0</v>
      </c>
      <c r="L20" s="361">
        <v>0</v>
      </c>
    </row>
    <row r="21" spans="1:12">
      <c r="A21" s="132"/>
      <c r="B21" s="342"/>
      <c r="C21" s="343" t="s">
        <v>787</v>
      </c>
      <c r="D21" s="344"/>
      <c r="E21" s="344"/>
      <c r="F21" s="361">
        <v>15</v>
      </c>
      <c r="G21" s="361">
        <v>9</v>
      </c>
      <c r="H21" s="361">
        <v>1</v>
      </c>
      <c r="I21" s="361">
        <v>0</v>
      </c>
      <c r="J21" s="361">
        <v>0</v>
      </c>
      <c r="K21" s="361">
        <v>0</v>
      </c>
      <c r="L21" s="361">
        <v>0</v>
      </c>
    </row>
    <row r="22" spans="1:12">
      <c r="A22" s="132"/>
      <c r="B22" s="342"/>
      <c r="C22" s="343" t="s">
        <v>789</v>
      </c>
      <c r="D22" s="344"/>
      <c r="E22" s="344"/>
      <c r="F22" s="361">
        <v>2</v>
      </c>
      <c r="G22" s="361">
        <v>0</v>
      </c>
      <c r="H22" s="361">
        <v>0</v>
      </c>
      <c r="I22" s="361">
        <v>0</v>
      </c>
      <c r="J22" s="361">
        <v>0</v>
      </c>
      <c r="K22" s="361">
        <v>0</v>
      </c>
      <c r="L22" s="361">
        <v>0</v>
      </c>
    </row>
    <row r="23" spans="1:12">
      <c r="A23" s="132"/>
      <c r="B23" s="342"/>
      <c r="C23" s="343" t="s">
        <v>790</v>
      </c>
      <c r="D23" s="344"/>
      <c r="E23" s="344"/>
      <c r="F23" s="361">
        <v>8</v>
      </c>
      <c r="G23" s="361">
        <v>2</v>
      </c>
      <c r="H23" s="361">
        <v>0</v>
      </c>
      <c r="I23" s="361">
        <v>0</v>
      </c>
      <c r="J23" s="361">
        <v>0</v>
      </c>
      <c r="K23" s="361">
        <v>0</v>
      </c>
      <c r="L23" s="361">
        <v>0</v>
      </c>
    </row>
    <row r="24" spans="1:12">
      <c r="A24" s="132"/>
      <c r="B24" s="342"/>
      <c r="C24" s="343" t="s">
        <v>791</v>
      </c>
      <c r="D24" s="344"/>
      <c r="E24" s="344"/>
      <c r="F24" s="361">
        <v>5</v>
      </c>
      <c r="G24" s="361">
        <v>0</v>
      </c>
      <c r="H24" s="361">
        <v>0</v>
      </c>
      <c r="I24" s="361">
        <v>0</v>
      </c>
      <c r="J24" s="361">
        <v>0</v>
      </c>
      <c r="K24" s="361">
        <v>0</v>
      </c>
      <c r="L24" s="361">
        <v>0</v>
      </c>
    </row>
    <row r="25" spans="1:12">
      <c r="A25" s="132"/>
      <c r="B25" s="342"/>
      <c r="C25" s="343" t="s">
        <v>792</v>
      </c>
      <c r="D25" s="344"/>
      <c r="E25" s="344"/>
      <c r="F25" s="361">
        <v>2</v>
      </c>
      <c r="G25" s="361">
        <v>1</v>
      </c>
      <c r="H25" s="361">
        <v>0</v>
      </c>
      <c r="I25" s="361">
        <v>0</v>
      </c>
      <c r="J25" s="361">
        <v>0</v>
      </c>
      <c r="K25" s="361">
        <v>0</v>
      </c>
      <c r="L25" s="361">
        <v>0</v>
      </c>
    </row>
    <row r="26" spans="1:12">
      <c r="A26" s="132"/>
      <c r="B26" s="345"/>
      <c r="C26" s="346" t="s">
        <v>793</v>
      </c>
      <c r="D26" s="347"/>
      <c r="E26" s="347"/>
      <c r="F26" s="362">
        <v>1</v>
      </c>
      <c r="G26" s="362">
        <v>1</v>
      </c>
      <c r="H26" s="362">
        <v>0</v>
      </c>
      <c r="I26" s="362">
        <v>0</v>
      </c>
      <c r="J26" s="362">
        <v>0</v>
      </c>
      <c r="K26" s="362">
        <v>0</v>
      </c>
      <c r="L26" s="362">
        <v>0</v>
      </c>
    </row>
    <row r="27" spans="1:12">
      <c r="A27" s="132"/>
      <c r="B27" s="334" t="s">
        <v>794</v>
      </c>
      <c r="C27" s="334"/>
      <c r="D27" s="334"/>
      <c r="E27" s="334"/>
      <c r="F27" s="358">
        <f>SUM(F28:F39)</f>
        <v>60</v>
      </c>
      <c r="G27" s="358">
        <f t="shared" ref="G27:L27" si="3">SUM(G28:G39)</f>
        <v>13</v>
      </c>
      <c r="H27" s="358">
        <f t="shared" si="3"/>
        <v>1</v>
      </c>
      <c r="I27" s="358">
        <f t="shared" si="3"/>
        <v>0</v>
      </c>
      <c r="J27" s="358">
        <f t="shared" si="3"/>
        <v>0</v>
      </c>
      <c r="K27" s="358">
        <f t="shared" si="3"/>
        <v>0</v>
      </c>
      <c r="L27" s="358">
        <f t="shared" si="3"/>
        <v>1</v>
      </c>
    </row>
    <row r="28" spans="1:12">
      <c r="A28" s="132"/>
      <c r="C28" s="335" t="s">
        <v>795</v>
      </c>
      <c r="D28" s="336"/>
      <c r="E28" s="336"/>
      <c r="F28" s="359">
        <v>3</v>
      </c>
      <c r="G28" s="359">
        <v>0</v>
      </c>
      <c r="H28" s="359">
        <v>0</v>
      </c>
      <c r="I28" s="359">
        <v>0</v>
      </c>
      <c r="J28" s="359">
        <v>0</v>
      </c>
      <c r="K28" s="359">
        <v>0</v>
      </c>
      <c r="L28" s="359">
        <v>0</v>
      </c>
    </row>
    <row r="29" spans="1:12">
      <c r="A29" s="132"/>
      <c r="C29" s="335" t="s">
        <v>796</v>
      </c>
      <c r="D29" s="336"/>
      <c r="E29" s="336"/>
      <c r="F29" s="359">
        <v>11</v>
      </c>
      <c r="G29" s="359">
        <v>1</v>
      </c>
      <c r="H29" s="359">
        <v>0</v>
      </c>
      <c r="I29" s="359">
        <v>0</v>
      </c>
      <c r="J29" s="359">
        <v>0</v>
      </c>
      <c r="K29" s="359">
        <v>0</v>
      </c>
      <c r="L29" s="359">
        <v>0</v>
      </c>
    </row>
    <row r="30" spans="1:12">
      <c r="A30" s="132"/>
      <c r="C30" s="335" t="s">
        <v>797</v>
      </c>
      <c r="D30" s="336"/>
      <c r="E30" s="336"/>
      <c r="F30" s="359">
        <v>1</v>
      </c>
      <c r="G30" s="359">
        <v>3</v>
      </c>
      <c r="H30" s="359">
        <v>0</v>
      </c>
      <c r="I30" s="359">
        <v>0</v>
      </c>
      <c r="J30" s="359">
        <v>0</v>
      </c>
      <c r="K30" s="359">
        <v>0</v>
      </c>
      <c r="L30" s="359">
        <v>0</v>
      </c>
    </row>
    <row r="31" spans="1:12">
      <c r="A31" s="132"/>
      <c r="C31" s="335" t="s">
        <v>798</v>
      </c>
      <c r="D31" s="336"/>
      <c r="E31" s="336"/>
      <c r="F31" s="359">
        <v>4</v>
      </c>
      <c r="G31" s="359">
        <v>1</v>
      </c>
      <c r="H31" s="359">
        <v>0</v>
      </c>
      <c r="I31" s="359">
        <v>0</v>
      </c>
      <c r="J31" s="359">
        <v>0</v>
      </c>
      <c r="K31" s="359">
        <v>0</v>
      </c>
      <c r="L31" s="359">
        <v>0</v>
      </c>
    </row>
    <row r="32" spans="1:12">
      <c r="A32" s="132"/>
      <c r="C32" s="335" t="s">
        <v>799</v>
      </c>
      <c r="D32" s="336"/>
      <c r="E32" s="336"/>
      <c r="F32" s="359">
        <v>4</v>
      </c>
      <c r="G32" s="359">
        <v>0</v>
      </c>
      <c r="H32" s="359">
        <v>0</v>
      </c>
      <c r="I32" s="359">
        <v>0</v>
      </c>
      <c r="J32" s="359">
        <v>0</v>
      </c>
      <c r="K32" s="359">
        <v>0</v>
      </c>
      <c r="L32" s="359">
        <v>0</v>
      </c>
    </row>
    <row r="33" spans="1:12">
      <c r="A33" s="132"/>
      <c r="C33" s="335" t="s">
        <v>800</v>
      </c>
      <c r="D33" s="336"/>
      <c r="E33" s="336"/>
      <c r="F33" s="359">
        <v>2</v>
      </c>
      <c r="G33" s="359">
        <v>1</v>
      </c>
      <c r="H33" s="359">
        <v>0</v>
      </c>
      <c r="I33" s="359">
        <v>0</v>
      </c>
      <c r="J33" s="359">
        <v>0</v>
      </c>
      <c r="K33" s="359">
        <v>0</v>
      </c>
      <c r="L33" s="359">
        <v>0</v>
      </c>
    </row>
    <row r="34" spans="1:12">
      <c r="A34" s="132"/>
      <c r="C34" s="335" t="s">
        <v>801</v>
      </c>
      <c r="D34" s="336"/>
      <c r="E34" s="336"/>
      <c r="F34" s="359">
        <v>1</v>
      </c>
      <c r="G34" s="359">
        <v>0</v>
      </c>
      <c r="H34" s="359">
        <v>0</v>
      </c>
      <c r="I34" s="359">
        <v>0</v>
      </c>
      <c r="J34" s="359">
        <v>0</v>
      </c>
      <c r="K34" s="359">
        <v>0</v>
      </c>
      <c r="L34" s="359">
        <v>0</v>
      </c>
    </row>
    <row r="35" spans="1:12">
      <c r="A35" s="132"/>
      <c r="C35" s="335" t="s">
        <v>802</v>
      </c>
      <c r="D35" s="336"/>
      <c r="E35" s="336"/>
      <c r="F35" s="359">
        <v>1</v>
      </c>
      <c r="G35" s="359">
        <v>1</v>
      </c>
      <c r="H35" s="359">
        <v>0</v>
      </c>
      <c r="I35" s="359">
        <v>0</v>
      </c>
      <c r="J35" s="359">
        <v>0</v>
      </c>
      <c r="K35" s="359">
        <v>0</v>
      </c>
      <c r="L35" s="359">
        <v>0</v>
      </c>
    </row>
    <row r="36" spans="1:12">
      <c r="A36" s="132"/>
      <c r="C36" s="335" t="s">
        <v>803</v>
      </c>
      <c r="D36" s="336"/>
      <c r="E36" s="336"/>
      <c r="F36" s="359">
        <v>4</v>
      </c>
      <c r="G36" s="359">
        <v>0</v>
      </c>
      <c r="H36" s="359">
        <v>0</v>
      </c>
      <c r="I36" s="359">
        <v>0</v>
      </c>
      <c r="J36" s="359">
        <v>0</v>
      </c>
      <c r="K36" s="359">
        <v>0</v>
      </c>
      <c r="L36" s="359">
        <v>0</v>
      </c>
    </row>
    <row r="37" spans="1:12">
      <c r="A37" s="132"/>
      <c r="C37" s="335" t="s">
        <v>804</v>
      </c>
      <c r="D37" s="336"/>
      <c r="E37" s="336"/>
      <c r="F37" s="359">
        <v>22</v>
      </c>
      <c r="G37" s="359">
        <v>5</v>
      </c>
      <c r="H37" s="359">
        <v>1</v>
      </c>
      <c r="I37" s="359">
        <v>0</v>
      </c>
      <c r="J37" s="359">
        <v>0</v>
      </c>
      <c r="K37" s="359">
        <v>0</v>
      </c>
      <c r="L37" s="359">
        <v>1</v>
      </c>
    </row>
    <row r="38" spans="1:12">
      <c r="A38" s="132"/>
      <c r="C38" s="335" t="s">
        <v>805</v>
      </c>
      <c r="D38" s="336"/>
      <c r="E38" s="336"/>
      <c r="F38" s="359">
        <v>3</v>
      </c>
      <c r="G38" s="359">
        <v>0</v>
      </c>
      <c r="H38" s="359">
        <v>0</v>
      </c>
      <c r="I38" s="359">
        <v>0</v>
      </c>
      <c r="J38" s="359">
        <v>0</v>
      </c>
      <c r="K38" s="359">
        <v>0</v>
      </c>
      <c r="L38" s="359">
        <v>0</v>
      </c>
    </row>
    <row r="39" spans="1:12">
      <c r="A39" s="132"/>
      <c r="C39" s="335" t="s">
        <v>806</v>
      </c>
      <c r="D39" s="336"/>
      <c r="E39" s="336"/>
      <c r="F39" s="359">
        <v>4</v>
      </c>
      <c r="G39" s="359">
        <v>1</v>
      </c>
      <c r="H39" s="359">
        <v>0</v>
      </c>
      <c r="I39" s="359">
        <v>0</v>
      </c>
      <c r="J39" s="359">
        <v>0</v>
      </c>
      <c r="K39" s="359">
        <v>0</v>
      </c>
      <c r="L39" s="359">
        <v>0</v>
      </c>
    </row>
    <row r="40" spans="1:12">
      <c r="A40" s="132"/>
      <c r="B40" s="341" t="s">
        <v>807</v>
      </c>
      <c r="C40" s="341"/>
      <c r="D40" s="341"/>
      <c r="E40" s="341"/>
      <c r="F40" s="360">
        <f>SUM(F41:F53)</f>
        <v>49</v>
      </c>
      <c r="G40" s="360">
        <f t="shared" ref="G40:L40" si="4">SUM(G41:G53)</f>
        <v>22</v>
      </c>
      <c r="H40" s="360">
        <f t="shared" si="4"/>
        <v>3</v>
      </c>
      <c r="I40" s="360">
        <f t="shared" si="4"/>
        <v>3</v>
      </c>
      <c r="J40" s="360">
        <f t="shared" si="4"/>
        <v>0</v>
      </c>
      <c r="K40" s="360">
        <f t="shared" si="4"/>
        <v>0</v>
      </c>
      <c r="L40" s="360">
        <f t="shared" si="4"/>
        <v>89</v>
      </c>
    </row>
    <row r="41" spans="1:12">
      <c r="A41" s="132"/>
      <c r="B41" s="342"/>
      <c r="C41" s="343" t="s">
        <v>808</v>
      </c>
      <c r="D41" s="344"/>
      <c r="E41" s="344"/>
      <c r="F41" s="361">
        <v>7</v>
      </c>
      <c r="G41" s="361">
        <v>4</v>
      </c>
      <c r="H41" s="361">
        <v>0</v>
      </c>
      <c r="I41" s="361">
        <v>0</v>
      </c>
      <c r="J41" s="361">
        <v>0</v>
      </c>
      <c r="K41" s="361">
        <v>0</v>
      </c>
      <c r="L41" s="361">
        <v>0</v>
      </c>
    </row>
    <row r="42" spans="1:12">
      <c r="A42" s="132"/>
      <c r="B42" s="342"/>
      <c r="C42" s="343" t="s">
        <v>809</v>
      </c>
      <c r="D42" s="344"/>
      <c r="E42" s="344"/>
      <c r="F42" s="361">
        <v>3</v>
      </c>
      <c r="G42" s="361">
        <v>3</v>
      </c>
      <c r="H42" s="361">
        <v>0</v>
      </c>
      <c r="I42" s="361">
        <v>0</v>
      </c>
      <c r="J42" s="361">
        <v>0</v>
      </c>
      <c r="K42" s="361">
        <v>0</v>
      </c>
      <c r="L42" s="361">
        <v>0</v>
      </c>
    </row>
    <row r="43" spans="1:12">
      <c r="A43" s="132"/>
      <c r="B43" s="342"/>
      <c r="C43" s="343" t="s">
        <v>810</v>
      </c>
      <c r="D43" s="344"/>
      <c r="E43" s="344"/>
      <c r="F43" s="361">
        <v>4</v>
      </c>
      <c r="G43" s="361">
        <v>2</v>
      </c>
      <c r="H43" s="361">
        <v>2</v>
      </c>
      <c r="I43" s="361">
        <v>2</v>
      </c>
      <c r="J43" s="361">
        <v>0</v>
      </c>
      <c r="K43" s="361">
        <v>0</v>
      </c>
      <c r="L43" s="361">
        <v>40</v>
      </c>
    </row>
    <row r="44" spans="1:12">
      <c r="A44" s="132"/>
      <c r="B44" s="342"/>
      <c r="C44" s="343" t="s">
        <v>811</v>
      </c>
      <c r="D44" s="344"/>
      <c r="E44" s="344"/>
      <c r="F44" s="361">
        <v>5</v>
      </c>
      <c r="G44" s="361">
        <v>3</v>
      </c>
      <c r="H44" s="361">
        <v>0</v>
      </c>
      <c r="I44" s="361">
        <v>0</v>
      </c>
      <c r="J44" s="361">
        <v>0</v>
      </c>
      <c r="K44" s="361">
        <v>0</v>
      </c>
      <c r="L44" s="361">
        <v>0</v>
      </c>
    </row>
    <row r="45" spans="1:12">
      <c r="A45" s="132"/>
      <c r="B45" s="342"/>
      <c r="C45" s="343" t="s">
        <v>812</v>
      </c>
      <c r="D45" s="344"/>
      <c r="E45" s="344"/>
      <c r="F45" s="361">
        <v>3</v>
      </c>
      <c r="G45" s="361">
        <v>1</v>
      </c>
      <c r="H45" s="361">
        <v>0</v>
      </c>
      <c r="I45" s="361">
        <v>0</v>
      </c>
      <c r="J45" s="361">
        <v>0</v>
      </c>
      <c r="K45" s="361">
        <v>0</v>
      </c>
      <c r="L45" s="361">
        <v>11</v>
      </c>
    </row>
    <row r="46" spans="1:12">
      <c r="A46" s="132"/>
      <c r="B46" s="342"/>
      <c r="C46" s="343" t="s">
        <v>813</v>
      </c>
      <c r="D46" s="344"/>
      <c r="E46" s="344"/>
      <c r="F46" s="361">
        <v>2</v>
      </c>
      <c r="G46" s="361">
        <v>3</v>
      </c>
      <c r="H46" s="361">
        <v>0</v>
      </c>
      <c r="I46" s="361">
        <v>0</v>
      </c>
      <c r="J46" s="361">
        <v>0</v>
      </c>
      <c r="K46" s="361">
        <v>0</v>
      </c>
      <c r="L46" s="361">
        <v>1</v>
      </c>
    </row>
    <row r="47" spans="1:12">
      <c r="A47" s="132"/>
      <c r="B47" s="342"/>
      <c r="C47" s="343" t="s">
        <v>814</v>
      </c>
      <c r="D47" s="344"/>
      <c r="E47" s="344"/>
      <c r="F47" s="361">
        <v>5</v>
      </c>
      <c r="G47" s="361">
        <v>3</v>
      </c>
      <c r="H47" s="361">
        <v>0</v>
      </c>
      <c r="I47" s="361">
        <v>1</v>
      </c>
      <c r="J47" s="361">
        <v>0</v>
      </c>
      <c r="K47" s="361">
        <v>0</v>
      </c>
      <c r="L47" s="361">
        <v>0</v>
      </c>
    </row>
    <row r="48" spans="1:12">
      <c r="A48" s="132"/>
      <c r="B48" s="342"/>
      <c r="C48" s="343" t="s">
        <v>815</v>
      </c>
      <c r="D48" s="344"/>
      <c r="E48" s="344"/>
      <c r="F48" s="361">
        <v>8</v>
      </c>
      <c r="G48" s="361">
        <v>2</v>
      </c>
      <c r="H48" s="361">
        <v>1</v>
      </c>
      <c r="I48" s="361">
        <v>0</v>
      </c>
      <c r="J48" s="361">
        <v>0</v>
      </c>
      <c r="K48" s="361">
        <v>0</v>
      </c>
      <c r="L48" s="361">
        <v>0</v>
      </c>
    </row>
    <row r="49" spans="1:13">
      <c r="A49" s="132"/>
      <c r="B49" s="342"/>
      <c r="C49" s="343" t="s">
        <v>816</v>
      </c>
      <c r="D49" s="344"/>
      <c r="E49" s="344"/>
      <c r="F49" s="361">
        <v>6</v>
      </c>
      <c r="G49" s="361">
        <v>0</v>
      </c>
      <c r="H49" s="361">
        <v>0</v>
      </c>
      <c r="I49" s="361">
        <v>0</v>
      </c>
      <c r="J49" s="361">
        <v>0</v>
      </c>
      <c r="K49" s="361">
        <v>0</v>
      </c>
      <c r="L49" s="361">
        <v>32</v>
      </c>
    </row>
    <row r="50" spans="1:13">
      <c r="A50" s="132"/>
      <c r="B50" s="342"/>
      <c r="C50" s="343" t="s">
        <v>817</v>
      </c>
      <c r="D50" s="344"/>
      <c r="E50" s="344"/>
      <c r="F50" s="361">
        <v>2</v>
      </c>
      <c r="G50" s="361">
        <v>1</v>
      </c>
      <c r="H50" s="361">
        <v>0</v>
      </c>
      <c r="I50" s="361">
        <v>0</v>
      </c>
      <c r="J50" s="361">
        <v>0</v>
      </c>
      <c r="K50" s="361">
        <v>0</v>
      </c>
      <c r="L50" s="361">
        <v>3</v>
      </c>
    </row>
    <row r="51" spans="1:13">
      <c r="A51" s="132"/>
      <c r="B51" s="342"/>
      <c r="C51" s="343" t="s">
        <v>818</v>
      </c>
      <c r="D51" s="344"/>
      <c r="E51" s="344"/>
      <c r="F51" s="361">
        <v>3</v>
      </c>
      <c r="G51" s="361">
        <v>0</v>
      </c>
      <c r="H51" s="361">
        <v>0</v>
      </c>
      <c r="I51" s="361">
        <v>0</v>
      </c>
      <c r="J51" s="361">
        <v>0</v>
      </c>
      <c r="K51" s="361">
        <v>0</v>
      </c>
      <c r="L51" s="361">
        <v>0</v>
      </c>
    </row>
    <row r="52" spans="1:13">
      <c r="A52" s="132"/>
      <c r="B52" s="342"/>
      <c r="C52" s="343" t="s">
        <v>819</v>
      </c>
      <c r="D52" s="344"/>
      <c r="E52" s="344"/>
      <c r="F52" s="361">
        <v>0</v>
      </c>
      <c r="G52" s="361">
        <v>0</v>
      </c>
      <c r="H52" s="361">
        <v>0</v>
      </c>
      <c r="I52" s="361">
        <v>0</v>
      </c>
      <c r="J52" s="361">
        <v>0</v>
      </c>
      <c r="K52" s="361">
        <v>0</v>
      </c>
      <c r="L52" s="361">
        <v>1</v>
      </c>
    </row>
    <row r="53" spans="1:13">
      <c r="A53" s="132"/>
      <c r="B53" s="345"/>
      <c r="C53" s="346" t="s">
        <v>820</v>
      </c>
      <c r="D53" s="347"/>
      <c r="E53" s="347"/>
      <c r="F53" s="362">
        <v>1</v>
      </c>
      <c r="G53" s="362">
        <v>0</v>
      </c>
      <c r="H53" s="362">
        <v>0</v>
      </c>
      <c r="I53" s="362">
        <v>0</v>
      </c>
      <c r="J53" s="362">
        <v>0</v>
      </c>
      <c r="K53" s="362">
        <v>0</v>
      </c>
      <c r="L53" s="362">
        <v>1</v>
      </c>
    </row>
    <row r="54" spans="1:13">
      <c r="A54" s="132"/>
      <c r="B54" s="334" t="s">
        <v>821</v>
      </c>
      <c r="C54" s="334"/>
      <c r="D54" s="334"/>
      <c r="E54" s="334"/>
      <c r="F54" s="358">
        <f>SUM(F55:F57)</f>
        <v>8</v>
      </c>
      <c r="G54" s="358">
        <f t="shared" ref="G54:L54" si="5">SUM(G55:G57)</f>
        <v>3</v>
      </c>
      <c r="H54" s="358">
        <f t="shared" si="5"/>
        <v>0</v>
      </c>
      <c r="I54" s="358">
        <f t="shared" si="5"/>
        <v>0</v>
      </c>
      <c r="J54" s="358">
        <f t="shared" si="5"/>
        <v>0</v>
      </c>
      <c r="K54" s="358">
        <f t="shared" si="5"/>
        <v>0</v>
      </c>
      <c r="L54" s="358">
        <f t="shared" si="5"/>
        <v>0</v>
      </c>
    </row>
    <row r="55" spans="1:13">
      <c r="A55" s="132"/>
      <c r="C55" s="335" t="s">
        <v>824</v>
      </c>
      <c r="D55" s="336"/>
      <c r="E55" s="336"/>
      <c r="F55" s="359">
        <v>2</v>
      </c>
      <c r="G55" s="359">
        <v>0</v>
      </c>
      <c r="H55" s="359">
        <v>0</v>
      </c>
      <c r="I55" s="359">
        <v>0</v>
      </c>
      <c r="J55" s="359">
        <v>0</v>
      </c>
      <c r="K55" s="359">
        <v>0</v>
      </c>
      <c r="L55" s="359">
        <v>0</v>
      </c>
    </row>
    <row r="56" spans="1:13">
      <c r="A56" s="132"/>
      <c r="C56" s="335" t="s">
        <v>828</v>
      </c>
      <c r="D56" s="336"/>
      <c r="E56" s="336"/>
      <c r="F56" s="359">
        <v>4</v>
      </c>
      <c r="G56" s="359">
        <v>3</v>
      </c>
      <c r="H56" s="359">
        <v>0</v>
      </c>
      <c r="I56" s="359">
        <v>0</v>
      </c>
      <c r="J56" s="359">
        <v>0</v>
      </c>
      <c r="K56" s="359">
        <v>0</v>
      </c>
      <c r="L56" s="359">
        <v>0</v>
      </c>
    </row>
    <row r="57" spans="1:13">
      <c r="A57" s="132"/>
      <c r="C57" s="335" t="s">
        <v>829</v>
      </c>
      <c r="D57" s="336"/>
      <c r="E57" s="336"/>
      <c r="F57" s="359">
        <v>2</v>
      </c>
      <c r="G57" s="359">
        <v>0</v>
      </c>
      <c r="H57" s="359">
        <v>0</v>
      </c>
      <c r="I57" s="359">
        <v>0</v>
      </c>
      <c r="J57" s="359">
        <v>0</v>
      </c>
      <c r="K57" s="359">
        <v>0</v>
      </c>
      <c r="L57" s="359">
        <v>0</v>
      </c>
    </row>
    <row r="58" spans="1:13">
      <c r="A58" s="132"/>
      <c r="B58" s="341" t="s">
        <v>831</v>
      </c>
      <c r="C58" s="341"/>
      <c r="D58" s="341"/>
      <c r="E58" s="341"/>
      <c r="F58" s="360">
        <f>SUM(F59:F66)</f>
        <v>22</v>
      </c>
      <c r="G58" s="360">
        <f t="shared" ref="G58:L58" si="6">SUM(G59:G66)</f>
        <v>10</v>
      </c>
      <c r="H58" s="360">
        <f t="shared" si="6"/>
        <v>1</v>
      </c>
      <c r="I58" s="360">
        <f t="shared" si="6"/>
        <v>1</v>
      </c>
      <c r="J58" s="360">
        <f t="shared" si="6"/>
        <v>0</v>
      </c>
      <c r="K58" s="360">
        <f t="shared" si="6"/>
        <v>0</v>
      </c>
      <c r="L58" s="360">
        <f t="shared" si="6"/>
        <v>0</v>
      </c>
      <c r="M58" s="118"/>
    </row>
    <row r="59" spans="1:13">
      <c r="A59" s="132"/>
      <c r="B59" s="342"/>
      <c r="C59" s="343" t="s">
        <v>832</v>
      </c>
      <c r="D59" s="344"/>
      <c r="E59" s="344"/>
      <c r="F59" s="361">
        <v>0</v>
      </c>
      <c r="G59" s="361">
        <v>1</v>
      </c>
      <c r="H59" s="361">
        <v>0</v>
      </c>
      <c r="I59" s="361">
        <v>0</v>
      </c>
      <c r="J59" s="361">
        <v>0</v>
      </c>
      <c r="K59" s="361">
        <v>0</v>
      </c>
      <c r="L59" s="361">
        <v>0</v>
      </c>
    </row>
    <row r="60" spans="1:13">
      <c r="A60" s="132"/>
      <c r="B60" s="342"/>
      <c r="C60" s="343" t="s">
        <v>837</v>
      </c>
      <c r="D60" s="344"/>
      <c r="E60" s="344"/>
      <c r="F60" s="361">
        <v>3</v>
      </c>
      <c r="G60" s="361">
        <v>2</v>
      </c>
      <c r="H60" s="361">
        <v>0</v>
      </c>
      <c r="I60" s="361">
        <v>0</v>
      </c>
      <c r="J60" s="361">
        <v>0</v>
      </c>
      <c r="K60" s="361">
        <v>0</v>
      </c>
      <c r="L60" s="361">
        <v>0</v>
      </c>
    </row>
    <row r="61" spans="1:13">
      <c r="A61" s="132"/>
      <c r="B61" s="342"/>
      <c r="C61" s="343" t="s">
        <v>838</v>
      </c>
      <c r="D61" s="344"/>
      <c r="E61" s="344"/>
      <c r="F61" s="361">
        <v>1</v>
      </c>
      <c r="G61" s="361">
        <v>0</v>
      </c>
      <c r="H61" s="361">
        <v>1</v>
      </c>
      <c r="I61" s="361">
        <v>0</v>
      </c>
      <c r="J61" s="361">
        <v>0</v>
      </c>
      <c r="K61" s="361">
        <v>0</v>
      </c>
      <c r="L61" s="361">
        <v>0</v>
      </c>
    </row>
    <row r="62" spans="1:13">
      <c r="A62" s="132"/>
      <c r="B62" s="342"/>
      <c r="C62" s="343" t="s">
        <v>840</v>
      </c>
      <c r="D62" s="344"/>
      <c r="E62" s="344"/>
      <c r="F62" s="361">
        <v>3</v>
      </c>
      <c r="G62" s="361">
        <v>2</v>
      </c>
      <c r="H62" s="361">
        <v>0</v>
      </c>
      <c r="I62" s="361">
        <v>0</v>
      </c>
      <c r="J62" s="361">
        <v>0</v>
      </c>
      <c r="K62" s="361">
        <v>0</v>
      </c>
      <c r="L62" s="361">
        <v>0</v>
      </c>
    </row>
    <row r="63" spans="1:13">
      <c r="A63" s="132"/>
      <c r="B63" s="342"/>
      <c r="C63" s="343" t="s">
        <v>841</v>
      </c>
      <c r="D63" s="344"/>
      <c r="E63" s="344"/>
      <c r="F63" s="361">
        <v>4</v>
      </c>
      <c r="G63" s="361">
        <v>2</v>
      </c>
      <c r="H63" s="361">
        <v>0</v>
      </c>
      <c r="I63" s="361">
        <v>0</v>
      </c>
      <c r="J63" s="361">
        <v>0</v>
      </c>
      <c r="K63" s="361">
        <v>0</v>
      </c>
      <c r="L63" s="361">
        <v>0</v>
      </c>
    </row>
    <row r="64" spans="1:13">
      <c r="A64" s="132"/>
      <c r="B64" s="342"/>
      <c r="C64" s="343" t="s">
        <v>842</v>
      </c>
      <c r="D64" s="344"/>
      <c r="E64" s="344"/>
      <c r="F64" s="361">
        <v>3</v>
      </c>
      <c r="G64" s="361">
        <v>2</v>
      </c>
      <c r="H64" s="361">
        <v>0</v>
      </c>
      <c r="I64" s="361">
        <v>0</v>
      </c>
      <c r="J64" s="361">
        <v>0</v>
      </c>
      <c r="K64" s="361">
        <v>0</v>
      </c>
      <c r="L64" s="361">
        <v>0</v>
      </c>
    </row>
    <row r="65" spans="1:12">
      <c r="A65" s="132"/>
      <c r="B65" s="342"/>
      <c r="C65" s="343" t="s">
        <v>843</v>
      </c>
      <c r="D65" s="344"/>
      <c r="E65" s="344"/>
      <c r="F65" s="361">
        <v>1</v>
      </c>
      <c r="G65" s="361">
        <v>0</v>
      </c>
      <c r="H65" s="361">
        <v>0</v>
      </c>
      <c r="I65" s="361">
        <v>0</v>
      </c>
      <c r="J65" s="361">
        <v>0</v>
      </c>
      <c r="K65" s="361">
        <v>0</v>
      </c>
      <c r="L65" s="361">
        <v>0</v>
      </c>
    </row>
    <row r="66" spans="1:12">
      <c r="A66" s="132"/>
      <c r="B66" s="345"/>
      <c r="C66" s="346" t="s">
        <v>844</v>
      </c>
      <c r="D66" s="347"/>
      <c r="E66" s="347"/>
      <c r="F66" s="362">
        <v>7</v>
      </c>
      <c r="G66" s="362">
        <v>1</v>
      </c>
      <c r="H66" s="362">
        <v>0</v>
      </c>
      <c r="I66" s="362">
        <v>1</v>
      </c>
      <c r="J66" s="362">
        <v>0</v>
      </c>
      <c r="K66" s="362">
        <v>0</v>
      </c>
      <c r="L66" s="362">
        <v>0</v>
      </c>
    </row>
    <row r="67" spans="1:12">
      <c r="A67" s="132"/>
      <c r="B67" s="334" t="s">
        <v>845</v>
      </c>
      <c r="C67" s="334"/>
      <c r="D67" s="334"/>
      <c r="E67" s="334"/>
      <c r="F67" s="358">
        <f>SUM(F68:F74)</f>
        <v>9</v>
      </c>
      <c r="G67" s="358">
        <f t="shared" ref="G67:L67" si="7">SUM(G68:G74)</f>
        <v>3</v>
      </c>
      <c r="H67" s="358">
        <f t="shared" si="7"/>
        <v>0</v>
      </c>
      <c r="I67" s="358">
        <f t="shared" si="7"/>
        <v>0</v>
      </c>
      <c r="J67" s="358">
        <f t="shared" si="7"/>
        <v>0</v>
      </c>
      <c r="K67" s="358">
        <f t="shared" si="7"/>
        <v>0</v>
      </c>
      <c r="L67" s="358">
        <f t="shared" si="7"/>
        <v>0</v>
      </c>
    </row>
    <row r="68" spans="1:12">
      <c r="A68" s="132"/>
      <c r="C68" s="335" t="s">
        <v>847</v>
      </c>
      <c r="D68" s="336"/>
      <c r="E68" s="336"/>
      <c r="F68" s="359">
        <v>0</v>
      </c>
      <c r="G68" s="359">
        <v>1</v>
      </c>
      <c r="H68" s="359">
        <v>0</v>
      </c>
      <c r="I68" s="359">
        <v>0</v>
      </c>
      <c r="J68" s="359">
        <v>0</v>
      </c>
      <c r="K68" s="359">
        <v>0</v>
      </c>
      <c r="L68" s="359">
        <v>0</v>
      </c>
    </row>
    <row r="69" spans="1:12">
      <c r="A69" s="132"/>
      <c r="C69" s="335" t="s">
        <v>848</v>
      </c>
      <c r="D69" s="336"/>
      <c r="E69" s="336"/>
      <c r="F69" s="359">
        <v>2</v>
      </c>
      <c r="G69" s="359">
        <v>0</v>
      </c>
      <c r="H69" s="359">
        <v>0</v>
      </c>
      <c r="I69" s="359">
        <v>0</v>
      </c>
      <c r="J69" s="359">
        <v>0</v>
      </c>
      <c r="K69" s="359">
        <v>0</v>
      </c>
      <c r="L69" s="359">
        <v>0</v>
      </c>
    </row>
    <row r="70" spans="1:12">
      <c r="A70" s="132"/>
      <c r="C70" s="335" t="s">
        <v>849</v>
      </c>
      <c r="D70" s="336"/>
      <c r="E70" s="336"/>
      <c r="F70" s="359">
        <v>0</v>
      </c>
      <c r="G70" s="359">
        <v>2</v>
      </c>
      <c r="H70" s="359">
        <v>0</v>
      </c>
      <c r="I70" s="359">
        <v>0</v>
      </c>
      <c r="J70" s="359">
        <v>0</v>
      </c>
      <c r="K70" s="359">
        <v>0</v>
      </c>
      <c r="L70" s="359">
        <v>0</v>
      </c>
    </row>
    <row r="71" spans="1:12">
      <c r="A71" s="132"/>
      <c r="C71" s="335" t="s">
        <v>850</v>
      </c>
      <c r="D71" s="336"/>
      <c r="E71" s="336"/>
      <c r="F71" s="359">
        <v>1</v>
      </c>
      <c r="G71" s="359">
        <v>0</v>
      </c>
      <c r="H71" s="359">
        <v>0</v>
      </c>
      <c r="I71" s="359">
        <v>0</v>
      </c>
      <c r="J71" s="359">
        <v>0</v>
      </c>
      <c r="K71" s="359">
        <v>0</v>
      </c>
      <c r="L71" s="359">
        <v>0</v>
      </c>
    </row>
    <row r="72" spans="1:12">
      <c r="A72" s="132"/>
      <c r="C72" s="335" t="s">
        <v>851</v>
      </c>
      <c r="D72" s="336"/>
      <c r="E72" s="336"/>
      <c r="F72" s="359">
        <v>3</v>
      </c>
      <c r="G72" s="359">
        <v>0</v>
      </c>
      <c r="H72" s="359">
        <v>0</v>
      </c>
      <c r="I72" s="359">
        <v>0</v>
      </c>
      <c r="J72" s="359">
        <v>0</v>
      </c>
      <c r="K72" s="359">
        <v>0</v>
      </c>
      <c r="L72" s="359">
        <v>0</v>
      </c>
    </row>
    <row r="73" spans="1:12">
      <c r="A73" s="132"/>
      <c r="C73" s="335" t="s">
        <v>853</v>
      </c>
      <c r="D73" s="336"/>
      <c r="E73" s="336"/>
      <c r="F73" s="359">
        <v>2</v>
      </c>
      <c r="G73" s="359">
        <v>0</v>
      </c>
      <c r="H73" s="359">
        <v>0</v>
      </c>
      <c r="I73" s="359">
        <v>0</v>
      </c>
      <c r="J73" s="359">
        <v>0</v>
      </c>
      <c r="K73" s="359">
        <v>0</v>
      </c>
      <c r="L73" s="359">
        <v>0</v>
      </c>
    </row>
    <row r="74" spans="1:12">
      <c r="A74" s="132"/>
      <c r="C74" s="335" t="s">
        <v>854</v>
      </c>
      <c r="D74" s="336"/>
      <c r="E74" s="336"/>
      <c r="F74" s="359">
        <v>1</v>
      </c>
      <c r="G74" s="359">
        <v>0</v>
      </c>
      <c r="H74" s="359">
        <v>0</v>
      </c>
      <c r="I74" s="359">
        <v>0</v>
      </c>
      <c r="J74" s="359">
        <v>0</v>
      </c>
      <c r="K74" s="359">
        <v>0</v>
      </c>
      <c r="L74" s="359">
        <v>0</v>
      </c>
    </row>
    <row r="75" spans="1:12">
      <c r="A75" s="132"/>
      <c r="B75" s="341" t="s">
        <v>855</v>
      </c>
      <c r="C75" s="341"/>
      <c r="D75" s="341"/>
      <c r="E75" s="341"/>
      <c r="F75" s="360">
        <f>SUM(F76:F80)</f>
        <v>6</v>
      </c>
      <c r="G75" s="360">
        <f t="shared" ref="G75:L75" si="8">SUM(G76:G80)</f>
        <v>16</v>
      </c>
      <c r="H75" s="360">
        <f t="shared" si="8"/>
        <v>1</v>
      </c>
      <c r="I75" s="360">
        <f t="shared" si="8"/>
        <v>1</v>
      </c>
      <c r="J75" s="360">
        <f t="shared" si="8"/>
        <v>1</v>
      </c>
      <c r="K75" s="360">
        <f t="shared" si="8"/>
        <v>0</v>
      </c>
      <c r="L75" s="360">
        <f t="shared" si="8"/>
        <v>5</v>
      </c>
    </row>
    <row r="76" spans="1:12">
      <c r="A76" s="132"/>
      <c r="B76" s="342"/>
      <c r="C76" s="343" t="s">
        <v>856</v>
      </c>
      <c r="D76" s="344"/>
      <c r="E76" s="344"/>
      <c r="F76" s="361">
        <v>3</v>
      </c>
      <c r="G76" s="361">
        <v>4</v>
      </c>
      <c r="H76" s="361">
        <v>0</v>
      </c>
      <c r="I76" s="361">
        <v>0</v>
      </c>
      <c r="J76" s="361">
        <v>0</v>
      </c>
      <c r="K76" s="361">
        <v>0</v>
      </c>
      <c r="L76" s="361">
        <v>0</v>
      </c>
    </row>
    <row r="77" spans="1:12">
      <c r="A77" s="132"/>
      <c r="B77" s="342"/>
      <c r="C77" s="343" t="s">
        <v>857</v>
      </c>
      <c r="D77" s="344"/>
      <c r="E77" s="344"/>
      <c r="F77" s="361">
        <v>1</v>
      </c>
      <c r="G77" s="361">
        <v>2</v>
      </c>
      <c r="H77" s="361">
        <v>0</v>
      </c>
      <c r="I77" s="361">
        <v>0</v>
      </c>
      <c r="J77" s="361">
        <v>0</v>
      </c>
      <c r="K77" s="361">
        <v>0</v>
      </c>
      <c r="L77" s="361">
        <v>0</v>
      </c>
    </row>
    <row r="78" spans="1:12">
      <c r="A78" s="132"/>
      <c r="B78" s="342"/>
      <c r="C78" s="343" t="s">
        <v>858</v>
      </c>
      <c r="D78" s="344"/>
      <c r="E78" s="344"/>
      <c r="F78" s="361">
        <v>2</v>
      </c>
      <c r="G78" s="361">
        <v>2</v>
      </c>
      <c r="H78" s="361">
        <v>1</v>
      </c>
      <c r="I78" s="361">
        <v>1</v>
      </c>
      <c r="J78" s="361">
        <v>1</v>
      </c>
      <c r="K78" s="361">
        <v>0</v>
      </c>
      <c r="L78" s="361">
        <v>5</v>
      </c>
    </row>
    <row r="79" spans="1:12">
      <c r="A79" s="132"/>
      <c r="B79" s="342"/>
      <c r="C79" s="343" t="s">
        <v>859</v>
      </c>
      <c r="D79" s="344"/>
      <c r="E79" s="344"/>
      <c r="F79" s="361">
        <v>0</v>
      </c>
      <c r="G79" s="361">
        <v>2</v>
      </c>
      <c r="H79" s="361">
        <v>0</v>
      </c>
      <c r="I79" s="361">
        <v>0</v>
      </c>
      <c r="J79" s="361">
        <v>0</v>
      </c>
      <c r="K79" s="361">
        <v>0</v>
      </c>
      <c r="L79" s="361">
        <v>0</v>
      </c>
    </row>
    <row r="80" spans="1:12">
      <c r="A80" s="132"/>
      <c r="B80" s="345"/>
      <c r="C80" s="346" t="s">
        <v>860</v>
      </c>
      <c r="D80" s="347"/>
      <c r="E80" s="347"/>
      <c r="F80" s="362">
        <v>0</v>
      </c>
      <c r="G80" s="362">
        <v>6</v>
      </c>
      <c r="H80" s="362">
        <v>0</v>
      </c>
      <c r="I80" s="362">
        <v>0</v>
      </c>
      <c r="J80" s="362">
        <v>0</v>
      </c>
      <c r="K80" s="362">
        <v>0</v>
      </c>
      <c r="L80" s="362">
        <v>0</v>
      </c>
    </row>
    <row r="81" spans="1:13">
      <c r="A81" s="132"/>
      <c r="B81" s="334" t="s">
        <v>861</v>
      </c>
      <c r="C81" s="334"/>
      <c r="D81" s="334"/>
      <c r="E81" s="334"/>
      <c r="F81" s="358">
        <f>SUM(F82:F84)</f>
        <v>93</v>
      </c>
      <c r="G81" s="358">
        <f t="shared" ref="G81:L81" si="9">SUM(G82:G84)</f>
        <v>3</v>
      </c>
      <c r="H81" s="358">
        <f t="shared" si="9"/>
        <v>3</v>
      </c>
      <c r="I81" s="358">
        <f t="shared" si="9"/>
        <v>39</v>
      </c>
      <c r="J81" s="358">
        <f t="shared" si="9"/>
        <v>1</v>
      </c>
      <c r="K81" s="358">
        <f t="shared" si="9"/>
        <v>4</v>
      </c>
      <c r="L81" s="358">
        <f t="shared" si="9"/>
        <v>390</v>
      </c>
      <c r="M81" s="118"/>
    </row>
    <row r="82" spans="1:13">
      <c r="A82" s="132"/>
      <c r="C82" s="335" t="s">
        <v>862</v>
      </c>
      <c r="D82" s="336"/>
      <c r="E82" s="336"/>
      <c r="F82" s="359">
        <v>1</v>
      </c>
      <c r="G82" s="359">
        <v>0</v>
      </c>
      <c r="H82" s="359">
        <v>0</v>
      </c>
      <c r="I82" s="359">
        <v>0</v>
      </c>
      <c r="J82" s="359">
        <v>0</v>
      </c>
      <c r="K82" s="359">
        <v>1</v>
      </c>
      <c r="L82" s="359">
        <v>1</v>
      </c>
    </row>
    <row r="83" spans="1:13">
      <c r="A83" s="132"/>
      <c r="C83" s="335" t="s">
        <v>757</v>
      </c>
      <c r="D83" s="336"/>
      <c r="E83" s="336"/>
      <c r="F83" s="359">
        <v>92</v>
      </c>
      <c r="G83" s="359">
        <v>2</v>
      </c>
      <c r="H83" s="359">
        <v>3</v>
      </c>
      <c r="I83" s="359">
        <v>39</v>
      </c>
      <c r="J83" s="359">
        <v>1</v>
      </c>
      <c r="K83" s="359">
        <v>3</v>
      </c>
      <c r="L83" s="359">
        <v>389</v>
      </c>
    </row>
    <row r="84" spans="1:13">
      <c r="A84" s="132"/>
      <c r="C84" s="335" t="s">
        <v>863</v>
      </c>
      <c r="D84" s="336"/>
      <c r="E84" s="336"/>
      <c r="F84" s="359">
        <v>0</v>
      </c>
      <c r="G84" s="359">
        <v>1</v>
      </c>
      <c r="H84" s="359">
        <v>0</v>
      </c>
      <c r="I84" s="359">
        <v>0</v>
      </c>
      <c r="J84" s="359">
        <v>0</v>
      </c>
      <c r="K84" s="359">
        <v>0</v>
      </c>
      <c r="L84" s="359">
        <v>0</v>
      </c>
    </row>
    <row r="85" spans="1:13">
      <c r="A85" s="132"/>
      <c r="B85" s="341" t="s">
        <v>864</v>
      </c>
      <c r="C85" s="341"/>
      <c r="D85" s="341"/>
      <c r="E85" s="341"/>
      <c r="F85" s="360">
        <f>SUM(F86:F89)</f>
        <v>4</v>
      </c>
      <c r="G85" s="360">
        <f t="shared" ref="G85:L85" si="10">SUM(G86:G89)</f>
        <v>5</v>
      </c>
      <c r="H85" s="360">
        <f t="shared" si="10"/>
        <v>0</v>
      </c>
      <c r="I85" s="360">
        <f t="shared" si="10"/>
        <v>0</v>
      </c>
      <c r="J85" s="360">
        <f t="shared" si="10"/>
        <v>0</v>
      </c>
      <c r="K85" s="360">
        <f t="shared" si="10"/>
        <v>0</v>
      </c>
      <c r="L85" s="360">
        <f t="shared" si="10"/>
        <v>3</v>
      </c>
    </row>
    <row r="86" spans="1:13">
      <c r="A86" s="132"/>
      <c r="B86" s="342"/>
      <c r="C86" s="343" t="s">
        <v>865</v>
      </c>
      <c r="D86" s="344"/>
      <c r="E86" s="344"/>
      <c r="F86" s="361">
        <v>1</v>
      </c>
      <c r="G86" s="361">
        <v>1</v>
      </c>
      <c r="H86" s="361">
        <v>0</v>
      </c>
      <c r="I86" s="361">
        <v>0</v>
      </c>
      <c r="J86" s="361">
        <v>0</v>
      </c>
      <c r="K86" s="361">
        <v>0</v>
      </c>
      <c r="L86" s="361">
        <v>0</v>
      </c>
    </row>
    <row r="87" spans="1:13">
      <c r="A87" s="132"/>
      <c r="B87" s="342"/>
      <c r="C87" s="343" t="s">
        <v>866</v>
      </c>
      <c r="D87" s="344"/>
      <c r="E87" s="344"/>
      <c r="F87" s="361">
        <v>1</v>
      </c>
      <c r="G87" s="361">
        <v>0</v>
      </c>
      <c r="H87" s="361">
        <v>0</v>
      </c>
      <c r="I87" s="361">
        <v>0</v>
      </c>
      <c r="J87" s="361">
        <v>0</v>
      </c>
      <c r="K87" s="361">
        <v>0</v>
      </c>
      <c r="L87" s="361">
        <v>0</v>
      </c>
    </row>
    <row r="88" spans="1:13">
      <c r="A88" s="132"/>
      <c r="B88" s="342"/>
      <c r="C88" s="343" t="s">
        <v>735</v>
      </c>
      <c r="D88" s="344"/>
      <c r="E88" s="344"/>
      <c r="F88" s="361">
        <v>2</v>
      </c>
      <c r="G88" s="361">
        <v>1</v>
      </c>
      <c r="H88" s="361">
        <v>0</v>
      </c>
      <c r="I88" s="361">
        <v>0</v>
      </c>
      <c r="J88" s="361">
        <v>0</v>
      </c>
      <c r="K88" s="361">
        <v>0</v>
      </c>
      <c r="L88" s="361">
        <v>3</v>
      </c>
    </row>
    <row r="89" spans="1:13">
      <c r="A89" s="132"/>
      <c r="B89" s="345"/>
      <c r="C89" s="346" t="s">
        <v>869</v>
      </c>
      <c r="D89" s="347"/>
      <c r="E89" s="347"/>
      <c r="F89" s="362">
        <v>0</v>
      </c>
      <c r="G89" s="362">
        <v>3</v>
      </c>
      <c r="H89" s="362">
        <v>0</v>
      </c>
      <c r="I89" s="362">
        <v>0</v>
      </c>
      <c r="J89" s="362">
        <v>0</v>
      </c>
      <c r="K89" s="362">
        <v>0</v>
      </c>
      <c r="L89" s="362">
        <v>0</v>
      </c>
    </row>
    <row r="90" spans="1:13">
      <c r="A90" s="132"/>
      <c r="B90" s="334" t="s">
        <v>870</v>
      </c>
      <c r="C90" s="334"/>
      <c r="D90" s="334"/>
      <c r="E90" s="334"/>
      <c r="F90" s="358">
        <f>SUM(F91:F102)</f>
        <v>22</v>
      </c>
      <c r="G90" s="358">
        <f t="shared" ref="G90:L90" si="11">SUM(G91:G102)</f>
        <v>26</v>
      </c>
      <c r="H90" s="358">
        <f t="shared" si="11"/>
        <v>0</v>
      </c>
      <c r="I90" s="358">
        <f t="shared" si="11"/>
        <v>0</v>
      </c>
      <c r="J90" s="358">
        <f t="shared" si="11"/>
        <v>0</v>
      </c>
      <c r="K90" s="358">
        <f t="shared" si="11"/>
        <v>0</v>
      </c>
      <c r="L90" s="358">
        <f t="shared" si="11"/>
        <v>9</v>
      </c>
    </row>
    <row r="91" spans="1:13">
      <c r="A91" s="132"/>
      <c r="C91" s="335" t="s">
        <v>871</v>
      </c>
      <c r="D91" s="336"/>
      <c r="E91" s="336"/>
      <c r="F91" s="359">
        <v>2</v>
      </c>
      <c r="G91" s="359">
        <v>1</v>
      </c>
      <c r="H91" s="359">
        <v>0</v>
      </c>
      <c r="I91" s="359">
        <v>0</v>
      </c>
      <c r="J91" s="359">
        <v>0</v>
      </c>
      <c r="K91" s="359">
        <v>0</v>
      </c>
      <c r="L91" s="359">
        <v>0</v>
      </c>
    </row>
    <row r="92" spans="1:13">
      <c r="A92" s="132"/>
      <c r="C92" s="335" t="s">
        <v>872</v>
      </c>
      <c r="D92" s="336"/>
      <c r="E92" s="336"/>
      <c r="F92" s="359">
        <v>0</v>
      </c>
      <c r="G92" s="359">
        <v>1</v>
      </c>
      <c r="H92" s="359">
        <v>0</v>
      </c>
      <c r="I92" s="359">
        <v>0</v>
      </c>
      <c r="J92" s="359">
        <v>0</v>
      </c>
      <c r="K92" s="359">
        <v>0</v>
      </c>
      <c r="L92" s="359">
        <v>0</v>
      </c>
    </row>
    <row r="93" spans="1:13">
      <c r="A93" s="132"/>
      <c r="C93" s="335" t="s">
        <v>873</v>
      </c>
      <c r="D93" s="336"/>
      <c r="E93" s="336"/>
      <c r="F93" s="359">
        <v>3</v>
      </c>
      <c r="G93" s="359">
        <v>1</v>
      </c>
      <c r="H93" s="359">
        <v>0</v>
      </c>
      <c r="I93" s="359">
        <v>0</v>
      </c>
      <c r="J93" s="359">
        <v>0</v>
      </c>
      <c r="K93" s="359">
        <v>0</v>
      </c>
      <c r="L93" s="359">
        <v>0</v>
      </c>
    </row>
    <row r="94" spans="1:13">
      <c r="A94" s="132"/>
      <c r="C94" s="335" t="s">
        <v>874</v>
      </c>
      <c r="D94" s="336"/>
      <c r="E94" s="336"/>
      <c r="F94" s="359">
        <v>2</v>
      </c>
      <c r="G94" s="359">
        <v>0</v>
      </c>
      <c r="H94" s="359">
        <v>0</v>
      </c>
      <c r="I94" s="359">
        <v>0</v>
      </c>
      <c r="J94" s="359">
        <v>0</v>
      </c>
      <c r="K94" s="359">
        <v>0</v>
      </c>
      <c r="L94" s="359">
        <v>0</v>
      </c>
    </row>
    <row r="95" spans="1:13">
      <c r="A95" s="132"/>
      <c r="C95" s="335" t="s">
        <v>875</v>
      </c>
      <c r="D95" s="336"/>
      <c r="E95" s="336"/>
      <c r="F95" s="359">
        <v>0</v>
      </c>
      <c r="G95" s="359">
        <v>2</v>
      </c>
      <c r="H95" s="359">
        <v>0</v>
      </c>
      <c r="I95" s="359">
        <v>0</v>
      </c>
      <c r="J95" s="359">
        <v>0</v>
      </c>
      <c r="K95" s="359">
        <v>0</v>
      </c>
      <c r="L95" s="359">
        <v>0</v>
      </c>
    </row>
    <row r="96" spans="1:13">
      <c r="A96" s="132"/>
      <c r="C96" s="335" t="s">
        <v>876</v>
      </c>
      <c r="D96" s="336"/>
      <c r="E96" s="336"/>
      <c r="F96" s="359">
        <v>2</v>
      </c>
      <c r="G96" s="359">
        <v>3</v>
      </c>
      <c r="H96" s="359">
        <v>0</v>
      </c>
      <c r="I96" s="359">
        <v>0</v>
      </c>
      <c r="J96" s="359">
        <v>0</v>
      </c>
      <c r="K96" s="359">
        <v>0</v>
      </c>
      <c r="L96" s="359">
        <v>0</v>
      </c>
    </row>
    <row r="97" spans="1:12">
      <c r="A97" s="132"/>
      <c r="C97" s="335" t="s">
        <v>878</v>
      </c>
      <c r="D97" s="336"/>
      <c r="E97" s="336"/>
      <c r="F97" s="359">
        <v>2</v>
      </c>
      <c r="G97" s="359">
        <v>0</v>
      </c>
      <c r="H97" s="359">
        <v>0</v>
      </c>
      <c r="I97" s="359">
        <v>0</v>
      </c>
      <c r="J97" s="359">
        <v>0</v>
      </c>
      <c r="K97" s="359">
        <v>0</v>
      </c>
      <c r="L97" s="359">
        <v>0</v>
      </c>
    </row>
    <row r="98" spans="1:12">
      <c r="A98" s="132"/>
      <c r="C98" s="335" t="s">
        <v>880</v>
      </c>
      <c r="D98" s="336"/>
      <c r="E98" s="336"/>
      <c r="F98" s="359">
        <v>0</v>
      </c>
      <c r="G98" s="359">
        <v>1</v>
      </c>
      <c r="H98" s="359">
        <v>0</v>
      </c>
      <c r="I98" s="359">
        <v>0</v>
      </c>
      <c r="J98" s="359">
        <v>0</v>
      </c>
      <c r="K98" s="359">
        <v>0</v>
      </c>
      <c r="L98" s="359">
        <v>0</v>
      </c>
    </row>
    <row r="99" spans="1:12">
      <c r="A99" s="132"/>
      <c r="C99" s="335" t="s">
        <v>881</v>
      </c>
      <c r="D99" s="336"/>
      <c r="E99" s="336"/>
      <c r="F99" s="359">
        <v>3</v>
      </c>
      <c r="G99" s="359">
        <v>0</v>
      </c>
      <c r="H99" s="359">
        <v>0</v>
      </c>
      <c r="I99" s="359">
        <v>0</v>
      </c>
      <c r="J99" s="359">
        <v>0</v>
      </c>
      <c r="K99" s="359">
        <v>0</v>
      </c>
      <c r="L99" s="359">
        <v>0</v>
      </c>
    </row>
    <row r="100" spans="1:12">
      <c r="A100" s="132"/>
      <c r="C100" s="335" t="s">
        <v>882</v>
      </c>
      <c r="D100" s="336"/>
      <c r="E100" s="336"/>
      <c r="F100" s="359">
        <v>6</v>
      </c>
      <c r="G100" s="359">
        <v>9</v>
      </c>
      <c r="H100" s="359">
        <v>0</v>
      </c>
      <c r="I100" s="359">
        <v>0</v>
      </c>
      <c r="J100" s="359">
        <v>0</v>
      </c>
      <c r="K100" s="359">
        <v>0</v>
      </c>
      <c r="L100" s="359">
        <v>0</v>
      </c>
    </row>
    <row r="101" spans="1:12">
      <c r="A101" s="132"/>
      <c r="C101" s="335" t="s">
        <v>883</v>
      </c>
      <c r="D101" s="336"/>
      <c r="E101" s="336"/>
      <c r="F101" s="359">
        <v>2</v>
      </c>
      <c r="G101" s="359">
        <v>3</v>
      </c>
      <c r="H101" s="359">
        <v>0</v>
      </c>
      <c r="I101" s="359">
        <v>0</v>
      </c>
      <c r="J101" s="359">
        <v>0</v>
      </c>
      <c r="K101" s="359">
        <v>0</v>
      </c>
      <c r="L101" s="359">
        <v>9</v>
      </c>
    </row>
    <row r="102" spans="1:12">
      <c r="A102" s="132"/>
      <c r="C102" s="335" t="s">
        <v>884</v>
      </c>
      <c r="D102" s="336"/>
      <c r="E102" s="336"/>
      <c r="F102" s="359">
        <v>0</v>
      </c>
      <c r="G102" s="359">
        <v>5</v>
      </c>
      <c r="H102" s="359">
        <v>0</v>
      </c>
      <c r="I102" s="359">
        <v>0</v>
      </c>
      <c r="J102" s="359">
        <v>0</v>
      </c>
      <c r="K102" s="359">
        <v>0</v>
      </c>
      <c r="L102" s="359">
        <v>0</v>
      </c>
    </row>
    <row r="103" spans="1:12">
      <c r="A103" s="132"/>
      <c r="B103" s="341" t="s">
        <v>885</v>
      </c>
      <c r="C103" s="341"/>
      <c r="D103" s="341"/>
      <c r="E103" s="341"/>
      <c r="F103" s="360">
        <f>SUM(F104:F116)</f>
        <v>495</v>
      </c>
      <c r="G103" s="360">
        <f t="shared" ref="G103:L103" si="12">SUM(G104:G116)</f>
        <v>27</v>
      </c>
      <c r="H103" s="360">
        <f t="shared" si="12"/>
        <v>6</v>
      </c>
      <c r="I103" s="360">
        <f t="shared" si="12"/>
        <v>60</v>
      </c>
      <c r="J103" s="360">
        <f t="shared" si="12"/>
        <v>0</v>
      </c>
      <c r="K103" s="360">
        <f t="shared" si="12"/>
        <v>12</v>
      </c>
      <c r="L103" s="360">
        <f t="shared" si="12"/>
        <v>34</v>
      </c>
    </row>
    <row r="104" spans="1:12">
      <c r="A104" s="132"/>
      <c r="B104" s="342"/>
      <c r="C104" s="343" t="s">
        <v>914</v>
      </c>
      <c r="D104" s="344"/>
      <c r="E104" s="344"/>
      <c r="F104" s="361">
        <v>1</v>
      </c>
      <c r="G104" s="361">
        <v>1</v>
      </c>
      <c r="H104" s="361">
        <v>0</v>
      </c>
      <c r="I104" s="361">
        <v>0</v>
      </c>
      <c r="J104" s="361">
        <v>0</v>
      </c>
      <c r="K104" s="361">
        <v>0</v>
      </c>
      <c r="L104" s="361">
        <v>0</v>
      </c>
    </row>
    <row r="105" spans="1:12">
      <c r="A105" s="132"/>
      <c r="B105" s="342"/>
      <c r="C105" s="343" t="s">
        <v>886</v>
      </c>
      <c r="D105" s="344"/>
      <c r="E105" s="344"/>
      <c r="F105" s="361">
        <v>3</v>
      </c>
      <c r="G105" s="361">
        <v>0</v>
      </c>
      <c r="H105" s="361">
        <v>0</v>
      </c>
      <c r="I105" s="361">
        <v>0</v>
      </c>
      <c r="J105" s="361">
        <v>0</v>
      </c>
      <c r="K105" s="361">
        <v>0</v>
      </c>
      <c r="L105" s="361">
        <v>0</v>
      </c>
    </row>
    <row r="106" spans="1:12">
      <c r="A106" s="132"/>
      <c r="B106" s="342"/>
      <c r="C106" s="343" t="s">
        <v>887</v>
      </c>
      <c r="D106" s="344"/>
      <c r="E106" s="344"/>
      <c r="F106" s="361">
        <v>1</v>
      </c>
      <c r="G106" s="361">
        <v>0</v>
      </c>
      <c r="H106" s="361">
        <v>0</v>
      </c>
      <c r="I106" s="361">
        <v>0</v>
      </c>
      <c r="J106" s="361">
        <v>0</v>
      </c>
      <c r="K106" s="361">
        <v>0</v>
      </c>
      <c r="L106" s="361">
        <v>0</v>
      </c>
    </row>
    <row r="107" spans="1:12">
      <c r="A107" s="132"/>
      <c r="B107" s="342"/>
      <c r="C107" s="343" t="s">
        <v>888</v>
      </c>
      <c r="D107" s="344"/>
      <c r="E107" s="344"/>
      <c r="F107" s="361">
        <v>316</v>
      </c>
      <c r="G107" s="361">
        <v>2</v>
      </c>
      <c r="H107" s="361">
        <v>2</v>
      </c>
      <c r="I107" s="361">
        <v>44</v>
      </c>
      <c r="J107" s="361">
        <v>0</v>
      </c>
      <c r="K107" s="361">
        <v>0</v>
      </c>
      <c r="L107" s="361">
        <v>24</v>
      </c>
    </row>
    <row r="108" spans="1:12">
      <c r="A108" s="132"/>
      <c r="B108" s="342"/>
      <c r="C108" s="343" t="s">
        <v>889</v>
      </c>
      <c r="D108" s="344"/>
      <c r="E108" s="344"/>
      <c r="F108" s="361">
        <v>0</v>
      </c>
      <c r="G108" s="361">
        <v>2</v>
      </c>
      <c r="H108" s="361">
        <v>0</v>
      </c>
      <c r="I108" s="361">
        <v>0</v>
      </c>
      <c r="J108" s="361">
        <v>0</v>
      </c>
      <c r="K108" s="361">
        <v>0</v>
      </c>
      <c r="L108" s="361">
        <v>0</v>
      </c>
    </row>
    <row r="109" spans="1:12">
      <c r="A109" s="132"/>
      <c r="B109" s="342"/>
      <c r="C109" s="343" t="s">
        <v>890</v>
      </c>
      <c r="D109" s="344"/>
      <c r="E109" s="344"/>
      <c r="F109" s="361">
        <v>3</v>
      </c>
      <c r="G109" s="361">
        <v>0</v>
      </c>
      <c r="H109" s="361">
        <v>0</v>
      </c>
      <c r="I109" s="361">
        <v>0</v>
      </c>
      <c r="J109" s="361">
        <v>0</v>
      </c>
      <c r="K109" s="361">
        <v>0</v>
      </c>
      <c r="L109" s="361">
        <v>1</v>
      </c>
    </row>
    <row r="110" spans="1:12">
      <c r="A110" s="132"/>
      <c r="B110" s="342"/>
      <c r="C110" s="343" t="s">
        <v>915</v>
      </c>
      <c r="D110" s="344"/>
      <c r="E110" s="344"/>
      <c r="F110" s="361">
        <v>1</v>
      </c>
      <c r="G110" s="361">
        <v>0</v>
      </c>
      <c r="H110" s="361">
        <v>0</v>
      </c>
      <c r="I110" s="361">
        <v>0</v>
      </c>
      <c r="J110" s="361">
        <v>0</v>
      </c>
      <c r="K110" s="361">
        <v>0</v>
      </c>
      <c r="L110" s="361">
        <v>0</v>
      </c>
    </row>
    <row r="111" spans="1:12">
      <c r="A111" s="132"/>
      <c r="B111" s="342"/>
      <c r="C111" s="343" t="s">
        <v>892</v>
      </c>
      <c r="D111" s="344"/>
      <c r="E111" s="344"/>
      <c r="F111" s="361">
        <v>22</v>
      </c>
      <c r="G111" s="361">
        <v>1</v>
      </c>
      <c r="H111" s="361">
        <v>0</v>
      </c>
      <c r="I111" s="361">
        <v>0</v>
      </c>
      <c r="J111" s="361">
        <v>0</v>
      </c>
      <c r="K111" s="361">
        <v>0</v>
      </c>
      <c r="L111" s="361">
        <v>4</v>
      </c>
    </row>
    <row r="112" spans="1:12">
      <c r="A112" s="132"/>
      <c r="B112" s="342"/>
      <c r="C112" s="343" t="s">
        <v>893</v>
      </c>
      <c r="D112" s="344"/>
      <c r="E112" s="344"/>
      <c r="F112" s="361">
        <v>7</v>
      </c>
      <c r="G112" s="361">
        <v>3</v>
      </c>
      <c r="H112" s="361">
        <v>1</v>
      </c>
      <c r="I112" s="361">
        <v>6</v>
      </c>
      <c r="J112" s="361">
        <v>0</v>
      </c>
      <c r="K112" s="361">
        <v>12</v>
      </c>
      <c r="L112" s="361">
        <v>0</v>
      </c>
    </row>
    <row r="113" spans="1:12">
      <c r="A113" s="132"/>
      <c r="B113" s="342"/>
      <c r="C113" s="343" t="s">
        <v>894</v>
      </c>
      <c r="D113" s="344"/>
      <c r="E113" s="344"/>
      <c r="F113" s="361">
        <v>10</v>
      </c>
      <c r="G113" s="361">
        <v>1</v>
      </c>
      <c r="H113" s="361">
        <v>0</v>
      </c>
      <c r="I113" s="361">
        <v>0</v>
      </c>
      <c r="J113" s="361">
        <v>0</v>
      </c>
      <c r="K113" s="361">
        <v>0</v>
      </c>
      <c r="L113" s="361">
        <v>0</v>
      </c>
    </row>
    <row r="114" spans="1:12">
      <c r="A114" s="132"/>
      <c r="B114" s="342"/>
      <c r="C114" s="343" t="s">
        <v>895</v>
      </c>
      <c r="D114" s="344"/>
      <c r="E114" s="344"/>
      <c r="F114" s="361">
        <v>2</v>
      </c>
      <c r="G114" s="361">
        <v>5</v>
      </c>
      <c r="H114" s="361">
        <v>0</v>
      </c>
      <c r="I114" s="361">
        <v>0</v>
      </c>
      <c r="J114" s="361">
        <v>0</v>
      </c>
      <c r="K114" s="361">
        <v>0</v>
      </c>
      <c r="L114" s="361">
        <v>0</v>
      </c>
    </row>
    <row r="115" spans="1:12">
      <c r="A115" s="132"/>
      <c r="B115" s="342"/>
      <c r="C115" s="343" t="s">
        <v>896</v>
      </c>
      <c r="D115" s="344"/>
      <c r="E115" s="344"/>
      <c r="F115" s="361">
        <v>123</v>
      </c>
      <c r="G115" s="361">
        <v>10</v>
      </c>
      <c r="H115" s="361">
        <v>3</v>
      </c>
      <c r="I115" s="361">
        <v>10</v>
      </c>
      <c r="J115" s="361">
        <v>0</v>
      </c>
      <c r="K115" s="361">
        <v>0</v>
      </c>
      <c r="L115" s="361">
        <v>5</v>
      </c>
    </row>
    <row r="116" spans="1:12">
      <c r="A116" s="132"/>
      <c r="B116" s="345"/>
      <c r="C116" s="346" t="s">
        <v>897</v>
      </c>
      <c r="D116" s="347"/>
      <c r="E116" s="347"/>
      <c r="F116" s="362">
        <v>6</v>
      </c>
      <c r="G116" s="362">
        <v>2</v>
      </c>
      <c r="H116" s="362">
        <v>0</v>
      </c>
      <c r="I116" s="362">
        <v>0</v>
      </c>
      <c r="J116" s="362">
        <v>0</v>
      </c>
      <c r="K116" s="362">
        <v>0</v>
      </c>
      <c r="L116" s="362">
        <v>0</v>
      </c>
    </row>
    <row r="117" spans="1:12">
      <c r="A117" s="132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 spans="1:12">
      <c r="B118" s="59" t="s">
        <v>898</v>
      </c>
      <c r="C118" s="421" t="s">
        <v>916</v>
      </c>
      <c r="D118" s="421"/>
      <c r="E118" s="421"/>
      <c r="F118" s="421"/>
      <c r="G118" s="421"/>
      <c r="H118" s="421"/>
      <c r="I118" s="421"/>
      <c r="J118" s="337"/>
      <c r="K118" s="337"/>
      <c r="L118" s="337"/>
    </row>
    <row r="119" spans="1:12">
      <c r="B119" s="339" t="s">
        <v>902</v>
      </c>
      <c r="C119" s="340" t="s">
        <v>903</v>
      </c>
      <c r="D119" s="59"/>
      <c r="E119" s="132"/>
      <c r="F119" s="340"/>
      <c r="G119" s="340"/>
      <c r="H119" s="340"/>
      <c r="I119" s="340"/>
      <c r="J119" s="338"/>
      <c r="K119" s="338"/>
      <c r="L119" s="338"/>
    </row>
  </sheetData>
  <sheetProtection algorithmName="SHA-512" hashValue="Fll4186jsdIlYPw6An7GHQaVWEQPunKIeWzoojEQNXHTE1LGjT7wTZXMpGkDi++GIfQzC39VUwHRRrZZwp+9qQ==" saltValue="+osit+L3rAqiGSYf8LPiKQ==" spinCount="100000" sheet="1" objects="1" scenarios="1"/>
  <mergeCells count="6">
    <mergeCell ref="B7:E7"/>
    <mergeCell ref="C118:I118"/>
    <mergeCell ref="B3:L3"/>
    <mergeCell ref="B4:L4"/>
    <mergeCell ref="B5:L5"/>
    <mergeCell ref="B8:D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W132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72" sqref="B72:O72"/>
    </sheetView>
  </sheetViews>
  <sheetFormatPr baseColWidth="10" defaultRowHeight="16.5"/>
  <cols>
    <col min="1" max="1" width="6" style="4" customWidth="1"/>
    <col min="2" max="2" width="14.28515625" style="4" customWidth="1"/>
    <col min="3" max="6" width="11.42578125" style="4"/>
    <col min="7" max="7" width="14.28515625" style="4" customWidth="1"/>
    <col min="8" max="14" width="11.42578125" style="4"/>
    <col min="15" max="15" width="13.85546875" style="4" customWidth="1"/>
    <col min="16" max="16384" width="11.42578125" style="4"/>
  </cols>
  <sheetData>
    <row r="1" spans="2:16" ht="64.5" customHeight="1">
      <c r="B1" s="427" t="s">
        <v>305</v>
      </c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</row>
    <row r="2" spans="2:16" ht="77.25" customHeight="1"/>
    <row r="4" spans="2:16">
      <c r="B4" s="426" t="s">
        <v>306</v>
      </c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  <c r="O4" s="426"/>
    </row>
    <row r="5" spans="2:16">
      <c r="B5" s="426" t="s">
        <v>936</v>
      </c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6"/>
    </row>
    <row r="6" spans="2:16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</row>
    <row r="7" spans="2:16">
      <c r="B7" s="83" t="s">
        <v>307</v>
      </c>
      <c r="C7" s="84" t="s">
        <v>262</v>
      </c>
      <c r="D7" s="84" t="s">
        <v>263</v>
      </c>
      <c r="E7" s="84" t="s">
        <v>264</v>
      </c>
      <c r="F7" s="84" t="s">
        <v>265</v>
      </c>
      <c r="G7" s="84" t="s">
        <v>266</v>
      </c>
      <c r="H7" s="84" t="s">
        <v>267</v>
      </c>
      <c r="I7" s="84" t="s">
        <v>268</v>
      </c>
      <c r="J7" s="84" t="s">
        <v>269</v>
      </c>
      <c r="K7" s="84" t="s">
        <v>270</v>
      </c>
      <c r="L7" s="84" t="s">
        <v>271</v>
      </c>
      <c r="M7" s="84" t="s">
        <v>272</v>
      </c>
      <c r="N7" s="84" t="s">
        <v>273</v>
      </c>
      <c r="O7" s="84" t="s">
        <v>308</v>
      </c>
    </row>
    <row r="8" spans="2:16">
      <c r="B8" s="85" t="s">
        <v>309</v>
      </c>
      <c r="C8" s="82">
        <v>65.75</v>
      </c>
      <c r="D8" s="82">
        <v>76.61</v>
      </c>
      <c r="E8" s="82">
        <v>73.97</v>
      </c>
      <c r="F8" s="82">
        <v>71.47</v>
      </c>
      <c r="G8" s="82">
        <v>58.92</v>
      </c>
      <c r="H8" s="82">
        <v>60.78</v>
      </c>
      <c r="I8" s="82">
        <v>74.180000000000007</v>
      </c>
      <c r="J8" s="82">
        <v>65.06</v>
      </c>
      <c r="K8" s="82">
        <v>49.92</v>
      </c>
      <c r="L8" s="82">
        <v>56.21</v>
      </c>
      <c r="M8" s="82">
        <v>74.05</v>
      </c>
      <c r="N8" s="82">
        <v>63.79</v>
      </c>
      <c r="O8" s="75">
        <v>65.892499999999998</v>
      </c>
    </row>
    <row r="9" spans="2:16">
      <c r="B9" s="85" t="s">
        <v>310</v>
      </c>
      <c r="C9" s="82">
        <v>56.35</v>
      </c>
      <c r="D9" s="82">
        <v>63.92</v>
      </c>
      <c r="E9" s="82">
        <v>63.35</v>
      </c>
      <c r="F9" s="82">
        <v>59.21</v>
      </c>
      <c r="G9" s="82">
        <v>54.83</v>
      </c>
      <c r="H9" s="82">
        <v>58.86</v>
      </c>
      <c r="I9" s="82">
        <v>68.099999999999994</v>
      </c>
      <c r="J9" s="82">
        <v>59.24</v>
      </c>
      <c r="K9" s="82">
        <v>48.76</v>
      </c>
      <c r="L9" s="82">
        <v>54.02</v>
      </c>
      <c r="M9" s="82">
        <v>62.24</v>
      </c>
      <c r="N9" s="82">
        <v>60.9</v>
      </c>
      <c r="O9" s="75">
        <v>59.148333333333333</v>
      </c>
    </row>
    <row r="10" spans="2:16">
      <c r="B10" s="85" t="s">
        <v>311</v>
      </c>
      <c r="C10" s="82">
        <v>42.71</v>
      </c>
      <c r="D10" s="82">
        <v>45.88</v>
      </c>
      <c r="E10" s="82">
        <v>44.04</v>
      </c>
      <c r="F10" s="82">
        <v>42.89</v>
      </c>
      <c r="G10" s="82">
        <v>38.96</v>
      </c>
      <c r="H10" s="82">
        <v>36.950000000000003</v>
      </c>
      <c r="I10" s="82">
        <v>49.83</v>
      </c>
      <c r="J10" s="82">
        <v>45.9</v>
      </c>
      <c r="K10" s="82">
        <v>33.56</v>
      </c>
      <c r="L10" s="82">
        <v>35.630000000000003</v>
      </c>
      <c r="M10" s="82">
        <v>46.55</v>
      </c>
      <c r="N10" s="82">
        <v>46.81</v>
      </c>
      <c r="O10" s="75">
        <v>42.475833333333334</v>
      </c>
    </row>
    <row r="11" spans="2:16">
      <c r="B11" s="85" t="s">
        <v>312</v>
      </c>
      <c r="C11" s="82">
        <v>29.12</v>
      </c>
      <c r="D11" s="82">
        <v>30.54</v>
      </c>
      <c r="E11" s="82">
        <v>29.99</v>
      </c>
      <c r="F11" s="82">
        <v>26.96</v>
      </c>
      <c r="G11" s="82">
        <v>22.6</v>
      </c>
      <c r="H11" s="82">
        <v>21.98</v>
      </c>
      <c r="I11" s="82">
        <v>33.200000000000003</v>
      </c>
      <c r="J11" s="82">
        <v>31.97</v>
      </c>
      <c r="K11" s="82">
        <v>21.56</v>
      </c>
      <c r="L11" s="82">
        <v>23.26</v>
      </c>
      <c r="M11" s="82">
        <v>33.33</v>
      </c>
      <c r="N11" s="82">
        <v>34.96</v>
      </c>
      <c r="O11" s="75">
        <v>28.289166666666663</v>
      </c>
    </row>
    <row r="12" spans="2:16">
      <c r="B12" s="85" t="s">
        <v>313</v>
      </c>
      <c r="C12" s="82">
        <v>35.619999999999997</v>
      </c>
      <c r="D12" s="82">
        <v>35.29</v>
      </c>
      <c r="E12" s="82">
        <v>34.799999999999997</v>
      </c>
      <c r="F12" s="82">
        <v>33.94</v>
      </c>
      <c r="G12" s="82">
        <v>33.42</v>
      </c>
      <c r="H12" s="82">
        <v>31.19</v>
      </c>
      <c r="I12" s="82">
        <v>37.43</v>
      </c>
      <c r="J12" s="82">
        <v>38.25</v>
      </c>
      <c r="K12" s="82">
        <v>31.31</v>
      </c>
      <c r="L12" s="82">
        <v>34.04</v>
      </c>
      <c r="M12" s="82">
        <v>35.75</v>
      </c>
      <c r="N12" s="82">
        <v>37.869999999999997</v>
      </c>
      <c r="O12" s="75">
        <v>34.909166666666671</v>
      </c>
    </row>
    <row r="13" spans="2:16" ht="17.25" thickBot="1">
      <c r="B13" s="353" t="s">
        <v>159</v>
      </c>
      <c r="C13" s="354">
        <v>52.42</v>
      </c>
      <c r="D13" s="354">
        <v>58.69</v>
      </c>
      <c r="E13" s="354">
        <v>57.15</v>
      </c>
      <c r="F13" s="354">
        <v>54.66</v>
      </c>
      <c r="G13" s="354">
        <v>48.53</v>
      </c>
      <c r="H13" s="354">
        <v>49.65</v>
      </c>
      <c r="I13" s="354">
        <v>60.49</v>
      </c>
      <c r="J13" s="354">
        <v>54.06</v>
      </c>
      <c r="K13" s="354">
        <v>42.26</v>
      </c>
      <c r="L13" s="354">
        <v>46.89</v>
      </c>
      <c r="M13" s="354">
        <v>57.7</v>
      </c>
      <c r="N13" s="354">
        <v>54.51</v>
      </c>
      <c r="O13" s="75">
        <v>53.084166666666668</v>
      </c>
    </row>
    <row r="14" spans="2:16" ht="17.25" thickBot="1">
      <c r="B14" s="92"/>
      <c r="C14" s="94" t="s">
        <v>262</v>
      </c>
      <c r="D14" s="94" t="s">
        <v>263</v>
      </c>
      <c r="E14" s="94" t="s">
        <v>264</v>
      </c>
      <c r="F14" s="94" t="s">
        <v>265</v>
      </c>
      <c r="G14" s="94" t="s">
        <v>266</v>
      </c>
      <c r="H14" s="94" t="s">
        <v>267</v>
      </c>
      <c r="I14" s="94" t="s">
        <v>268</v>
      </c>
      <c r="J14" s="94" t="s">
        <v>269</v>
      </c>
      <c r="K14" s="94" t="s">
        <v>270</v>
      </c>
      <c r="L14" s="94" t="s">
        <v>271</v>
      </c>
      <c r="M14" s="94" t="s">
        <v>272</v>
      </c>
      <c r="N14" s="94" t="s">
        <v>273</v>
      </c>
      <c r="O14" s="95" t="s">
        <v>308</v>
      </c>
      <c r="P14" s="67"/>
    </row>
    <row r="15" spans="2:16">
      <c r="B15" s="86" t="s">
        <v>935</v>
      </c>
      <c r="C15" s="354">
        <v>49.17</v>
      </c>
      <c r="D15" s="354">
        <v>55.08</v>
      </c>
      <c r="E15" s="354">
        <v>55.69</v>
      </c>
      <c r="F15" s="354">
        <v>52.45</v>
      </c>
      <c r="G15" s="354">
        <v>47.34</v>
      </c>
      <c r="H15" s="354">
        <v>44.7</v>
      </c>
      <c r="I15" s="354">
        <v>59.64</v>
      </c>
      <c r="J15" s="354">
        <v>52.44</v>
      </c>
      <c r="K15" s="354">
        <v>41.2</v>
      </c>
      <c r="L15" s="354">
        <v>46.75</v>
      </c>
      <c r="M15" s="354">
        <v>55.65</v>
      </c>
      <c r="N15" s="354">
        <v>54.01</v>
      </c>
      <c r="O15" s="369">
        <v>51.2</v>
      </c>
    </row>
    <row r="16" spans="2:16" ht="36" customHeight="1" thickBot="1">
      <c r="B16" s="356" t="s">
        <v>917</v>
      </c>
      <c r="C16" s="357">
        <v>3.25</v>
      </c>
      <c r="D16" s="357">
        <v>3.6099999999999994</v>
      </c>
      <c r="E16" s="357">
        <v>1.4600000000000009</v>
      </c>
      <c r="F16" s="357">
        <v>2.2099999999999937</v>
      </c>
      <c r="G16" s="357">
        <v>1.1899999999999977</v>
      </c>
      <c r="H16" s="357">
        <v>4.9499999999999957</v>
      </c>
      <c r="I16" s="357">
        <v>0.85000000000000142</v>
      </c>
      <c r="J16" s="357">
        <v>1.6200000000000045</v>
      </c>
      <c r="K16" s="357">
        <v>1.0599999999999952</v>
      </c>
      <c r="L16" s="357">
        <v>0.14000000000000057</v>
      </c>
      <c r="M16" s="357">
        <v>2.0500000000000043</v>
      </c>
      <c r="N16" s="357">
        <v>0.5</v>
      </c>
      <c r="O16" s="357">
        <v>1.8841666666666654</v>
      </c>
    </row>
    <row r="17" spans="2:16">
      <c r="B17" s="88" t="s">
        <v>335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</row>
    <row r="18" spans="2:16">
      <c r="B18" s="88" t="s">
        <v>542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2:16"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1" spans="2:16">
      <c r="B21" s="426" t="s">
        <v>314</v>
      </c>
      <c r="C21" s="426"/>
      <c r="D21" s="426"/>
      <c r="E21" s="426"/>
      <c r="F21" s="426"/>
      <c r="G21" s="426"/>
      <c r="H21" s="426"/>
      <c r="I21" s="426"/>
      <c r="J21" s="426"/>
      <c r="K21" s="426"/>
      <c r="L21" s="426"/>
      <c r="M21" s="426"/>
      <c r="N21" s="426"/>
      <c r="O21" s="426"/>
    </row>
    <row r="22" spans="2:16">
      <c r="B22" s="426" t="s">
        <v>936</v>
      </c>
      <c r="C22" s="426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6"/>
      <c r="O22" s="426"/>
    </row>
    <row r="23" spans="2:16" ht="17.25" thickBot="1">
      <c r="B23" s="93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pans="2:16" ht="17.25" thickBot="1">
      <c r="B24" s="92" t="s">
        <v>307</v>
      </c>
      <c r="C24" s="90" t="s">
        <v>262</v>
      </c>
      <c r="D24" s="90" t="s">
        <v>263</v>
      </c>
      <c r="E24" s="90" t="s">
        <v>264</v>
      </c>
      <c r="F24" s="90" t="s">
        <v>265</v>
      </c>
      <c r="G24" s="90" t="s">
        <v>266</v>
      </c>
      <c r="H24" s="90" t="s">
        <v>267</v>
      </c>
      <c r="I24" s="90" t="s">
        <v>268</v>
      </c>
      <c r="J24" s="90" t="s">
        <v>269</v>
      </c>
      <c r="K24" s="90" t="s">
        <v>270</v>
      </c>
      <c r="L24" s="90" t="s">
        <v>271</v>
      </c>
      <c r="M24" s="90" t="s">
        <v>272</v>
      </c>
      <c r="N24" s="90" t="s">
        <v>273</v>
      </c>
      <c r="O24" s="91" t="s">
        <v>308</v>
      </c>
    </row>
    <row r="25" spans="2:16">
      <c r="B25" s="85" t="s">
        <v>315</v>
      </c>
      <c r="C25" s="82">
        <v>54.51</v>
      </c>
      <c r="D25" s="82">
        <v>71.540000000000006</v>
      </c>
      <c r="E25" s="82">
        <v>72.06</v>
      </c>
      <c r="F25" s="82">
        <v>68.2</v>
      </c>
      <c r="G25" s="82">
        <v>61.34</v>
      </c>
      <c r="H25" s="82">
        <v>72.069999999999993</v>
      </c>
      <c r="I25" s="82">
        <v>72.12</v>
      </c>
      <c r="J25" s="82">
        <v>70.66</v>
      </c>
      <c r="K25" s="82">
        <v>67.36</v>
      </c>
      <c r="L25" s="82">
        <v>72.55</v>
      </c>
      <c r="M25" s="82">
        <v>77.44</v>
      </c>
      <c r="N25" s="82">
        <v>45.12</v>
      </c>
      <c r="O25" s="75">
        <v>67.080833333333302</v>
      </c>
    </row>
    <row r="26" spans="2:16">
      <c r="B26" s="85" t="s">
        <v>310</v>
      </c>
      <c r="C26" s="82">
        <v>43.28</v>
      </c>
      <c r="D26" s="82">
        <v>54.67</v>
      </c>
      <c r="E26" s="82">
        <v>58.14</v>
      </c>
      <c r="F26" s="82">
        <v>51.49</v>
      </c>
      <c r="G26" s="82">
        <v>49.13</v>
      </c>
      <c r="H26" s="82">
        <v>58.91</v>
      </c>
      <c r="I26" s="82">
        <v>65.53</v>
      </c>
      <c r="J26" s="82">
        <v>56.34</v>
      </c>
      <c r="K26" s="82">
        <v>52.54</v>
      </c>
      <c r="L26" s="82">
        <v>56.06</v>
      </c>
      <c r="M26" s="82">
        <v>63.87</v>
      </c>
      <c r="N26" s="82">
        <v>54.04</v>
      </c>
      <c r="O26" s="75">
        <v>55.3333333333333</v>
      </c>
    </row>
    <row r="27" spans="2:16">
      <c r="B27" s="85" t="s">
        <v>311</v>
      </c>
      <c r="C27" s="82">
        <v>29.65</v>
      </c>
      <c r="D27" s="82">
        <v>33.24</v>
      </c>
      <c r="E27" s="82">
        <v>38.19</v>
      </c>
      <c r="F27" s="82">
        <v>37.479999999999997</v>
      </c>
      <c r="G27" s="82">
        <v>38.83</v>
      </c>
      <c r="H27" s="82">
        <v>38.89</v>
      </c>
      <c r="I27" s="82">
        <v>45.65</v>
      </c>
      <c r="J27" s="82">
        <v>44.4</v>
      </c>
      <c r="K27" s="82">
        <v>37.79</v>
      </c>
      <c r="L27" s="82">
        <v>38.72</v>
      </c>
      <c r="M27" s="82">
        <v>45.97</v>
      </c>
      <c r="N27" s="82">
        <v>38.08</v>
      </c>
      <c r="O27" s="75">
        <v>38.907499999999992</v>
      </c>
    </row>
    <row r="28" spans="2:16">
      <c r="B28" s="85" t="s">
        <v>312</v>
      </c>
      <c r="C28" s="82">
        <v>25.41</v>
      </c>
      <c r="D28" s="82">
        <v>27.69</v>
      </c>
      <c r="E28" s="82">
        <v>30.37</v>
      </c>
      <c r="F28" s="82">
        <v>30.59</v>
      </c>
      <c r="G28" s="82">
        <v>24.35</v>
      </c>
      <c r="H28" s="82">
        <v>30.32</v>
      </c>
      <c r="I28" s="82">
        <v>38.06</v>
      </c>
      <c r="J28" s="82">
        <v>33.630000000000003</v>
      </c>
      <c r="K28" s="82">
        <v>29.96</v>
      </c>
      <c r="L28" s="82">
        <v>31.65</v>
      </c>
      <c r="M28" s="82">
        <v>36.69</v>
      </c>
      <c r="N28" s="82">
        <v>32.619999999999997</v>
      </c>
      <c r="O28" s="75">
        <v>30.944999999999997</v>
      </c>
    </row>
    <row r="29" spans="2:16">
      <c r="B29" s="85" t="s">
        <v>313</v>
      </c>
      <c r="C29" s="82">
        <v>42.31</v>
      </c>
      <c r="D29" s="82">
        <v>42.54</v>
      </c>
      <c r="E29" s="82">
        <v>41.9</v>
      </c>
      <c r="F29" s="82">
        <v>42.66</v>
      </c>
      <c r="G29" s="82">
        <v>43.31</v>
      </c>
      <c r="H29" s="82">
        <v>43.8</v>
      </c>
      <c r="I29" s="82">
        <v>47.9</v>
      </c>
      <c r="J29" s="82">
        <v>46.81</v>
      </c>
      <c r="K29" s="82">
        <v>43.73</v>
      </c>
      <c r="L29" s="82">
        <v>44.31</v>
      </c>
      <c r="M29" s="82">
        <v>45.42</v>
      </c>
      <c r="N29" s="82">
        <v>42.89</v>
      </c>
      <c r="O29" s="75">
        <v>43.965000000000003</v>
      </c>
    </row>
    <row r="30" spans="2:16" ht="17.25" thickBot="1">
      <c r="B30" s="353" t="s">
        <v>159</v>
      </c>
      <c r="C30" s="354">
        <v>42.57</v>
      </c>
      <c r="D30" s="354">
        <v>51.49</v>
      </c>
      <c r="E30" s="354">
        <v>53.52</v>
      </c>
      <c r="F30" s="354">
        <v>50.25</v>
      </c>
      <c r="G30" s="354">
        <v>47.96</v>
      </c>
      <c r="H30" s="354">
        <v>54.37</v>
      </c>
      <c r="I30" s="354">
        <v>59.06</v>
      </c>
      <c r="J30" s="354">
        <v>54.81</v>
      </c>
      <c r="K30" s="354">
        <v>50.64</v>
      </c>
      <c r="L30" s="354">
        <v>53.62</v>
      </c>
      <c r="M30" s="354">
        <v>59.26</v>
      </c>
      <c r="N30" s="354">
        <v>45.9</v>
      </c>
      <c r="O30" s="369">
        <v>51.954166666666659</v>
      </c>
    </row>
    <row r="31" spans="2:16" ht="17.25" thickBot="1">
      <c r="B31" s="92"/>
      <c r="C31" s="90" t="s">
        <v>262</v>
      </c>
      <c r="D31" s="90" t="s">
        <v>263</v>
      </c>
      <c r="E31" s="90" t="s">
        <v>264</v>
      </c>
      <c r="F31" s="90" t="s">
        <v>265</v>
      </c>
      <c r="G31" s="90" t="s">
        <v>266</v>
      </c>
      <c r="H31" s="90" t="s">
        <v>267</v>
      </c>
      <c r="I31" s="90" t="s">
        <v>268</v>
      </c>
      <c r="J31" s="90" t="s">
        <v>269</v>
      </c>
      <c r="K31" s="90" t="s">
        <v>270</v>
      </c>
      <c r="L31" s="90" t="s">
        <v>271</v>
      </c>
      <c r="M31" s="90" t="s">
        <v>272</v>
      </c>
      <c r="N31" s="90" t="s">
        <v>273</v>
      </c>
      <c r="O31" s="91" t="s">
        <v>308</v>
      </c>
      <c r="P31" s="67"/>
    </row>
    <row r="32" spans="2:16">
      <c r="B32" s="86" t="s">
        <v>935</v>
      </c>
      <c r="C32" s="354">
        <v>41.41</v>
      </c>
      <c r="D32" s="354">
        <v>48.34</v>
      </c>
      <c r="E32" s="354">
        <v>52.04</v>
      </c>
      <c r="F32" s="354">
        <v>45.91</v>
      </c>
      <c r="G32" s="354">
        <v>45.83</v>
      </c>
      <c r="H32" s="354">
        <v>45.23</v>
      </c>
      <c r="I32" s="354">
        <v>58.55</v>
      </c>
      <c r="J32" s="354">
        <v>54.39</v>
      </c>
      <c r="K32" s="354">
        <v>47.87</v>
      </c>
      <c r="L32" s="354">
        <v>52.4</v>
      </c>
      <c r="M32" s="354">
        <v>56.94</v>
      </c>
      <c r="N32" s="354">
        <v>49.03</v>
      </c>
      <c r="O32" s="355">
        <v>49.86</v>
      </c>
    </row>
    <row r="33" spans="2:16" ht="27.75" thickBot="1">
      <c r="B33" s="356" t="s">
        <v>917</v>
      </c>
      <c r="C33" s="357">
        <v>1.1600000000000037</v>
      </c>
      <c r="D33" s="357">
        <v>3.1499999999999986</v>
      </c>
      <c r="E33" s="357">
        <v>1.480000000000004</v>
      </c>
      <c r="F33" s="357">
        <v>4.3400000000000034</v>
      </c>
      <c r="G33" s="357">
        <v>2.1300000000000026</v>
      </c>
      <c r="H33" s="357">
        <v>9.14</v>
      </c>
      <c r="I33" s="357">
        <v>0.51000000000000512</v>
      </c>
      <c r="J33" s="357">
        <v>0.42000000000000171</v>
      </c>
      <c r="K33" s="357">
        <v>2.7700000000000031</v>
      </c>
      <c r="L33" s="357">
        <v>1.2199999999999989</v>
      </c>
      <c r="M33" s="357">
        <v>2.3200000000000003</v>
      </c>
      <c r="N33" s="357">
        <v>-3.1300000000000026</v>
      </c>
      <c r="O33" s="357">
        <v>2.0941666666666592</v>
      </c>
    </row>
    <row r="34" spans="2:16">
      <c r="B34" s="88" t="s">
        <v>336</v>
      </c>
      <c r="C34" s="71"/>
      <c r="D34" s="71"/>
      <c r="E34" s="71"/>
      <c r="F34" s="71"/>
      <c r="G34" s="71"/>
      <c r="H34" s="72"/>
      <c r="I34" s="72"/>
      <c r="J34" s="72"/>
      <c r="K34" s="72"/>
      <c r="L34" s="72"/>
      <c r="M34" s="72"/>
      <c r="N34" s="72"/>
      <c r="O34" s="72"/>
    </row>
    <row r="35" spans="2:16">
      <c r="B35" s="88" t="s">
        <v>337</v>
      </c>
      <c r="C35" s="71"/>
      <c r="D35" s="71"/>
      <c r="E35" s="71"/>
      <c r="F35" s="71"/>
      <c r="G35" s="71"/>
      <c r="H35" s="72"/>
      <c r="I35" s="72"/>
      <c r="J35" s="72"/>
      <c r="K35" s="72"/>
      <c r="L35" s="72"/>
      <c r="M35" s="72"/>
      <c r="N35" s="72"/>
      <c r="O35" s="72"/>
    </row>
    <row r="36" spans="2:16">
      <c r="B36" s="73"/>
      <c r="C36" s="74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</row>
    <row r="37" spans="2:16">
      <c r="B37" s="73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</row>
    <row r="38" spans="2:16">
      <c r="B38" s="426" t="s">
        <v>316</v>
      </c>
      <c r="C38" s="426"/>
      <c r="D38" s="426"/>
      <c r="E38" s="426"/>
      <c r="F38" s="426"/>
      <c r="G38" s="426"/>
      <c r="H38" s="426"/>
      <c r="I38" s="426"/>
      <c r="J38" s="426"/>
      <c r="K38" s="426"/>
      <c r="L38" s="426"/>
      <c r="M38" s="426"/>
      <c r="N38" s="426"/>
      <c r="O38" s="426"/>
    </row>
    <row r="39" spans="2:16">
      <c r="B39" s="426" t="s">
        <v>936</v>
      </c>
      <c r="C39" s="426"/>
      <c r="D39" s="426"/>
      <c r="E39" s="426"/>
      <c r="F39" s="426"/>
      <c r="G39" s="426"/>
      <c r="H39" s="426"/>
      <c r="I39" s="426"/>
      <c r="J39" s="426"/>
      <c r="K39" s="426"/>
      <c r="L39" s="426"/>
      <c r="M39" s="426"/>
      <c r="N39" s="426"/>
      <c r="O39" s="426"/>
    </row>
    <row r="40" spans="2:16" ht="17.25" thickBot="1">
      <c r="B40" s="93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</row>
    <row r="41" spans="2:16" ht="17.25" thickBot="1">
      <c r="B41" s="92" t="s">
        <v>307</v>
      </c>
      <c r="C41" s="90" t="s">
        <v>262</v>
      </c>
      <c r="D41" s="90" t="s">
        <v>263</v>
      </c>
      <c r="E41" s="90" t="s">
        <v>264</v>
      </c>
      <c r="F41" s="90" t="s">
        <v>265</v>
      </c>
      <c r="G41" s="90" t="s">
        <v>266</v>
      </c>
      <c r="H41" s="90" t="s">
        <v>267</v>
      </c>
      <c r="I41" s="90" t="s">
        <v>268</v>
      </c>
      <c r="J41" s="90" t="s">
        <v>269</v>
      </c>
      <c r="K41" s="90" t="s">
        <v>270</v>
      </c>
      <c r="L41" s="90" t="s">
        <v>271</v>
      </c>
      <c r="M41" s="90" t="s">
        <v>272</v>
      </c>
      <c r="N41" s="90" t="s">
        <v>273</v>
      </c>
      <c r="O41" s="91" t="s">
        <v>308</v>
      </c>
    </row>
    <row r="42" spans="2:16">
      <c r="B42" s="85" t="s">
        <v>309</v>
      </c>
      <c r="C42" s="82">
        <v>76.91</v>
      </c>
      <c r="D42" s="82">
        <v>84.36</v>
      </c>
      <c r="E42" s="82">
        <v>79.150000000000006</v>
      </c>
      <c r="F42" s="82">
        <v>76.56</v>
      </c>
      <c r="G42" s="82">
        <v>59.69</v>
      </c>
      <c r="H42" s="82">
        <v>55.73</v>
      </c>
      <c r="I42" s="82">
        <v>79.02</v>
      </c>
      <c r="J42" s="82">
        <v>63.71</v>
      </c>
      <c r="K42" s="82">
        <v>39.72</v>
      </c>
      <c r="L42" s="82">
        <v>46.81</v>
      </c>
      <c r="M42" s="82">
        <v>74.8</v>
      </c>
      <c r="N42" s="82">
        <v>77.91</v>
      </c>
      <c r="O42" s="75">
        <v>67.864166666666662</v>
      </c>
    </row>
    <row r="43" spans="2:16">
      <c r="B43" s="85" t="s">
        <v>310</v>
      </c>
      <c r="C43" s="82">
        <v>80.569999999999993</v>
      </c>
      <c r="D43" s="82">
        <v>84.23</v>
      </c>
      <c r="E43" s="82">
        <v>77.28</v>
      </c>
      <c r="F43" s="82">
        <v>75.680000000000007</v>
      </c>
      <c r="G43" s="82">
        <v>68.72</v>
      </c>
      <c r="H43" s="82">
        <v>65.260000000000005</v>
      </c>
      <c r="I43" s="82">
        <v>77.44</v>
      </c>
      <c r="J43" s="82">
        <v>68.739999999999995</v>
      </c>
      <c r="K43" s="82">
        <v>48.53</v>
      </c>
      <c r="L43" s="82">
        <v>56.24</v>
      </c>
      <c r="M43" s="82">
        <v>67.72</v>
      </c>
      <c r="N43" s="82">
        <v>77.260000000000005</v>
      </c>
      <c r="O43" s="75">
        <v>70.639166666666668</v>
      </c>
    </row>
    <row r="44" spans="2:16">
      <c r="B44" s="85" t="s">
        <v>311</v>
      </c>
      <c r="C44" s="82">
        <v>76.87</v>
      </c>
      <c r="D44" s="82">
        <v>82.09</v>
      </c>
      <c r="E44" s="82">
        <v>65.650000000000006</v>
      </c>
      <c r="F44" s="82">
        <v>63.25</v>
      </c>
      <c r="G44" s="82">
        <v>49.25</v>
      </c>
      <c r="H44" s="82">
        <v>46.66</v>
      </c>
      <c r="I44" s="82">
        <v>71.36</v>
      </c>
      <c r="J44" s="82">
        <v>59.15</v>
      </c>
      <c r="K44" s="82">
        <v>37.840000000000003</v>
      </c>
      <c r="L44" s="82">
        <v>40.15</v>
      </c>
      <c r="M44" s="82">
        <v>64.260000000000005</v>
      </c>
      <c r="N44" s="82">
        <v>72.39</v>
      </c>
      <c r="O44" s="75">
        <v>60.743333333333332</v>
      </c>
    </row>
    <row r="45" spans="2:16">
      <c r="B45" s="85" t="s">
        <v>312</v>
      </c>
      <c r="C45" s="82">
        <v>67.69</v>
      </c>
      <c r="D45" s="82">
        <v>72.89</v>
      </c>
      <c r="E45" s="82">
        <v>58.79</v>
      </c>
      <c r="F45" s="82">
        <v>47.93</v>
      </c>
      <c r="G45" s="96">
        <v>39</v>
      </c>
      <c r="H45" s="82">
        <v>31.28</v>
      </c>
      <c r="I45" s="82">
        <v>62.19</v>
      </c>
      <c r="J45" s="82">
        <v>45.64</v>
      </c>
      <c r="K45" s="82">
        <v>26.08</v>
      </c>
      <c r="L45" s="82">
        <v>26.7</v>
      </c>
      <c r="M45" s="82">
        <v>61.86</v>
      </c>
      <c r="N45" s="82">
        <v>69.11</v>
      </c>
      <c r="O45" s="75">
        <v>50.763333333333321</v>
      </c>
    </row>
    <row r="46" spans="2:16">
      <c r="B46" s="85" t="s">
        <v>313</v>
      </c>
      <c r="C46" s="82">
        <v>49.63</v>
      </c>
      <c r="D46" s="82">
        <v>52.42</v>
      </c>
      <c r="E46" s="82">
        <v>40.33</v>
      </c>
      <c r="F46" s="82">
        <v>35.67</v>
      </c>
      <c r="G46" s="82">
        <v>21.46</v>
      </c>
      <c r="H46" s="82">
        <v>15.77</v>
      </c>
      <c r="I46" s="82">
        <v>27.79</v>
      </c>
      <c r="J46" s="82">
        <v>23.57</v>
      </c>
      <c r="K46" s="82">
        <v>10.97</v>
      </c>
      <c r="L46" s="82">
        <v>16.34</v>
      </c>
      <c r="M46" s="82">
        <v>26.83</v>
      </c>
      <c r="N46" s="82">
        <v>44.62</v>
      </c>
      <c r="O46" s="75">
        <v>30.450000000000003</v>
      </c>
    </row>
    <row r="47" spans="2:16" ht="17.25" thickBot="1">
      <c r="B47" s="353" t="s">
        <v>159</v>
      </c>
      <c r="C47" s="354">
        <v>76.94</v>
      </c>
      <c r="D47" s="354">
        <v>82.63</v>
      </c>
      <c r="E47" s="354">
        <v>74.81</v>
      </c>
      <c r="F47" s="354">
        <v>72.260000000000005</v>
      </c>
      <c r="G47" s="354">
        <v>59.29</v>
      </c>
      <c r="H47" s="354">
        <v>55.53</v>
      </c>
      <c r="I47" s="354">
        <v>75.39</v>
      </c>
      <c r="J47" s="354">
        <v>62.9</v>
      </c>
      <c r="K47" s="354">
        <v>40.94</v>
      </c>
      <c r="L47" s="354">
        <v>47.33</v>
      </c>
      <c r="M47" s="354">
        <v>69.36</v>
      </c>
      <c r="N47" s="354">
        <v>75.7</v>
      </c>
      <c r="O47" s="75">
        <v>66.090000000000018</v>
      </c>
    </row>
    <row r="48" spans="2:16" ht="17.25" thickBot="1">
      <c r="B48" s="92"/>
      <c r="C48" s="90" t="s">
        <v>262</v>
      </c>
      <c r="D48" s="90" t="s">
        <v>263</v>
      </c>
      <c r="E48" s="90" t="s">
        <v>264</v>
      </c>
      <c r="F48" s="90" t="s">
        <v>265</v>
      </c>
      <c r="G48" s="90" t="s">
        <v>266</v>
      </c>
      <c r="H48" s="90" t="s">
        <v>267</v>
      </c>
      <c r="I48" s="90" t="s">
        <v>268</v>
      </c>
      <c r="J48" s="90" t="s">
        <v>269</v>
      </c>
      <c r="K48" s="90" t="s">
        <v>270</v>
      </c>
      <c r="L48" s="90" t="s">
        <v>271</v>
      </c>
      <c r="M48" s="90" t="s">
        <v>272</v>
      </c>
      <c r="N48" s="90" t="s">
        <v>273</v>
      </c>
      <c r="O48" s="91" t="s">
        <v>308</v>
      </c>
      <c r="P48" s="67"/>
    </row>
    <row r="49" spans="2:16" ht="14.25" customHeight="1">
      <c r="B49" s="86" t="s">
        <v>935</v>
      </c>
      <c r="C49" s="354">
        <v>69.86</v>
      </c>
      <c r="D49" s="354">
        <v>76.739999999999995</v>
      </c>
      <c r="E49" s="354">
        <v>71.66</v>
      </c>
      <c r="F49" s="354">
        <v>71.58</v>
      </c>
      <c r="G49" s="354">
        <v>60.62</v>
      </c>
      <c r="H49" s="354">
        <v>55.53</v>
      </c>
      <c r="I49" s="354">
        <v>74.37</v>
      </c>
      <c r="J49" s="354">
        <v>58.39</v>
      </c>
      <c r="K49" s="354">
        <v>39.82</v>
      </c>
      <c r="L49" s="354">
        <v>46.93</v>
      </c>
      <c r="M49" s="354">
        <v>65.3</v>
      </c>
      <c r="N49" s="354">
        <v>70.180000000000007</v>
      </c>
      <c r="O49" s="355">
        <v>63.46</v>
      </c>
    </row>
    <row r="50" spans="2:16" ht="27.75" thickBot="1">
      <c r="B50" s="356" t="s">
        <v>917</v>
      </c>
      <c r="C50" s="357">
        <v>7.0799999999999983</v>
      </c>
      <c r="D50" s="357">
        <v>5.8900000000000006</v>
      </c>
      <c r="E50" s="357">
        <v>3.1500000000000057</v>
      </c>
      <c r="F50" s="357">
        <v>0.68000000000000682</v>
      </c>
      <c r="G50" s="357">
        <v>-1.3299999999999983</v>
      </c>
      <c r="H50" s="357">
        <v>0</v>
      </c>
      <c r="I50" s="357">
        <v>1.019999999999996</v>
      </c>
      <c r="J50" s="357">
        <v>4.509999999999998</v>
      </c>
      <c r="K50" s="357">
        <v>1.1199999999999974</v>
      </c>
      <c r="L50" s="357">
        <v>0.39999999999999858</v>
      </c>
      <c r="M50" s="357">
        <v>4.0600000000000023</v>
      </c>
      <c r="N50" s="357">
        <v>5.519999999999996</v>
      </c>
      <c r="O50" s="357">
        <v>2.6300000000000168</v>
      </c>
    </row>
    <row r="51" spans="2:16">
      <c r="B51" s="88" t="s">
        <v>336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6"/>
      <c r="O51" s="77"/>
    </row>
    <row r="52" spans="2:16">
      <c r="B52" s="88" t="s">
        <v>338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6"/>
      <c r="O52" s="77"/>
    </row>
    <row r="53" spans="2:16">
      <c r="B53" s="88" t="s">
        <v>543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6"/>
      <c r="O53" s="77"/>
    </row>
    <row r="54" spans="2:16">
      <c r="B54" s="78"/>
    </row>
    <row r="56" spans="2:16">
      <c r="B56" s="426" t="s">
        <v>317</v>
      </c>
      <c r="C56" s="426"/>
      <c r="D56" s="426"/>
      <c r="E56" s="426"/>
      <c r="F56" s="426"/>
      <c r="G56" s="426"/>
      <c r="H56" s="426"/>
      <c r="I56" s="426"/>
      <c r="J56" s="426"/>
      <c r="K56" s="426"/>
      <c r="L56" s="426"/>
      <c r="M56" s="426"/>
      <c r="N56" s="426"/>
      <c r="O56" s="426"/>
    </row>
    <row r="57" spans="2:16">
      <c r="B57" s="426" t="s">
        <v>936</v>
      </c>
      <c r="C57" s="426"/>
      <c r="D57" s="426"/>
      <c r="E57" s="426"/>
      <c r="F57" s="426"/>
      <c r="G57" s="426"/>
      <c r="H57" s="426"/>
      <c r="I57" s="426"/>
      <c r="J57" s="426"/>
      <c r="K57" s="426"/>
      <c r="L57" s="426"/>
      <c r="M57" s="426"/>
      <c r="N57" s="426"/>
      <c r="O57" s="426"/>
    </row>
    <row r="58" spans="2:16" ht="17.25" thickBot="1">
      <c r="B58" s="93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</row>
    <row r="59" spans="2:16" ht="17.25" thickBot="1">
      <c r="B59" s="92" t="s">
        <v>307</v>
      </c>
      <c r="C59" s="90" t="s">
        <v>943</v>
      </c>
      <c r="D59" s="90" t="s">
        <v>947</v>
      </c>
      <c r="E59" s="90" t="s">
        <v>948</v>
      </c>
      <c r="F59" s="90" t="s">
        <v>944</v>
      </c>
      <c r="G59" s="90" t="s">
        <v>945</v>
      </c>
      <c r="H59" s="90" t="s">
        <v>267</v>
      </c>
      <c r="I59" s="90" t="s">
        <v>268</v>
      </c>
      <c r="J59" s="90" t="s">
        <v>269</v>
      </c>
      <c r="K59" s="90" t="s">
        <v>270</v>
      </c>
      <c r="L59" s="90" t="s">
        <v>271</v>
      </c>
      <c r="M59" s="90" t="s">
        <v>272</v>
      </c>
      <c r="N59" s="90" t="s">
        <v>273</v>
      </c>
      <c r="O59" s="91" t="s">
        <v>308</v>
      </c>
    </row>
    <row r="60" spans="2:16">
      <c r="B60" s="85" t="s">
        <v>310</v>
      </c>
      <c r="C60" s="96" t="s">
        <v>544</v>
      </c>
      <c r="D60" s="96" t="s">
        <v>544</v>
      </c>
      <c r="E60" s="96" t="s">
        <v>544</v>
      </c>
      <c r="F60" s="96" t="s">
        <v>544</v>
      </c>
      <c r="G60" s="96" t="s">
        <v>544</v>
      </c>
      <c r="H60" s="96">
        <v>11.19</v>
      </c>
      <c r="I60" s="96">
        <v>22.37</v>
      </c>
      <c r="J60" s="96">
        <v>24.97</v>
      </c>
      <c r="K60" s="96">
        <v>8.94</v>
      </c>
      <c r="L60" s="96">
        <v>16.7</v>
      </c>
      <c r="M60" s="96">
        <v>11.68</v>
      </c>
      <c r="N60" s="96">
        <v>32.57</v>
      </c>
      <c r="O60" s="98">
        <v>18.345714285714283</v>
      </c>
      <c r="P60" s="79"/>
    </row>
    <row r="61" spans="2:16">
      <c r="B61" s="85" t="s">
        <v>311</v>
      </c>
      <c r="C61" s="96" t="s">
        <v>544</v>
      </c>
      <c r="D61" s="96" t="s">
        <v>544</v>
      </c>
      <c r="E61" s="96" t="s">
        <v>544</v>
      </c>
      <c r="F61" s="96" t="s">
        <v>544</v>
      </c>
      <c r="G61" s="96" t="s">
        <v>544</v>
      </c>
      <c r="H61" s="96">
        <v>19.82</v>
      </c>
      <c r="I61" s="96">
        <v>39.090000000000003</v>
      </c>
      <c r="J61" s="96">
        <v>35.31</v>
      </c>
      <c r="K61" s="96">
        <v>12.15</v>
      </c>
      <c r="L61" s="96">
        <v>18.3</v>
      </c>
      <c r="M61" s="96">
        <v>29.79</v>
      </c>
      <c r="N61" s="96">
        <v>48.62</v>
      </c>
      <c r="O61" s="98">
        <v>29.011428571428574</v>
      </c>
      <c r="P61" s="79"/>
    </row>
    <row r="62" spans="2:16">
      <c r="B62" s="85" t="s">
        <v>312</v>
      </c>
      <c r="C62" s="96" t="s">
        <v>544</v>
      </c>
      <c r="D62" s="96" t="s">
        <v>544</v>
      </c>
      <c r="E62" s="96" t="s">
        <v>544</v>
      </c>
      <c r="F62" s="96" t="s">
        <v>544</v>
      </c>
      <c r="G62" s="96" t="s">
        <v>544</v>
      </c>
      <c r="H62" s="96">
        <v>9.4600000000000009</v>
      </c>
      <c r="I62" s="96">
        <v>24.65</v>
      </c>
      <c r="J62" s="96">
        <v>22.81</v>
      </c>
      <c r="K62" s="96">
        <v>7.8</v>
      </c>
      <c r="L62" s="96">
        <v>12.67</v>
      </c>
      <c r="M62" s="96">
        <v>16.489999999999998</v>
      </c>
      <c r="N62" s="96">
        <v>29.63</v>
      </c>
      <c r="O62" s="98">
        <v>17.644285714285711</v>
      </c>
      <c r="P62" s="79"/>
    </row>
    <row r="63" spans="2:16">
      <c r="B63" s="85" t="s">
        <v>313</v>
      </c>
      <c r="C63" s="96" t="s">
        <v>544</v>
      </c>
      <c r="D63" s="96" t="s">
        <v>544</v>
      </c>
      <c r="E63" s="96" t="s">
        <v>544</v>
      </c>
      <c r="F63" s="96" t="s">
        <v>544</v>
      </c>
      <c r="G63" s="96" t="s">
        <v>544</v>
      </c>
      <c r="H63" s="96">
        <v>11.41</v>
      </c>
      <c r="I63" s="96">
        <v>17.62</v>
      </c>
      <c r="J63" s="96">
        <v>16.41</v>
      </c>
      <c r="K63" s="96">
        <v>5.92</v>
      </c>
      <c r="L63" s="96">
        <v>9.4600000000000009</v>
      </c>
      <c r="M63" s="96">
        <v>13.31</v>
      </c>
      <c r="N63" s="96">
        <v>30.76</v>
      </c>
      <c r="O63" s="98">
        <v>14.984285714285715</v>
      </c>
      <c r="P63" s="79"/>
    </row>
    <row r="64" spans="2:16" ht="17.25" thickBot="1">
      <c r="B64" s="97" t="s">
        <v>159</v>
      </c>
      <c r="C64" s="98" t="s">
        <v>544</v>
      </c>
      <c r="D64" s="98" t="s">
        <v>544</v>
      </c>
      <c r="E64" s="98" t="s">
        <v>544</v>
      </c>
      <c r="F64" s="98" t="s">
        <v>544</v>
      </c>
      <c r="G64" s="98" t="s">
        <v>544</v>
      </c>
      <c r="H64" s="98">
        <v>14.44</v>
      </c>
      <c r="I64" s="98">
        <v>28.78</v>
      </c>
      <c r="J64" s="98">
        <v>27.58</v>
      </c>
      <c r="K64" s="98">
        <v>9.64</v>
      </c>
      <c r="L64" s="98">
        <v>15.64</v>
      </c>
      <c r="M64" s="98">
        <v>19.940000000000001</v>
      </c>
      <c r="N64" s="98">
        <v>38.26</v>
      </c>
      <c r="O64" s="98">
        <v>22.04</v>
      </c>
    </row>
    <row r="65" spans="2:23" ht="17.25" thickBot="1">
      <c r="B65" s="92"/>
      <c r="C65" s="90" t="s">
        <v>262</v>
      </c>
      <c r="D65" s="90" t="s">
        <v>263</v>
      </c>
      <c r="E65" s="90" t="s">
        <v>264</v>
      </c>
      <c r="F65" s="90" t="s">
        <v>265</v>
      </c>
      <c r="G65" s="90" t="s">
        <v>266</v>
      </c>
      <c r="H65" s="90" t="s">
        <v>267</v>
      </c>
      <c r="I65" s="90" t="s">
        <v>268</v>
      </c>
      <c r="J65" s="90" t="s">
        <v>269</v>
      </c>
      <c r="K65" s="90" t="s">
        <v>270</v>
      </c>
      <c r="L65" s="90" t="s">
        <v>271</v>
      </c>
      <c r="M65" s="90" t="s">
        <v>272</v>
      </c>
      <c r="N65" s="90" t="s">
        <v>273</v>
      </c>
      <c r="O65" s="91" t="s">
        <v>308</v>
      </c>
      <c r="P65" s="67"/>
      <c r="Q65" s="80"/>
      <c r="R65" s="80"/>
      <c r="S65" s="80"/>
      <c r="T65" s="80"/>
      <c r="U65" s="80"/>
      <c r="V65" s="80"/>
      <c r="W65" s="80"/>
    </row>
    <row r="66" spans="2:23">
      <c r="B66" s="86" t="s">
        <v>935</v>
      </c>
      <c r="C66" s="354"/>
      <c r="D66" s="354"/>
      <c r="E66" s="354"/>
      <c r="F66" s="354"/>
      <c r="G66" s="354"/>
      <c r="H66" s="98">
        <v>9.2473181311917489</v>
      </c>
      <c r="I66" s="98">
        <v>22.686571546004298</v>
      </c>
      <c r="J66" s="98">
        <v>20.831058538064902</v>
      </c>
      <c r="K66" s="98">
        <v>8.4349408553230205</v>
      </c>
      <c r="L66" s="98">
        <v>8.0674939467312292</v>
      </c>
      <c r="M66" s="98">
        <v>14.1036600810537</v>
      </c>
      <c r="N66" s="98">
        <v>35.681877106559497</v>
      </c>
      <c r="O66" s="355">
        <v>22.471236077562303</v>
      </c>
      <c r="P66" s="67"/>
      <c r="Q66" s="80"/>
      <c r="R66" s="80"/>
      <c r="S66" s="80"/>
      <c r="T66" s="80"/>
      <c r="U66" s="80"/>
      <c r="V66" s="80"/>
      <c r="W66" s="80"/>
    </row>
    <row r="67" spans="2:23" ht="27.75" thickBot="1">
      <c r="B67" s="356" t="s">
        <v>917</v>
      </c>
      <c r="C67" s="357"/>
      <c r="D67" s="357"/>
      <c r="E67" s="357"/>
      <c r="F67" s="357"/>
      <c r="G67" s="357"/>
      <c r="H67" s="357">
        <v>5.1926818688082506</v>
      </c>
      <c r="I67" s="357">
        <v>6.0934284539957027</v>
      </c>
      <c r="J67" s="357">
        <v>6.7489414619350967</v>
      </c>
      <c r="K67" s="357">
        <v>1.2050591446769801</v>
      </c>
      <c r="L67" s="357">
        <v>7.5725060532687714</v>
      </c>
      <c r="M67" s="357">
        <v>5.836339918946301</v>
      </c>
      <c r="N67" s="357">
        <v>2.5781228934405007</v>
      </c>
      <c r="O67" s="357">
        <v>-0.43123607756230342</v>
      </c>
      <c r="P67" s="67"/>
      <c r="Q67" s="80"/>
      <c r="R67" s="80"/>
      <c r="S67" s="80"/>
      <c r="T67" s="80"/>
      <c r="U67" s="80"/>
      <c r="V67" s="80"/>
      <c r="W67" s="80"/>
    </row>
    <row r="68" spans="2:2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67"/>
      <c r="Q68" s="80"/>
      <c r="R68" s="80"/>
      <c r="S68" s="80"/>
      <c r="T68" s="80"/>
      <c r="U68" s="80"/>
      <c r="V68" s="80"/>
      <c r="W68" s="80"/>
    </row>
    <row r="69" spans="2:23">
      <c r="B69" s="88" t="s">
        <v>336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70"/>
      <c r="O69" s="70"/>
    </row>
    <row r="70" spans="2:23">
      <c r="B70" s="88" t="s">
        <v>924</v>
      </c>
      <c r="C70" s="79"/>
    </row>
    <row r="72" spans="2:23">
      <c r="B72" s="426" t="s">
        <v>318</v>
      </c>
      <c r="C72" s="426"/>
      <c r="D72" s="426"/>
      <c r="E72" s="426"/>
      <c r="F72" s="426"/>
      <c r="G72" s="426"/>
      <c r="H72" s="426"/>
      <c r="I72" s="426"/>
      <c r="J72" s="426"/>
      <c r="K72" s="426"/>
      <c r="L72" s="426"/>
      <c r="M72" s="426"/>
      <c r="N72" s="426"/>
      <c r="O72" s="426"/>
    </row>
    <row r="73" spans="2:23">
      <c r="B73" s="426" t="s">
        <v>936</v>
      </c>
      <c r="C73" s="426"/>
      <c r="D73" s="426"/>
      <c r="E73" s="426"/>
      <c r="F73" s="426"/>
      <c r="G73" s="426"/>
      <c r="H73" s="426"/>
      <c r="I73" s="426"/>
      <c r="J73" s="426"/>
      <c r="K73" s="426"/>
      <c r="L73" s="426"/>
      <c r="M73" s="426"/>
      <c r="N73" s="426"/>
      <c r="O73" s="426"/>
    </row>
    <row r="74" spans="2:23" ht="17.25" thickBot="1">
      <c r="B74" s="428"/>
      <c r="C74" s="428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</row>
    <row r="75" spans="2:23" ht="17.25" thickBot="1">
      <c r="B75" s="92" t="s">
        <v>307</v>
      </c>
      <c r="C75" s="90" t="s">
        <v>943</v>
      </c>
      <c r="D75" s="90" t="s">
        <v>263</v>
      </c>
      <c r="E75" s="90" t="s">
        <v>264</v>
      </c>
      <c r="F75" s="90" t="s">
        <v>265</v>
      </c>
      <c r="G75" s="90" t="s">
        <v>266</v>
      </c>
      <c r="H75" s="90" t="s">
        <v>267</v>
      </c>
      <c r="I75" s="90" t="s">
        <v>268</v>
      </c>
      <c r="J75" s="90" t="s">
        <v>269</v>
      </c>
      <c r="K75" s="90" t="s">
        <v>270</v>
      </c>
      <c r="L75" s="90" t="s">
        <v>271</v>
      </c>
      <c r="M75" s="90" t="s">
        <v>272</v>
      </c>
      <c r="N75" s="90" t="s">
        <v>273</v>
      </c>
      <c r="O75" s="91" t="s">
        <v>308</v>
      </c>
    </row>
    <row r="76" spans="2:23">
      <c r="B76" s="85" t="s">
        <v>309</v>
      </c>
      <c r="C76" s="96" t="s">
        <v>544</v>
      </c>
      <c r="D76" s="96">
        <v>47.5</v>
      </c>
      <c r="E76" s="96">
        <v>53.15</v>
      </c>
      <c r="F76" s="96">
        <v>56.17</v>
      </c>
      <c r="G76" s="96">
        <v>36.909999999999997</v>
      </c>
      <c r="H76" s="96">
        <v>43.91</v>
      </c>
      <c r="I76" s="96">
        <v>52.19</v>
      </c>
      <c r="J76" s="96">
        <v>55.72</v>
      </c>
      <c r="K76" s="96">
        <v>41.5</v>
      </c>
      <c r="L76" s="96">
        <v>52.24</v>
      </c>
      <c r="M76" s="96">
        <v>52.66</v>
      </c>
      <c r="N76" s="96">
        <v>43.86</v>
      </c>
      <c r="O76" s="75">
        <v>48.709999999999994</v>
      </c>
    </row>
    <row r="77" spans="2:23">
      <c r="B77" s="85" t="s">
        <v>310</v>
      </c>
      <c r="C77" s="96" t="s">
        <v>544</v>
      </c>
      <c r="D77" s="96">
        <v>35.97</v>
      </c>
      <c r="E77" s="96">
        <v>35.65</v>
      </c>
      <c r="F77" s="96">
        <v>50.61</v>
      </c>
      <c r="G77" s="96">
        <v>30.8</v>
      </c>
      <c r="H77" s="96">
        <v>26.2</v>
      </c>
      <c r="I77" s="96">
        <v>51.98</v>
      </c>
      <c r="J77" s="96">
        <v>47.52</v>
      </c>
      <c r="K77" s="96">
        <v>34.090000000000003</v>
      </c>
      <c r="L77" s="96">
        <v>35.119999999999997</v>
      </c>
      <c r="M77" s="96">
        <v>45.88</v>
      </c>
      <c r="N77" s="96">
        <v>33.26</v>
      </c>
      <c r="O77" s="75">
        <v>38.825454545454541</v>
      </c>
    </row>
    <row r="78" spans="2:23">
      <c r="B78" s="85" t="s">
        <v>311</v>
      </c>
      <c r="C78" s="96" t="s">
        <v>544</v>
      </c>
      <c r="D78" s="96">
        <v>43.62</v>
      </c>
      <c r="E78" s="96">
        <v>45.07</v>
      </c>
      <c r="F78" s="96">
        <v>41.26</v>
      </c>
      <c r="G78" s="96">
        <v>28.84</v>
      </c>
      <c r="H78" s="96">
        <v>26.61</v>
      </c>
      <c r="I78" s="96">
        <v>43.34</v>
      </c>
      <c r="J78" s="96">
        <v>39.58</v>
      </c>
      <c r="K78" s="96">
        <v>32.67</v>
      </c>
      <c r="L78" s="96">
        <v>32.4</v>
      </c>
      <c r="M78" s="96">
        <v>44.9</v>
      </c>
      <c r="N78" s="96">
        <v>40.840000000000003</v>
      </c>
      <c r="O78" s="75">
        <v>38.102727272727272</v>
      </c>
    </row>
    <row r="79" spans="2:23">
      <c r="B79" s="85" t="s">
        <v>312</v>
      </c>
      <c r="C79" s="96" t="s">
        <v>544</v>
      </c>
      <c r="D79" s="96">
        <v>56.39</v>
      </c>
      <c r="E79" s="96">
        <v>51.98</v>
      </c>
      <c r="F79" s="96">
        <v>45.01</v>
      </c>
      <c r="G79" s="96">
        <v>37.15</v>
      </c>
      <c r="H79" s="96">
        <v>41.91</v>
      </c>
      <c r="I79" s="96">
        <v>53.94</v>
      </c>
      <c r="J79" s="96">
        <v>51.2</v>
      </c>
      <c r="K79" s="96">
        <v>34.46</v>
      </c>
      <c r="L79" s="96">
        <v>31.16</v>
      </c>
      <c r="M79" s="96">
        <v>49.57</v>
      </c>
      <c r="N79" s="96">
        <v>45.85</v>
      </c>
      <c r="O79" s="75">
        <v>45.329090909090908</v>
      </c>
    </row>
    <row r="80" spans="2:23">
      <c r="B80" s="85" t="s">
        <v>313</v>
      </c>
      <c r="C80" s="96" t="s">
        <v>544</v>
      </c>
      <c r="D80" s="96">
        <v>45.78</v>
      </c>
      <c r="E80" s="96">
        <v>43.23</v>
      </c>
      <c r="F80" s="96">
        <v>47.22</v>
      </c>
      <c r="G80" s="96">
        <v>37.25</v>
      </c>
      <c r="H80" s="96">
        <v>39.340000000000003</v>
      </c>
      <c r="I80" s="96">
        <v>54.11</v>
      </c>
      <c r="J80" s="96">
        <v>38.18</v>
      </c>
      <c r="K80" s="96">
        <v>40.9</v>
      </c>
      <c r="L80" s="96">
        <v>45.98</v>
      </c>
      <c r="M80" s="96">
        <v>68.180000000000007</v>
      </c>
      <c r="N80" s="96">
        <v>69.08</v>
      </c>
      <c r="O80" s="75">
        <v>48.113636363636367</v>
      </c>
    </row>
    <row r="81" spans="2:16" ht="17.25" thickBot="1">
      <c r="B81" s="353" t="s">
        <v>159</v>
      </c>
      <c r="C81" s="380" t="s">
        <v>544</v>
      </c>
      <c r="D81" s="380">
        <v>45.15</v>
      </c>
      <c r="E81" s="96">
        <v>46.26</v>
      </c>
      <c r="F81" s="96">
        <v>48.16</v>
      </c>
      <c r="G81" s="96">
        <v>33.24</v>
      </c>
      <c r="H81" s="96">
        <v>33.54</v>
      </c>
      <c r="I81" s="96">
        <v>49.71</v>
      </c>
      <c r="J81" s="96">
        <v>47.11</v>
      </c>
      <c r="K81" s="96">
        <v>35.92</v>
      </c>
      <c r="L81" s="96">
        <v>38.74</v>
      </c>
      <c r="M81" s="96">
        <v>50.15</v>
      </c>
      <c r="N81" s="96">
        <v>43.94</v>
      </c>
      <c r="O81" s="75">
        <v>42.901818181818186</v>
      </c>
    </row>
    <row r="82" spans="2:16" ht="17.25" thickBot="1">
      <c r="B82" s="92"/>
      <c r="C82" s="90" t="s">
        <v>262</v>
      </c>
      <c r="D82" s="90" t="s">
        <v>263</v>
      </c>
      <c r="E82" s="90" t="s">
        <v>264</v>
      </c>
      <c r="F82" s="90" t="s">
        <v>265</v>
      </c>
      <c r="G82" s="90" t="s">
        <v>266</v>
      </c>
      <c r="H82" s="90" t="s">
        <v>267</v>
      </c>
      <c r="I82" s="90" t="s">
        <v>268</v>
      </c>
      <c r="J82" s="90" t="s">
        <v>269</v>
      </c>
      <c r="K82" s="90" t="s">
        <v>270</v>
      </c>
      <c r="L82" s="90" t="s">
        <v>271</v>
      </c>
      <c r="M82" s="90" t="s">
        <v>272</v>
      </c>
      <c r="N82" s="90" t="s">
        <v>273</v>
      </c>
      <c r="O82" s="91" t="s">
        <v>308</v>
      </c>
      <c r="P82" s="67"/>
    </row>
    <row r="83" spans="2:16">
      <c r="B83" s="86" t="s">
        <v>935</v>
      </c>
      <c r="C83" s="354" t="s">
        <v>544</v>
      </c>
      <c r="D83" s="354">
        <v>39.950000000000003</v>
      </c>
      <c r="E83" s="354">
        <v>43.66</v>
      </c>
      <c r="F83" s="354">
        <v>50.19</v>
      </c>
      <c r="G83" s="354">
        <v>34.03</v>
      </c>
      <c r="H83" s="354">
        <v>30.96</v>
      </c>
      <c r="I83" s="354">
        <v>39.28</v>
      </c>
      <c r="J83" s="354">
        <v>36.979999999999997</v>
      </c>
      <c r="K83" s="354">
        <v>28.63</v>
      </c>
      <c r="L83" s="354">
        <v>32.590000000000003</v>
      </c>
      <c r="M83" s="354">
        <v>38.08</v>
      </c>
      <c r="N83" s="354">
        <v>46.4</v>
      </c>
      <c r="O83" s="355">
        <v>38.249999999999993</v>
      </c>
    </row>
    <row r="84" spans="2:16" ht="27.75" thickBot="1">
      <c r="B84" s="356" t="s">
        <v>917</v>
      </c>
      <c r="C84" s="357" t="s">
        <v>544</v>
      </c>
      <c r="D84" s="357">
        <v>5.1999999999999957</v>
      </c>
      <c r="E84" s="357">
        <v>2.6000000000000014</v>
      </c>
      <c r="F84" s="357">
        <v>-2.0300000000000011</v>
      </c>
      <c r="G84" s="357">
        <v>-0.78999999999999915</v>
      </c>
      <c r="H84" s="357">
        <v>2.5799999999999983</v>
      </c>
      <c r="I84" s="357">
        <v>10.43</v>
      </c>
      <c r="J84" s="357">
        <v>10.130000000000003</v>
      </c>
      <c r="K84" s="357">
        <v>7.2900000000000027</v>
      </c>
      <c r="L84" s="357">
        <v>6.1499999999999986</v>
      </c>
      <c r="M84" s="357">
        <v>12.07</v>
      </c>
      <c r="N84" s="357">
        <v>-2.4600000000000009</v>
      </c>
      <c r="O84" s="357">
        <v>4.651818181818193</v>
      </c>
    </row>
    <row r="85" spans="2:16">
      <c r="B85" s="88" t="s">
        <v>319</v>
      </c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69"/>
      <c r="O85" s="69"/>
    </row>
    <row r="86" spans="2:16">
      <c r="B86" s="88" t="s">
        <v>949</v>
      </c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69"/>
      <c r="O86" s="69"/>
    </row>
    <row r="87" spans="2:16">
      <c r="C87" s="80"/>
    </row>
    <row r="88" spans="2:16">
      <c r="B88" s="426" t="s">
        <v>357</v>
      </c>
      <c r="C88" s="426"/>
      <c r="D88" s="426"/>
      <c r="E88" s="426"/>
      <c r="F88" s="426"/>
      <c r="G88" s="426"/>
      <c r="H88" s="426"/>
      <c r="I88" s="426"/>
      <c r="J88" s="426"/>
      <c r="K88" s="426"/>
      <c r="L88" s="426"/>
      <c r="M88" s="426"/>
      <c r="N88" s="426"/>
      <c r="O88" s="426"/>
    </row>
    <row r="89" spans="2:16">
      <c r="B89" s="426" t="s">
        <v>936</v>
      </c>
      <c r="C89" s="426"/>
      <c r="D89" s="426"/>
      <c r="E89" s="426"/>
      <c r="F89" s="426"/>
      <c r="G89" s="426"/>
      <c r="H89" s="426"/>
      <c r="I89" s="426"/>
      <c r="J89" s="426"/>
      <c r="K89" s="426"/>
      <c r="L89" s="426"/>
      <c r="M89" s="426"/>
      <c r="N89" s="426"/>
      <c r="O89" s="426"/>
    </row>
    <row r="90" spans="2:16" ht="17.25" thickBot="1">
      <c r="B90" s="93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</row>
    <row r="91" spans="2:16" ht="17.25" thickBot="1">
      <c r="B91" s="92" t="s">
        <v>307</v>
      </c>
      <c r="C91" s="90" t="s">
        <v>262</v>
      </c>
      <c r="D91" s="90" t="s">
        <v>263</v>
      </c>
      <c r="E91" s="90" t="s">
        <v>264</v>
      </c>
      <c r="F91" s="90" t="s">
        <v>265</v>
      </c>
      <c r="G91" s="90" t="s">
        <v>266</v>
      </c>
      <c r="H91" s="90" t="s">
        <v>267</v>
      </c>
      <c r="I91" s="90" t="s">
        <v>268</v>
      </c>
      <c r="J91" s="90" t="s">
        <v>269</v>
      </c>
      <c r="K91" s="90" t="s">
        <v>270</v>
      </c>
      <c r="L91" s="90" t="s">
        <v>271</v>
      </c>
      <c r="M91" s="90" t="s">
        <v>272</v>
      </c>
      <c r="N91" s="90" t="s">
        <v>273</v>
      </c>
      <c r="O91" s="91" t="s">
        <v>308</v>
      </c>
    </row>
    <row r="92" spans="2:16">
      <c r="B92" s="85" t="s">
        <v>309</v>
      </c>
      <c r="C92" s="96">
        <v>16.13</v>
      </c>
      <c r="D92" s="96">
        <v>11.5</v>
      </c>
      <c r="E92" s="96">
        <v>13.05</v>
      </c>
      <c r="F92" s="96">
        <v>12.73</v>
      </c>
      <c r="G92" s="96">
        <v>10.65</v>
      </c>
      <c r="H92" s="96">
        <v>7.49</v>
      </c>
      <c r="I92" s="96">
        <v>18.12</v>
      </c>
      <c r="J92" s="96">
        <v>20.51</v>
      </c>
      <c r="K92" s="96">
        <v>11.01</v>
      </c>
      <c r="L92" s="96">
        <v>13.62</v>
      </c>
      <c r="M92" s="96">
        <v>25.59</v>
      </c>
      <c r="N92" s="96">
        <v>25.81</v>
      </c>
      <c r="O92" s="75">
        <v>15.5175</v>
      </c>
    </row>
    <row r="93" spans="2:16">
      <c r="B93" s="85" t="s">
        <v>310</v>
      </c>
      <c r="C93" s="96">
        <v>35.950000000000003</v>
      </c>
      <c r="D93" s="96">
        <v>30.39</v>
      </c>
      <c r="E93" s="96">
        <v>30.19</v>
      </c>
      <c r="F93" s="96">
        <v>28.33</v>
      </c>
      <c r="G93" s="96">
        <v>20.96</v>
      </c>
      <c r="H93" s="96">
        <v>13.58</v>
      </c>
      <c r="I93" s="96">
        <v>32.96</v>
      </c>
      <c r="J93" s="96">
        <v>41.4</v>
      </c>
      <c r="K93" s="96">
        <v>19.82</v>
      </c>
      <c r="L93" s="96">
        <v>24.99</v>
      </c>
      <c r="M93" s="96">
        <v>22.72</v>
      </c>
      <c r="N93" s="96">
        <v>41.65</v>
      </c>
      <c r="O93" s="75">
        <v>28.57833333333333</v>
      </c>
    </row>
    <row r="94" spans="2:16">
      <c r="B94" s="85" t="s">
        <v>311</v>
      </c>
      <c r="C94" s="96">
        <v>22.08</v>
      </c>
      <c r="D94" s="96">
        <v>21.68</v>
      </c>
      <c r="E94" s="96">
        <v>21.41</v>
      </c>
      <c r="F94" s="96">
        <v>20.14</v>
      </c>
      <c r="G94" s="96">
        <v>17.45</v>
      </c>
      <c r="H94" s="96">
        <v>8.74</v>
      </c>
      <c r="I94" s="96">
        <v>22.88</v>
      </c>
      <c r="J94" s="96">
        <v>29.02</v>
      </c>
      <c r="K94" s="96">
        <v>15.12</v>
      </c>
      <c r="L94" s="96">
        <v>18.95</v>
      </c>
      <c r="M94" s="96">
        <v>19.12</v>
      </c>
      <c r="N94" s="96">
        <v>27.54</v>
      </c>
      <c r="O94" s="75">
        <v>20.344166666666666</v>
      </c>
    </row>
    <row r="95" spans="2:16">
      <c r="B95" s="85" t="s">
        <v>312</v>
      </c>
      <c r="C95" s="96">
        <v>15.65</v>
      </c>
      <c r="D95" s="96">
        <v>14.83</v>
      </c>
      <c r="E95" s="96">
        <v>13.77</v>
      </c>
      <c r="F95" s="96">
        <v>12.93</v>
      </c>
      <c r="G95" s="96">
        <v>11.75</v>
      </c>
      <c r="H95" s="96">
        <v>6.33</v>
      </c>
      <c r="I95" s="96">
        <v>13.02</v>
      </c>
      <c r="J95" s="96">
        <v>24.25</v>
      </c>
      <c r="K95" s="96">
        <v>9.65</v>
      </c>
      <c r="L95" s="96">
        <v>13.21</v>
      </c>
      <c r="M95" s="96">
        <v>17.77</v>
      </c>
      <c r="N95" s="96">
        <v>21.77</v>
      </c>
      <c r="O95" s="75">
        <v>14.577500000000002</v>
      </c>
    </row>
    <row r="96" spans="2:16">
      <c r="B96" s="85" t="s">
        <v>313</v>
      </c>
      <c r="C96" s="96">
        <v>13.22</v>
      </c>
      <c r="D96" s="96">
        <v>11.72</v>
      </c>
      <c r="E96" s="96">
        <v>14.99</v>
      </c>
      <c r="F96" s="96">
        <v>10</v>
      </c>
      <c r="G96" s="96">
        <v>10.62</v>
      </c>
      <c r="H96" s="96">
        <v>3.24</v>
      </c>
      <c r="I96" s="96">
        <v>12.94</v>
      </c>
      <c r="J96" s="96">
        <v>23.2</v>
      </c>
      <c r="K96" s="96">
        <v>6.88</v>
      </c>
      <c r="L96" s="96">
        <v>14.15</v>
      </c>
      <c r="M96" s="96">
        <v>14.78</v>
      </c>
      <c r="N96" s="96">
        <v>21.89</v>
      </c>
      <c r="O96" s="75">
        <v>13.135833333333332</v>
      </c>
    </row>
    <row r="97" spans="2:16" ht="17.25" thickBot="1">
      <c r="B97" s="353" t="s">
        <v>159</v>
      </c>
      <c r="C97" s="96">
        <v>18.86</v>
      </c>
      <c r="D97" s="96">
        <v>16.97</v>
      </c>
      <c r="E97" s="96">
        <v>18</v>
      </c>
      <c r="F97" s="96">
        <v>15.44</v>
      </c>
      <c r="G97" s="96">
        <v>13.72</v>
      </c>
      <c r="H97" s="96">
        <v>6.76</v>
      </c>
      <c r="I97" s="96">
        <v>18.18</v>
      </c>
      <c r="J97" s="96">
        <v>26.86</v>
      </c>
      <c r="K97" s="96">
        <v>11.28</v>
      </c>
      <c r="L97" s="96">
        <v>16.399999999999999</v>
      </c>
      <c r="M97" s="96">
        <v>18.22</v>
      </c>
      <c r="N97" s="96">
        <v>25.99</v>
      </c>
      <c r="O97" s="75">
        <v>17.223333333333336</v>
      </c>
    </row>
    <row r="98" spans="2:16" ht="17.25" thickBot="1">
      <c r="B98" s="92"/>
      <c r="C98" s="90" t="s">
        <v>262</v>
      </c>
      <c r="D98" s="90" t="s">
        <v>263</v>
      </c>
      <c r="E98" s="90" t="s">
        <v>264</v>
      </c>
      <c r="F98" s="90" t="s">
        <v>265</v>
      </c>
      <c r="G98" s="90" t="s">
        <v>266</v>
      </c>
      <c r="H98" s="90" t="s">
        <v>267</v>
      </c>
      <c r="I98" s="90" t="s">
        <v>268</v>
      </c>
      <c r="J98" s="90" t="s">
        <v>269</v>
      </c>
      <c r="K98" s="90" t="s">
        <v>270</v>
      </c>
      <c r="L98" s="90" t="s">
        <v>271</v>
      </c>
      <c r="M98" s="90" t="s">
        <v>272</v>
      </c>
      <c r="N98" s="90" t="s">
        <v>273</v>
      </c>
      <c r="O98" s="91" t="s">
        <v>308</v>
      </c>
      <c r="P98" s="67"/>
    </row>
    <row r="99" spans="2:16">
      <c r="B99" s="86" t="s">
        <v>935</v>
      </c>
      <c r="C99" s="354">
        <v>20.239999999999998</v>
      </c>
      <c r="D99" s="354">
        <v>18.559999999999999</v>
      </c>
      <c r="E99" s="354">
        <v>21.65</v>
      </c>
      <c r="F99" s="354">
        <v>21.95</v>
      </c>
      <c r="G99" s="354">
        <v>12.38</v>
      </c>
      <c r="H99" s="354">
        <v>5.88</v>
      </c>
      <c r="I99" s="354">
        <v>16.11</v>
      </c>
      <c r="J99" s="354">
        <v>23.53</v>
      </c>
      <c r="K99" s="354">
        <v>9.19</v>
      </c>
      <c r="L99" s="354">
        <v>15.16</v>
      </c>
      <c r="M99" s="354">
        <v>16.82</v>
      </c>
      <c r="N99" s="354">
        <v>24.23</v>
      </c>
      <c r="O99" s="355">
        <v>17.18</v>
      </c>
    </row>
    <row r="100" spans="2:16" ht="27.75" thickBot="1">
      <c r="B100" s="356" t="s">
        <v>917</v>
      </c>
      <c r="C100" s="357">
        <v>-1.379999999999999</v>
      </c>
      <c r="D100" s="357">
        <v>-1.5899999999999999</v>
      </c>
      <c r="E100" s="357">
        <v>-3.6499999999999986</v>
      </c>
      <c r="F100" s="357">
        <v>-6.51</v>
      </c>
      <c r="G100" s="357">
        <v>1.3399999999999999</v>
      </c>
      <c r="H100" s="357">
        <v>0.87999999999999989</v>
      </c>
      <c r="I100" s="357">
        <v>2.0700000000000003</v>
      </c>
      <c r="J100" s="357">
        <v>3.3299999999999983</v>
      </c>
      <c r="K100" s="357">
        <v>2.09</v>
      </c>
      <c r="L100" s="357">
        <v>1.2399999999999984</v>
      </c>
      <c r="M100" s="357">
        <v>1.3999999999999986</v>
      </c>
      <c r="N100" s="357">
        <v>1.759999999999998</v>
      </c>
      <c r="O100" s="357">
        <v>4.3333333333336554E-2</v>
      </c>
    </row>
    <row r="101" spans="2:16">
      <c r="B101" s="88" t="s">
        <v>321</v>
      </c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70"/>
      <c r="O101" s="70"/>
    </row>
    <row r="102" spans="2:16">
      <c r="B102" s="68"/>
      <c r="C102" s="69"/>
      <c r="D102" s="69"/>
      <c r="E102" s="69"/>
      <c r="F102" s="69"/>
      <c r="G102" s="69"/>
      <c r="H102" s="70"/>
      <c r="I102" s="70"/>
      <c r="J102" s="70"/>
      <c r="K102" s="70"/>
      <c r="L102" s="70"/>
      <c r="M102" s="70"/>
      <c r="N102" s="70"/>
      <c r="O102" s="70"/>
    </row>
    <row r="103" spans="2:16">
      <c r="B103" s="68"/>
      <c r="C103" s="81"/>
      <c r="D103" s="69"/>
      <c r="E103" s="69"/>
      <c r="F103" s="69"/>
      <c r="G103" s="69"/>
      <c r="H103" s="70"/>
      <c r="I103" s="70"/>
      <c r="J103" s="70"/>
      <c r="K103" s="70"/>
      <c r="L103" s="70"/>
      <c r="M103" s="70"/>
      <c r="N103" s="70"/>
      <c r="O103" s="70"/>
    </row>
    <row r="104" spans="2:16">
      <c r="B104" s="426" t="s">
        <v>358</v>
      </c>
      <c r="C104" s="426"/>
      <c r="D104" s="426"/>
      <c r="E104" s="426"/>
      <c r="F104" s="426"/>
      <c r="G104" s="426"/>
      <c r="H104" s="426"/>
      <c r="I104" s="426"/>
      <c r="J104" s="426"/>
      <c r="K104" s="426"/>
      <c r="L104" s="426"/>
      <c r="M104" s="426"/>
      <c r="N104" s="426"/>
      <c r="O104" s="426"/>
    </row>
    <row r="105" spans="2:16">
      <c r="B105" s="426" t="s">
        <v>936</v>
      </c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6"/>
      <c r="N105" s="426"/>
      <c r="O105" s="426"/>
    </row>
    <row r="106" spans="2:16" ht="17.25" thickBot="1">
      <c r="B106" s="93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</row>
    <row r="107" spans="2:16" ht="17.25" thickBot="1">
      <c r="B107" s="92" t="s">
        <v>307</v>
      </c>
      <c r="C107" s="90" t="s">
        <v>943</v>
      </c>
      <c r="D107" s="90" t="s">
        <v>263</v>
      </c>
      <c r="E107" s="90" t="s">
        <v>264</v>
      </c>
      <c r="F107" s="90" t="s">
        <v>944</v>
      </c>
      <c r="G107" s="90" t="s">
        <v>945</v>
      </c>
      <c r="H107" s="90" t="s">
        <v>267</v>
      </c>
      <c r="I107" s="90" t="s">
        <v>268</v>
      </c>
      <c r="J107" s="90" t="s">
        <v>269</v>
      </c>
      <c r="K107" s="90" t="s">
        <v>270</v>
      </c>
      <c r="L107" s="90" t="s">
        <v>946</v>
      </c>
      <c r="M107" s="90" t="s">
        <v>272</v>
      </c>
      <c r="N107" s="90" t="s">
        <v>1015</v>
      </c>
      <c r="O107" s="91" t="s">
        <v>308</v>
      </c>
    </row>
    <row r="108" spans="2:16">
      <c r="B108" s="88" t="s">
        <v>309</v>
      </c>
      <c r="C108" s="96" t="s">
        <v>544</v>
      </c>
      <c r="D108" s="96">
        <v>11.7</v>
      </c>
      <c r="E108" s="96">
        <v>21.94</v>
      </c>
      <c r="F108" s="96" t="s">
        <v>544</v>
      </c>
      <c r="G108" s="96" t="s">
        <v>544</v>
      </c>
      <c r="H108" s="96">
        <v>19.3</v>
      </c>
      <c r="I108" s="96">
        <v>20.82</v>
      </c>
      <c r="J108" s="96">
        <v>19.649999999999999</v>
      </c>
      <c r="K108" s="96">
        <v>22.83</v>
      </c>
      <c r="L108" s="96" t="s">
        <v>544</v>
      </c>
      <c r="M108" s="96">
        <v>50.81</v>
      </c>
      <c r="N108" s="96" t="s">
        <v>544</v>
      </c>
      <c r="O108" s="75">
        <v>23.86428571428571</v>
      </c>
    </row>
    <row r="109" spans="2:16">
      <c r="B109" s="85" t="s">
        <v>310</v>
      </c>
      <c r="C109" s="96" t="s">
        <v>544</v>
      </c>
      <c r="D109" s="96">
        <v>18.47</v>
      </c>
      <c r="E109" s="96">
        <v>21.67</v>
      </c>
      <c r="F109" s="96" t="s">
        <v>544</v>
      </c>
      <c r="G109" s="96" t="s">
        <v>544</v>
      </c>
      <c r="H109" s="96">
        <v>24.47</v>
      </c>
      <c r="I109" s="96">
        <v>34.81</v>
      </c>
      <c r="J109" s="96">
        <v>36.51</v>
      </c>
      <c r="K109" s="96">
        <v>27.8</v>
      </c>
      <c r="L109" s="96" t="s">
        <v>544</v>
      </c>
      <c r="M109" s="96">
        <v>33.5</v>
      </c>
      <c r="N109" s="96" t="s">
        <v>544</v>
      </c>
      <c r="O109" s="75">
        <v>28.175714285714285</v>
      </c>
    </row>
    <row r="110" spans="2:16">
      <c r="B110" s="85" t="s">
        <v>311</v>
      </c>
      <c r="C110" s="96" t="s">
        <v>544</v>
      </c>
      <c r="D110" s="96">
        <v>21.55</v>
      </c>
      <c r="E110" s="96">
        <v>34.51</v>
      </c>
      <c r="F110" s="96" t="s">
        <v>544</v>
      </c>
      <c r="G110" s="96" t="s">
        <v>544</v>
      </c>
      <c r="H110" s="96">
        <v>28.18</v>
      </c>
      <c r="I110" s="96">
        <v>28.66</v>
      </c>
      <c r="J110" s="96">
        <v>33.01</v>
      </c>
      <c r="K110" s="96">
        <v>22.55</v>
      </c>
      <c r="L110" s="96" t="s">
        <v>544</v>
      </c>
      <c r="M110" s="96">
        <v>35.19</v>
      </c>
      <c r="N110" s="96" t="s">
        <v>544</v>
      </c>
      <c r="O110" s="75">
        <v>29.092857142857145</v>
      </c>
    </row>
    <row r="111" spans="2:16">
      <c r="B111" s="85" t="s">
        <v>312</v>
      </c>
      <c r="C111" s="96" t="s">
        <v>544</v>
      </c>
      <c r="D111" s="96">
        <v>20.02</v>
      </c>
      <c r="E111" s="96">
        <v>38.96</v>
      </c>
      <c r="F111" s="96" t="s">
        <v>544</v>
      </c>
      <c r="G111" s="96" t="s">
        <v>544</v>
      </c>
      <c r="H111" s="96">
        <v>26.4</v>
      </c>
      <c r="I111" s="96">
        <v>24.7</v>
      </c>
      <c r="J111" s="96">
        <v>25.04</v>
      </c>
      <c r="K111" s="96">
        <v>48.07</v>
      </c>
      <c r="L111" s="96" t="s">
        <v>544</v>
      </c>
      <c r="M111" s="96" t="s">
        <v>544</v>
      </c>
      <c r="N111" s="96" t="s">
        <v>544</v>
      </c>
      <c r="O111" s="75">
        <v>30.53166666666667</v>
      </c>
    </row>
    <row r="112" spans="2:16">
      <c r="B112" s="85" t="s">
        <v>313</v>
      </c>
      <c r="C112" s="96" t="s">
        <v>544</v>
      </c>
      <c r="D112" s="96">
        <v>8.35</v>
      </c>
      <c r="E112" s="96">
        <v>13.54</v>
      </c>
      <c r="F112" s="96" t="s">
        <v>544</v>
      </c>
      <c r="G112" s="96" t="s">
        <v>544</v>
      </c>
      <c r="H112" s="96">
        <v>7.96</v>
      </c>
      <c r="I112" s="96">
        <v>21.31</v>
      </c>
      <c r="J112" s="96">
        <v>13.54</v>
      </c>
      <c r="K112" s="96">
        <v>23.99</v>
      </c>
      <c r="L112" s="96" t="s">
        <v>544</v>
      </c>
      <c r="M112" s="96">
        <v>17.98</v>
      </c>
      <c r="N112" s="96" t="s">
        <v>544</v>
      </c>
      <c r="O112" s="75">
        <v>15.238571428571428</v>
      </c>
    </row>
    <row r="113" spans="2:16" ht="17.25" thickBot="1">
      <c r="B113" s="353" t="s">
        <v>159</v>
      </c>
      <c r="C113" s="380" t="s">
        <v>544</v>
      </c>
      <c r="D113" s="96">
        <v>16.350000000000001</v>
      </c>
      <c r="E113" s="96">
        <v>25.46</v>
      </c>
      <c r="F113" s="96" t="s">
        <v>544</v>
      </c>
      <c r="G113" s="96" t="s">
        <v>544</v>
      </c>
      <c r="H113" s="96">
        <v>21.76</v>
      </c>
      <c r="I113" s="96">
        <v>26.81</v>
      </c>
      <c r="J113" s="96">
        <v>26.77</v>
      </c>
      <c r="K113" s="96">
        <v>26.87</v>
      </c>
      <c r="L113" s="96" t="s">
        <v>544</v>
      </c>
      <c r="M113" s="96">
        <v>38.17</v>
      </c>
      <c r="N113" s="380" t="s">
        <v>544</v>
      </c>
      <c r="O113" s="75">
        <v>26.027142857142856</v>
      </c>
    </row>
    <row r="114" spans="2:16" ht="17.25" thickBot="1">
      <c r="B114" s="92"/>
      <c r="C114" s="90" t="s">
        <v>262</v>
      </c>
      <c r="D114" s="90" t="s">
        <v>263</v>
      </c>
      <c r="E114" s="90" t="s">
        <v>264</v>
      </c>
      <c r="F114" s="90" t="s">
        <v>265</v>
      </c>
      <c r="G114" s="90" t="s">
        <v>266</v>
      </c>
      <c r="H114" s="90" t="s">
        <v>267</v>
      </c>
      <c r="I114" s="90" t="s">
        <v>268</v>
      </c>
      <c r="J114" s="90" t="s">
        <v>269</v>
      </c>
      <c r="K114" s="90" t="s">
        <v>270</v>
      </c>
      <c r="L114" s="90" t="s">
        <v>271</v>
      </c>
      <c r="M114" s="90" t="s">
        <v>272</v>
      </c>
      <c r="N114" s="90" t="s">
        <v>273</v>
      </c>
      <c r="O114" s="91" t="s">
        <v>308</v>
      </c>
      <c r="P114" s="67"/>
    </row>
    <row r="115" spans="2:16">
      <c r="B115" s="86" t="s">
        <v>935</v>
      </c>
      <c r="C115" s="354" t="s">
        <v>544</v>
      </c>
      <c r="D115" s="354">
        <v>14.33</v>
      </c>
      <c r="E115" s="354">
        <v>22.42</v>
      </c>
      <c r="F115" s="354" t="s">
        <v>544</v>
      </c>
      <c r="G115" s="354" t="s">
        <v>544</v>
      </c>
      <c r="H115" s="354">
        <v>17.489999999999998</v>
      </c>
      <c r="I115" s="354">
        <v>29.38</v>
      </c>
      <c r="J115" s="354">
        <v>24.87</v>
      </c>
      <c r="K115" s="354">
        <v>27.41</v>
      </c>
      <c r="L115" s="354" t="s">
        <v>544</v>
      </c>
      <c r="M115" s="354">
        <v>32.25</v>
      </c>
      <c r="N115" s="354" t="s">
        <v>544</v>
      </c>
      <c r="O115" s="355">
        <v>23.96</v>
      </c>
      <c r="P115" s="69"/>
    </row>
    <row r="116" spans="2:16" ht="27.75" thickBot="1">
      <c r="B116" s="356" t="s">
        <v>917</v>
      </c>
      <c r="C116" s="357" t="s">
        <v>544</v>
      </c>
      <c r="D116" s="357">
        <f>D113-D115</f>
        <v>2.0200000000000014</v>
      </c>
      <c r="E116" s="357">
        <f t="shared" ref="E116:M116" si="0">E113-E115</f>
        <v>3.0399999999999991</v>
      </c>
      <c r="F116" s="357" t="s">
        <v>544</v>
      </c>
      <c r="G116" s="357" t="s">
        <v>544</v>
      </c>
      <c r="H116" s="357">
        <f t="shared" si="0"/>
        <v>4.2700000000000031</v>
      </c>
      <c r="I116" s="357">
        <f t="shared" si="0"/>
        <v>-2.5700000000000003</v>
      </c>
      <c r="J116" s="357">
        <f t="shared" si="0"/>
        <v>1.8999999999999986</v>
      </c>
      <c r="K116" s="357">
        <f t="shared" si="0"/>
        <v>-0.53999999999999915</v>
      </c>
      <c r="L116" s="357" t="s">
        <v>544</v>
      </c>
      <c r="M116" s="357">
        <f t="shared" si="0"/>
        <v>5.9200000000000017</v>
      </c>
      <c r="N116" s="357" t="s">
        <v>544</v>
      </c>
      <c r="O116" s="357">
        <f>O113-O115</f>
        <v>2.067142857142855</v>
      </c>
      <c r="P116" s="67"/>
    </row>
    <row r="117" spans="2:16">
      <c r="B117" s="88" t="s">
        <v>336</v>
      </c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70"/>
      <c r="N117" s="70"/>
      <c r="O117" s="70"/>
    </row>
    <row r="118" spans="2:16">
      <c r="B118" s="88" t="s">
        <v>338</v>
      </c>
    </row>
    <row r="119" spans="2:16">
      <c r="B119" s="88" t="s">
        <v>924</v>
      </c>
    </row>
    <row r="120" spans="2:16">
      <c r="B120" s="426" t="s">
        <v>925</v>
      </c>
      <c r="C120" s="426"/>
      <c r="D120" s="426"/>
      <c r="E120" s="426"/>
      <c r="F120" s="426"/>
      <c r="G120" s="426"/>
      <c r="H120" s="426"/>
      <c r="I120" s="426"/>
      <c r="J120" s="426"/>
      <c r="K120" s="426"/>
      <c r="L120" s="426"/>
      <c r="M120" s="426"/>
      <c r="N120" s="426"/>
      <c r="O120" s="426"/>
    </row>
    <row r="121" spans="2:16">
      <c r="B121" s="426" t="s">
        <v>936</v>
      </c>
      <c r="C121" s="426"/>
      <c r="D121" s="426"/>
      <c r="E121" s="426"/>
      <c r="F121" s="426"/>
      <c r="G121" s="426"/>
      <c r="H121" s="426"/>
      <c r="I121" s="426"/>
      <c r="J121" s="426"/>
      <c r="K121" s="426"/>
      <c r="L121" s="426"/>
      <c r="M121" s="426"/>
      <c r="N121" s="426"/>
      <c r="O121" s="426"/>
    </row>
    <row r="122" spans="2:16" ht="17.25" thickBot="1"/>
    <row r="123" spans="2:16" ht="17.25" thickBot="1">
      <c r="B123" s="92" t="s">
        <v>307</v>
      </c>
      <c r="C123" s="90" t="s">
        <v>926</v>
      </c>
      <c r="D123" s="90" t="s">
        <v>950</v>
      </c>
      <c r="E123" s="90" t="s">
        <v>927</v>
      </c>
      <c r="F123" s="90" t="s">
        <v>265</v>
      </c>
      <c r="G123" s="90" t="s">
        <v>266</v>
      </c>
      <c r="H123" s="90" t="s">
        <v>267</v>
      </c>
      <c r="I123" s="90" t="s">
        <v>951</v>
      </c>
      <c r="J123" s="90" t="s">
        <v>952</v>
      </c>
      <c r="K123" s="90" t="s">
        <v>928</v>
      </c>
      <c r="L123" s="90" t="s">
        <v>929</v>
      </c>
      <c r="M123" s="90" t="s">
        <v>930</v>
      </c>
      <c r="N123" s="90" t="s">
        <v>931</v>
      </c>
      <c r="O123" s="91" t="s">
        <v>308</v>
      </c>
    </row>
    <row r="124" spans="2:16">
      <c r="B124" s="85" t="s">
        <v>309</v>
      </c>
      <c r="C124" s="96">
        <v>16.715542521994102</v>
      </c>
      <c r="D124" s="96" t="s">
        <v>544</v>
      </c>
      <c r="E124" s="96">
        <v>15.84</v>
      </c>
      <c r="F124" s="96">
        <v>12.32</v>
      </c>
      <c r="G124" s="96">
        <v>7.33</v>
      </c>
      <c r="H124" s="96">
        <v>8.5</v>
      </c>
      <c r="I124" s="96" t="s">
        <v>544</v>
      </c>
      <c r="J124" s="96" t="s">
        <v>544</v>
      </c>
      <c r="K124" s="96">
        <v>14.24</v>
      </c>
      <c r="L124" s="96">
        <v>17.309999999999999</v>
      </c>
      <c r="M124" s="96">
        <v>15.76</v>
      </c>
      <c r="N124" s="96">
        <v>21.12</v>
      </c>
      <c r="O124" s="96">
        <v>14.348393613554899</v>
      </c>
    </row>
    <row r="125" spans="2:16">
      <c r="B125" s="85" t="s">
        <v>311</v>
      </c>
      <c r="C125" s="96">
        <v>36.491935483871003</v>
      </c>
      <c r="D125" s="96" t="s">
        <v>544</v>
      </c>
      <c r="E125" s="96">
        <v>24.4</v>
      </c>
      <c r="F125" s="96">
        <v>22.98</v>
      </c>
      <c r="G125" s="96">
        <v>13.91</v>
      </c>
      <c r="H125" s="96">
        <v>15.32</v>
      </c>
      <c r="I125" s="96" t="s">
        <v>544</v>
      </c>
      <c r="J125" s="96" t="s">
        <v>544</v>
      </c>
      <c r="K125" s="96">
        <v>22.41</v>
      </c>
      <c r="L125" s="96">
        <v>19.940000000000001</v>
      </c>
      <c r="M125" s="96">
        <v>18.13</v>
      </c>
      <c r="N125" s="96">
        <v>26.38</v>
      </c>
      <c r="O125" s="96">
        <v>22.217992831541221</v>
      </c>
    </row>
    <row r="126" spans="2:16">
      <c r="B126" s="85" t="s">
        <v>313</v>
      </c>
      <c r="C126" s="96">
        <v>48.387096774193502</v>
      </c>
      <c r="D126" s="96" t="s">
        <v>544</v>
      </c>
      <c r="E126" s="96">
        <v>27.6</v>
      </c>
      <c r="F126" s="96">
        <v>30.11</v>
      </c>
      <c r="G126" s="96">
        <v>19.71</v>
      </c>
      <c r="H126" s="96">
        <v>14.7</v>
      </c>
      <c r="I126" s="96" t="s">
        <v>544</v>
      </c>
      <c r="J126" s="96" t="s">
        <v>544</v>
      </c>
      <c r="K126" s="96" t="s">
        <v>544</v>
      </c>
      <c r="L126" s="96" t="s">
        <v>544</v>
      </c>
      <c r="M126" s="96" t="s">
        <v>544</v>
      </c>
      <c r="N126" s="96" t="s">
        <v>544</v>
      </c>
      <c r="O126" s="96">
        <v>34.363419354838697</v>
      </c>
    </row>
    <row r="127" spans="2:16" ht="17.25" thickBot="1">
      <c r="B127" s="97" t="s">
        <v>159</v>
      </c>
      <c r="C127" s="96">
        <v>23.14</v>
      </c>
      <c r="D127" s="96" t="s">
        <v>544</v>
      </c>
      <c r="E127" s="96">
        <v>22.58</v>
      </c>
      <c r="F127" s="96">
        <v>21.51</v>
      </c>
      <c r="G127" s="96">
        <v>10.52</v>
      </c>
      <c r="H127" s="96">
        <v>10.45</v>
      </c>
      <c r="I127" s="96" t="s">
        <v>544</v>
      </c>
      <c r="J127" s="96" t="s">
        <v>544</v>
      </c>
      <c r="K127" s="96">
        <v>21.02</v>
      </c>
      <c r="L127" s="96">
        <v>19.48</v>
      </c>
      <c r="M127" s="96">
        <v>17.72</v>
      </c>
      <c r="N127" s="96">
        <v>25.53</v>
      </c>
      <c r="O127" s="96">
        <v>19.105555555555554</v>
      </c>
    </row>
    <row r="128" spans="2:16" ht="17.25" thickBot="1">
      <c r="B128" s="92"/>
      <c r="C128" s="90" t="s">
        <v>262</v>
      </c>
      <c r="D128" s="90" t="s">
        <v>263</v>
      </c>
      <c r="E128" s="90" t="s">
        <v>264</v>
      </c>
      <c r="F128" s="90" t="s">
        <v>265</v>
      </c>
      <c r="G128" s="90" t="s">
        <v>266</v>
      </c>
      <c r="H128" s="90" t="s">
        <v>267</v>
      </c>
      <c r="I128" s="90" t="s">
        <v>268</v>
      </c>
      <c r="J128" s="90" t="s">
        <v>269</v>
      </c>
      <c r="K128" s="90" t="s">
        <v>270</v>
      </c>
      <c r="L128" s="90" t="s">
        <v>271</v>
      </c>
      <c r="M128" s="90" t="s">
        <v>272</v>
      </c>
      <c r="N128" s="90" t="s">
        <v>273</v>
      </c>
      <c r="O128" s="91" t="s">
        <v>308</v>
      </c>
    </row>
    <row r="129" spans="2:15">
      <c r="B129" s="86" t="s">
        <v>935</v>
      </c>
      <c r="C129" s="387">
        <v>15.71</v>
      </c>
      <c r="D129" s="387" t="s">
        <v>544</v>
      </c>
      <c r="E129" s="387">
        <v>15.25</v>
      </c>
      <c r="F129" s="387">
        <v>13.44</v>
      </c>
      <c r="G129" s="387">
        <v>9.4600000000000009</v>
      </c>
      <c r="H129" s="387" t="s">
        <v>1016</v>
      </c>
      <c r="I129" s="387" t="s">
        <v>544</v>
      </c>
      <c r="J129" s="387" t="s">
        <v>544</v>
      </c>
      <c r="K129" s="387">
        <v>14.62</v>
      </c>
      <c r="L129" s="387">
        <v>15.84</v>
      </c>
      <c r="M129" s="387">
        <v>13.74</v>
      </c>
      <c r="N129" s="387">
        <v>10.86</v>
      </c>
      <c r="O129" s="387">
        <v>12.71</v>
      </c>
    </row>
    <row r="130" spans="2:15" ht="27.75" thickBot="1">
      <c r="B130" s="356" t="s">
        <v>917</v>
      </c>
      <c r="C130" s="357">
        <v>7.43</v>
      </c>
      <c r="D130" s="357" t="s">
        <v>544</v>
      </c>
      <c r="E130" s="357">
        <v>7.3299999999999983</v>
      </c>
      <c r="F130" s="357">
        <v>8.0700000000000021</v>
      </c>
      <c r="G130" s="357">
        <v>1.0599999999999987</v>
      </c>
      <c r="H130" s="357">
        <v>-0.80000000000000071</v>
      </c>
      <c r="I130" s="357" t="s">
        <v>544</v>
      </c>
      <c r="J130" s="357" t="s">
        <v>544</v>
      </c>
      <c r="K130" s="357">
        <v>6.4</v>
      </c>
      <c r="L130" s="357">
        <v>3.6400000000000006</v>
      </c>
      <c r="M130" s="357">
        <v>3.9799999999999986</v>
      </c>
      <c r="N130" s="357">
        <v>14.670000000000002</v>
      </c>
      <c r="O130" s="357">
        <v>6.3955555555555534</v>
      </c>
    </row>
    <row r="131" spans="2:15">
      <c r="B131" s="88" t="s">
        <v>932</v>
      </c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</row>
    <row r="132" spans="2:15">
      <c r="B132" s="88" t="s">
        <v>953</v>
      </c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</row>
  </sheetData>
  <sheetProtection algorithmName="SHA-512" hashValue="VoNyw9vJkx4mvMRYDhK0Mykv+bFoM8TwUESNCQ5xhX3RC3Baxk/6uxL1eRm5IeI4VZN43Drk0cKWnkCskUJ5RA==" saltValue="UV+l2+XiQDGbXV0pa6ASQQ==" spinCount="100000" sheet="1" objects="1" scenarios="1"/>
  <mergeCells count="18">
    <mergeCell ref="B1:O1"/>
    <mergeCell ref="B74:O74"/>
    <mergeCell ref="B105:O105"/>
    <mergeCell ref="B104:O104"/>
    <mergeCell ref="B88:O88"/>
    <mergeCell ref="B89:O89"/>
    <mergeCell ref="B38:O38"/>
    <mergeCell ref="B39:O39"/>
    <mergeCell ref="B56:O56"/>
    <mergeCell ref="B57:O57"/>
    <mergeCell ref="B72:O72"/>
    <mergeCell ref="B4:O4"/>
    <mergeCell ref="B5:O5"/>
    <mergeCell ref="B21:O21"/>
    <mergeCell ref="B73:O73"/>
    <mergeCell ref="B22:O22"/>
    <mergeCell ref="B120:O120"/>
    <mergeCell ref="B121:O12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AA30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C14" sqref="C14"/>
    </sheetView>
  </sheetViews>
  <sheetFormatPr baseColWidth="10" defaultRowHeight="16.5"/>
  <cols>
    <col min="1" max="1" width="6" style="67" customWidth="1"/>
    <col min="2" max="2" width="11.42578125" style="67"/>
    <col min="3" max="3" width="12.28515625" style="67" customWidth="1"/>
    <col min="4" max="4" width="11" style="67" customWidth="1"/>
    <col min="5" max="5" width="11.5703125" style="67" customWidth="1"/>
    <col min="6" max="11" width="11.42578125" style="67"/>
    <col min="12" max="12" width="13.85546875" style="67" bestFit="1" customWidth="1"/>
    <col min="13" max="13" width="12.42578125" style="67" bestFit="1" customWidth="1"/>
    <col min="14" max="14" width="11.42578125" style="67"/>
    <col min="15" max="15" width="13.42578125" style="67" customWidth="1"/>
    <col min="16" max="17" width="13.140625" style="67" bestFit="1" customWidth="1"/>
    <col min="18" max="18" width="14.140625" style="67" bestFit="1" customWidth="1"/>
    <col min="19" max="16384" width="11.42578125" style="67"/>
  </cols>
  <sheetData>
    <row r="1" spans="2:16" ht="45.75" customHeight="1">
      <c r="B1" s="437" t="s">
        <v>741</v>
      </c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00"/>
    </row>
    <row r="2" spans="2:16" ht="33.75" customHeight="1"/>
    <row r="3" spans="2:16">
      <c r="B3" s="117"/>
      <c r="C3" s="117"/>
      <c r="D3" s="117"/>
      <c r="E3" s="117"/>
      <c r="F3" s="117"/>
      <c r="G3" s="117"/>
      <c r="H3" s="118"/>
    </row>
    <row r="4" spans="2:16">
      <c r="B4" s="426" t="s">
        <v>31</v>
      </c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6"/>
    </row>
    <row r="5" spans="2:16">
      <c r="B5" s="426" t="s">
        <v>936</v>
      </c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6"/>
    </row>
    <row r="6" spans="2:16">
      <c r="B6" s="100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2:16">
      <c r="B7" s="433" t="s">
        <v>36</v>
      </c>
      <c r="C7" s="429" t="s">
        <v>322</v>
      </c>
      <c r="D7" s="430"/>
      <c r="E7" s="431"/>
      <c r="F7" s="429" t="s">
        <v>33</v>
      </c>
      <c r="G7" s="430"/>
      <c r="H7" s="431"/>
      <c r="I7" s="429" t="s">
        <v>34</v>
      </c>
      <c r="J7" s="430"/>
      <c r="K7" s="431"/>
      <c r="L7" s="430" t="s">
        <v>35</v>
      </c>
      <c r="M7" s="430"/>
      <c r="N7" s="430"/>
    </row>
    <row r="8" spans="2:16">
      <c r="B8" s="434"/>
      <c r="C8" s="115" t="s">
        <v>37</v>
      </c>
      <c r="D8" s="113" t="s">
        <v>38</v>
      </c>
      <c r="E8" s="116" t="s">
        <v>39</v>
      </c>
      <c r="F8" s="115" t="s">
        <v>37</v>
      </c>
      <c r="G8" s="113" t="s">
        <v>38</v>
      </c>
      <c r="H8" s="116" t="s">
        <v>39</v>
      </c>
      <c r="I8" s="115" t="s">
        <v>37</v>
      </c>
      <c r="J8" s="113" t="s">
        <v>38</v>
      </c>
      <c r="K8" s="116" t="s">
        <v>39</v>
      </c>
      <c r="L8" s="113" t="s">
        <v>37</v>
      </c>
      <c r="M8" s="113" t="s">
        <v>38</v>
      </c>
      <c r="N8" s="113" t="s">
        <v>39</v>
      </c>
      <c r="O8" s="401"/>
      <c r="P8" s="376"/>
    </row>
    <row r="9" spans="2:16">
      <c r="B9" s="140" t="s">
        <v>40</v>
      </c>
      <c r="C9" s="119">
        <v>487584</v>
      </c>
      <c r="D9" s="119">
        <v>150212</v>
      </c>
      <c r="E9" s="119">
        <v>637796</v>
      </c>
      <c r="F9" s="119">
        <v>523664</v>
      </c>
      <c r="G9" s="119">
        <v>141879</v>
      </c>
      <c r="H9" s="119">
        <v>665543</v>
      </c>
      <c r="I9" s="119">
        <v>632536</v>
      </c>
      <c r="J9" s="119">
        <v>63649</v>
      </c>
      <c r="K9" s="119">
        <v>696185</v>
      </c>
      <c r="L9" s="119">
        <v>1643784</v>
      </c>
      <c r="M9" s="119">
        <v>355740</v>
      </c>
      <c r="N9" s="119">
        <v>1999524</v>
      </c>
      <c r="O9" s="402"/>
    </row>
    <row r="10" spans="2:16">
      <c r="B10" s="140" t="s">
        <v>263</v>
      </c>
      <c r="C10" s="119">
        <v>425792</v>
      </c>
      <c r="D10" s="119">
        <v>160410</v>
      </c>
      <c r="E10" s="119">
        <v>586202</v>
      </c>
      <c r="F10" s="119">
        <v>533116</v>
      </c>
      <c r="G10" s="119">
        <v>111292</v>
      </c>
      <c r="H10" s="119">
        <v>644408</v>
      </c>
      <c r="I10" s="119">
        <v>889440</v>
      </c>
      <c r="J10" s="119">
        <v>64913</v>
      </c>
      <c r="K10" s="119">
        <v>954353</v>
      </c>
      <c r="L10" s="119">
        <v>1848348</v>
      </c>
      <c r="M10" s="119">
        <v>336615</v>
      </c>
      <c r="N10" s="119">
        <v>2184963</v>
      </c>
      <c r="O10" s="402"/>
      <c r="P10" s="121"/>
    </row>
    <row r="11" spans="2:16">
      <c r="B11" s="140" t="s">
        <v>41</v>
      </c>
      <c r="C11" s="119">
        <v>538197</v>
      </c>
      <c r="D11" s="119">
        <v>162263</v>
      </c>
      <c r="E11" s="119">
        <v>700460</v>
      </c>
      <c r="F11" s="119">
        <v>634096</v>
      </c>
      <c r="G11" s="119">
        <v>140416</v>
      </c>
      <c r="H11" s="119">
        <v>774512</v>
      </c>
      <c r="I11" s="119">
        <v>685282</v>
      </c>
      <c r="J11" s="119">
        <v>57960</v>
      </c>
      <c r="K11" s="119">
        <v>743242</v>
      </c>
      <c r="L11" s="119">
        <v>1857575</v>
      </c>
      <c r="M11" s="119">
        <v>360639</v>
      </c>
      <c r="N11" s="119">
        <v>2218214</v>
      </c>
      <c r="O11" s="402"/>
    </row>
    <row r="12" spans="2:16">
      <c r="B12" s="140" t="s">
        <v>42</v>
      </c>
      <c r="C12" s="119">
        <v>609752</v>
      </c>
      <c r="D12" s="119">
        <v>126033</v>
      </c>
      <c r="E12" s="119">
        <v>735785</v>
      </c>
      <c r="F12" s="119">
        <v>614070</v>
      </c>
      <c r="G12" s="119">
        <v>241066</v>
      </c>
      <c r="H12" s="119">
        <v>855136</v>
      </c>
      <c r="I12" s="119">
        <v>783765</v>
      </c>
      <c r="J12" s="119">
        <v>68467</v>
      </c>
      <c r="K12" s="119">
        <v>852232</v>
      </c>
      <c r="L12" s="119">
        <v>2007587</v>
      </c>
      <c r="M12" s="119">
        <v>435566</v>
      </c>
      <c r="N12" s="119">
        <v>2443153</v>
      </c>
      <c r="O12" s="402"/>
    </row>
    <row r="13" spans="2:16">
      <c r="B13" s="140" t="s">
        <v>43</v>
      </c>
      <c r="C13" s="119">
        <v>500173</v>
      </c>
      <c r="D13" s="119">
        <v>107939</v>
      </c>
      <c r="E13" s="119">
        <v>608112</v>
      </c>
      <c r="F13" s="119">
        <v>472084</v>
      </c>
      <c r="G13" s="119">
        <v>125536</v>
      </c>
      <c r="H13" s="119">
        <v>597620</v>
      </c>
      <c r="I13" s="119">
        <v>463627</v>
      </c>
      <c r="J13" s="119">
        <v>38878</v>
      </c>
      <c r="K13" s="119">
        <v>502505</v>
      </c>
      <c r="L13" s="119">
        <v>1435884</v>
      </c>
      <c r="M13" s="119">
        <v>272353</v>
      </c>
      <c r="N13" s="119">
        <v>1708237</v>
      </c>
      <c r="O13" s="402"/>
    </row>
    <row r="14" spans="2:16">
      <c r="B14" s="140" t="s">
        <v>44</v>
      </c>
      <c r="C14" s="119">
        <v>462887</v>
      </c>
      <c r="D14" s="119">
        <v>101936</v>
      </c>
      <c r="E14" s="119">
        <v>564823</v>
      </c>
      <c r="F14" s="119">
        <v>484086</v>
      </c>
      <c r="G14" s="119">
        <v>131313</v>
      </c>
      <c r="H14" s="119">
        <v>615399</v>
      </c>
      <c r="I14" s="119">
        <v>393943</v>
      </c>
      <c r="J14" s="119">
        <v>37222</v>
      </c>
      <c r="K14" s="119">
        <v>431165</v>
      </c>
      <c r="L14" s="119">
        <v>1340916</v>
      </c>
      <c r="M14" s="119">
        <v>270471</v>
      </c>
      <c r="N14" s="119">
        <v>1611387</v>
      </c>
      <c r="O14" s="402"/>
    </row>
    <row r="15" spans="2:16">
      <c r="B15" s="140" t="s">
        <v>45</v>
      </c>
      <c r="C15" s="119">
        <v>717649</v>
      </c>
      <c r="D15" s="119">
        <v>108454</v>
      </c>
      <c r="E15" s="119">
        <v>826103</v>
      </c>
      <c r="F15" s="119">
        <v>696321</v>
      </c>
      <c r="G15" s="119">
        <v>146278</v>
      </c>
      <c r="H15" s="119">
        <v>842599</v>
      </c>
      <c r="I15" s="119">
        <v>618563</v>
      </c>
      <c r="J15" s="119">
        <v>35277</v>
      </c>
      <c r="K15" s="119">
        <v>653840</v>
      </c>
      <c r="L15" s="119">
        <v>2032533</v>
      </c>
      <c r="M15" s="119">
        <v>290009</v>
      </c>
      <c r="N15" s="119">
        <v>2322542</v>
      </c>
      <c r="O15" s="402"/>
      <c r="P15" s="131"/>
    </row>
    <row r="16" spans="2:16">
      <c r="B16" s="140" t="s">
        <v>269</v>
      </c>
      <c r="C16" s="119">
        <v>639925</v>
      </c>
      <c r="D16" s="119">
        <v>103270</v>
      </c>
      <c r="E16" s="119">
        <v>743195</v>
      </c>
      <c r="F16" s="119">
        <v>565997</v>
      </c>
      <c r="G16" s="119">
        <v>131009</v>
      </c>
      <c r="H16" s="119">
        <v>697006</v>
      </c>
      <c r="I16" s="119">
        <v>638433</v>
      </c>
      <c r="J16" s="119">
        <v>33406</v>
      </c>
      <c r="K16" s="119">
        <v>671839</v>
      </c>
      <c r="L16" s="119">
        <v>1844355</v>
      </c>
      <c r="M16" s="119">
        <v>267685</v>
      </c>
      <c r="N16" s="119">
        <v>2112040</v>
      </c>
      <c r="O16" s="402"/>
    </row>
    <row r="17" spans="2:16">
      <c r="B17" s="140" t="s">
        <v>270</v>
      </c>
      <c r="C17" s="119">
        <v>456203</v>
      </c>
      <c r="D17" s="119">
        <v>69880</v>
      </c>
      <c r="E17" s="119">
        <v>526083</v>
      </c>
      <c r="F17" s="119">
        <v>573166</v>
      </c>
      <c r="G17" s="119">
        <v>108866</v>
      </c>
      <c r="H17" s="119">
        <v>682032</v>
      </c>
      <c r="I17" s="119">
        <v>497566</v>
      </c>
      <c r="J17" s="119">
        <v>33803</v>
      </c>
      <c r="K17" s="119">
        <v>531369</v>
      </c>
      <c r="L17" s="119">
        <v>1526935</v>
      </c>
      <c r="M17" s="119">
        <v>212549</v>
      </c>
      <c r="N17" s="119">
        <v>1739484</v>
      </c>
      <c r="O17" s="402"/>
    </row>
    <row r="18" spans="2:16">
      <c r="B18" s="140" t="s">
        <v>271</v>
      </c>
      <c r="C18" s="119">
        <v>483159</v>
      </c>
      <c r="D18" s="119">
        <v>98667</v>
      </c>
      <c r="E18" s="119">
        <v>581826</v>
      </c>
      <c r="F18" s="119">
        <v>479451</v>
      </c>
      <c r="G18" s="119">
        <v>118572</v>
      </c>
      <c r="H18" s="119">
        <v>598023</v>
      </c>
      <c r="I18" s="119">
        <v>499203</v>
      </c>
      <c r="J18" s="119">
        <v>44415</v>
      </c>
      <c r="K18" s="119">
        <v>543618</v>
      </c>
      <c r="L18" s="119">
        <v>1461813</v>
      </c>
      <c r="M18" s="119">
        <v>261654</v>
      </c>
      <c r="N18" s="119">
        <v>1723467</v>
      </c>
      <c r="O18" s="402"/>
    </row>
    <row r="19" spans="2:16">
      <c r="B19" s="140" t="s">
        <v>272</v>
      </c>
      <c r="C19" s="119">
        <v>547876</v>
      </c>
      <c r="D19" s="119">
        <v>131003</v>
      </c>
      <c r="E19" s="119">
        <v>678879</v>
      </c>
      <c r="F19" s="119">
        <v>641811</v>
      </c>
      <c r="G19" s="119">
        <v>135481</v>
      </c>
      <c r="H19" s="119">
        <v>777292</v>
      </c>
      <c r="I19" s="119">
        <v>591792</v>
      </c>
      <c r="J19" s="119">
        <v>59776</v>
      </c>
      <c r="K19" s="119">
        <v>651568</v>
      </c>
      <c r="L19" s="119">
        <v>1781479</v>
      </c>
      <c r="M19" s="119">
        <v>326260</v>
      </c>
      <c r="N19" s="119">
        <v>2107739</v>
      </c>
      <c r="O19" s="402"/>
    </row>
    <row r="20" spans="2:16">
      <c r="B20" s="140" t="s">
        <v>273</v>
      </c>
      <c r="C20" s="119">
        <v>691438</v>
      </c>
      <c r="D20" s="119">
        <v>157689</v>
      </c>
      <c r="E20" s="119">
        <v>849127</v>
      </c>
      <c r="F20" s="119">
        <v>764711</v>
      </c>
      <c r="G20" s="119">
        <v>185029</v>
      </c>
      <c r="H20" s="119">
        <v>949740</v>
      </c>
      <c r="I20" s="119">
        <v>830345</v>
      </c>
      <c r="J20" s="119">
        <v>65482</v>
      </c>
      <c r="K20" s="119">
        <v>895827</v>
      </c>
      <c r="L20" s="119">
        <v>2286494</v>
      </c>
      <c r="M20" s="119">
        <v>408200</v>
      </c>
      <c r="N20" s="119">
        <v>2694694</v>
      </c>
      <c r="O20" s="402"/>
    </row>
    <row r="21" spans="2:16">
      <c r="B21" s="140" t="s">
        <v>49</v>
      </c>
      <c r="C21" s="388">
        <v>6560635</v>
      </c>
      <c r="D21" s="388">
        <v>1477756</v>
      </c>
      <c r="E21" s="388">
        <v>8038391</v>
      </c>
      <c r="F21" s="388">
        <v>6982573</v>
      </c>
      <c r="G21" s="388">
        <v>1716737</v>
      </c>
      <c r="H21" s="388">
        <v>8699310</v>
      </c>
      <c r="I21" s="388">
        <v>7524495</v>
      </c>
      <c r="J21" s="388">
        <v>603248</v>
      </c>
      <c r="K21" s="388">
        <v>8127743</v>
      </c>
      <c r="L21" s="388">
        <v>21067703</v>
      </c>
      <c r="M21" s="388">
        <v>3797741</v>
      </c>
      <c r="N21" s="388">
        <v>24865444</v>
      </c>
      <c r="O21" s="402"/>
    </row>
    <row r="22" spans="2:16">
      <c r="B22" s="114"/>
      <c r="C22" s="429" t="s">
        <v>322</v>
      </c>
      <c r="D22" s="430"/>
      <c r="E22" s="431"/>
      <c r="F22" s="429" t="s">
        <v>33</v>
      </c>
      <c r="G22" s="430"/>
      <c r="H22" s="431"/>
      <c r="I22" s="429" t="s">
        <v>34</v>
      </c>
      <c r="J22" s="430"/>
      <c r="K22" s="431"/>
      <c r="L22" s="429" t="s">
        <v>35</v>
      </c>
      <c r="M22" s="430"/>
      <c r="N22" s="430"/>
      <c r="O22" s="402"/>
      <c r="P22" s="121"/>
    </row>
    <row r="23" spans="2:16">
      <c r="B23" s="112"/>
      <c r="C23" s="115" t="s">
        <v>37</v>
      </c>
      <c r="D23" s="113" t="s">
        <v>38</v>
      </c>
      <c r="E23" s="116" t="s">
        <v>39</v>
      </c>
      <c r="F23" s="115" t="s">
        <v>37</v>
      </c>
      <c r="G23" s="113" t="s">
        <v>38</v>
      </c>
      <c r="H23" s="116" t="s">
        <v>39</v>
      </c>
      <c r="I23" s="115" t="s">
        <v>37</v>
      </c>
      <c r="J23" s="113" t="s">
        <v>38</v>
      </c>
      <c r="K23" s="116" t="s">
        <v>39</v>
      </c>
      <c r="L23" s="113" t="s">
        <v>37</v>
      </c>
      <c r="M23" s="113" t="s">
        <v>38</v>
      </c>
      <c r="N23" s="113" t="s">
        <v>39</v>
      </c>
      <c r="O23" s="402"/>
    </row>
    <row r="24" spans="2:16">
      <c r="B24" s="99" t="s">
        <v>346</v>
      </c>
      <c r="C24" s="119">
        <v>6346500</v>
      </c>
      <c r="D24" s="119">
        <v>1390074</v>
      </c>
      <c r="E24" s="119">
        <v>7736574</v>
      </c>
      <c r="F24" s="119">
        <v>6832953.7204148984</v>
      </c>
      <c r="G24" s="119">
        <v>1667185</v>
      </c>
      <c r="H24" s="119">
        <v>8500138.7204148993</v>
      </c>
      <c r="I24" s="119">
        <v>7325775.2362093367</v>
      </c>
      <c r="J24" s="119">
        <v>566076.33333333326</v>
      </c>
      <c r="K24" s="119">
        <v>7891851.5695426697</v>
      </c>
      <c r="L24" s="119">
        <v>20491063.956624232</v>
      </c>
      <c r="M24" s="119">
        <v>3623335.3333333335</v>
      </c>
      <c r="N24" s="119">
        <v>24114399.289957568</v>
      </c>
      <c r="O24" s="402"/>
    </row>
    <row r="25" spans="2:16" ht="17.25" thickBot="1">
      <c r="B25" s="391" t="s">
        <v>918</v>
      </c>
      <c r="C25" s="392">
        <v>3.2639371036492655</v>
      </c>
      <c r="D25" s="393">
        <v>5.9334558614548003</v>
      </c>
      <c r="E25" s="392">
        <v>3.7546941919097985</v>
      </c>
      <c r="F25" s="392">
        <v>2.1427528159763121</v>
      </c>
      <c r="G25" s="393">
        <v>2.8864060132681941</v>
      </c>
      <c r="H25" s="392">
        <v>2.2895066342629553</v>
      </c>
      <c r="I25" s="392">
        <v>2.6409714378262374</v>
      </c>
      <c r="J25" s="393">
        <v>6.1619212441096769</v>
      </c>
      <c r="K25" s="392">
        <v>2.9022993278371412</v>
      </c>
      <c r="L25" s="392">
        <v>2.7370760038518092</v>
      </c>
      <c r="M25" s="393">
        <v>4.5923528399294877</v>
      </c>
      <c r="N25" s="394">
        <v>3.0204355492000543</v>
      </c>
      <c r="O25" s="402"/>
    </row>
    <row r="26" spans="2:16">
      <c r="B26" s="124" t="s">
        <v>339</v>
      </c>
      <c r="C26" s="107"/>
      <c r="D26" s="107"/>
      <c r="E26" s="107"/>
      <c r="F26" s="107"/>
      <c r="G26" s="107"/>
      <c r="H26" s="107"/>
      <c r="I26" s="107"/>
      <c r="J26" s="107"/>
      <c r="K26" s="108"/>
      <c r="L26" s="373"/>
      <c r="M26" s="374"/>
      <c r="N26" s="109"/>
      <c r="O26" s="402"/>
    </row>
    <row r="27" spans="2:16">
      <c r="B27" s="99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</row>
    <row r="28" spans="2:16">
      <c r="B28" s="117"/>
      <c r="C28" s="125"/>
      <c r="D28" s="125"/>
      <c r="E28" s="125"/>
      <c r="F28" s="125"/>
      <c r="G28" s="125"/>
      <c r="H28" s="126"/>
      <c r="I28" s="127"/>
      <c r="J28" s="127"/>
      <c r="K28" s="127"/>
      <c r="L28" s="127"/>
      <c r="M28" s="127"/>
      <c r="N28" s="127"/>
    </row>
    <row r="30" spans="2:16">
      <c r="B30" s="426" t="s">
        <v>51</v>
      </c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</row>
    <row r="31" spans="2:16">
      <c r="B31" s="426" t="s">
        <v>936</v>
      </c>
      <c r="C31" s="426"/>
      <c r="D31" s="426"/>
      <c r="E31" s="426"/>
      <c r="F31" s="426"/>
      <c r="G31" s="426"/>
      <c r="H31" s="426"/>
      <c r="I31" s="426"/>
      <c r="J31" s="426"/>
      <c r="K31" s="426"/>
      <c r="L31" s="426"/>
      <c r="M31" s="426"/>
      <c r="N31" s="426"/>
    </row>
    <row r="32" spans="2:16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</row>
    <row r="33" spans="2:14">
      <c r="B33" s="435" t="s">
        <v>919</v>
      </c>
      <c r="C33" s="429" t="s">
        <v>322</v>
      </c>
      <c r="D33" s="430"/>
      <c r="E33" s="431"/>
      <c r="F33" s="429" t="s">
        <v>33</v>
      </c>
      <c r="G33" s="430"/>
      <c r="H33" s="431"/>
      <c r="I33" s="429" t="s">
        <v>34</v>
      </c>
      <c r="J33" s="430"/>
      <c r="K33" s="431"/>
      <c r="L33" s="430" t="s">
        <v>52</v>
      </c>
      <c r="M33" s="430"/>
      <c r="N33" s="430"/>
    </row>
    <row r="34" spans="2:14">
      <c r="B34" s="436"/>
      <c r="C34" s="115" t="s">
        <v>37</v>
      </c>
      <c r="D34" s="113" t="s">
        <v>38</v>
      </c>
      <c r="E34" s="116" t="s">
        <v>39</v>
      </c>
      <c r="F34" s="115" t="s">
        <v>37</v>
      </c>
      <c r="G34" s="113" t="s">
        <v>38</v>
      </c>
      <c r="H34" s="116" t="s">
        <v>39</v>
      </c>
      <c r="I34" s="115" t="s">
        <v>37</v>
      </c>
      <c r="J34" s="113" t="s">
        <v>38</v>
      </c>
      <c r="K34" s="116" t="s">
        <v>39</v>
      </c>
      <c r="L34" s="113" t="s">
        <v>37</v>
      </c>
      <c r="M34" s="113" t="s">
        <v>38</v>
      </c>
      <c r="N34" s="113" t="s">
        <v>39</v>
      </c>
    </row>
    <row r="35" spans="2:14">
      <c r="B35" s="142" t="s">
        <v>53</v>
      </c>
      <c r="C35" s="119">
        <v>2876683</v>
      </c>
      <c r="D35" s="119">
        <v>415014</v>
      </c>
      <c r="E35" s="119">
        <v>3291697</v>
      </c>
      <c r="F35" s="119">
        <v>4976667</v>
      </c>
      <c r="G35" s="119">
        <v>1399629</v>
      </c>
      <c r="H35" s="119">
        <v>6376296</v>
      </c>
      <c r="I35" s="119">
        <v>1857132</v>
      </c>
      <c r="J35" s="119">
        <v>39526</v>
      </c>
      <c r="K35" s="119">
        <v>1896658</v>
      </c>
      <c r="L35" s="119">
        <v>9710482</v>
      </c>
      <c r="M35" s="119">
        <v>1854169</v>
      </c>
      <c r="N35" s="119">
        <v>11564651</v>
      </c>
    </row>
    <row r="36" spans="2:14" ht="27">
      <c r="B36" s="142" t="s">
        <v>54</v>
      </c>
      <c r="C36" s="119">
        <v>1463921</v>
      </c>
      <c r="D36" s="119">
        <v>910667</v>
      </c>
      <c r="E36" s="119">
        <v>2374588</v>
      </c>
      <c r="F36" s="119">
        <v>785016</v>
      </c>
      <c r="G36" s="119">
        <v>168165</v>
      </c>
      <c r="H36" s="119">
        <v>953181</v>
      </c>
      <c r="I36" s="119">
        <v>282861</v>
      </c>
      <c r="J36" s="119">
        <v>447245</v>
      </c>
      <c r="K36" s="119">
        <v>730106</v>
      </c>
      <c r="L36" s="119">
        <v>2531798</v>
      </c>
      <c r="M36" s="119">
        <v>1526077</v>
      </c>
      <c r="N36" s="119">
        <v>4057875</v>
      </c>
    </row>
    <row r="37" spans="2:14" ht="39.75">
      <c r="B37" s="142" t="s">
        <v>55</v>
      </c>
      <c r="C37" s="119">
        <v>283432</v>
      </c>
      <c r="D37" s="119">
        <v>37646</v>
      </c>
      <c r="E37" s="119">
        <v>321078</v>
      </c>
      <c r="F37" s="119">
        <v>112345</v>
      </c>
      <c r="G37" s="119">
        <v>27098</v>
      </c>
      <c r="H37" s="119">
        <v>139443</v>
      </c>
      <c r="I37" s="119">
        <v>51105</v>
      </c>
      <c r="J37" s="119">
        <v>3815</v>
      </c>
      <c r="K37" s="119">
        <v>54920</v>
      </c>
      <c r="L37" s="119">
        <v>446882</v>
      </c>
      <c r="M37" s="119">
        <v>68559</v>
      </c>
      <c r="N37" s="119">
        <v>515441</v>
      </c>
    </row>
    <row r="38" spans="2:14" ht="27">
      <c r="B38" s="142" t="s">
        <v>56</v>
      </c>
      <c r="C38" s="119">
        <v>175277</v>
      </c>
      <c r="D38" s="119">
        <v>81891</v>
      </c>
      <c r="E38" s="119">
        <v>257168</v>
      </c>
      <c r="F38" s="119">
        <v>93875</v>
      </c>
      <c r="G38" s="119">
        <v>60185</v>
      </c>
      <c r="H38" s="119">
        <v>154060</v>
      </c>
      <c r="I38" s="119">
        <v>692192</v>
      </c>
      <c r="J38" s="119">
        <v>44737</v>
      </c>
      <c r="K38" s="119">
        <v>736929</v>
      </c>
      <c r="L38" s="119">
        <v>961344</v>
      </c>
      <c r="M38" s="119">
        <v>186813</v>
      </c>
      <c r="N38" s="119">
        <v>1148157</v>
      </c>
    </row>
    <row r="39" spans="2:14">
      <c r="B39" s="142" t="s">
        <v>57</v>
      </c>
      <c r="C39" s="119">
        <v>67370</v>
      </c>
      <c r="D39" s="119">
        <v>7017</v>
      </c>
      <c r="E39" s="119">
        <v>74387</v>
      </c>
      <c r="F39" s="119">
        <v>14705</v>
      </c>
      <c r="G39" s="119">
        <v>1542</v>
      </c>
      <c r="H39" s="119">
        <v>16247</v>
      </c>
      <c r="I39" s="119">
        <v>128454</v>
      </c>
      <c r="J39" s="119">
        <v>19285</v>
      </c>
      <c r="K39" s="119">
        <v>147739</v>
      </c>
      <c r="L39" s="119">
        <v>210529</v>
      </c>
      <c r="M39" s="119">
        <v>27844</v>
      </c>
      <c r="N39" s="119">
        <v>238373</v>
      </c>
    </row>
    <row r="40" spans="2:14" ht="27">
      <c r="B40" s="142" t="s">
        <v>58</v>
      </c>
      <c r="C40" s="119">
        <v>1260984</v>
      </c>
      <c r="D40" s="119">
        <v>14394</v>
      </c>
      <c r="E40" s="119">
        <v>1275378</v>
      </c>
      <c r="F40" s="119">
        <v>759050</v>
      </c>
      <c r="G40" s="119">
        <v>46859</v>
      </c>
      <c r="H40" s="119">
        <v>805909</v>
      </c>
      <c r="I40" s="119">
        <v>3269892</v>
      </c>
      <c r="J40" s="119">
        <v>39248</v>
      </c>
      <c r="K40" s="119">
        <v>3309140</v>
      </c>
      <c r="L40" s="119">
        <v>5289926</v>
      </c>
      <c r="M40" s="119">
        <v>100501</v>
      </c>
      <c r="N40" s="119">
        <v>5390427</v>
      </c>
    </row>
    <row r="41" spans="2:14" ht="27">
      <c r="B41" s="142" t="s">
        <v>355</v>
      </c>
      <c r="C41" s="119">
        <v>214473</v>
      </c>
      <c r="D41" s="119">
        <v>3685</v>
      </c>
      <c r="E41" s="119">
        <v>218158</v>
      </c>
      <c r="F41" s="119">
        <v>104835</v>
      </c>
      <c r="G41" s="119">
        <v>6667</v>
      </c>
      <c r="H41" s="119">
        <v>111502</v>
      </c>
      <c r="I41" s="119">
        <v>109179</v>
      </c>
      <c r="J41" s="119">
        <v>1948</v>
      </c>
      <c r="K41" s="119">
        <v>111127</v>
      </c>
      <c r="L41" s="119">
        <v>428487</v>
      </c>
      <c r="M41" s="119">
        <v>12300</v>
      </c>
      <c r="N41" s="119">
        <v>440787</v>
      </c>
    </row>
    <row r="42" spans="2:14" ht="27">
      <c r="B42" s="142" t="s">
        <v>354</v>
      </c>
      <c r="C42" s="119">
        <v>218495</v>
      </c>
      <c r="D42" s="119">
        <v>7442</v>
      </c>
      <c r="E42" s="119">
        <v>225937</v>
      </c>
      <c r="F42" s="119">
        <v>136080</v>
      </c>
      <c r="G42" s="119">
        <v>6592</v>
      </c>
      <c r="H42" s="119">
        <v>142672</v>
      </c>
      <c r="I42" s="119">
        <v>1133680</v>
      </c>
      <c r="J42" s="119">
        <v>7444</v>
      </c>
      <c r="K42" s="119">
        <v>1141124</v>
      </c>
      <c r="L42" s="119">
        <v>1488255</v>
      </c>
      <c r="M42" s="119">
        <v>21478</v>
      </c>
      <c r="N42" s="119">
        <v>1509733</v>
      </c>
    </row>
    <row r="43" spans="2:14">
      <c r="B43" s="142" t="s">
        <v>49</v>
      </c>
      <c r="C43" s="388">
        <v>6560635</v>
      </c>
      <c r="D43" s="388">
        <v>1477756</v>
      </c>
      <c r="E43" s="388">
        <v>8038391</v>
      </c>
      <c r="F43" s="388">
        <v>6982573</v>
      </c>
      <c r="G43" s="388">
        <v>1716737</v>
      </c>
      <c r="H43" s="388">
        <v>8699310</v>
      </c>
      <c r="I43" s="388">
        <v>7524495</v>
      </c>
      <c r="J43" s="388">
        <v>603248</v>
      </c>
      <c r="K43" s="388">
        <v>8127743</v>
      </c>
      <c r="L43" s="388">
        <v>21067703</v>
      </c>
      <c r="M43" s="388">
        <v>3797741</v>
      </c>
      <c r="N43" s="388">
        <v>24865444</v>
      </c>
    </row>
    <row r="44" spans="2:14">
      <c r="B44" s="143"/>
      <c r="C44" s="429" t="s">
        <v>322</v>
      </c>
      <c r="D44" s="430"/>
      <c r="E44" s="431"/>
      <c r="F44" s="429" t="s">
        <v>33</v>
      </c>
      <c r="G44" s="430"/>
      <c r="H44" s="431"/>
      <c r="I44" s="429" t="s">
        <v>34</v>
      </c>
      <c r="J44" s="430"/>
      <c r="K44" s="431"/>
      <c r="L44" s="429" t="s">
        <v>35</v>
      </c>
      <c r="M44" s="430"/>
      <c r="N44" s="430"/>
    </row>
    <row r="45" spans="2:14">
      <c r="B45" s="144"/>
      <c r="C45" s="115" t="s">
        <v>37</v>
      </c>
      <c r="D45" s="113" t="s">
        <v>38</v>
      </c>
      <c r="E45" s="116" t="s">
        <v>39</v>
      </c>
      <c r="F45" s="115" t="s">
        <v>37</v>
      </c>
      <c r="G45" s="113" t="s">
        <v>38</v>
      </c>
      <c r="H45" s="116" t="s">
        <v>39</v>
      </c>
      <c r="I45" s="115" t="s">
        <v>37</v>
      </c>
      <c r="J45" s="113" t="s">
        <v>38</v>
      </c>
      <c r="K45" s="116" t="s">
        <v>39</v>
      </c>
      <c r="L45" s="113" t="s">
        <v>37</v>
      </c>
      <c r="M45" s="113" t="s">
        <v>38</v>
      </c>
      <c r="N45" s="113" t="s">
        <v>39</v>
      </c>
    </row>
    <row r="46" spans="2:14">
      <c r="B46" s="99" t="s">
        <v>346</v>
      </c>
      <c r="C46" s="119">
        <v>6346500</v>
      </c>
      <c r="D46" s="119">
        <v>1390074</v>
      </c>
      <c r="E46" s="119">
        <v>7736574</v>
      </c>
      <c r="F46" s="119">
        <v>6832953.7204148984</v>
      </c>
      <c r="G46" s="119">
        <v>1667185</v>
      </c>
      <c r="H46" s="119">
        <v>8500138.7204148993</v>
      </c>
      <c r="I46" s="119">
        <v>7325775.2362093367</v>
      </c>
      <c r="J46" s="119">
        <v>566076.33333333326</v>
      </c>
      <c r="K46" s="119">
        <v>7891851.5695426697</v>
      </c>
      <c r="L46" s="119">
        <v>20491063.956624232</v>
      </c>
      <c r="M46" s="119">
        <v>3623335.3333333335</v>
      </c>
      <c r="N46" s="119">
        <v>24114399.289957568</v>
      </c>
    </row>
    <row r="47" spans="2:14" ht="17.25" thickBot="1">
      <c r="B47" s="391" t="s">
        <v>918</v>
      </c>
      <c r="C47" s="392">
        <v>3.2639371036492655</v>
      </c>
      <c r="D47" s="393">
        <v>5.9334558614548003</v>
      </c>
      <c r="E47" s="392">
        <v>3.7546941919097985</v>
      </c>
      <c r="F47" s="392">
        <v>2.1427528159763121</v>
      </c>
      <c r="G47" s="393">
        <v>2.8864060132681941</v>
      </c>
      <c r="H47" s="392">
        <v>2.2895066342629553</v>
      </c>
      <c r="I47" s="392">
        <v>2.6409714378262374</v>
      </c>
      <c r="J47" s="393">
        <v>6.1619212441096769</v>
      </c>
      <c r="K47" s="392">
        <v>2.9022993278371412</v>
      </c>
      <c r="L47" s="392">
        <v>2.7370760038518092</v>
      </c>
      <c r="M47" s="393">
        <v>4.5923528399294877</v>
      </c>
      <c r="N47" s="394">
        <v>3.0204355492000543</v>
      </c>
    </row>
    <row r="48" spans="2:14">
      <c r="B48" s="124" t="s">
        <v>339</v>
      </c>
      <c r="C48" s="107"/>
      <c r="D48" s="107"/>
      <c r="E48" s="107"/>
      <c r="F48" s="107"/>
      <c r="G48" s="107"/>
      <c r="H48" s="107"/>
      <c r="I48" s="107"/>
      <c r="J48" s="107"/>
      <c r="K48" s="108"/>
      <c r="L48" s="108"/>
      <c r="M48" s="109"/>
      <c r="N48" s="109"/>
    </row>
    <row r="49" spans="2:18">
      <c r="B49" s="129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</row>
    <row r="51" spans="2:18">
      <c r="B51" s="432" t="s">
        <v>60</v>
      </c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</row>
    <row r="52" spans="2:18">
      <c r="B52" s="432" t="s">
        <v>936</v>
      </c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P52" s="121"/>
      <c r="Q52" s="99"/>
    </row>
    <row r="53" spans="2:18">
      <c r="B53" s="100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P53" s="121"/>
      <c r="Q53" s="121"/>
    </row>
    <row r="54" spans="2:18">
      <c r="B54" s="433" t="s">
        <v>36</v>
      </c>
      <c r="C54" s="429" t="s">
        <v>32</v>
      </c>
      <c r="D54" s="430"/>
      <c r="E54" s="431"/>
      <c r="F54" s="429" t="s">
        <v>33</v>
      </c>
      <c r="G54" s="430"/>
      <c r="H54" s="431"/>
      <c r="I54" s="429" t="s">
        <v>34</v>
      </c>
      <c r="J54" s="430"/>
      <c r="K54" s="431"/>
      <c r="L54" s="430" t="s">
        <v>35</v>
      </c>
      <c r="M54" s="430"/>
      <c r="N54" s="430"/>
    </row>
    <row r="55" spans="2:18">
      <c r="B55" s="434"/>
      <c r="C55" s="115" t="s">
        <v>37</v>
      </c>
      <c r="D55" s="113" t="s">
        <v>38</v>
      </c>
      <c r="E55" s="116" t="s">
        <v>39</v>
      </c>
      <c r="F55" s="115" t="s">
        <v>37</v>
      </c>
      <c r="G55" s="113" t="s">
        <v>38</v>
      </c>
      <c r="H55" s="116" t="s">
        <v>39</v>
      </c>
      <c r="I55" s="115" t="s">
        <v>37</v>
      </c>
      <c r="J55" s="113" t="s">
        <v>38</v>
      </c>
      <c r="K55" s="116" t="s">
        <v>39</v>
      </c>
      <c r="L55" s="113" t="s">
        <v>37</v>
      </c>
      <c r="M55" s="113" t="s">
        <v>38</v>
      </c>
      <c r="N55" s="113" t="s">
        <v>39</v>
      </c>
    </row>
    <row r="56" spans="2:18">
      <c r="B56" s="145" t="s">
        <v>40</v>
      </c>
      <c r="C56" s="119">
        <v>208617</v>
      </c>
      <c r="D56" s="100">
        <v>27789</v>
      </c>
      <c r="E56" s="120">
        <v>236406</v>
      </c>
      <c r="F56" s="119">
        <v>373890</v>
      </c>
      <c r="G56" s="100">
        <v>103590</v>
      </c>
      <c r="H56" s="120">
        <v>477480</v>
      </c>
      <c r="I56" s="119">
        <v>169890</v>
      </c>
      <c r="J56" s="100">
        <v>4088</v>
      </c>
      <c r="K56" s="120">
        <v>173978</v>
      </c>
      <c r="L56" s="100">
        <v>752397</v>
      </c>
      <c r="M56" s="100">
        <v>135467</v>
      </c>
      <c r="N56" s="105">
        <v>887864</v>
      </c>
    </row>
    <row r="57" spans="2:18">
      <c r="B57" s="145" t="s">
        <v>263</v>
      </c>
      <c r="C57" s="119">
        <v>206868</v>
      </c>
      <c r="D57" s="100">
        <v>32173</v>
      </c>
      <c r="E57" s="120">
        <v>239041</v>
      </c>
      <c r="F57" s="119">
        <v>368956</v>
      </c>
      <c r="G57" s="100">
        <v>73750</v>
      </c>
      <c r="H57" s="120">
        <v>442706</v>
      </c>
      <c r="I57" s="119">
        <v>164800</v>
      </c>
      <c r="J57" s="100">
        <v>3281</v>
      </c>
      <c r="K57" s="120">
        <v>168081</v>
      </c>
      <c r="L57" s="100">
        <v>740624</v>
      </c>
      <c r="M57" s="100">
        <v>109204</v>
      </c>
      <c r="N57" s="105">
        <v>849828</v>
      </c>
    </row>
    <row r="58" spans="2:18">
      <c r="B58" s="145" t="s">
        <v>41</v>
      </c>
      <c r="C58" s="119">
        <v>239325</v>
      </c>
      <c r="D58" s="100">
        <v>35177</v>
      </c>
      <c r="E58" s="120">
        <v>274502</v>
      </c>
      <c r="F58" s="119">
        <v>438950</v>
      </c>
      <c r="G58" s="100">
        <v>98980</v>
      </c>
      <c r="H58" s="120">
        <v>537930</v>
      </c>
      <c r="I58" s="119">
        <v>185720</v>
      </c>
      <c r="J58" s="100">
        <v>2650</v>
      </c>
      <c r="K58" s="120">
        <v>188370</v>
      </c>
      <c r="L58" s="100">
        <v>863995</v>
      </c>
      <c r="M58" s="100">
        <v>136807</v>
      </c>
      <c r="N58" s="105">
        <v>1000802</v>
      </c>
    </row>
    <row r="59" spans="2:18">
      <c r="B59" s="145" t="s">
        <v>42</v>
      </c>
      <c r="C59" s="119">
        <v>233627</v>
      </c>
      <c r="D59" s="100">
        <v>32460</v>
      </c>
      <c r="E59" s="120">
        <v>266087</v>
      </c>
      <c r="F59" s="119">
        <v>425720</v>
      </c>
      <c r="G59" s="100">
        <v>204929</v>
      </c>
      <c r="H59" s="120">
        <v>630649</v>
      </c>
      <c r="I59" s="119">
        <v>212329</v>
      </c>
      <c r="J59" s="100">
        <v>4384</v>
      </c>
      <c r="K59" s="120">
        <v>216713</v>
      </c>
      <c r="L59" s="100">
        <v>871676</v>
      </c>
      <c r="M59" s="100">
        <v>241773</v>
      </c>
      <c r="N59" s="105">
        <v>1113449</v>
      </c>
    </row>
    <row r="60" spans="2:18">
      <c r="B60" s="145" t="s">
        <v>43</v>
      </c>
      <c r="C60" s="119">
        <v>219186</v>
      </c>
      <c r="D60" s="100">
        <v>29777</v>
      </c>
      <c r="E60" s="120">
        <v>248963</v>
      </c>
      <c r="F60" s="119">
        <v>356240</v>
      </c>
      <c r="G60" s="100">
        <v>108664</v>
      </c>
      <c r="H60" s="120">
        <v>464904</v>
      </c>
      <c r="I60" s="119">
        <v>151928</v>
      </c>
      <c r="J60" s="100">
        <v>1988</v>
      </c>
      <c r="K60" s="120">
        <v>153916</v>
      </c>
      <c r="L60" s="100">
        <v>727354</v>
      </c>
      <c r="M60" s="100">
        <v>140429</v>
      </c>
      <c r="N60" s="105">
        <v>867783</v>
      </c>
    </row>
    <row r="61" spans="2:18">
      <c r="B61" s="145" t="s">
        <v>44</v>
      </c>
      <c r="C61" s="119">
        <v>228164</v>
      </c>
      <c r="D61" s="100">
        <v>34685</v>
      </c>
      <c r="E61" s="120">
        <v>262849</v>
      </c>
      <c r="F61" s="119">
        <v>385720</v>
      </c>
      <c r="G61" s="100">
        <v>114470</v>
      </c>
      <c r="H61" s="120">
        <v>500190</v>
      </c>
      <c r="I61" s="119">
        <v>132350</v>
      </c>
      <c r="J61" s="100">
        <v>2092</v>
      </c>
      <c r="K61" s="120">
        <v>134442</v>
      </c>
      <c r="L61" s="100">
        <v>746234</v>
      </c>
      <c r="M61" s="100">
        <v>151247</v>
      </c>
      <c r="N61" s="105">
        <v>897481</v>
      </c>
      <c r="Q61" s="131"/>
      <c r="R61" s="131"/>
    </row>
    <row r="62" spans="2:18">
      <c r="B62" s="145" t="s">
        <v>45</v>
      </c>
      <c r="C62" s="119">
        <v>303253</v>
      </c>
      <c r="D62" s="100">
        <v>38381</v>
      </c>
      <c r="E62" s="120">
        <v>341634</v>
      </c>
      <c r="F62" s="119">
        <v>486925</v>
      </c>
      <c r="G62" s="100">
        <v>127891</v>
      </c>
      <c r="H62" s="120">
        <v>614816</v>
      </c>
      <c r="I62" s="119">
        <v>140290</v>
      </c>
      <c r="J62" s="100">
        <v>2970</v>
      </c>
      <c r="K62" s="120">
        <v>143260</v>
      </c>
      <c r="L62" s="100">
        <v>930468</v>
      </c>
      <c r="M62" s="100">
        <v>169242</v>
      </c>
      <c r="N62" s="105">
        <v>1099710</v>
      </c>
    </row>
    <row r="63" spans="2:18">
      <c r="B63" s="145" t="s">
        <v>269</v>
      </c>
      <c r="C63" s="119">
        <v>247842</v>
      </c>
      <c r="D63" s="100">
        <v>42697</v>
      </c>
      <c r="E63" s="120">
        <v>290539</v>
      </c>
      <c r="F63" s="119">
        <v>397828</v>
      </c>
      <c r="G63" s="100">
        <v>114324</v>
      </c>
      <c r="H63" s="120">
        <v>512152</v>
      </c>
      <c r="I63" s="119">
        <v>130810</v>
      </c>
      <c r="J63" s="100">
        <v>3152</v>
      </c>
      <c r="K63" s="120">
        <v>133962</v>
      </c>
      <c r="L63" s="100">
        <v>776480</v>
      </c>
      <c r="M63" s="100">
        <v>160173</v>
      </c>
      <c r="N63" s="105">
        <v>936653</v>
      </c>
    </row>
    <row r="64" spans="2:18">
      <c r="B64" s="145" t="s">
        <v>270</v>
      </c>
      <c r="C64" s="119">
        <v>215601</v>
      </c>
      <c r="D64" s="100">
        <v>28751</v>
      </c>
      <c r="E64" s="120">
        <v>244352</v>
      </c>
      <c r="F64" s="119">
        <v>443978</v>
      </c>
      <c r="G64" s="100">
        <v>95942</v>
      </c>
      <c r="H64" s="120">
        <v>539920</v>
      </c>
      <c r="I64" s="119">
        <v>137320</v>
      </c>
      <c r="J64" s="100">
        <v>3023</v>
      </c>
      <c r="K64" s="120">
        <v>140343</v>
      </c>
      <c r="L64" s="100">
        <v>796899</v>
      </c>
      <c r="M64" s="100">
        <v>127716</v>
      </c>
      <c r="N64" s="105">
        <v>924615</v>
      </c>
    </row>
    <row r="65" spans="2:14">
      <c r="B65" s="145" t="s">
        <v>271</v>
      </c>
      <c r="C65" s="119">
        <v>239899</v>
      </c>
      <c r="D65" s="100">
        <v>36897</v>
      </c>
      <c r="E65" s="120">
        <v>276796</v>
      </c>
      <c r="F65" s="119">
        <v>345730</v>
      </c>
      <c r="G65" s="100">
        <v>101865</v>
      </c>
      <c r="H65" s="120">
        <v>447595</v>
      </c>
      <c r="I65" s="119">
        <v>108950</v>
      </c>
      <c r="J65" s="100">
        <v>3850</v>
      </c>
      <c r="K65" s="120">
        <v>112800</v>
      </c>
      <c r="L65" s="100">
        <v>694579</v>
      </c>
      <c r="M65" s="100">
        <v>142612</v>
      </c>
      <c r="N65" s="105">
        <v>837191</v>
      </c>
    </row>
    <row r="66" spans="2:14">
      <c r="B66" s="145" t="s">
        <v>272</v>
      </c>
      <c r="C66" s="119">
        <v>261330</v>
      </c>
      <c r="D66" s="100">
        <v>39471</v>
      </c>
      <c r="E66" s="120">
        <v>300801</v>
      </c>
      <c r="F66" s="119">
        <v>454780</v>
      </c>
      <c r="G66" s="100">
        <v>105320</v>
      </c>
      <c r="H66" s="120">
        <v>560100</v>
      </c>
      <c r="I66" s="119">
        <v>136825</v>
      </c>
      <c r="J66" s="100">
        <v>3020</v>
      </c>
      <c r="K66" s="120">
        <v>139845</v>
      </c>
      <c r="L66" s="100">
        <v>852935</v>
      </c>
      <c r="M66" s="100">
        <v>147811</v>
      </c>
      <c r="N66" s="105">
        <v>1000746</v>
      </c>
    </row>
    <row r="67" spans="2:14">
      <c r="B67" s="390" t="s">
        <v>273</v>
      </c>
      <c r="C67" s="100">
        <v>272971</v>
      </c>
      <c r="D67" s="100">
        <v>36756</v>
      </c>
      <c r="E67" s="120">
        <v>309727</v>
      </c>
      <c r="F67" s="119">
        <v>497950</v>
      </c>
      <c r="G67" s="100">
        <v>149904</v>
      </c>
      <c r="H67" s="120">
        <v>647854</v>
      </c>
      <c r="I67" s="119">
        <v>185920</v>
      </c>
      <c r="J67" s="100">
        <v>5028</v>
      </c>
      <c r="K67" s="120">
        <v>190948</v>
      </c>
      <c r="L67" s="100">
        <v>956841</v>
      </c>
      <c r="M67" s="100">
        <v>191688</v>
      </c>
      <c r="N67" s="105">
        <v>1148529</v>
      </c>
    </row>
    <row r="68" spans="2:14">
      <c r="B68" s="389" t="s">
        <v>49</v>
      </c>
      <c r="C68" s="388">
        <v>2876683</v>
      </c>
      <c r="D68" s="105">
        <v>415014</v>
      </c>
      <c r="E68" s="120">
        <v>3291697</v>
      </c>
      <c r="F68" s="388">
        <v>4976667</v>
      </c>
      <c r="G68" s="105">
        <v>1399629</v>
      </c>
      <c r="H68" s="120">
        <v>6376296</v>
      </c>
      <c r="I68" s="388">
        <v>1857132</v>
      </c>
      <c r="J68" s="105">
        <v>39526</v>
      </c>
      <c r="K68" s="120">
        <v>1896658</v>
      </c>
      <c r="L68" s="105">
        <v>9710482</v>
      </c>
      <c r="M68" s="105">
        <v>1854169</v>
      </c>
      <c r="N68" s="105">
        <v>11564651</v>
      </c>
    </row>
    <row r="69" spans="2:14">
      <c r="B69" s="114"/>
      <c r="C69" s="429" t="s">
        <v>32</v>
      </c>
      <c r="D69" s="430"/>
      <c r="E69" s="431"/>
      <c r="F69" s="429" t="s">
        <v>33</v>
      </c>
      <c r="G69" s="430"/>
      <c r="H69" s="431"/>
      <c r="I69" s="429" t="s">
        <v>34</v>
      </c>
      <c r="J69" s="430"/>
      <c r="K69" s="431"/>
      <c r="L69" s="430" t="s">
        <v>35</v>
      </c>
      <c r="M69" s="430"/>
      <c r="N69" s="430"/>
    </row>
    <row r="70" spans="2:14">
      <c r="B70" s="112"/>
      <c r="C70" s="115" t="s">
        <v>37</v>
      </c>
      <c r="D70" s="113" t="s">
        <v>38</v>
      </c>
      <c r="E70" s="116" t="s">
        <v>39</v>
      </c>
      <c r="F70" s="115" t="s">
        <v>37</v>
      </c>
      <c r="G70" s="113" t="s">
        <v>38</v>
      </c>
      <c r="H70" s="116" t="s">
        <v>39</v>
      </c>
      <c r="I70" s="115" t="s">
        <v>37</v>
      </c>
      <c r="J70" s="113" t="s">
        <v>38</v>
      </c>
      <c r="K70" s="116" t="s">
        <v>39</v>
      </c>
      <c r="L70" s="113" t="s">
        <v>37</v>
      </c>
      <c r="M70" s="113" t="s">
        <v>38</v>
      </c>
      <c r="N70" s="113" t="s">
        <v>39</v>
      </c>
    </row>
    <row r="71" spans="2:14">
      <c r="B71" s="99" t="s">
        <v>346</v>
      </c>
      <c r="C71" s="119">
        <v>2832117</v>
      </c>
      <c r="D71" s="119">
        <v>370028</v>
      </c>
      <c r="E71" s="119">
        <v>3202145</v>
      </c>
      <c r="F71" s="119">
        <v>4919075</v>
      </c>
      <c r="G71" s="119">
        <v>1368239</v>
      </c>
      <c r="H71" s="119">
        <v>6287314</v>
      </c>
      <c r="I71" s="119">
        <v>1814662</v>
      </c>
      <c r="J71" s="119">
        <v>32142</v>
      </c>
      <c r="K71" s="119">
        <v>1846804</v>
      </c>
      <c r="L71" s="119">
        <v>9565854</v>
      </c>
      <c r="M71" s="119">
        <v>1770409</v>
      </c>
      <c r="N71" s="119">
        <v>11336263</v>
      </c>
    </row>
    <row r="72" spans="2:14" ht="17.25" thickBot="1">
      <c r="B72" s="391" t="s">
        <v>918</v>
      </c>
      <c r="C72" s="392">
        <v>1.5492148422332248</v>
      </c>
      <c r="D72" s="393">
        <v>10.839634325589016</v>
      </c>
      <c r="E72" s="392">
        <v>2.7205420182963378</v>
      </c>
      <c r="F72" s="392">
        <v>1.1572403779477309</v>
      </c>
      <c r="G72" s="393">
        <v>2.2427371824962186</v>
      </c>
      <c r="H72" s="392">
        <v>1.3955123789736237</v>
      </c>
      <c r="I72" s="392">
        <v>2.2868595231787507</v>
      </c>
      <c r="J72" s="393">
        <v>18.681374285280576</v>
      </c>
      <c r="K72" s="392">
        <v>2.628518161945907</v>
      </c>
      <c r="L72" s="392">
        <v>1.489400835097578</v>
      </c>
      <c r="M72" s="393">
        <v>4.5173875736246272</v>
      </c>
      <c r="N72" s="394">
        <v>1.9748801758047001</v>
      </c>
    </row>
    <row r="73" spans="2:14">
      <c r="B73" s="124" t="s">
        <v>339</v>
      </c>
      <c r="C73" s="107"/>
      <c r="D73" s="107"/>
      <c r="E73" s="107"/>
      <c r="F73" s="107"/>
      <c r="G73" s="107"/>
      <c r="H73" s="107"/>
      <c r="I73" s="107"/>
      <c r="J73" s="107"/>
      <c r="K73" s="108"/>
      <c r="L73" s="108"/>
      <c r="M73" s="109"/>
      <c r="N73" s="109"/>
    </row>
    <row r="76" spans="2:14">
      <c r="B76" s="432" t="s">
        <v>61</v>
      </c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</row>
    <row r="77" spans="2:14">
      <c r="B77" s="432" t="s">
        <v>936</v>
      </c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</row>
    <row r="78" spans="2:14">
      <c r="B78" s="100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</row>
    <row r="79" spans="2:14">
      <c r="B79" s="433" t="s">
        <v>36</v>
      </c>
      <c r="C79" s="429" t="s">
        <v>32</v>
      </c>
      <c r="D79" s="430"/>
      <c r="E79" s="431"/>
      <c r="F79" s="429" t="s">
        <v>33</v>
      </c>
      <c r="G79" s="430"/>
      <c r="H79" s="431"/>
      <c r="I79" s="429" t="s">
        <v>34</v>
      </c>
      <c r="J79" s="430"/>
      <c r="K79" s="431"/>
      <c r="L79" s="430" t="s">
        <v>35</v>
      </c>
      <c r="M79" s="430"/>
      <c r="N79" s="430"/>
    </row>
    <row r="80" spans="2:14">
      <c r="B80" s="434"/>
      <c r="C80" s="115" t="s">
        <v>37</v>
      </c>
      <c r="D80" s="113" t="s">
        <v>38</v>
      </c>
      <c r="E80" s="116" t="s">
        <v>39</v>
      </c>
      <c r="F80" s="115" t="s">
        <v>37</v>
      </c>
      <c r="G80" s="113" t="s">
        <v>38</v>
      </c>
      <c r="H80" s="116" t="s">
        <v>39</v>
      </c>
      <c r="I80" s="115" t="s">
        <v>37</v>
      </c>
      <c r="J80" s="113" t="s">
        <v>38</v>
      </c>
      <c r="K80" s="116" t="s">
        <v>39</v>
      </c>
      <c r="L80" s="113" t="s">
        <v>37</v>
      </c>
      <c r="M80" s="113" t="s">
        <v>38</v>
      </c>
      <c r="N80" s="113" t="s">
        <v>39</v>
      </c>
    </row>
    <row r="81" spans="2:18">
      <c r="B81" s="145" t="s">
        <v>40</v>
      </c>
      <c r="C81" s="119">
        <v>90875</v>
      </c>
      <c r="D81" s="100">
        <v>111026</v>
      </c>
      <c r="E81" s="120">
        <v>201901</v>
      </c>
      <c r="F81" s="119">
        <v>47693</v>
      </c>
      <c r="G81" s="100">
        <v>22966</v>
      </c>
      <c r="H81" s="120">
        <v>70659</v>
      </c>
      <c r="I81" s="119">
        <v>19731</v>
      </c>
      <c r="J81" s="100">
        <v>46590</v>
      </c>
      <c r="K81" s="120">
        <v>66321</v>
      </c>
      <c r="L81" s="100">
        <v>158299</v>
      </c>
      <c r="M81" s="100">
        <v>180582</v>
      </c>
      <c r="N81" s="105">
        <v>338881</v>
      </c>
      <c r="O81" s="132"/>
    </row>
    <row r="82" spans="2:18">
      <c r="B82" s="145" t="s">
        <v>263</v>
      </c>
      <c r="C82" s="119">
        <v>74807</v>
      </c>
      <c r="D82" s="100">
        <v>112727</v>
      </c>
      <c r="E82" s="120">
        <v>187534</v>
      </c>
      <c r="F82" s="119">
        <v>56801</v>
      </c>
      <c r="G82" s="100">
        <v>22800</v>
      </c>
      <c r="H82" s="120">
        <v>79601</v>
      </c>
      <c r="I82" s="119">
        <v>16230</v>
      </c>
      <c r="J82" s="100">
        <v>49987</v>
      </c>
      <c r="K82" s="120">
        <v>66217</v>
      </c>
      <c r="L82" s="100">
        <v>147838</v>
      </c>
      <c r="M82" s="100">
        <v>185514</v>
      </c>
      <c r="N82" s="105">
        <v>333352</v>
      </c>
      <c r="O82" s="132"/>
    </row>
    <row r="83" spans="2:18">
      <c r="B83" s="145" t="s">
        <v>41</v>
      </c>
      <c r="C83" s="119">
        <v>119679</v>
      </c>
      <c r="D83" s="100">
        <v>115055</v>
      </c>
      <c r="E83" s="120">
        <v>234734</v>
      </c>
      <c r="F83" s="119">
        <v>86990</v>
      </c>
      <c r="G83" s="100">
        <v>25920</v>
      </c>
      <c r="H83" s="120">
        <v>112910</v>
      </c>
      <c r="I83" s="119">
        <v>17520</v>
      </c>
      <c r="J83" s="100">
        <v>45180</v>
      </c>
      <c r="K83" s="120">
        <v>62700</v>
      </c>
      <c r="L83" s="100">
        <v>224189</v>
      </c>
      <c r="M83" s="100">
        <v>186155</v>
      </c>
      <c r="N83" s="105">
        <v>410344</v>
      </c>
      <c r="O83" s="132"/>
    </row>
    <row r="84" spans="2:18">
      <c r="B84" s="145" t="s">
        <v>42</v>
      </c>
      <c r="C84" s="119">
        <v>149813</v>
      </c>
      <c r="D84" s="100">
        <v>79135</v>
      </c>
      <c r="E84" s="120">
        <v>228948</v>
      </c>
      <c r="F84" s="119">
        <v>64820</v>
      </c>
      <c r="G84" s="100">
        <v>20090</v>
      </c>
      <c r="H84" s="120">
        <v>84910</v>
      </c>
      <c r="I84" s="119">
        <v>26870</v>
      </c>
      <c r="J84" s="100">
        <v>53830</v>
      </c>
      <c r="K84" s="120">
        <v>80700</v>
      </c>
      <c r="L84" s="100">
        <v>241503</v>
      </c>
      <c r="M84" s="100">
        <v>153055</v>
      </c>
      <c r="N84" s="105">
        <v>394558</v>
      </c>
      <c r="O84" s="132"/>
      <c r="P84" s="121"/>
    </row>
    <row r="85" spans="2:18">
      <c r="B85" s="145" t="s">
        <v>43</v>
      </c>
      <c r="C85" s="119">
        <v>155689</v>
      </c>
      <c r="D85" s="100">
        <v>65015</v>
      </c>
      <c r="E85" s="120">
        <v>220704</v>
      </c>
      <c r="F85" s="119">
        <v>46990</v>
      </c>
      <c r="G85" s="100">
        <v>8728</v>
      </c>
      <c r="H85" s="120">
        <v>55718</v>
      </c>
      <c r="I85" s="119">
        <v>9950</v>
      </c>
      <c r="J85" s="100">
        <v>32120</v>
      </c>
      <c r="K85" s="120">
        <v>42070</v>
      </c>
      <c r="L85" s="100">
        <v>212629</v>
      </c>
      <c r="M85" s="100">
        <v>105863</v>
      </c>
      <c r="N85" s="105">
        <v>318492</v>
      </c>
      <c r="O85" s="132"/>
    </row>
    <row r="86" spans="2:18">
      <c r="B86" s="145" t="s">
        <v>44</v>
      </c>
      <c r="C86" s="119">
        <v>128229</v>
      </c>
      <c r="D86" s="100">
        <v>59545</v>
      </c>
      <c r="E86" s="120">
        <v>187774</v>
      </c>
      <c r="F86" s="119">
        <v>49628</v>
      </c>
      <c r="G86" s="100">
        <v>9820</v>
      </c>
      <c r="H86" s="120">
        <v>59448</v>
      </c>
      <c r="I86" s="119">
        <v>18749</v>
      </c>
      <c r="J86" s="100">
        <v>27528</v>
      </c>
      <c r="K86" s="120">
        <v>46277</v>
      </c>
      <c r="L86" s="100">
        <v>196606</v>
      </c>
      <c r="M86" s="100">
        <v>96893</v>
      </c>
      <c r="N86" s="105">
        <v>293499</v>
      </c>
      <c r="O86" s="132"/>
    </row>
    <row r="87" spans="2:18">
      <c r="B87" s="145" t="s">
        <v>45</v>
      </c>
      <c r="C87" s="119">
        <v>198829</v>
      </c>
      <c r="D87" s="100">
        <v>58838</v>
      </c>
      <c r="E87" s="120">
        <v>257667</v>
      </c>
      <c r="F87" s="119">
        <v>91815</v>
      </c>
      <c r="G87" s="100">
        <v>7220</v>
      </c>
      <c r="H87" s="120">
        <v>99035</v>
      </c>
      <c r="I87" s="119">
        <v>36780</v>
      </c>
      <c r="J87" s="100">
        <v>19920</v>
      </c>
      <c r="K87" s="120">
        <v>56700</v>
      </c>
      <c r="L87" s="100">
        <v>327424</v>
      </c>
      <c r="M87" s="100">
        <v>85978</v>
      </c>
      <c r="N87" s="105">
        <v>413402</v>
      </c>
      <c r="O87" s="132"/>
      <c r="P87" s="118"/>
      <c r="Q87" s="118"/>
      <c r="R87" s="118">
        <v>3881693</v>
      </c>
    </row>
    <row r="88" spans="2:18">
      <c r="B88" s="145" t="s">
        <v>269</v>
      </c>
      <c r="C88" s="119">
        <v>137321</v>
      </c>
      <c r="D88" s="100">
        <v>46920</v>
      </c>
      <c r="E88" s="120">
        <v>184241</v>
      </c>
      <c r="F88" s="119">
        <v>56724</v>
      </c>
      <c r="G88" s="100">
        <v>6023</v>
      </c>
      <c r="H88" s="120">
        <v>62747</v>
      </c>
      <c r="I88" s="119">
        <v>27886</v>
      </c>
      <c r="J88" s="100">
        <v>19790</v>
      </c>
      <c r="K88" s="120">
        <v>47676</v>
      </c>
      <c r="L88" s="100">
        <v>221931</v>
      </c>
      <c r="M88" s="100">
        <v>72733</v>
      </c>
      <c r="N88" s="105">
        <v>294664</v>
      </c>
      <c r="O88" s="132"/>
    </row>
    <row r="89" spans="2:18">
      <c r="B89" s="145" t="s">
        <v>270</v>
      </c>
      <c r="C89" s="119">
        <v>94883</v>
      </c>
      <c r="D89" s="100">
        <v>30441</v>
      </c>
      <c r="E89" s="120">
        <v>125324</v>
      </c>
      <c r="F89" s="119">
        <v>53330</v>
      </c>
      <c r="G89" s="100">
        <v>4533</v>
      </c>
      <c r="H89" s="120">
        <v>57863</v>
      </c>
      <c r="I89" s="119">
        <v>28815</v>
      </c>
      <c r="J89" s="100">
        <v>23320</v>
      </c>
      <c r="K89" s="120">
        <v>52135</v>
      </c>
      <c r="L89" s="100">
        <v>177028</v>
      </c>
      <c r="M89" s="100">
        <v>58294</v>
      </c>
      <c r="N89" s="105">
        <v>235322</v>
      </c>
      <c r="O89" s="132"/>
    </row>
    <row r="90" spans="2:18">
      <c r="B90" s="145" t="s">
        <v>271</v>
      </c>
      <c r="C90" s="119">
        <v>91978</v>
      </c>
      <c r="D90" s="100">
        <v>54121</v>
      </c>
      <c r="E90" s="120">
        <v>146099</v>
      </c>
      <c r="F90" s="119">
        <v>58525</v>
      </c>
      <c r="G90" s="100">
        <v>8725</v>
      </c>
      <c r="H90" s="120">
        <v>67250</v>
      </c>
      <c r="I90" s="119">
        <v>24120</v>
      </c>
      <c r="J90" s="100">
        <v>34720</v>
      </c>
      <c r="K90" s="120">
        <v>58840</v>
      </c>
      <c r="L90" s="100">
        <v>174623</v>
      </c>
      <c r="M90" s="100">
        <v>97566</v>
      </c>
      <c r="N90" s="105">
        <v>272189</v>
      </c>
      <c r="O90" s="132"/>
    </row>
    <row r="91" spans="2:18">
      <c r="B91" s="145" t="s">
        <v>272</v>
      </c>
      <c r="C91" s="119">
        <v>111128</v>
      </c>
      <c r="D91" s="100">
        <v>80061</v>
      </c>
      <c r="E91" s="120">
        <v>191189</v>
      </c>
      <c r="F91" s="119">
        <v>81320</v>
      </c>
      <c r="G91" s="100">
        <v>18908</v>
      </c>
      <c r="H91" s="120">
        <v>100228</v>
      </c>
      <c r="I91" s="119">
        <v>29080</v>
      </c>
      <c r="J91" s="100">
        <v>45910</v>
      </c>
      <c r="K91" s="120">
        <v>74990</v>
      </c>
      <c r="L91" s="100">
        <v>221528</v>
      </c>
      <c r="M91" s="100">
        <v>144879</v>
      </c>
      <c r="N91" s="105">
        <v>366407</v>
      </c>
      <c r="O91" s="132"/>
    </row>
    <row r="92" spans="2:18">
      <c r="B92" s="145" t="s">
        <v>273</v>
      </c>
      <c r="C92" s="119">
        <v>110690</v>
      </c>
      <c r="D92" s="100">
        <v>97783</v>
      </c>
      <c r="E92" s="120">
        <v>208473</v>
      </c>
      <c r="F92" s="119">
        <v>90380</v>
      </c>
      <c r="G92" s="100">
        <v>12432</v>
      </c>
      <c r="H92" s="120">
        <v>102812</v>
      </c>
      <c r="I92" s="119">
        <v>27130</v>
      </c>
      <c r="J92" s="100">
        <v>48350</v>
      </c>
      <c r="K92" s="120">
        <v>75480</v>
      </c>
      <c r="L92" s="100">
        <v>228200</v>
      </c>
      <c r="M92" s="100">
        <v>158565</v>
      </c>
      <c r="N92" s="105">
        <v>386765</v>
      </c>
      <c r="O92" s="132"/>
    </row>
    <row r="93" spans="2:18">
      <c r="B93" s="145" t="s">
        <v>49</v>
      </c>
      <c r="C93" s="388">
        <v>1463921</v>
      </c>
      <c r="D93" s="105">
        <v>910667</v>
      </c>
      <c r="E93" s="120">
        <v>2374588</v>
      </c>
      <c r="F93" s="388">
        <v>785016</v>
      </c>
      <c r="G93" s="105">
        <v>168165</v>
      </c>
      <c r="H93" s="120">
        <v>953181</v>
      </c>
      <c r="I93" s="388">
        <v>282861</v>
      </c>
      <c r="J93" s="105">
        <v>447245</v>
      </c>
      <c r="K93" s="120">
        <v>730106</v>
      </c>
      <c r="L93" s="105">
        <v>2531798</v>
      </c>
      <c r="M93" s="105">
        <v>1526077</v>
      </c>
      <c r="N93" s="105">
        <v>4057875</v>
      </c>
      <c r="O93" s="132"/>
    </row>
    <row r="94" spans="2:18">
      <c r="B94" s="114"/>
      <c r="C94" s="429" t="s">
        <v>32</v>
      </c>
      <c r="D94" s="430"/>
      <c r="E94" s="431"/>
      <c r="F94" s="429" t="s">
        <v>33</v>
      </c>
      <c r="G94" s="430"/>
      <c r="H94" s="431"/>
      <c r="I94" s="429" t="s">
        <v>34</v>
      </c>
      <c r="J94" s="430"/>
      <c r="K94" s="431"/>
      <c r="L94" s="430" t="s">
        <v>35</v>
      </c>
      <c r="M94" s="430"/>
      <c r="N94" s="430"/>
      <c r="O94" s="132"/>
    </row>
    <row r="95" spans="2:18">
      <c r="B95" s="112"/>
      <c r="C95" s="115" t="s">
        <v>37</v>
      </c>
      <c r="D95" s="113" t="s">
        <v>38</v>
      </c>
      <c r="E95" s="116" t="s">
        <v>39</v>
      </c>
      <c r="F95" s="115" t="s">
        <v>37</v>
      </c>
      <c r="G95" s="113" t="s">
        <v>38</v>
      </c>
      <c r="H95" s="116" t="s">
        <v>39</v>
      </c>
      <c r="I95" s="115" t="s">
        <v>37</v>
      </c>
      <c r="J95" s="113" t="s">
        <v>38</v>
      </c>
      <c r="K95" s="116" t="s">
        <v>39</v>
      </c>
      <c r="L95" s="113" t="s">
        <v>37</v>
      </c>
      <c r="M95" s="113" t="s">
        <v>38</v>
      </c>
      <c r="N95" s="113" t="s">
        <v>39</v>
      </c>
      <c r="O95" s="132"/>
    </row>
    <row r="96" spans="2:18">
      <c r="B96" s="99" t="s">
        <v>937</v>
      </c>
      <c r="C96" s="119">
        <v>1401216</v>
      </c>
      <c r="D96" s="119">
        <v>877863</v>
      </c>
      <c r="E96" s="119">
        <v>2279079</v>
      </c>
      <c r="F96" s="119">
        <v>757567</v>
      </c>
      <c r="G96" s="119">
        <v>156573</v>
      </c>
      <c r="H96" s="119">
        <v>914140</v>
      </c>
      <c r="I96" s="119">
        <v>257271</v>
      </c>
      <c r="J96" s="119">
        <v>431203</v>
      </c>
      <c r="K96" s="119">
        <v>688474</v>
      </c>
      <c r="L96" s="119">
        <v>2416054</v>
      </c>
      <c r="M96" s="119">
        <v>1465639</v>
      </c>
      <c r="N96" s="119">
        <v>3881693</v>
      </c>
      <c r="O96" s="132"/>
    </row>
    <row r="97" spans="2:27" ht="17.25" thickBot="1">
      <c r="B97" s="391" t="s">
        <v>918</v>
      </c>
      <c r="C97" s="392">
        <v>4.2833595528720476</v>
      </c>
      <c r="D97" s="393">
        <v>3.6021948747456531</v>
      </c>
      <c r="E97" s="392">
        <v>4.0221293125375857</v>
      </c>
      <c r="F97" s="392">
        <v>3.4966166294699721</v>
      </c>
      <c r="G97" s="393">
        <v>6.8932298635268934</v>
      </c>
      <c r="H97" s="392">
        <v>4.0958642692206411</v>
      </c>
      <c r="I97" s="392">
        <v>9.0468463308833673</v>
      </c>
      <c r="J97" s="393">
        <v>3.5868483716978394</v>
      </c>
      <c r="K97" s="392">
        <v>5.7021857100201894</v>
      </c>
      <c r="L97" s="392">
        <v>4.5716127431967317</v>
      </c>
      <c r="M97" s="393">
        <v>3.9603506245097724</v>
      </c>
      <c r="N97" s="394">
        <v>4.3417305855897483</v>
      </c>
      <c r="O97" s="132"/>
    </row>
    <row r="98" spans="2:27">
      <c r="B98" s="124" t="s">
        <v>50</v>
      </c>
      <c r="C98" s="107"/>
      <c r="D98" s="107"/>
      <c r="E98" s="107"/>
      <c r="F98" s="107"/>
      <c r="G98" s="107"/>
      <c r="H98" s="107"/>
      <c r="I98" s="107"/>
      <c r="J98" s="107"/>
      <c r="K98" s="108"/>
      <c r="L98" s="108"/>
      <c r="M98" s="109"/>
      <c r="N98" s="109"/>
    </row>
    <row r="99" spans="2:27">
      <c r="B99" s="106"/>
      <c r="C99" s="133"/>
      <c r="D99" s="133"/>
      <c r="E99" s="133"/>
      <c r="F99" s="133"/>
      <c r="G99" s="133"/>
      <c r="H99" s="133"/>
      <c r="I99" s="134"/>
      <c r="J99" s="133"/>
      <c r="K99" s="133"/>
      <c r="L99" s="133"/>
      <c r="M99" s="133"/>
      <c r="N99" s="133"/>
    </row>
    <row r="100" spans="2:27">
      <c r="B100" s="135"/>
      <c r="C100" s="133"/>
      <c r="D100" s="133"/>
      <c r="E100" s="133"/>
      <c r="F100" s="133"/>
      <c r="G100" s="133"/>
      <c r="H100" s="133"/>
      <c r="I100" s="136"/>
      <c r="J100" s="108"/>
      <c r="K100" s="108"/>
      <c r="L100" s="108"/>
      <c r="M100" s="108"/>
      <c r="N100" s="108"/>
    </row>
    <row r="101" spans="2:27">
      <c r="B101" s="432" t="s">
        <v>62</v>
      </c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</row>
    <row r="102" spans="2:27">
      <c r="B102" s="432" t="s">
        <v>936</v>
      </c>
      <c r="C102" s="432"/>
      <c r="D102" s="432"/>
      <c r="E102" s="432"/>
      <c r="F102" s="432"/>
      <c r="G102" s="432"/>
      <c r="H102" s="432"/>
      <c r="I102" s="432"/>
      <c r="J102" s="432"/>
      <c r="K102" s="432"/>
      <c r="L102" s="432"/>
      <c r="M102" s="432"/>
      <c r="N102" s="432"/>
      <c r="P102" s="121"/>
      <c r="Q102" s="121"/>
    </row>
    <row r="103" spans="2:27">
      <c r="B103" s="100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</row>
    <row r="104" spans="2:27">
      <c r="B104" s="433" t="s">
        <v>36</v>
      </c>
      <c r="C104" s="429" t="s">
        <v>32</v>
      </c>
      <c r="D104" s="430"/>
      <c r="E104" s="431"/>
      <c r="F104" s="429" t="s">
        <v>33</v>
      </c>
      <c r="G104" s="430"/>
      <c r="H104" s="431"/>
      <c r="I104" s="429" t="s">
        <v>34</v>
      </c>
      <c r="J104" s="430"/>
      <c r="K104" s="431"/>
      <c r="L104" s="430" t="s">
        <v>35</v>
      </c>
      <c r="M104" s="430"/>
      <c r="N104" s="430"/>
    </row>
    <row r="105" spans="2:27">
      <c r="B105" s="434"/>
      <c r="C105" s="115" t="s">
        <v>37</v>
      </c>
      <c r="D105" s="113" t="s">
        <v>38</v>
      </c>
      <c r="E105" s="116" t="s">
        <v>39</v>
      </c>
      <c r="F105" s="115" t="s">
        <v>37</v>
      </c>
      <c r="G105" s="113" t="s">
        <v>38</v>
      </c>
      <c r="H105" s="116" t="s">
        <v>39</v>
      </c>
      <c r="I105" s="115" t="s">
        <v>37</v>
      </c>
      <c r="J105" s="113" t="s">
        <v>38</v>
      </c>
      <c r="K105" s="116" t="s">
        <v>39</v>
      </c>
      <c r="L105" s="113" t="s">
        <v>37</v>
      </c>
      <c r="M105" s="113" t="s">
        <v>38</v>
      </c>
      <c r="N105" s="113" t="s">
        <v>39</v>
      </c>
    </row>
    <row r="106" spans="2:27">
      <c r="B106" s="145" t="s">
        <v>40</v>
      </c>
      <c r="C106" s="119">
        <v>18786</v>
      </c>
      <c r="D106" s="100">
        <v>2782</v>
      </c>
      <c r="E106" s="120">
        <v>21568</v>
      </c>
      <c r="F106" s="119">
        <v>7590</v>
      </c>
      <c r="G106" s="100">
        <v>3040</v>
      </c>
      <c r="H106" s="120">
        <v>10630</v>
      </c>
      <c r="I106" s="119">
        <v>3090</v>
      </c>
      <c r="J106" s="100">
        <v>445</v>
      </c>
      <c r="K106" s="120">
        <v>3535</v>
      </c>
      <c r="L106" s="100">
        <v>29466</v>
      </c>
      <c r="M106" s="100">
        <v>6267</v>
      </c>
      <c r="N106" s="105">
        <v>35733</v>
      </c>
    </row>
    <row r="107" spans="2:27">
      <c r="B107" s="145" t="s">
        <v>263</v>
      </c>
      <c r="C107" s="119">
        <v>12621</v>
      </c>
      <c r="D107" s="100">
        <v>6514</v>
      </c>
      <c r="E107" s="120">
        <v>19135</v>
      </c>
      <c r="F107" s="119">
        <v>5020</v>
      </c>
      <c r="G107" s="100">
        <v>3490</v>
      </c>
      <c r="H107" s="120">
        <v>8510</v>
      </c>
      <c r="I107" s="119">
        <v>2190</v>
      </c>
      <c r="J107" s="100">
        <v>350</v>
      </c>
      <c r="K107" s="120">
        <v>2540</v>
      </c>
      <c r="L107" s="100">
        <v>19831</v>
      </c>
      <c r="M107" s="100">
        <v>10354</v>
      </c>
      <c r="N107" s="105">
        <v>30185</v>
      </c>
    </row>
    <row r="108" spans="2:27">
      <c r="B108" s="145" t="s">
        <v>41</v>
      </c>
      <c r="C108" s="119">
        <v>14860</v>
      </c>
      <c r="D108" s="100">
        <v>2023</v>
      </c>
      <c r="E108" s="120">
        <v>16883</v>
      </c>
      <c r="F108" s="119">
        <v>5853</v>
      </c>
      <c r="G108" s="100">
        <v>4125</v>
      </c>
      <c r="H108" s="120">
        <v>9978</v>
      </c>
      <c r="I108" s="119">
        <v>6030</v>
      </c>
      <c r="J108" s="100">
        <v>520</v>
      </c>
      <c r="K108" s="120">
        <v>6550</v>
      </c>
      <c r="L108" s="100">
        <v>26743</v>
      </c>
      <c r="M108" s="100">
        <v>6668</v>
      </c>
      <c r="N108" s="105">
        <v>33411</v>
      </c>
    </row>
    <row r="109" spans="2:27">
      <c r="B109" s="145" t="s">
        <v>42</v>
      </c>
      <c r="C109" s="119">
        <v>28743</v>
      </c>
      <c r="D109" s="100">
        <v>4113</v>
      </c>
      <c r="E109" s="120">
        <v>32856</v>
      </c>
      <c r="F109" s="119">
        <v>12010</v>
      </c>
      <c r="G109" s="100">
        <v>2550</v>
      </c>
      <c r="H109" s="120">
        <v>14560</v>
      </c>
      <c r="I109" s="119">
        <v>4934</v>
      </c>
      <c r="J109" s="100">
        <v>490</v>
      </c>
      <c r="K109" s="120">
        <v>5424</v>
      </c>
      <c r="L109" s="100">
        <v>45687</v>
      </c>
      <c r="M109" s="100">
        <v>7153</v>
      </c>
      <c r="N109" s="105">
        <v>52840</v>
      </c>
    </row>
    <row r="110" spans="2:27">
      <c r="B110" s="145" t="s">
        <v>43</v>
      </c>
      <c r="C110" s="119">
        <v>20239</v>
      </c>
      <c r="D110" s="100">
        <v>3728</v>
      </c>
      <c r="E110" s="120">
        <v>23967</v>
      </c>
      <c r="F110" s="119">
        <v>5938</v>
      </c>
      <c r="G110" s="100">
        <v>825</v>
      </c>
      <c r="H110" s="120">
        <v>6763</v>
      </c>
      <c r="I110" s="119">
        <v>3876</v>
      </c>
      <c r="J110" s="100">
        <v>256</v>
      </c>
      <c r="K110" s="120">
        <v>4132</v>
      </c>
      <c r="L110" s="100">
        <v>30053</v>
      </c>
      <c r="M110" s="100">
        <v>4809</v>
      </c>
      <c r="N110" s="105">
        <v>34862</v>
      </c>
    </row>
    <row r="111" spans="2:27">
      <c r="B111" s="145" t="s">
        <v>44</v>
      </c>
      <c r="C111" s="119">
        <v>15651</v>
      </c>
      <c r="D111" s="100">
        <v>1985</v>
      </c>
      <c r="E111" s="120">
        <v>17636</v>
      </c>
      <c r="F111" s="119">
        <v>7828</v>
      </c>
      <c r="G111" s="100">
        <v>820</v>
      </c>
      <c r="H111" s="120">
        <v>8648</v>
      </c>
      <c r="I111" s="119">
        <v>2538</v>
      </c>
      <c r="J111" s="100">
        <v>108</v>
      </c>
      <c r="K111" s="120">
        <v>2646</v>
      </c>
      <c r="L111" s="100">
        <v>26017</v>
      </c>
      <c r="M111" s="100">
        <v>2913</v>
      </c>
      <c r="N111" s="105">
        <v>28930</v>
      </c>
    </row>
    <row r="112" spans="2:27">
      <c r="B112" s="145" t="s">
        <v>45</v>
      </c>
      <c r="C112" s="119">
        <v>38293</v>
      </c>
      <c r="D112" s="100">
        <v>1960</v>
      </c>
      <c r="E112" s="120">
        <v>40253</v>
      </c>
      <c r="F112" s="119">
        <v>14870</v>
      </c>
      <c r="G112" s="100">
        <v>1828</v>
      </c>
      <c r="H112" s="120">
        <v>16698</v>
      </c>
      <c r="I112" s="119">
        <v>6739</v>
      </c>
      <c r="J112" s="100">
        <v>378</v>
      </c>
      <c r="K112" s="120">
        <v>7117</v>
      </c>
      <c r="L112" s="100">
        <v>59902</v>
      </c>
      <c r="M112" s="100">
        <v>4166</v>
      </c>
      <c r="N112" s="105">
        <v>64068</v>
      </c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</row>
    <row r="113" spans="2:14">
      <c r="B113" s="145" t="s">
        <v>269</v>
      </c>
      <c r="C113" s="119">
        <v>39872</v>
      </c>
      <c r="D113" s="100">
        <v>1049</v>
      </c>
      <c r="E113" s="120">
        <v>40921</v>
      </c>
      <c r="F113" s="119">
        <v>14370</v>
      </c>
      <c r="G113" s="100">
        <v>1185</v>
      </c>
      <c r="H113" s="120">
        <v>15555</v>
      </c>
      <c r="I113" s="119">
        <v>8128</v>
      </c>
      <c r="J113" s="100">
        <v>438</v>
      </c>
      <c r="K113" s="120">
        <v>8566</v>
      </c>
      <c r="L113" s="100">
        <v>62370</v>
      </c>
      <c r="M113" s="100">
        <v>2672</v>
      </c>
      <c r="N113" s="105">
        <v>65042</v>
      </c>
    </row>
    <row r="114" spans="2:14">
      <c r="B114" s="145" t="s">
        <v>270</v>
      </c>
      <c r="C114" s="119">
        <v>17120</v>
      </c>
      <c r="D114" s="100">
        <v>820</v>
      </c>
      <c r="E114" s="120">
        <v>17940</v>
      </c>
      <c r="F114" s="119">
        <v>9028</v>
      </c>
      <c r="G114" s="100">
        <v>720</v>
      </c>
      <c r="H114" s="120">
        <v>9748</v>
      </c>
      <c r="I114" s="119">
        <v>3910</v>
      </c>
      <c r="J114" s="100">
        <v>210</v>
      </c>
      <c r="K114" s="120">
        <v>4120</v>
      </c>
      <c r="L114" s="100">
        <v>30058</v>
      </c>
      <c r="M114" s="100">
        <v>1750</v>
      </c>
      <c r="N114" s="105">
        <v>31808</v>
      </c>
    </row>
    <row r="115" spans="2:14">
      <c r="B115" s="145" t="s">
        <v>271</v>
      </c>
      <c r="C115" s="119">
        <v>16859</v>
      </c>
      <c r="D115" s="100">
        <v>2350</v>
      </c>
      <c r="E115" s="120">
        <v>19209</v>
      </c>
      <c r="F115" s="119">
        <v>4310</v>
      </c>
      <c r="G115" s="100">
        <v>1005</v>
      </c>
      <c r="H115" s="120">
        <v>5315</v>
      </c>
      <c r="I115" s="119">
        <v>3050</v>
      </c>
      <c r="J115" s="100">
        <v>298</v>
      </c>
      <c r="K115" s="120">
        <v>3348</v>
      </c>
      <c r="L115" s="100">
        <v>24219</v>
      </c>
      <c r="M115" s="100">
        <v>3653</v>
      </c>
      <c r="N115" s="105">
        <v>27872</v>
      </c>
    </row>
    <row r="116" spans="2:14">
      <c r="B116" s="145" t="s">
        <v>272</v>
      </c>
      <c r="C116" s="119">
        <v>22470</v>
      </c>
      <c r="D116" s="100">
        <v>2702</v>
      </c>
      <c r="E116" s="120">
        <v>25172</v>
      </c>
      <c r="F116" s="119">
        <v>8790</v>
      </c>
      <c r="G116" s="100">
        <v>1634</v>
      </c>
      <c r="H116" s="120">
        <v>10424</v>
      </c>
      <c r="I116" s="119">
        <v>2330</v>
      </c>
      <c r="J116" s="100">
        <v>102</v>
      </c>
      <c r="K116" s="120">
        <v>2432</v>
      </c>
      <c r="L116" s="100">
        <v>33590</v>
      </c>
      <c r="M116" s="100">
        <v>4438</v>
      </c>
      <c r="N116" s="105">
        <v>38028</v>
      </c>
    </row>
    <row r="117" spans="2:14">
      <c r="B117" s="145" t="s">
        <v>273</v>
      </c>
      <c r="C117" s="119">
        <v>37918</v>
      </c>
      <c r="D117" s="100">
        <v>7620</v>
      </c>
      <c r="E117" s="120">
        <v>45538</v>
      </c>
      <c r="F117" s="119">
        <v>16738</v>
      </c>
      <c r="G117" s="100">
        <v>5876</v>
      </c>
      <c r="H117" s="120">
        <v>22614</v>
      </c>
      <c r="I117" s="119">
        <v>4290</v>
      </c>
      <c r="J117" s="100">
        <v>220</v>
      </c>
      <c r="K117" s="120">
        <v>4510</v>
      </c>
      <c r="L117" s="100">
        <v>58946</v>
      </c>
      <c r="M117" s="100">
        <v>13716</v>
      </c>
      <c r="N117" s="105">
        <v>72662</v>
      </c>
    </row>
    <row r="118" spans="2:14">
      <c r="B118" s="141" t="s">
        <v>49</v>
      </c>
      <c r="C118" s="122">
        <v>283432</v>
      </c>
      <c r="D118" s="122">
        <v>37646</v>
      </c>
      <c r="E118" s="122">
        <v>321078</v>
      </c>
      <c r="F118" s="122">
        <v>112345</v>
      </c>
      <c r="G118" s="122">
        <v>27098</v>
      </c>
      <c r="H118" s="122">
        <v>139443</v>
      </c>
      <c r="I118" s="122">
        <v>51105</v>
      </c>
      <c r="J118" s="122">
        <v>3815</v>
      </c>
      <c r="K118" s="122">
        <v>54920</v>
      </c>
      <c r="L118" s="123">
        <v>446882</v>
      </c>
      <c r="M118" s="123">
        <v>68559</v>
      </c>
      <c r="N118" s="123">
        <v>515441</v>
      </c>
    </row>
    <row r="119" spans="2:14">
      <c r="B119" s="114"/>
      <c r="C119" s="429" t="s">
        <v>32</v>
      </c>
      <c r="D119" s="430"/>
      <c r="E119" s="431"/>
      <c r="F119" s="429" t="s">
        <v>33</v>
      </c>
      <c r="G119" s="430"/>
      <c r="H119" s="431"/>
      <c r="I119" s="429" t="s">
        <v>34</v>
      </c>
      <c r="J119" s="430"/>
      <c r="K119" s="431"/>
      <c r="L119" s="430" t="s">
        <v>35</v>
      </c>
      <c r="M119" s="430"/>
      <c r="N119" s="430"/>
    </row>
    <row r="120" spans="2:14">
      <c r="B120" s="112"/>
      <c r="C120" s="115" t="s">
        <v>37</v>
      </c>
      <c r="D120" s="113" t="s">
        <v>38</v>
      </c>
      <c r="E120" s="116" t="s">
        <v>39</v>
      </c>
      <c r="F120" s="115" t="s">
        <v>37</v>
      </c>
      <c r="G120" s="113" t="s">
        <v>38</v>
      </c>
      <c r="H120" s="116" t="s">
        <v>39</v>
      </c>
      <c r="I120" s="115" t="s">
        <v>37</v>
      </c>
      <c r="J120" s="113" t="s">
        <v>38</v>
      </c>
      <c r="K120" s="116" t="s">
        <v>39</v>
      </c>
      <c r="L120" s="113" t="s">
        <v>37</v>
      </c>
      <c r="M120" s="113" t="s">
        <v>38</v>
      </c>
      <c r="N120" s="113" t="s">
        <v>39</v>
      </c>
    </row>
    <row r="121" spans="2:14">
      <c r="B121" s="99" t="s">
        <v>346</v>
      </c>
      <c r="C121" s="119">
        <v>270209</v>
      </c>
      <c r="D121" s="119">
        <v>35258</v>
      </c>
      <c r="E121" s="119">
        <v>305467</v>
      </c>
      <c r="F121" s="119">
        <v>102379.66666666666</v>
      </c>
      <c r="G121" s="119">
        <v>25923</v>
      </c>
      <c r="H121" s="119">
        <v>128302.66666666666</v>
      </c>
      <c r="I121" s="119">
        <v>46366</v>
      </c>
      <c r="J121" s="119">
        <v>3417.333333333333</v>
      </c>
      <c r="K121" s="119">
        <v>49783.333333333328</v>
      </c>
      <c r="L121" s="119">
        <v>418954.66666666663</v>
      </c>
      <c r="M121" s="119">
        <v>64598.333333333328</v>
      </c>
      <c r="N121" s="119">
        <v>483553</v>
      </c>
    </row>
    <row r="122" spans="2:14" ht="17.25" thickBot="1">
      <c r="B122" s="391" t="s">
        <v>918</v>
      </c>
      <c r="C122" s="392">
        <v>4.6653165485901376</v>
      </c>
      <c r="D122" s="393">
        <v>6.3433034054082764</v>
      </c>
      <c r="E122" s="392">
        <v>4.8620584406281333</v>
      </c>
      <c r="F122" s="392">
        <v>8.8702953699170788</v>
      </c>
      <c r="G122" s="393">
        <v>4.3361133663000961</v>
      </c>
      <c r="H122" s="392">
        <v>7.9891664216442155</v>
      </c>
      <c r="I122" s="392">
        <v>9.2730652578025641</v>
      </c>
      <c r="J122" s="393">
        <v>10.423765836609881</v>
      </c>
      <c r="K122" s="392">
        <v>9.3529983005583972</v>
      </c>
      <c r="L122" s="392">
        <v>6.249375301160792</v>
      </c>
      <c r="M122" s="393">
        <v>5.777019306971618</v>
      </c>
      <c r="N122" s="394">
        <v>6.1865470538820153</v>
      </c>
    </row>
    <row r="123" spans="2:14">
      <c r="B123" s="124" t="s">
        <v>50</v>
      </c>
      <c r="C123" s="107"/>
      <c r="D123" s="107"/>
      <c r="E123" s="107"/>
      <c r="F123" s="107"/>
      <c r="G123" s="107"/>
      <c r="H123" s="107"/>
      <c r="I123" s="107"/>
      <c r="J123" s="107"/>
      <c r="K123" s="108"/>
      <c r="L123" s="108"/>
      <c r="M123" s="109"/>
      <c r="N123" s="109"/>
    </row>
    <row r="126" spans="2:14">
      <c r="B126" s="432" t="s">
        <v>63</v>
      </c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</row>
    <row r="127" spans="2:14">
      <c r="B127" s="432" t="s">
        <v>936</v>
      </c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</row>
    <row r="128" spans="2:14">
      <c r="B128" s="100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</row>
    <row r="129" spans="2:14">
      <c r="B129" s="433" t="s">
        <v>36</v>
      </c>
      <c r="C129" s="429" t="s">
        <v>32</v>
      </c>
      <c r="D129" s="430"/>
      <c r="E129" s="431"/>
      <c r="F129" s="429" t="s">
        <v>33</v>
      </c>
      <c r="G129" s="430"/>
      <c r="H129" s="431"/>
      <c r="I129" s="429" t="s">
        <v>34</v>
      </c>
      <c r="J129" s="430"/>
      <c r="K129" s="431"/>
      <c r="L129" s="430" t="s">
        <v>35</v>
      </c>
      <c r="M129" s="430"/>
      <c r="N129" s="430"/>
    </row>
    <row r="130" spans="2:14">
      <c r="B130" s="434"/>
      <c r="C130" s="115" t="s">
        <v>37</v>
      </c>
      <c r="D130" s="113" t="s">
        <v>38</v>
      </c>
      <c r="E130" s="116" t="s">
        <v>39</v>
      </c>
      <c r="F130" s="115" t="s">
        <v>37</v>
      </c>
      <c r="G130" s="113" t="s">
        <v>38</v>
      </c>
      <c r="H130" s="116" t="s">
        <v>39</v>
      </c>
      <c r="I130" s="115" t="s">
        <v>37</v>
      </c>
      <c r="J130" s="113" t="s">
        <v>38</v>
      </c>
      <c r="K130" s="116" t="s">
        <v>39</v>
      </c>
      <c r="L130" s="113" t="s">
        <v>37</v>
      </c>
      <c r="M130" s="113" t="s">
        <v>38</v>
      </c>
      <c r="N130" s="113" t="s">
        <v>39</v>
      </c>
    </row>
    <row r="131" spans="2:14">
      <c r="B131" s="145" t="s">
        <v>40</v>
      </c>
      <c r="C131" s="119">
        <v>11730</v>
      </c>
      <c r="D131" s="100">
        <v>6048</v>
      </c>
      <c r="E131" s="120">
        <v>17778</v>
      </c>
      <c r="F131" s="119">
        <v>5798</v>
      </c>
      <c r="G131" s="100">
        <v>5530</v>
      </c>
      <c r="H131" s="120">
        <v>11328</v>
      </c>
      <c r="I131" s="119">
        <v>54390</v>
      </c>
      <c r="J131" s="100">
        <v>4860</v>
      </c>
      <c r="K131" s="120">
        <v>59250</v>
      </c>
      <c r="L131" s="100">
        <v>71918</v>
      </c>
      <c r="M131" s="100">
        <v>16438</v>
      </c>
      <c r="N131" s="105">
        <v>88356</v>
      </c>
    </row>
    <row r="132" spans="2:14">
      <c r="B132" s="145" t="s">
        <v>263</v>
      </c>
      <c r="C132" s="119">
        <v>14063</v>
      </c>
      <c r="D132" s="100">
        <v>6576</v>
      </c>
      <c r="E132" s="120">
        <v>20639</v>
      </c>
      <c r="F132" s="119">
        <v>5690</v>
      </c>
      <c r="G132" s="100">
        <v>6020</v>
      </c>
      <c r="H132" s="120">
        <v>11710</v>
      </c>
      <c r="I132" s="119">
        <v>77820</v>
      </c>
      <c r="J132" s="100">
        <v>4590</v>
      </c>
      <c r="K132" s="120">
        <v>82410</v>
      </c>
      <c r="L132" s="100">
        <v>97573</v>
      </c>
      <c r="M132" s="100">
        <v>17186</v>
      </c>
      <c r="N132" s="105">
        <v>114759</v>
      </c>
    </row>
    <row r="133" spans="2:14">
      <c r="B133" s="145" t="s">
        <v>41</v>
      </c>
      <c r="C133" s="119">
        <v>11982</v>
      </c>
      <c r="D133" s="100">
        <v>6720</v>
      </c>
      <c r="E133" s="120">
        <v>18702</v>
      </c>
      <c r="F133" s="119">
        <v>6023</v>
      </c>
      <c r="G133" s="100">
        <v>5410</v>
      </c>
      <c r="H133" s="120">
        <v>11433</v>
      </c>
      <c r="I133" s="119">
        <v>58720</v>
      </c>
      <c r="J133" s="100">
        <v>3828</v>
      </c>
      <c r="K133" s="120">
        <v>62548</v>
      </c>
      <c r="L133" s="100">
        <v>76725</v>
      </c>
      <c r="M133" s="100">
        <v>15958</v>
      </c>
      <c r="N133" s="105">
        <v>92683</v>
      </c>
    </row>
    <row r="134" spans="2:14">
      <c r="B134" s="145" t="s">
        <v>42</v>
      </c>
      <c r="C134" s="119">
        <v>17890</v>
      </c>
      <c r="D134" s="100">
        <v>7720</v>
      </c>
      <c r="E134" s="120">
        <v>25610</v>
      </c>
      <c r="F134" s="119">
        <v>6198</v>
      </c>
      <c r="G134" s="100">
        <v>8498</v>
      </c>
      <c r="H134" s="120">
        <v>14696</v>
      </c>
      <c r="I134" s="119">
        <v>82990</v>
      </c>
      <c r="J134" s="100">
        <v>3953</v>
      </c>
      <c r="K134" s="120">
        <v>86943</v>
      </c>
      <c r="L134" s="100">
        <v>107078</v>
      </c>
      <c r="M134" s="100">
        <v>20171</v>
      </c>
      <c r="N134" s="105">
        <v>127249</v>
      </c>
    </row>
    <row r="135" spans="2:14">
      <c r="B135" s="145" t="s">
        <v>43</v>
      </c>
      <c r="C135" s="119">
        <v>10429</v>
      </c>
      <c r="D135" s="100">
        <v>7038</v>
      </c>
      <c r="E135" s="120">
        <v>17467</v>
      </c>
      <c r="F135" s="119">
        <v>4817</v>
      </c>
      <c r="G135" s="100">
        <v>3350</v>
      </c>
      <c r="H135" s="120">
        <v>8167</v>
      </c>
      <c r="I135" s="119">
        <v>38923</v>
      </c>
      <c r="J135" s="100">
        <v>1450</v>
      </c>
      <c r="K135" s="120">
        <v>40373</v>
      </c>
      <c r="L135" s="100">
        <v>54169</v>
      </c>
      <c r="M135" s="100">
        <v>11838</v>
      </c>
      <c r="N135" s="105">
        <v>66007</v>
      </c>
    </row>
    <row r="136" spans="2:14">
      <c r="B136" s="145" t="s">
        <v>44</v>
      </c>
      <c r="C136" s="119">
        <v>11119</v>
      </c>
      <c r="D136" s="100">
        <v>3844</v>
      </c>
      <c r="E136" s="120">
        <v>14963</v>
      </c>
      <c r="F136" s="119">
        <v>5370</v>
      </c>
      <c r="G136" s="100">
        <v>2532</v>
      </c>
      <c r="H136" s="120">
        <v>7902</v>
      </c>
      <c r="I136" s="119">
        <v>39798</v>
      </c>
      <c r="J136" s="100">
        <v>2735</v>
      </c>
      <c r="K136" s="120">
        <v>42533</v>
      </c>
      <c r="L136" s="100">
        <v>56287</v>
      </c>
      <c r="M136" s="100">
        <v>9111</v>
      </c>
      <c r="N136" s="105">
        <v>65398</v>
      </c>
    </row>
    <row r="137" spans="2:14">
      <c r="B137" s="145" t="s">
        <v>45</v>
      </c>
      <c r="C137" s="119">
        <v>16913</v>
      </c>
      <c r="D137" s="100">
        <v>6728</v>
      </c>
      <c r="E137" s="120">
        <v>23641</v>
      </c>
      <c r="F137" s="119">
        <v>10345</v>
      </c>
      <c r="G137" s="100">
        <v>3925</v>
      </c>
      <c r="H137" s="120">
        <v>14270</v>
      </c>
      <c r="I137" s="119">
        <v>53930</v>
      </c>
      <c r="J137" s="100">
        <v>5695</v>
      </c>
      <c r="K137" s="120">
        <v>59625</v>
      </c>
      <c r="L137" s="100">
        <v>81188</v>
      </c>
      <c r="M137" s="100">
        <v>16348</v>
      </c>
      <c r="N137" s="105">
        <v>97536</v>
      </c>
    </row>
    <row r="138" spans="2:14">
      <c r="B138" s="145" t="s">
        <v>269</v>
      </c>
      <c r="C138" s="119">
        <v>21090</v>
      </c>
      <c r="D138" s="100">
        <v>8640</v>
      </c>
      <c r="E138" s="120">
        <v>29730</v>
      </c>
      <c r="F138" s="119">
        <v>13224</v>
      </c>
      <c r="G138" s="100">
        <v>4728</v>
      </c>
      <c r="H138" s="120">
        <v>17952</v>
      </c>
      <c r="I138" s="119">
        <v>61913</v>
      </c>
      <c r="J138" s="100">
        <v>3520</v>
      </c>
      <c r="K138" s="120">
        <v>65433</v>
      </c>
      <c r="L138" s="100">
        <v>96227</v>
      </c>
      <c r="M138" s="100">
        <v>16888</v>
      </c>
      <c r="N138" s="105">
        <v>113115</v>
      </c>
    </row>
    <row r="139" spans="2:14">
      <c r="B139" s="145" t="s">
        <v>270</v>
      </c>
      <c r="C139" s="119">
        <v>17680</v>
      </c>
      <c r="D139" s="100">
        <v>8350</v>
      </c>
      <c r="E139" s="120">
        <v>26030</v>
      </c>
      <c r="F139" s="119">
        <v>11020</v>
      </c>
      <c r="G139" s="100">
        <v>4732</v>
      </c>
      <c r="H139" s="120">
        <v>15752</v>
      </c>
      <c r="I139" s="119">
        <v>61880</v>
      </c>
      <c r="J139" s="100">
        <v>3120</v>
      </c>
      <c r="K139" s="120">
        <v>65000</v>
      </c>
      <c r="L139" s="100">
        <v>90580</v>
      </c>
      <c r="M139" s="100">
        <v>16202</v>
      </c>
      <c r="N139" s="105">
        <v>106782</v>
      </c>
    </row>
    <row r="140" spans="2:14">
      <c r="B140" s="145" t="s">
        <v>271</v>
      </c>
      <c r="C140" s="119">
        <v>8222</v>
      </c>
      <c r="D140" s="100">
        <v>3204</v>
      </c>
      <c r="E140" s="120">
        <v>11426</v>
      </c>
      <c r="F140" s="119">
        <v>4080</v>
      </c>
      <c r="G140" s="100">
        <v>4120</v>
      </c>
      <c r="H140" s="120">
        <v>8200</v>
      </c>
      <c r="I140" s="119">
        <v>45210</v>
      </c>
      <c r="J140" s="100">
        <v>2220</v>
      </c>
      <c r="K140" s="120">
        <v>47430</v>
      </c>
      <c r="L140" s="100">
        <v>57512</v>
      </c>
      <c r="M140" s="100">
        <v>9544</v>
      </c>
      <c r="N140" s="105">
        <v>67056</v>
      </c>
    </row>
    <row r="141" spans="2:14">
      <c r="B141" s="145" t="s">
        <v>272</v>
      </c>
      <c r="C141" s="119">
        <v>14847</v>
      </c>
      <c r="D141" s="100">
        <v>6116</v>
      </c>
      <c r="E141" s="120">
        <v>20963</v>
      </c>
      <c r="F141" s="119">
        <v>7190</v>
      </c>
      <c r="G141" s="100">
        <v>5220</v>
      </c>
      <c r="H141" s="120">
        <v>12410</v>
      </c>
      <c r="I141" s="119">
        <v>48417</v>
      </c>
      <c r="J141" s="378">
        <v>4536</v>
      </c>
      <c r="K141" s="120">
        <v>52953</v>
      </c>
      <c r="L141" s="100">
        <v>70454</v>
      </c>
      <c r="M141" s="100">
        <v>15872</v>
      </c>
      <c r="N141" s="105">
        <v>86326</v>
      </c>
    </row>
    <row r="142" spans="2:14">
      <c r="B142" s="145" t="s">
        <v>273</v>
      </c>
      <c r="C142" s="119">
        <v>19312</v>
      </c>
      <c r="D142" s="100">
        <v>10907</v>
      </c>
      <c r="E142" s="120">
        <v>30219</v>
      </c>
      <c r="F142" s="119">
        <v>14120</v>
      </c>
      <c r="G142" s="100">
        <v>6120</v>
      </c>
      <c r="H142" s="120">
        <v>20240</v>
      </c>
      <c r="I142" s="119">
        <v>68201</v>
      </c>
      <c r="J142" s="100">
        <v>4230</v>
      </c>
      <c r="K142" s="120">
        <v>72431</v>
      </c>
      <c r="L142" s="100">
        <v>101633</v>
      </c>
      <c r="M142" s="100">
        <v>21257</v>
      </c>
      <c r="N142" s="105">
        <v>122890</v>
      </c>
    </row>
    <row r="143" spans="2:14">
      <c r="B143" s="141" t="s">
        <v>49</v>
      </c>
      <c r="C143" s="122">
        <v>175277</v>
      </c>
      <c r="D143" s="122">
        <v>81891</v>
      </c>
      <c r="E143" s="122">
        <v>257168</v>
      </c>
      <c r="F143" s="122">
        <v>93875</v>
      </c>
      <c r="G143" s="122">
        <v>60185</v>
      </c>
      <c r="H143" s="122">
        <v>154060</v>
      </c>
      <c r="I143" s="122">
        <v>692192</v>
      </c>
      <c r="J143" s="122">
        <v>44737</v>
      </c>
      <c r="K143" s="122">
        <v>736929</v>
      </c>
      <c r="L143" s="122">
        <v>961344</v>
      </c>
      <c r="M143" s="122">
        <v>186813</v>
      </c>
      <c r="N143" s="122">
        <v>1148157</v>
      </c>
    </row>
    <row r="144" spans="2:14">
      <c r="B144" s="114"/>
      <c r="C144" s="429" t="s">
        <v>32</v>
      </c>
      <c r="D144" s="430"/>
      <c r="E144" s="431"/>
      <c r="F144" s="429" t="s">
        <v>33</v>
      </c>
      <c r="G144" s="430"/>
      <c r="H144" s="431"/>
      <c r="I144" s="429" t="s">
        <v>34</v>
      </c>
      <c r="J144" s="430"/>
      <c r="K144" s="431"/>
      <c r="L144" s="430" t="s">
        <v>35</v>
      </c>
      <c r="M144" s="430"/>
      <c r="N144" s="430"/>
    </row>
    <row r="145" spans="2:14">
      <c r="B145" s="112"/>
      <c r="C145" s="115" t="s">
        <v>37</v>
      </c>
      <c r="D145" s="113" t="s">
        <v>38</v>
      </c>
      <c r="E145" s="116" t="s">
        <v>39</v>
      </c>
      <c r="F145" s="115" t="s">
        <v>37</v>
      </c>
      <c r="G145" s="113" t="s">
        <v>38</v>
      </c>
      <c r="H145" s="116" t="s">
        <v>39</v>
      </c>
      <c r="I145" s="115" t="s">
        <v>37</v>
      </c>
      <c r="J145" s="113" t="s">
        <v>38</v>
      </c>
      <c r="K145" s="116" t="s">
        <v>39</v>
      </c>
      <c r="L145" s="113" t="s">
        <v>37</v>
      </c>
      <c r="M145" s="113" t="s">
        <v>38</v>
      </c>
      <c r="N145" s="113" t="s">
        <v>39</v>
      </c>
    </row>
    <row r="146" spans="2:14">
      <c r="B146" s="395" t="s">
        <v>346</v>
      </c>
      <c r="C146" s="119">
        <v>163668</v>
      </c>
      <c r="D146" s="119">
        <v>78990</v>
      </c>
      <c r="E146" s="119">
        <v>242658</v>
      </c>
      <c r="F146" s="119">
        <v>85860.892857142797</v>
      </c>
      <c r="G146" s="119">
        <v>58270</v>
      </c>
      <c r="H146" s="119">
        <v>144130.89285714278</v>
      </c>
      <c r="I146" s="119">
        <v>668513.53571428603</v>
      </c>
      <c r="J146" s="119">
        <v>38047</v>
      </c>
      <c r="K146" s="119">
        <v>706560.53571428603</v>
      </c>
      <c r="L146" s="119">
        <v>903877.42857142875</v>
      </c>
      <c r="M146" s="119">
        <v>175307</v>
      </c>
      <c r="N146" s="119">
        <v>1079184.4285714286</v>
      </c>
    </row>
    <row r="147" spans="2:14" ht="17.25" thickBot="1">
      <c r="B147" s="391" t="s">
        <v>918</v>
      </c>
      <c r="C147" s="392">
        <v>6.623230657758862</v>
      </c>
      <c r="D147" s="393">
        <v>3.5425138293585374</v>
      </c>
      <c r="E147" s="392">
        <v>5.6422260934486408</v>
      </c>
      <c r="F147" s="392">
        <v>8.5369982879970205</v>
      </c>
      <c r="G147" s="393">
        <v>3.1818559441721357</v>
      </c>
      <c r="H147" s="392">
        <v>6.4449611468630517</v>
      </c>
      <c r="I147" s="392">
        <v>3.4207942717792128</v>
      </c>
      <c r="J147" s="393">
        <v>14.954064868006348</v>
      </c>
      <c r="K147" s="392">
        <v>4.1209484612105056</v>
      </c>
      <c r="L147" s="392">
        <v>5.9777323651649406</v>
      </c>
      <c r="M147" s="393">
        <v>6.1591002767473357</v>
      </c>
      <c r="N147" s="394">
        <v>6.0072421653633921</v>
      </c>
    </row>
    <row r="148" spans="2:14">
      <c r="B148" s="124" t="s">
        <v>50</v>
      </c>
      <c r="C148" s="107"/>
      <c r="D148" s="107"/>
      <c r="E148" s="107"/>
      <c r="F148" s="107"/>
      <c r="G148" s="107"/>
      <c r="H148" s="107"/>
      <c r="I148" s="107"/>
      <c r="J148" s="107"/>
      <c r="K148" s="108"/>
      <c r="L148" s="108"/>
      <c r="M148" s="109"/>
      <c r="N148" s="109"/>
    </row>
    <row r="150" spans="2:14">
      <c r="B150" s="121"/>
    </row>
    <row r="151" spans="2:14">
      <c r="B151" s="432" t="s">
        <v>345</v>
      </c>
      <c r="C151" s="432"/>
      <c r="D151" s="432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</row>
    <row r="152" spans="2:14">
      <c r="B152" s="432" t="s">
        <v>936</v>
      </c>
      <c r="C152" s="432"/>
      <c r="D152" s="432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</row>
    <row r="153" spans="2:14">
      <c r="B153" s="100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</row>
    <row r="154" spans="2:14">
      <c r="B154" s="433" t="s">
        <v>36</v>
      </c>
      <c r="C154" s="429" t="s">
        <v>32</v>
      </c>
      <c r="D154" s="430"/>
      <c r="E154" s="431"/>
      <c r="F154" s="429" t="s">
        <v>33</v>
      </c>
      <c r="G154" s="430"/>
      <c r="H154" s="431"/>
      <c r="I154" s="429" t="s">
        <v>34</v>
      </c>
      <c r="J154" s="430"/>
      <c r="K154" s="431"/>
      <c r="L154" s="430" t="s">
        <v>35</v>
      </c>
      <c r="M154" s="430"/>
      <c r="N154" s="430"/>
    </row>
    <row r="155" spans="2:14">
      <c r="B155" s="434"/>
      <c r="C155" s="115" t="s">
        <v>37</v>
      </c>
      <c r="D155" s="113" t="s">
        <v>38</v>
      </c>
      <c r="E155" s="116" t="s">
        <v>39</v>
      </c>
      <c r="F155" s="115" t="s">
        <v>37</v>
      </c>
      <c r="G155" s="113" t="s">
        <v>38</v>
      </c>
      <c r="H155" s="116" t="s">
        <v>39</v>
      </c>
      <c r="I155" s="115" t="s">
        <v>37</v>
      </c>
      <c r="J155" s="113" t="s">
        <v>38</v>
      </c>
      <c r="K155" s="116" t="s">
        <v>39</v>
      </c>
      <c r="L155" s="113" t="s">
        <v>37</v>
      </c>
      <c r="M155" s="113" t="s">
        <v>38</v>
      </c>
      <c r="N155" s="113" t="s">
        <v>39</v>
      </c>
    </row>
    <row r="156" spans="2:14">
      <c r="B156" s="145" t="s">
        <v>40</v>
      </c>
      <c r="C156" s="119">
        <v>4380</v>
      </c>
      <c r="D156" s="100">
        <v>321</v>
      </c>
      <c r="E156" s="120">
        <v>4701</v>
      </c>
      <c r="F156" s="119">
        <v>1560</v>
      </c>
      <c r="G156" s="100">
        <v>120</v>
      </c>
      <c r="H156" s="120">
        <v>1680</v>
      </c>
      <c r="I156" s="119">
        <v>15690</v>
      </c>
      <c r="J156" s="100">
        <v>1400</v>
      </c>
      <c r="K156" s="120">
        <v>17090</v>
      </c>
      <c r="L156" s="100">
        <v>21630</v>
      </c>
      <c r="M156" s="100">
        <v>1841</v>
      </c>
      <c r="N156" s="105">
        <v>23471</v>
      </c>
    </row>
    <row r="157" spans="2:14">
      <c r="B157" s="145" t="s">
        <v>67</v>
      </c>
      <c r="C157" s="119">
        <v>2159</v>
      </c>
      <c r="D157" s="100">
        <v>451</v>
      </c>
      <c r="E157" s="120">
        <v>2610</v>
      </c>
      <c r="F157" s="119">
        <v>1850</v>
      </c>
      <c r="G157" s="100">
        <v>150</v>
      </c>
      <c r="H157" s="120">
        <v>2000</v>
      </c>
      <c r="I157" s="119">
        <v>11010</v>
      </c>
      <c r="J157" s="100">
        <v>1450</v>
      </c>
      <c r="K157" s="120">
        <v>12460</v>
      </c>
      <c r="L157" s="100">
        <v>15019</v>
      </c>
      <c r="M157" s="100">
        <v>2051</v>
      </c>
      <c r="N157" s="105">
        <v>17070</v>
      </c>
    </row>
    <row r="158" spans="2:14">
      <c r="B158" s="145" t="s">
        <v>41</v>
      </c>
      <c r="C158" s="119">
        <v>4949</v>
      </c>
      <c r="D158" s="100">
        <v>509</v>
      </c>
      <c r="E158" s="120">
        <v>5458</v>
      </c>
      <c r="F158" s="119">
        <v>932</v>
      </c>
      <c r="G158" s="100">
        <v>110</v>
      </c>
      <c r="H158" s="120">
        <v>1042</v>
      </c>
      <c r="I158" s="119">
        <v>9329</v>
      </c>
      <c r="J158" s="100">
        <v>1583</v>
      </c>
      <c r="K158" s="120">
        <v>10912</v>
      </c>
      <c r="L158" s="100">
        <v>15210</v>
      </c>
      <c r="M158" s="100">
        <v>2202</v>
      </c>
      <c r="N158" s="105">
        <v>17412</v>
      </c>
    </row>
    <row r="159" spans="2:14">
      <c r="B159" s="145" t="s">
        <v>42</v>
      </c>
      <c r="C159" s="119">
        <v>5435</v>
      </c>
      <c r="D159" s="100">
        <v>667</v>
      </c>
      <c r="E159" s="120">
        <v>6102</v>
      </c>
      <c r="F159" s="119">
        <v>720</v>
      </c>
      <c r="G159" s="100">
        <v>103</v>
      </c>
      <c r="H159" s="120">
        <v>823</v>
      </c>
      <c r="I159" s="119">
        <v>7990</v>
      </c>
      <c r="J159" s="100">
        <v>1980</v>
      </c>
      <c r="K159" s="120">
        <v>9970</v>
      </c>
      <c r="L159" s="100">
        <v>14145</v>
      </c>
      <c r="M159" s="100">
        <v>2750</v>
      </c>
      <c r="N159" s="105">
        <v>16895</v>
      </c>
    </row>
    <row r="160" spans="2:14">
      <c r="B160" s="145" t="s">
        <v>43</v>
      </c>
      <c r="C160" s="119">
        <v>7538</v>
      </c>
      <c r="D160" s="100">
        <v>980</v>
      </c>
      <c r="E160" s="120">
        <v>8518</v>
      </c>
      <c r="F160" s="119">
        <v>1010</v>
      </c>
      <c r="G160" s="100">
        <v>98</v>
      </c>
      <c r="H160" s="120">
        <v>1108</v>
      </c>
      <c r="I160" s="119">
        <v>10128</v>
      </c>
      <c r="J160" s="100">
        <v>560</v>
      </c>
      <c r="K160" s="120">
        <v>10688</v>
      </c>
      <c r="L160" s="100">
        <v>18676</v>
      </c>
      <c r="M160" s="100">
        <v>1638</v>
      </c>
      <c r="N160" s="105">
        <v>20314</v>
      </c>
    </row>
    <row r="161" spans="2:18">
      <c r="B161" s="145" t="s">
        <v>44</v>
      </c>
      <c r="C161" s="119">
        <v>3862</v>
      </c>
      <c r="D161" s="100">
        <v>268</v>
      </c>
      <c r="E161" s="120">
        <v>4130</v>
      </c>
      <c r="F161" s="119">
        <v>810</v>
      </c>
      <c r="G161" s="100">
        <v>112</v>
      </c>
      <c r="H161" s="120">
        <v>922</v>
      </c>
      <c r="I161" s="119">
        <v>5320</v>
      </c>
      <c r="J161" s="100">
        <v>840</v>
      </c>
      <c r="K161" s="120">
        <v>6160</v>
      </c>
      <c r="L161" s="100">
        <v>9992</v>
      </c>
      <c r="M161" s="100">
        <v>1220</v>
      </c>
      <c r="N161" s="105">
        <v>11212</v>
      </c>
    </row>
    <row r="162" spans="2:18">
      <c r="B162" s="145" t="s">
        <v>45</v>
      </c>
      <c r="C162" s="119">
        <v>6896</v>
      </c>
      <c r="D162" s="100">
        <v>659</v>
      </c>
      <c r="E162" s="120">
        <v>7555</v>
      </c>
      <c r="F162" s="119">
        <v>890</v>
      </c>
      <c r="G162" s="100">
        <v>145</v>
      </c>
      <c r="H162" s="120">
        <v>1035</v>
      </c>
      <c r="I162" s="119">
        <v>8261</v>
      </c>
      <c r="J162" s="100">
        <v>1690</v>
      </c>
      <c r="K162" s="120">
        <v>9951</v>
      </c>
      <c r="L162" s="100">
        <v>16047</v>
      </c>
      <c r="M162" s="100">
        <v>2494</v>
      </c>
      <c r="N162" s="105">
        <v>18541</v>
      </c>
      <c r="P162" s="131"/>
      <c r="Q162" s="131"/>
      <c r="R162" s="131"/>
    </row>
    <row r="163" spans="2:18">
      <c r="B163" s="145" t="s">
        <v>46</v>
      </c>
      <c r="C163" s="119">
        <v>6290</v>
      </c>
      <c r="D163" s="100">
        <v>173</v>
      </c>
      <c r="E163" s="120">
        <v>6463</v>
      </c>
      <c r="F163" s="119">
        <v>1128</v>
      </c>
      <c r="G163" s="100">
        <v>110</v>
      </c>
      <c r="H163" s="120">
        <v>1238</v>
      </c>
      <c r="I163" s="119">
        <v>8958</v>
      </c>
      <c r="J163" s="100">
        <v>1720</v>
      </c>
      <c r="K163" s="120">
        <v>10678</v>
      </c>
      <c r="L163" s="100">
        <v>16376</v>
      </c>
      <c r="M163" s="100">
        <v>2003</v>
      </c>
      <c r="N163" s="105">
        <v>18379</v>
      </c>
    </row>
    <row r="164" spans="2:18">
      <c r="B164" s="145" t="s">
        <v>47</v>
      </c>
      <c r="C164" s="119">
        <v>5629</v>
      </c>
      <c r="D164" s="100">
        <v>274</v>
      </c>
      <c r="E164" s="120">
        <v>5903</v>
      </c>
      <c r="F164" s="119">
        <v>1303</v>
      </c>
      <c r="G164" s="100">
        <v>118</v>
      </c>
      <c r="H164" s="120">
        <v>1421</v>
      </c>
      <c r="I164" s="119">
        <v>11350</v>
      </c>
      <c r="J164" s="100">
        <v>1532</v>
      </c>
      <c r="K164" s="120">
        <v>12882</v>
      </c>
      <c r="L164" s="100">
        <v>18282</v>
      </c>
      <c r="M164" s="100">
        <v>1924</v>
      </c>
      <c r="N164" s="105">
        <v>20206</v>
      </c>
    </row>
    <row r="165" spans="2:18">
      <c r="B165" s="145" t="s">
        <v>48</v>
      </c>
      <c r="C165" s="119">
        <v>7431</v>
      </c>
      <c r="D165" s="100">
        <v>480</v>
      </c>
      <c r="E165" s="120">
        <v>7911</v>
      </c>
      <c r="F165" s="119">
        <v>1150</v>
      </c>
      <c r="G165" s="100">
        <v>103</v>
      </c>
      <c r="H165" s="120">
        <v>1253</v>
      </c>
      <c r="I165" s="119">
        <v>11528</v>
      </c>
      <c r="J165" s="100">
        <v>1280</v>
      </c>
      <c r="K165" s="120">
        <v>12808</v>
      </c>
      <c r="L165" s="100">
        <v>20109</v>
      </c>
      <c r="M165" s="100">
        <v>1863</v>
      </c>
      <c r="N165" s="105">
        <v>21972</v>
      </c>
    </row>
    <row r="166" spans="2:18">
      <c r="B166" s="145" t="s">
        <v>257</v>
      </c>
      <c r="C166" s="377">
        <v>5349</v>
      </c>
      <c r="D166" s="100">
        <v>929</v>
      </c>
      <c r="E166" s="120">
        <v>6278</v>
      </c>
      <c r="F166" s="119">
        <v>1520</v>
      </c>
      <c r="G166" s="100">
        <v>128</v>
      </c>
      <c r="H166" s="120">
        <v>1648</v>
      </c>
      <c r="I166" s="119">
        <v>15980</v>
      </c>
      <c r="J166" s="100">
        <v>2890</v>
      </c>
      <c r="K166" s="120">
        <v>18870</v>
      </c>
      <c r="L166" s="100">
        <v>22849</v>
      </c>
      <c r="M166" s="100">
        <v>3947</v>
      </c>
      <c r="N166" s="105">
        <v>26796</v>
      </c>
    </row>
    <row r="167" spans="2:18">
      <c r="B167" s="145" t="s">
        <v>71</v>
      </c>
      <c r="C167" s="119">
        <v>7452</v>
      </c>
      <c r="D167" s="100">
        <v>1306</v>
      </c>
      <c r="E167" s="120">
        <v>8758</v>
      </c>
      <c r="F167" s="119">
        <v>1832</v>
      </c>
      <c r="G167" s="100">
        <v>245</v>
      </c>
      <c r="H167" s="120">
        <v>2077</v>
      </c>
      <c r="I167" s="119">
        <v>12910</v>
      </c>
      <c r="J167" s="100">
        <v>2360</v>
      </c>
      <c r="K167" s="120">
        <v>15270</v>
      </c>
      <c r="L167" s="100">
        <v>22194</v>
      </c>
      <c r="M167" s="100">
        <v>3911</v>
      </c>
      <c r="N167" s="105">
        <v>26105</v>
      </c>
    </row>
    <row r="168" spans="2:18">
      <c r="B168" s="141" t="s">
        <v>49</v>
      </c>
      <c r="C168" s="122">
        <v>67370</v>
      </c>
      <c r="D168" s="122">
        <v>7017</v>
      </c>
      <c r="E168" s="122">
        <v>74387</v>
      </c>
      <c r="F168" s="122">
        <v>14705</v>
      </c>
      <c r="G168" s="122">
        <v>1542</v>
      </c>
      <c r="H168" s="122">
        <v>16247</v>
      </c>
      <c r="I168" s="122">
        <v>128454</v>
      </c>
      <c r="J168" s="122">
        <v>19285</v>
      </c>
      <c r="K168" s="122">
        <v>147739</v>
      </c>
      <c r="L168" s="122">
        <v>210529</v>
      </c>
      <c r="M168" s="122">
        <v>27844</v>
      </c>
      <c r="N168" s="122">
        <v>238373</v>
      </c>
    </row>
    <row r="169" spans="2:18">
      <c r="B169" s="114"/>
      <c r="C169" s="429" t="s">
        <v>32</v>
      </c>
      <c r="D169" s="430"/>
      <c r="E169" s="431"/>
      <c r="F169" s="429" t="s">
        <v>33</v>
      </c>
      <c r="G169" s="430"/>
      <c r="H169" s="431"/>
      <c r="I169" s="429" t="s">
        <v>34</v>
      </c>
      <c r="J169" s="430"/>
      <c r="K169" s="431"/>
      <c r="L169" s="430" t="s">
        <v>35</v>
      </c>
      <c r="M169" s="430"/>
      <c r="N169" s="430"/>
    </row>
    <row r="170" spans="2:18">
      <c r="B170" s="112"/>
      <c r="C170" s="115" t="s">
        <v>37</v>
      </c>
      <c r="D170" s="113" t="s">
        <v>38</v>
      </c>
      <c r="E170" s="116" t="s">
        <v>39</v>
      </c>
      <c r="F170" s="115" t="s">
        <v>37</v>
      </c>
      <c r="G170" s="113" t="s">
        <v>38</v>
      </c>
      <c r="H170" s="116" t="s">
        <v>39</v>
      </c>
      <c r="I170" s="115" t="s">
        <v>37</v>
      </c>
      <c r="J170" s="113" t="s">
        <v>38</v>
      </c>
      <c r="K170" s="116" t="s">
        <v>39</v>
      </c>
      <c r="L170" s="113" t="s">
        <v>37</v>
      </c>
      <c r="M170" s="113" t="s">
        <v>38</v>
      </c>
      <c r="N170" s="113" t="s">
        <v>39</v>
      </c>
    </row>
    <row r="171" spans="2:18">
      <c r="B171" s="99" t="s">
        <v>346</v>
      </c>
      <c r="C171" s="119">
        <v>43159</v>
      </c>
      <c r="D171" s="119">
        <v>4389</v>
      </c>
      <c r="E171" s="119">
        <v>47548</v>
      </c>
      <c r="F171" s="119">
        <v>12598</v>
      </c>
      <c r="G171" s="119">
        <v>1432</v>
      </c>
      <c r="H171" s="119">
        <v>14030</v>
      </c>
      <c r="I171" s="119">
        <v>110599</v>
      </c>
      <c r="J171" s="119">
        <v>15568</v>
      </c>
      <c r="K171" s="119">
        <v>126167</v>
      </c>
      <c r="L171" s="119">
        <v>166356</v>
      </c>
      <c r="M171" s="119">
        <v>21389</v>
      </c>
      <c r="N171" s="119">
        <v>187745</v>
      </c>
    </row>
    <row r="172" spans="2:18" ht="17.25" thickBot="1">
      <c r="B172" s="370" t="s">
        <v>918</v>
      </c>
      <c r="C172" s="392">
        <v>35.937360843105239</v>
      </c>
      <c r="D172" s="393">
        <v>37.451902522445494</v>
      </c>
      <c r="E172" s="392">
        <v>36.080229072284133</v>
      </c>
      <c r="F172" s="392">
        <v>14.328459707582455</v>
      </c>
      <c r="G172" s="393">
        <v>7.1335927367055767</v>
      </c>
      <c r="H172" s="392">
        <v>13.645596110051086</v>
      </c>
      <c r="I172" s="392">
        <v>13.89991748018746</v>
      </c>
      <c r="J172" s="393">
        <v>19.274047186932851</v>
      </c>
      <c r="K172" s="392">
        <v>14.601425486838277</v>
      </c>
      <c r="L172" s="392">
        <v>20.98190748067962</v>
      </c>
      <c r="M172" s="393">
        <v>23.182732366039364</v>
      </c>
      <c r="N172" s="394">
        <v>21.238982602895462</v>
      </c>
    </row>
    <row r="173" spans="2:18">
      <c r="B173" s="124" t="s">
        <v>344</v>
      </c>
      <c r="C173" s="107"/>
      <c r="D173" s="107"/>
      <c r="E173" s="107"/>
      <c r="F173" s="107"/>
      <c r="G173" s="107"/>
      <c r="H173" s="107"/>
      <c r="I173" s="107"/>
      <c r="J173" s="107"/>
      <c r="K173" s="108"/>
      <c r="L173" s="108"/>
      <c r="M173" s="109"/>
      <c r="N173" s="109"/>
    </row>
    <row r="174" spans="2:18">
      <c r="B174" s="124" t="s">
        <v>933</v>
      </c>
      <c r="C174" s="107"/>
      <c r="D174" s="107"/>
      <c r="E174" s="107"/>
      <c r="F174" s="107"/>
      <c r="G174" s="107"/>
      <c r="H174" s="107"/>
      <c r="I174" s="107"/>
      <c r="J174" s="107"/>
      <c r="K174" s="108"/>
      <c r="L174" s="108"/>
      <c r="M174" s="109"/>
      <c r="N174" s="109"/>
    </row>
    <row r="175" spans="2:18">
      <c r="B175" s="124"/>
      <c r="C175" s="107"/>
      <c r="D175" s="107"/>
      <c r="E175" s="107"/>
      <c r="F175" s="107"/>
      <c r="G175" s="107"/>
      <c r="H175" s="107"/>
      <c r="I175" s="107"/>
      <c r="J175" s="107"/>
      <c r="K175" s="108"/>
      <c r="L175" s="108"/>
      <c r="M175" s="109"/>
      <c r="N175" s="109"/>
    </row>
    <row r="176" spans="2:18">
      <c r="B176" s="106"/>
      <c r="C176" s="107"/>
      <c r="D176" s="107"/>
      <c r="E176" s="107"/>
      <c r="F176" s="107"/>
      <c r="G176" s="107"/>
      <c r="H176" s="107"/>
      <c r="I176" s="107"/>
      <c r="J176" s="107"/>
      <c r="K176" s="108"/>
      <c r="L176" s="108"/>
      <c r="M176" s="109"/>
      <c r="N176" s="109"/>
    </row>
    <row r="177" spans="2:18">
      <c r="B177" s="432" t="s">
        <v>64</v>
      </c>
      <c r="C177" s="432"/>
      <c r="D177" s="432"/>
      <c r="E177" s="432"/>
      <c r="F177" s="432"/>
      <c r="G177" s="432"/>
      <c r="H177" s="432"/>
      <c r="I177" s="432"/>
      <c r="J177" s="432"/>
      <c r="K177" s="432"/>
      <c r="L177" s="432"/>
      <c r="M177" s="432"/>
      <c r="N177" s="432"/>
    </row>
    <row r="178" spans="2:18">
      <c r="B178" s="432" t="s">
        <v>936</v>
      </c>
      <c r="C178" s="432"/>
      <c r="D178" s="432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</row>
    <row r="179" spans="2:18">
      <c r="B179" s="100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</row>
    <row r="180" spans="2:18">
      <c r="B180" s="433" t="s">
        <v>36</v>
      </c>
      <c r="C180" s="429" t="s">
        <v>32</v>
      </c>
      <c r="D180" s="430"/>
      <c r="E180" s="431"/>
      <c r="F180" s="429" t="s">
        <v>33</v>
      </c>
      <c r="G180" s="430"/>
      <c r="H180" s="431"/>
      <c r="I180" s="429" t="s">
        <v>34</v>
      </c>
      <c r="J180" s="430"/>
      <c r="K180" s="431"/>
      <c r="L180" s="429" t="s">
        <v>35</v>
      </c>
      <c r="M180" s="430"/>
      <c r="N180" s="430"/>
    </row>
    <row r="181" spans="2:18">
      <c r="B181" s="434"/>
      <c r="C181" s="115" t="s">
        <v>37</v>
      </c>
      <c r="D181" s="113" t="s">
        <v>38</v>
      </c>
      <c r="E181" s="116" t="s">
        <v>39</v>
      </c>
      <c r="F181" s="115" t="s">
        <v>37</v>
      </c>
      <c r="G181" s="113" t="s">
        <v>38</v>
      </c>
      <c r="H181" s="116" t="s">
        <v>39</v>
      </c>
      <c r="I181" s="115" t="s">
        <v>37</v>
      </c>
      <c r="J181" s="113" t="s">
        <v>38</v>
      </c>
      <c r="K181" s="116" t="s">
        <v>39</v>
      </c>
      <c r="L181" s="113" t="s">
        <v>37</v>
      </c>
      <c r="M181" s="113" t="s">
        <v>38</v>
      </c>
      <c r="N181" s="113" t="s">
        <v>39</v>
      </c>
    </row>
    <row r="182" spans="2:18">
      <c r="B182" s="145" t="s">
        <v>40</v>
      </c>
      <c r="C182" s="119">
        <v>117890</v>
      </c>
      <c r="D182" s="100">
        <v>1293</v>
      </c>
      <c r="E182" s="120">
        <f>C182+D182</f>
        <v>119183</v>
      </c>
      <c r="F182" s="119">
        <v>63855</v>
      </c>
      <c r="G182" s="100">
        <v>5010</v>
      </c>
      <c r="H182" s="120">
        <f>F182+G182</f>
        <v>68865</v>
      </c>
      <c r="I182" s="119">
        <v>249720</v>
      </c>
      <c r="J182" s="100">
        <v>5330</v>
      </c>
      <c r="K182" s="120">
        <f>I182+J182</f>
        <v>255050</v>
      </c>
      <c r="L182" s="100">
        <f>C182+F182+I182</f>
        <v>431465</v>
      </c>
      <c r="M182" s="100">
        <f>D182+G182+J182</f>
        <v>11633</v>
      </c>
      <c r="N182" s="105">
        <f>L182+M182</f>
        <v>443098</v>
      </c>
    </row>
    <row r="183" spans="2:18">
      <c r="B183" s="145" t="s">
        <v>263</v>
      </c>
      <c r="C183" s="119">
        <v>82779</v>
      </c>
      <c r="D183" s="100">
        <v>1158</v>
      </c>
      <c r="E183" s="120">
        <f t="shared" ref="E183:E193" si="0">C183+D183</f>
        <v>83937</v>
      </c>
      <c r="F183" s="119">
        <v>74791</v>
      </c>
      <c r="G183" s="100">
        <v>4021</v>
      </c>
      <c r="H183" s="120">
        <f t="shared" ref="H183:H193" si="1">F183+G183</f>
        <v>78812</v>
      </c>
      <c r="I183" s="119">
        <v>513200</v>
      </c>
      <c r="J183" s="100">
        <v>4420</v>
      </c>
      <c r="K183" s="120">
        <f t="shared" ref="K183:K193" si="2">I183+J183</f>
        <v>517620</v>
      </c>
      <c r="L183" s="100">
        <f t="shared" ref="L183:L193" si="3">C183+F183+I183</f>
        <v>670770</v>
      </c>
      <c r="M183" s="100">
        <f t="shared" ref="M183:M193" si="4">D183+G183+J183</f>
        <v>9599</v>
      </c>
      <c r="N183" s="105">
        <f t="shared" ref="N183:N193" si="5">L183+M183</f>
        <v>680369</v>
      </c>
    </row>
    <row r="184" spans="2:18">
      <c r="B184" s="145" t="s">
        <v>41</v>
      </c>
      <c r="C184" s="119">
        <v>110407</v>
      </c>
      <c r="D184" s="100">
        <v>1805</v>
      </c>
      <c r="E184" s="120">
        <f t="shared" si="0"/>
        <v>112212</v>
      </c>
      <c r="F184" s="119">
        <v>71928</v>
      </c>
      <c r="G184" s="100">
        <v>4732</v>
      </c>
      <c r="H184" s="120">
        <f t="shared" si="1"/>
        <v>76660</v>
      </c>
      <c r="I184" s="119">
        <v>274075</v>
      </c>
      <c r="J184" s="100">
        <v>3220</v>
      </c>
      <c r="K184" s="120">
        <f t="shared" si="2"/>
        <v>277295</v>
      </c>
      <c r="L184" s="100">
        <f t="shared" si="3"/>
        <v>456410</v>
      </c>
      <c r="M184" s="100">
        <f t="shared" si="4"/>
        <v>9757</v>
      </c>
      <c r="N184" s="105">
        <f t="shared" si="5"/>
        <v>466167</v>
      </c>
    </row>
    <row r="185" spans="2:18">
      <c r="B185" s="145" t="s">
        <v>42</v>
      </c>
      <c r="C185" s="119">
        <v>133900</v>
      </c>
      <c r="D185" s="100">
        <v>896</v>
      </c>
      <c r="E185" s="120">
        <f t="shared" si="0"/>
        <v>134796</v>
      </c>
      <c r="F185" s="119">
        <v>84720</v>
      </c>
      <c r="G185" s="100">
        <v>3720</v>
      </c>
      <c r="H185" s="120">
        <f t="shared" si="1"/>
        <v>88440</v>
      </c>
      <c r="I185" s="119">
        <v>328820</v>
      </c>
      <c r="J185" s="100">
        <v>2790</v>
      </c>
      <c r="K185" s="120">
        <f t="shared" si="2"/>
        <v>331610</v>
      </c>
      <c r="L185" s="100">
        <f t="shared" si="3"/>
        <v>547440</v>
      </c>
      <c r="M185" s="100">
        <f t="shared" si="4"/>
        <v>7406</v>
      </c>
      <c r="N185" s="105">
        <f t="shared" si="5"/>
        <v>554846</v>
      </c>
    </row>
    <row r="186" spans="2:18">
      <c r="B186" s="145" t="s">
        <v>43</v>
      </c>
      <c r="C186" s="119">
        <v>53596</v>
      </c>
      <c r="D186" s="100">
        <v>696</v>
      </c>
      <c r="E186" s="120">
        <f t="shared" si="0"/>
        <v>54292</v>
      </c>
      <c r="F186" s="119">
        <v>40628</v>
      </c>
      <c r="G186" s="100">
        <v>3020</v>
      </c>
      <c r="H186" s="120">
        <f t="shared" si="1"/>
        <v>43648</v>
      </c>
      <c r="I186" s="119">
        <v>153028</v>
      </c>
      <c r="J186" s="100">
        <v>1910</v>
      </c>
      <c r="K186" s="120">
        <f t="shared" si="2"/>
        <v>154938</v>
      </c>
      <c r="L186" s="100">
        <f t="shared" si="3"/>
        <v>247252</v>
      </c>
      <c r="M186" s="100">
        <f t="shared" si="4"/>
        <v>5626</v>
      </c>
      <c r="N186" s="105">
        <f t="shared" si="5"/>
        <v>252878</v>
      </c>
    </row>
    <row r="187" spans="2:18">
      <c r="B187" s="145" t="s">
        <v>44</v>
      </c>
      <c r="C187" s="119">
        <v>46674</v>
      </c>
      <c r="D187" s="100">
        <v>920</v>
      </c>
      <c r="E187" s="120">
        <f t="shared" si="0"/>
        <v>47594</v>
      </c>
      <c r="F187" s="119">
        <v>20990</v>
      </c>
      <c r="G187" s="100">
        <v>2957</v>
      </c>
      <c r="H187" s="120">
        <f t="shared" si="1"/>
        <v>23947</v>
      </c>
      <c r="I187" s="119">
        <v>106570</v>
      </c>
      <c r="J187" s="100">
        <v>3019</v>
      </c>
      <c r="K187" s="120">
        <f t="shared" si="2"/>
        <v>109589</v>
      </c>
      <c r="L187" s="100">
        <f t="shared" si="3"/>
        <v>174234</v>
      </c>
      <c r="M187" s="100">
        <f t="shared" si="4"/>
        <v>6896</v>
      </c>
      <c r="N187" s="105">
        <f t="shared" si="5"/>
        <v>181130</v>
      </c>
    </row>
    <row r="188" spans="2:18">
      <c r="B188" s="145" t="s">
        <v>45</v>
      </c>
      <c r="C188" s="119">
        <v>108980</v>
      </c>
      <c r="D188" s="100">
        <v>778</v>
      </c>
      <c r="E188" s="120">
        <f t="shared" si="0"/>
        <v>109758</v>
      </c>
      <c r="F188" s="375">
        <v>69352</v>
      </c>
      <c r="G188" s="100">
        <v>3918</v>
      </c>
      <c r="H188" s="120">
        <f>F188+G188</f>
        <v>73270</v>
      </c>
      <c r="I188" s="119">
        <v>269985</v>
      </c>
      <c r="J188" s="100">
        <v>3620</v>
      </c>
      <c r="K188" s="120">
        <f t="shared" si="2"/>
        <v>273605</v>
      </c>
      <c r="L188" s="100">
        <f t="shared" si="3"/>
        <v>448317</v>
      </c>
      <c r="M188" s="100">
        <f t="shared" si="4"/>
        <v>8316</v>
      </c>
      <c r="N188" s="105">
        <f t="shared" si="5"/>
        <v>456633</v>
      </c>
      <c r="P188" s="137"/>
      <c r="Q188" s="137"/>
      <c r="R188" s="137"/>
    </row>
    <row r="189" spans="2:18">
      <c r="B189" s="145" t="s">
        <v>269</v>
      </c>
      <c r="C189" s="119">
        <v>150714</v>
      </c>
      <c r="D189" s="100">
        <v>2830</v>
      </c>
      <c r="E189" s="120">
        <f t="shared" si="0"/>
        <v>153544</v>
      </c>
      <c r="F189" s="119">
        <v>64524</v>
      </c>
      <c r="G189" s="100">
        <v>3364</v>
      </c>
      <c r="H189" s="120">
        <f t="shared" si="1"/>
        <v>67888</v>
      </c>
      <c r="I189" s="119">
        <v>311220</v>
      </c>
      <c r="J189" s="100">
        <v>4098</v>
      </c>
      <c r="K189" s="120">
        <f t="shared" si="2"/>
        <v>315318</v>
      </c>
      <c r="L189" s="100">
        <f t="shared" si="3"/>
        <v>526458</v>
      </c>
      <c r="M189" s="100">
        <f t="shared" si="4"/>
        <v>10292</v>
      </c>
      <c r="N189" s="105">
        <f t="shared" si="5"/>
        <v>536750</v>
      </c>
    </row>
    <row r="190" spans="2:18">
      <c r="B190" s="145" t="s">
        <v>270</v>
      </c>
      <c r="C190" s="119">
        <v>75994</v>
      </c>
      <c r="D190" s="100">
        <v>520</v>
      </c>
      <c r="E190" s="120">
        <f t="shared" si="0"/>
        <v>76514</v>
      </c>
      <c r="F190" s="119">
        <v>38831</v>
      </c>
      <c r="G190" s="100">
        <v>2045</v>
      </c>
      <c r="H190" s="120">
        <f t="shared" si="1"/>
        <v>40876</v>
      </c>
      <c r="I190" s="119">
        <v>172195</v>
      </c>
      <c r="J190" s="100">
        <v>2230</v>
      </c>
      <c r="K190" s="120">
        <f t="shared" si="2"/>
        <v>174425</v>
      </c>
      <c r="L190" s="100">
        <f t="shared" si="3"/>
        <v>287020</v>
      </c>
      <c r="M190" s="100">
        <f t="shared" si="4"/>
        <v>4795</v>
      </c>
      <c r="N190" s="105">
        <f t="shared" si="5"/>
        <v>291815</v>
      </c>
    </row>
    <row r="191" spans="2:18">
      <c r="B191" s="145" t="s">
        <v>271</v>
      </c>
      <c r="C191" s="119">
        <v>86728</v>
      </c>
      <c r="D191" s="100">
        <v>620</v>
      </c>
      <c r="E191" s="120">
        <f t="shared" si="0"/>
        <v>87348</v>
      </c>
      <c r="F191" s="119">
        <v>42528</v>
      </c>
      <c r="G191" s="100">
        <v>1632</v>
      </c>
      <c r="H191" s="120">
        <f t="shared" si="1"/>
        <v>44160</v>
      </c>
      <c r="I191" s="119">
        <v>211830</v>
      </c>
      <c r="J191" s="100">
        <v>1381</v>
      </c>
      <c r="K191" s="120">
        <f t="shared" si="2"/>
        <v>213211</v>
      </c>
      <c r="L191" s="100">
        <f t="shared" si="3"/>
        <v>341086</v>
      </c>
      <c r="M191" s="100">
        <f t="shared" si="4"/>
        <v>3633</v>
      </c>
      <c r="N191" s="105">
        <f t="shared" si="5"/>
        <v>344719</v>
      </c>
    </row>
    <row r="192" spans="2:18">
      <c r="B192" s="145" t="s">
        <v>272</v>
      </c>
      <c r="C192" s="119">
        <v>94912</v>
      </c>
      <c r="D192" s="100">
        <v>890</v>
      </c>
      <c r="E192" s="120">
        <f t="shared" si="0"/>
        <v>95802</v>
      </c>
      <c r="F192" s="119">
        <v>66183</v>
      </c>
      <c r="G192" s="100">
        <v>3450</v>
      </c>
      <c r="H192" s="120">
        <f t="shared" si="1"/>
        <v>69633</v>
      </c>
      <c r="I192" s="119">
        <v>268820</v>
      </c>
      <c r="J192" s="100">
        <v>2710</v>
      </c>
      <c r="K192" s="120">
        <f t="shared" si="2"/>
        <v>271530</v>
      </c>
      <c r="L192" s="100">
        <f t="shared" si="3"/>
        <v>429915</v>
      </c>
      <c r="M192" s="100">
        <f t="shared" si="4"/>
        <v>7050</v>
      </c>
      <c r="N192" s="105">
        <f t="shared" si="5"/>
        <v>436965</v>
      </c>
    </row>
    <row r="193" spans="2:17">
      <c r="B193" s="145" t="s">
        <v>273</v>
      </c>
      <c r="C193" s="119">
        <v>198410</v>
      </c>
      <c r="D193" s="100">
        <v>1988</v>
      </c>
      <c r="E193" s="120">
        <f t="shared" si="0"/>
        <v>200398</v>
      </c>
      <c r="F193" s="119">
        <v>120720</v>
      </c>
      <c r="G193" s="100">
        <v>8990</v>
      </c>
      <c r="H193" s="120">
        <f t="shared" si="1"/>
        <v>129710</v>
      </c>
      <c r="I193" s="119">
        <v>410429</v>
      </c>
      <c r="J193" s="100">
        <v>4520</v>
      </c>
      <c r="K193" s="120">
        <f t="shared" si="2"/>
        <v>414949</v>
      </c>
      <c r="L193" s="100">
        <f t="shared" si="3"/>
        <v>729559</v>
      </c>
      <c r="M193" s="100">
        <f t="shared" si="4"/>
        <v>15498</v>
      </c>
      <c r="N193" s="105">
        <f t="shared" si="5"/>
        <v>745057</v>
      </c>
    </row>
    <row r="194" spans="2:17">
      <c r="B194" s="141" t="s">
        <v>49</v>
      </c>
      <c r="C194" s="122">
        <f>SUM(C182:C193)</f>
        <v>1260984</v>
      </c>
      <c r="D194" s="122">
        <f t="shared" ref="D194:E194" si="6">SUM(D182:D193)</f>
        <v>14394</v>
      </c>
      <c r="E194" s="122">
        <f t="shared" si="6"/>
        <v>1275378</v>
      </c>
      <c r="F194" s="122">
        <f>SUM(F182:F193)</f>
        <v>759050</v>
      </c>
      <c r="G194" s="122">
        <f t="shared" ref="G194:H194" si="7">SUM(G182:G193)</f>
        <v>46859</v>
      </c>
      <c r="H194" s="122">
        <f t="shared" si="7"/>
        <v>805909</v>
      </c>
      <c r="I194" s="122">
        <f>SUM(I182:I193)</f>
        <v>3269892</v>
      </c>
      <c r="J194" s="122">
        <f t="shared" ref="J194:K194" si="8">SUM(J182:J193)</f>
        <v>39248</v>
      </c>
      <c r="K194" s="122">
        <f t="shared" si="8"/>
        <v>3309140</v>
      </c>
      <c r="L194" s="122">
        <f>SUM(L182:L193)</f>
        <v>5289926</v>
      </c>
      <c r="M194" s="122">
        <f t="shared" ref="M194:N194" si="9">SUM(M182:M193)</f>
        <v>100501</v>
      </c>
      <c r="N194" s="122">
        <f t="shared" si="9"/>
        <v>5390427</v>
      </c>
    </row>
    <row r="195" spans="2:17">
      <c r="B195" s="114"/>
      <c r="C195" s="429" t="s">
        <v>32</v>
      </c>
      <c r="D195" s="430"/>
      <c r="E195" s="431"/>
      <c r="F195" s="429" t="s">
        <v>33</v>
      </c>
      <c r="G195" s="430"/>
      <c r="H195" s="431"/>
      <c r="I195" s="429" t="s">
        <v>34</v>
      </c>
      <c r="J195" s="430"/>
      <c r="K195" s="431"/>
      <c r="L195" s="429" t="s">
        <v>35</v>
      </c>
      <c r="M195" s="430"/>
      <c r="N195" s="430"/>
    </row>
    <row r="196" spans="2:17">
      <c r="B196" s="112"/>
      <c r="C196" s="115" t="s">
        <v>37</v>
      </c>
      <c r="D196" s="113" t="s">
        <v>38</v>
      </c>
      <c r="E196" s="116" t="s">
        <v>39</v>
      </c>
      <c r="F196" s="115" t="s">
        <v>37</v>
      </c>
      <c r="G196" s="113" t="s">
        <v>38</v>
      </c>
      <c r="H196" s="116" t="s">
        <v>39</v>
      </c>
      <c r="I196" s="115" t="s">
        <v>37</v>
      </c>
      <c r="J196" s="113" t="s">
        <v>38</v>
      </c>
      <c r="K196" s="116" t="s">
        <v>39</v>
      </c>
      <c r="L196" s="113" t="s">
        <v>37</v>
      </c>
      <c r="M196" s="113" t="s">
        <v>38</v>
      </c>
      <c r="N196" s="113" t="s">
        <v>39</v>
      </c>
    </row>
    <row r="197" spans="2:17">
      <c r="B197" s="99" t="s">
        <v>346</v>
      </c>
      <c r="C197" s="119">
        <v>1233417</v>
      </c>
      <c r="D197" s="119">
        <v>13877</v>
      </c>
      <c r="E197" s="119">
        <v>1247294</v>
      </c>
      <c r="F197" s="119">
        <v>739743.16089108901</v>
      </c>
      <c r="G197" s="119">
        <v>44897</v>
      </c>
      <c r="H197" s="119">
        <v>784640.16089108901</v>
      </c>
      <c r="I197" s="119">
        <v>3231266.7004950503</v>
      </c>
      <c r="J197" s="119">
        <v>37844</v>
      </c>
      <c r="K197" s="119">
        <v>3269110.7004950503</v>
      </c>
      <c r="L197" s="119">
        <v>5204426.8613861389</v>
      </c>
      <c r="M197" s="119">
        <v>96618</v>
      </c>
      <c r="N197" s="119">
        <v>5301044.8613861389</v>
      </c>
    </row>
    <row r="198" spans="2:17" ht="17.25" thickBot="1">
      <c r="B198" s="370" t="s">
        <v>918</v>
      </c>
      <c r="C198" s="392">
        <f>(C194-C197)/C194*100</f>
        <v>2.1861498639157992</v>
      </c>
      <c r="D198" s="393">
        <f t="shared" ref="D198:N198" si="10">(D194-D197)/D194*100</f>
        <v>3.5917743504237878</v>
      </c>
      <c r="E198" s="392">
        <f t="shared" si="10"/>
        <v>2.2020138343299007</v>
      </c>
      <c r="F198" s="392">
        <f t="shared" si="10"/>
        <v>2.5435530082222506</v>
      </c>
      <c r="G198" s="393">
        <f t="shared" si="10"/>
        <v>4.1870291726242552</v>
      </c>
      <c r="H198" s="392">
        <f t="shared" si="10"/>
        <v>2.6391117494544662</v>
      </c>
      <c r="I198" s="392">
        <f t="shared" si="10"/>
        <v>1.1812408331819433</v>
      </c>
      <c r="J198" s="393">
        <f t="shared" si="10"/>
        <v>3.577252344068488</v>
      </c>
      <c r="K198" s="392">
        <f t="shared" si="10"/>
        <v>1.2096586879053079</v>
      </c>
      <c r="L198" s="392">
        <f t="shared" si="10"/>
        <v>1.6162634149109278</v>
      </c>
      <c r="M198" s="393">
        <f t="shared" si="10"/>
        <v>3.8636431478293751</v>
      </c>
      <c r="N198" s="394">
        <f t="shared" si="10"/>
        <v>1.6581643460501561</v>
      </c>
    </row>
    <row r="199" spans="2:17">
      <c r="B199" s="124" t="s">
        <v>50</v>
      </c>
      <c r="C199" s="107"/>
      <c r="D199" s="107"/>
      <c r="E199" s="107"/>
      <c r="F199" s="107"/>
      <c r="G199" s="107"/>
      <c r="H199" s="107"/>
      <c r="I199" s="107"/>
      <c r="J199" s="107"/>
      <c r="K199" s="108"/>
      <c r="L199" s="108"/>
      <c r="M199" s="109"/>
      <c r="N199" s="109"/>
    </row>
    <row r="200" spans="2:17">
      <c r="B200" s="106"/>
      <c r="C200" s="133"/>
      <c r="D200" s="133"/>
      <c r="E200" s="133"/>
      <c r="F200" s="139"/>
      <c r="G200" s="139"/>
      <c r="H200" s="133"/>
      <c r="I200" s="133"/>
      <c r="J200" s="133"/>
      <c r="K200" s="133"/>
      <c r="L200" s="133"/>
      <c r="M200" s="133"/>
      <c r="N200" s="133"/>
      <c r="O200" s="99"/>
      <c r="P200" s="99"/>
      <c r="Q200" s="99"/>
    </row>
    <row r="201" spans="2:17">
      <c r="O201" s="121"/>
      <c r="P201" s="121"/>
      <c r="Q201" s="121"/>
    </row>
    <row r="202" spans="2:17">
      <c r="B202" s="432" t="s">
        <v>348</v>
      </c>
      <c r="C202" s="432"/>
      <c r="D202" s="432"/>
      <c r="E202" s="432"/>
      <c r="F202" s="432"/>
      <c r="G202" s="432"/>
      <c r="H202" s="432"/>
      <c r="I202" s="432"/>
      <c r="J202" s="432"/>
      <c r="K202" s="432"/>
      <c r="L202" s="432"/>
      <c r="M202" s="432"/>
      <c r="N202" s="432"/>
      <c r="O202" s="121"/>
      <c r="P202" s="121"/>
      <c r="Q202" s="121"/>
    </row>
    <row r="203" spans="2:17">
      <c r="B203" s="432" t="s">
        <v>936</v>
      </c>
      <c r="C203" s="432"/>
      <c r="D203" s="432"/>
      <c r="E203" s="432"/>
      <c r="F203" s="432"/>
      <c r="G203" s="432"/>
      <c r="H203" s="432"/>
      <c r="I203" s="432"/>
      <c r="J203" s="432"/>
      <c r="K203" s="432"/>
      <c r="L203" s="432"/>
      <c r="M203" s="432"/>
      <c r="N203" s="432"/>
      <c r="O203" s="121"/>
      <c r="P203" s="121"/>
      <c r="Q203" s="121"/>
    </row>
    <row r="204" spans="2:17">
      <c r="B204" s="100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21"/>
      <c r="P204" s="121"/>
      <c r="Q204" s="121"/>
    </row>
    <row r="205" spans="2:17">
      <c r="B205" s="433" t="s">
        <v>36</v>
      </c>
      <c r="C205" s="429" t="s">
        <v>32</v>
      </c>
      <c r="D205" s="430"/>
      <c r="E205" s="431"/>
      <c r="F205" s="429" t="s">
        <v>33</v>
      </c>
      <c r="G205" s="430"/>
      <c r="H205" s="431"/>
      <c r="I205" s="429" t="s">
        <v>65</v>
      </c>
      <c r="J205" s="430"/>
      <c r="K205" s="431"/>
      <c r="L205" s="429" t="s">
        <v>35</v>
      </c>
      <c r="M205" s="430"/>
      <c r="N205" s="430"/>
      <c r="O205" s="121"/>
      <c r="P205" s="121"/>
      <c r="Q205" s="121"/>
    </row>
    <row r="206" spans="2:17">
      <c r="B206" s="434"/>
      <c r="C206" s="115" t="s">
        <v>37</v>
      </c>
      <c r="D206" s="113" t="s">
        <v>38</v>
      </c>
      <c r="E206" s="116" t="s">
        <v>39</v>
      </c>
      <c r="F206" s="115" t="s">
        <v>37</v>
      </c>
      <c r="G206" s="113" t="s">
        <v>38</v>
      </c>
      <c r="H206" s="116" t="s">
        <v>39</v>
      </c>
      <c r="I206" s="115" t="s">
        <v>37</v>
      </c>
      <c r="J206" s="113" t="s">
        <v>38</v>
      </c>
      <c r="K206" s="116" t="s">
        <v>39</v>
      </c>
      <c r="L206" s="113" t="s">
        <v>37</v>
      </c>
      <c r="M206" s="113" t="s">
        <v>38</v>
      </c>
      <c r="N206" s="113" t="s">
        <v>39</v>
      </c>
      <c r="O206" s="121"/>
      <c r="P206" s="121"/>
      <c r="Q206" s="121"/>
    </row>
    <row r="207" spans="2:17">
      <c r="B207" s="145" t="s">
        <v>40</v>
      </c>
      <c r="C207" s="119">
        <v>6380</v>
      </c>
      <c r="D207" s="100">
        <v>145</v>
      </c>
      <c r="E207" s="120">
        <v>6525</v>
      </c>
      <c r="F207" s="119">
        <v>6920</v>
      </c>
      <c r="G207" s="100">
        <v>540</v>
      </c>
      <c r="H207" s="120">
        <v>7460</v>
      </c>
      <c r="I207" s="119">
        <v>6790</v>
      </c>
      <c r="J207" s="100">
        <v>73</v>
      </c>
      <c r="K207" s="120">
        <v>6863</v>
      </c>
      <c r="L207" s="100">
        <v>20090</v>
      </c>
      <c r="M207" s="100">
        <v>758</v>
      </c>
      <c r="N207" s="105">
        <v>20848</v>
      </c>
      <c r="O207" s="121"/>
      <c r="P207" s="121"/>
      <c r="Q207" s="121"/>
    </row>
    <row r="208" spans="2:17">
      <c r="B208" s="145" t="s">
        <v>263</v>
      </c>
      <c r="C208" s="119">
        <v>4725</v>
      </c>
      <c r="D208" s="100">
        <v>78</v>
      </c>
      <c r="E208" s="120">
        <v>4803</v>
      </c>
      <c r="F208" s="119">
        <v>4510</v>
      </c>
      <c r="G208" s="100">
        <v>348</v>
      </c>
      <c r="H208" s="120">
        <v>4858</v>
      </c>
      <c r="I208" s="119">
        <v>1880</v>
      </c>
      <c r="J208" s="100">
        <v>55</v>
      </c>
      <c r="K208" s="120">
        <v>1935</v>
      </c>
      <c r="L208" s="100">
        <v>11115</v>
      </c>
      <c r="M208" s="100">
        <v>481</v>
      </c>
      <c r="N208" s="105">
        <v>11596</v>
      </c>
      <c r="O208" s="121"/>
      <c r="P208" s="371"/>
      <c r="Q208" s="121"/>
    </row>
    <row r="209" spans="2:17">
      <c r="B209" s="145" t="s">
        <v>41</v>
      </c>
      <c r="C209" s="119">
        <v>5820</v>
      </c>
      <c r="D209" s="100">
        <v>102</v>
      </c>
      <c r="E209" s="120">
        <v>5922</v>
      </c>
      <c r="F209" s="119">
        <v>4760</v>
      </c>
      <c r="G209" s="100">
        <v>316</v>
      </c>
      <c r="H209" s="120">
        <v>5076</v>
      </c>
      <c r="I209" s="119">
        <v>2720</v>
      </c>
      <c r="J209" s="100">
        <v>48</v>
      </c>
      <c r="K209" s="120">
        <v>2768</v>
      </c>
      <c r="L209" s="100">
        <v>13300</v>
      </c>
      <c r="M209" s="100">
        <v>466</v>
      </c>
      <c r="N209" s="105">
        <v>13766</v>
      </c>
      <c r="O209" s="121"/>
      <c r="P209" s="121"/>
      <c r="Q209" s="121"/>
    </row>
    <row r="210" spans="2:17">
      <c r="B210" s="145" t="s">
        <v>42</v>
      </c>
      <c r="C210" s="119">
        <v>5020</v>
      </c>
      <c r="D210" s="100">
        <v>82</v>
      </c>
      <c r="E210" s="120">
        <v>5102</v>
      </c>
      <c r="F210" s="119">
        <v>1890</v>
      </c>
      <c r="G210" s="100">
        <v>223</v>
      </c>
      <c r="H210" s="120">
        <v>2113</v>
      </c>
      <c r="I210" s="119">
        <v>1886</v>
      </c>
      <c r="J210" s="100">
        <v>34</v>
      </c>
      <c r="K210" s="120">
        <v>1920</v>
      </c>
      <c r="L210" s="100">
        <v>8796</v>
      </c>
      <c r="M210" s="100">
        <v>339</v>
      </c>
      <c r="N210" s="105">
        <v>9135</v>
      </c>
      <c r="O210" s="121"/>
      <c r="P210" s="121"/>
      <c r="Q210" s="121"/>
    </row>
    <row r="211" spans="2:17">
      <c r="B211" s="145" t="s">
        <v>43</v>
      </c>
      <c r="C211" s="119">
        <v>6320</v>
      </c>
      <c r="D211" s="100">
        <v>56</v>
      </c>
      <c r="E211" s="120">
        <v>6376</v>
      </c>
      <c r="F211" s="119">
        <v>1653</v>
      </c>
      <c r="G211" s="100">
        <v>181</v>
      </c>
      <c r="H211" s="120">
        <v>1834</v>
      </c>
      <c r="I211" s="119">
        <v>2898</v>
      </c>
      <c r="J211" s="100">
        <v>28</v>
      </c>
      <c r="K211" s="120">
        <v>2926</v>
      </c>
      <c r="L211" s="100">
        <v>10871</v>
      </c>
      <c r="M211" s="100">
        <v>265</v>
      </c>
      <c r="N211" s="105">
        <v>11136</v>
      </c>
      <c r="O211" s="121"/>
      <c r="P211" s="121"/>
      <c r="Q211" s="121"/>
    </row>
    <row r="212" spans="2:17">
      <c r="B212" s="145" t="s">
        <v>44</v>
      </c>
      <c r="C212" s="119">
        <v>4720</v>
      </c>
      <c r="D212" s="100">
        <v>112</v>
      </c>
      <c r="E212" s="120">
        <v>4832</v>
      </c>
      <c r="F212" s="119">
        <v>1650</v>
      </c>
      <c r="G212" s="100">
        <v>109</v>
      </c>
      <c r="H212" s="120">
        <v>1759</v>
      </c>
      <c r="I212" s="119">
        <v>1258</v>
      </c>
      <c r="J212" s="100">
        <v>140</v>
      </c>
      <c r="K212" s="120">
        <v>1398</v>
      </c>
      <c r="L212" s="100">
        <v>7628</v>
      </c>
      <c r="M212" s="100">
        <v>361</v>
      </c>
      <c r="N212" s="105">
        <v>7989</v>
      </c>
      <c r="O212" s="121"/>
      <c r="P212" s="371"/>
      <c r="Q212" s="121"/>
    </row>
    <row r="213" spans="2:17">
      <c r="B213" s="145" t="s">
        <v>45</v>
      </c>
      <c r="C213" s="119">
        <v>6335</v>
      </c>
      <c r="D213" s="100">
        <v>78</v>
      </c>
      <c r="E213" s="120">
        <v>6413</v>
      </c>
      <c r="F213" s="119">
        <v>4970</v>
      </c>
      <c r="G213" s="100">
        <v>528</v>
      </c>
      <c r="H213" s="120">
        <v>5498</v>
      </c>
      <c r="I213" s="119">
        <v>3390</v>
      </c>
      <c r="J213" s="100">
        <v>69</v>
      </c>
      <c r="K213" s="120">
        <v>3459</v>
      </c>
      <c r="L213" s="100">
        <v>14695</v>
      </c>
      <c r="M213" s="100">
        <v>675</v>
      </c>
      <c r="N213" s="105">
        <v>15370</v>
      </c>
      <c r="O213" s="121"/>
      <c r="P213" s="121"/>
      <c r="Q213" s="121"/>
    </row>
    <row r="214" spans="2:17">
      <c r="B214" s="145" t="s">
        <v>269</v>
      </c>
      <c r="C214" s="119">
        <v>4220</v>
      </c>
      <c r="D214" s="100">
        <v>180</v>
      </c>
      <c r="E214" s="120">
        <v>4400</v>
      </c>
      <c r="F214" s="119">
        <v>2720</v>
      </c>
      <c r="G214" s="100">
        <v>635</v>
      </c>
      <c r="H214" s="120">
        <v>3355</v>
      </c>
      <c r="I214" s="119">
        <v>1923</v>
      </c>
      <c r="J214" s="100">
        <v>55</v>
      </c>
      <c r="K214" s="120">
        <v>1978</v>
      </c>
      <c r="L214" s="100">
        <v>8863</v>
      </c>
      <c r="M214" s="100">
        <v>870</v>
      </c>
      <c r="N214" s="105">
        <v>9733</v>
      </c>
      <c r="P214" s="121"/>
    </row>
    <row r="215" spans="2:17">
      <c r="B215" s="145" t="s">
        <v>270</v>
      </c>
      <c r="C215" s="119">
        <v>5012</v>
      </c>
      <c r="D215" s="100">
        <v>112</v>
      </c>
      <c r="E215" s="120">
        <v>5124</v>
      </c>
      <c r="F215" s="119">
        <v>2987</v>
      </c>
      <c r="G215" s="100">
        <v>380</v>
      </c>
      <c r="H215" s="120">
        <v>3367</v>
      </c>
      <c r="I215" s="119">
        <v>2828</v>
      </c>
      <c r="J215" s="100">
        <v>18</v>
      </c>
      <c r="K215" s="120">
        <v>2846</v>
      </c>
      <c r="L215" s="100">
        <v>10827</v>
      </c>
      <c r="M215" s="100">
        <v>510</v>
      </c>
      <c r="N215" s="105">
        <v>11337</v>
      </c>
      <c r="P215" s="121"/>
    </row>
    <row r="216" spans="2:17">
      <c r="B216" s="145" t="s">
        <v>271</v>
      </c>
      <c r="C216" s="119">
        <v>4750</v>
      </c>
      <c r="D216" s="100">
        <v>328</v>
      </c>
      <c r="E216" s="120">
        <v>5078</v>
      </c>
      <c r="F216" s="119">
        <v>10028</v>
      </c>
      <c r="G216" s="100">
        <v>710</v>
      </c>
      <c r="H216" s="120">
        <v>10738</v>
      </c>
      <c r="I216" s="119">
        <v>4829</v>
      </c>
      <c r="J216" s="100">
        <v>50</v>
      </c>
      <c r="K216" s="120">
        <v>4879</v>
      </c>
      <c r="L216" s="100">
        <v>19607</v>
      </c>
      <c r="M216" s="100">
        <v>1088</v>
      </c>
      <c r="N216" s="105">
        <v>20695</v>
      </c>
      <c r="P216" s="372"/>
    </row>
    <row r="217" spans="2:17">
      <c r="B217" s="145" t="s">
        <v>272</v>
      </c>
      <c r="C217" s="119">
        <v>7290</v>
      </c>
      <c r="D217" s="100">
        <v>212</v>
      </c>
      <c r="E217" s="120">
        <v>7502</v>
      </c>
      <c r="F217" s="119">
        <v>5828</v>
      </c>
      <c r="G217" s="100">
        <v>380</v>
      </c>
      <c r="H217" s="120">
        <v>6208</v>
      </c>
      <c r="I217" s="119">
        <v>3590</v>
      </c>
      <c r="J217" s="100">
        <v>28</v>
      </c>
      <c r="K217" s="120">
        <v>3618</v>
      </c>
      <c r="L217" s="100">
        <v>16708</v>
      </c>
      <c r="M217" s="100">
        <v>620</v>
      </c>
      <c r="N217" s="105">
        <v>17328</v>
      </c>
      <c r="P217" s="121"/>
    </row>
    <row r="218" spans="2:17">
      <c r="B218" s="145" t="s">
        <v>273</v>
      </c>
      <c r="C218" s="119">
        <v>6498</v>
      </c>
      <c r="D218" s="100">
        <v>328</v>
      </c>
      <c r="E218" s="120">
        <v>6826</v>
      </c>
      <c r="F218" s="119">
        <v>3725</v>
      </c>
      <c r="G218" s="100">
        <v>348</v>
      </c>
      <c r="H218" s="120">
        <v>4073</v>
      </c>
      <c r="I218" s="119">
        <v>2527</v>
      </c>
      <c r="J218" s="100">
        <v>48</v>
      </c>
      <c r="K218" s="120">
        <v>2575</v>
      </c>
      <c r="L218" s="100">
        <v>12750</v>
      </c>
      <c r="M218" s="100">
        <v>724</v>
      </c>
      <c r="N218" s="105">
        <v>13474</v>
      </c>
      <c r="P218" s="121"/>
    </row>
    <row r="219" spans="2:17">
      <c r="B219" s="141" t="s">
        <v>66</v>
      </c>
      <c r="C219" s="122">
        <v>67090</v>
      </c>
      <c r="D219" s="122">
        <v>1813</v>
      </c>
      <c r="E219" s="122">
        <v>68903</v>
      </c>
      <c r="F219" s="122">
        <v>51641</v>
      </c>
      <c r="G219" s="122">
        <v>4698</v>
      </c>
      <c r="H219" s="122">
        <v>56339</v>
      </c>
      <c r="I219" s="122">
        <v>36519</v>
      </c>
      <c r="J219" s="122">
        <v>646</v>
      </c>
      <c r="K219" s="122">
        <v>37165</v>
      </c>
      <c r="L219" s="122">
        <v>155250</v>
      </c>
      <c r="M219" s="122">
        <v>7157</v>
      </c>
      <c r="N219" s="122">
        <v>162407</v>
      </c>
      <c r="P219" s="121"/>
    </row>
    <row r="220" spans="2:17">
      <c r="B220" s="114"/>
      <c r="C220" s="429" t="s">
        <v>32</v>
      </c>
      <c r="D220" s="430"/>
      <c r="E220" s="431"/>
      <c r="F220" s="429" t="s">
        <v>33</v>
      </c>
      <c r="G220" s="430"/>
      <c r="H220" s="431"/>
      <c r="I220" s="429" t="s">
        <v>65</v>
      </c>
      <c r="J220" s="430"/>
      <c r="K220" s="431"/>
      <c r="L220" s="429" t="s">
        <v>35</v>
      </c>
      <c r="M220" s="430"/>
      <c r="N220" s="430"/>
      <c r="P220" s="121"/>
    </row>
    <row r="221" spans="2:17">
      <c r="B221" s="112"/>
      <c r="C221" s="115" t="s">
        <v>37</v>
      </c>
      <c r="D221" s="113" t="s">
        <v>38</v>
      </c>
      <c r="E221" s="116" t="s">
        <v>39</v>
      </c>
      <c r="F221" s="115" t="s">
        <v>37</v>
      </c>
      <c r="G221" s="113" t="s">
        <v>38</v>
      </c>
      <c r="H221" s="116" t="s">
        <v>39</v>
      </c>
      <c r="I221" s="115" t="s">
        <v>37</v>
      </c>
      <c r="J221" s="113" t="s">
        <v>38</v>
      </c>
      <c r="K221" s="116" t="s">
        <v>39</v>
      </c>
      <c r="L221" s="113" t="s">
        <v>37</v>
      </c>
      <c r="M221" s="113" t="s">
        <v>38</v>
      </c>
      <c r="N221" s="113" t="s">
        <v>39</v>
      </c>
    </row>
    <row r="222" spans="2:17">
      <c r="B222" s="99" t="s">
        <v>938</v>
      </c>
      <c r="C222" s="119">
        <v>63759</v>
      </c>
      <c r="D222" s="119">
        <v>1722</v>
      </c>
      <c r="E222" s="119">
        <v>65481</v>
      </c>
      <c r="F222" s="119">
        <v>48341</v>
      </c>
      <c r="G222" s="119">
        <v>4503</v>
      </c>
      <c r="H222" s="119">
        <v>52844</v>
      </c>
      <c r="I222" s="119">
        <v>33142</v>
      </c>
      <c r="J222" s="119">
        <v>450</v>
      </c>
      <c r="K222" s="119">
        <v>33592</v>
      </c>
      <c r="L222" s="119">
        <v>145242</v>
      </c>
      <c r="M222" s="119">
        <v>6675</v>
      </c>
      <c r="N222" s="119">
        <v>151917</v>
      </c>
    </row>
    <row r="223" spans="2:17" ht="17.25" thickBot="1">
      <c r="B223" s="370" t="s">
        <v>918</v>
      </c>
      <c r="C223" s="392">
        <v>4.9649724251006111</v>
      </c>
      <c r="D223" s="393">
        <v>5.019305019305019</v>
      </c>
      <c r="E223" s="392">
        <v>4.9664020434523897</v>
      </c>
      <c r="F223" s="392">
        <v>6.3902712960632062</v>
      </c>
      <c r="G223" s="393">
        <v>4.1507024265644956</v>
      </c>
      <c r="H223" s="392">
        <v>6.2035179893146841</v>
      </c>
      <c r="I223" s="392">
        <v>9.2472411621347792</v>
      </c>
      <c r="J223" s="393">
        <v>30.340557275541798</v>
      </c>
      <c r="K223" s="392">
        <v>9.6138840306740203</v>
      </c>
      <c r="L223" s="392">
        <v>6.4463768115942024</v>
      </c>
      <c r="M223" s="393">
        <v>6.7346653625820876</v>
      </c>
      <c r="N223" s="394">
        <v>6.4590811972390343</v>
      </c>
    </row>
    <row r="224" spans="2:17">
      <c r="B224" s="124" t="s">
        <v>349</v>
      </c>
      <c r="C224" s="107"/>
      <c r="D224" s="107"/>
      <c r="E224" s="107"/>
      <c r="F224" s="107"/>
      <c r="G224" s="107"/>
      <c r="H224" s="107"/>
      <c r="I224" s="107"/>
      <c r="J224" s="107"/>
      <c r="K224" s="108"/>
      <c r="L224" s="108"/>
      <c r="M224" s="109"/>
      <c r="N224" s="109"/>
    </row>
    <row r="225" spans="2:16">
      <c r="B225" s="1"/>
      <c r="C225" s="101"/>
      <c r="D225" s="101"/>
      <c r="E225" s="110"/>
      <c r="F225" s="110"/>
      <c r="G225" s="110"/>
      <c r="H225" s="110"/>
      <c r="O225" s="99"/>
      <c r="P225" s="99"/>
    </row>
    <row r="226" spans="2:16"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21"/>
      <c r="P226" s="121"/>
    </row>
    <row r="227" spans="2:16">
      <c r="B227" s="432" t="s">
        <v>350</v>
      </c>
      <c r="C227" s="432"/>
      <c r="D227" s="432"/>
      <c r="E227" s="432"/>
      <c r="F227" s="432"/>
      <c r="G227" s="432"/>
      <c r="H227" s="432"/>
      <c r="I227" s="432"/>
      <c r="J227" s="432"/>
      <c r="K227" s="432"/>
      <c r="L227" s="432"/>
      <c r="M227" s="432"/>
      <c r="N227" s="432"/>
      <c r="O227" s="121"/>
      <c r="P227" s="121"/>
    </row>
    <row r="228" spans="2:16">
      <c r="B228" s="432" t="s">
        <v>936</v>
      </c>
      <c r="C228" s="432"/>
      <c r="D228" s="432"/>
      <c r="E228" s="432"/>
      <c r="F228" s="432"/>
      <c r="G228" s="432"/>
      <c r="H228" s="432"/>
      <c r="I228" s="432"/>
      <c r="J228" s="432"/>
      <c r="K228" s="432"/>
      <c r="L228" s="432"/>
      <c r="M228" s="432"/>
      <c r="N228" s="432"/>
      <c r="O228" s="121"/>
      <c r="P228" s="121"/>
    </row>
    <row r="229" spans="2:16">
      <c r="B229" s="100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21"/>
      <c r="P229" s="121"/>
    </row>
    <row r="230" spans="2:16">
      <c r="B230" s="433" t="s">
        <v>36</v>
      </c>
      <c r="C230" s="429" t="s">
        <v>32</v>
      </c>
      <c r="D230" s="430"/>
      <c r="E230" s="431"/>
      <c r="F230" s="429" t="s">
        <v>33</v>
      </c>
      <c r="G230" s="430"/>
      <c r="H230" s="431"/>
      <c r="I230" s="429" t="s">
        <v>65</v>
      </c>
      <c r="J230" s="430"/>
      <c r="K230" s="431"/>
      <c r="L230" s="429" t="s">
        <v>35</v>
      </c>
      <c r="M230" s="430"/>
      <c r="N230" s="430"/>
      <c r="O230" s="121"/>
      <c r="P230" s="121"/>
    </row>
    <row r="231" spans="2:16">
      <c r="B231" s="434"/>
      <c r="C231" s="115" t="s">
        <v>37</v>
      </c>
      <c r="D231" s="113" t="s">
        <v>38</v>
      </c>
      <c r="E231" s="116" t="s">
        <v>39</v>
      </c>
      <c r="F231" s="115" t="s">
        <v>37</v>
      </c>
      <c r="G231" s="113" t="s">
        <v>38</v>
      </c>
      <c r="H231" s="116" t="s">
        <v>39</v>
      </c>
      <c r="I231" s="115" t="s">
        <v>37</v>
      </c>
      <c r="J231" s="113" t="s">
        <v>38</v>
      </c>
      <c r="K231" s="116" t="s">
        <v>39</v>
      </c>
      <c r="L231" s="113" t="s">
        <v>37</v>
      </c>
      <c r="M231" s="113" t="s">
        <v>38</v>
      </c>
      <c r="N231" s="113" t="s">
        <v>39</v>
      </c>
      <c r="O231" s="121"/>
      <c r="P231" s="121"/>
    </row>
    <row r="232" spans="2:16">
      <c r="B232" s="145" t="s">
        <v>40</v>
      </c>
      <c r="C232" s="119">
        <v>3723</v>
      </c>
      <c r="D232" s="100">
        <v>78</v>
      </c>
      <c r="E232" s="120">
        <v>3801</v>
      </c>
      <c r="F232" s="119">
        <v>1678</v>
      </c>
      <c r="G232" s="100">
        <v>72</v>
      </c>
      <c r="H232" s="120">
        <v>1750</v>
      </c>
      <c r="I232" s="119">
        <v>2835</v>
      </c>
      <c r="J232" s="100">
        <v>103</v>
      </c>
      <c r="K232" s="120">
        <v>2938</v>
      </c>
      <c r="L232" s="100">
        <v>8236</v>
      </c>
      <c r="M232" s="100">
        <v>253</v>
      </c>
      <c r="N232" s="105">
        <v>8489</v>
      </c>
      <c r="O232" s="121"/>
      <c r="P232" s="121"/>
    </row>
    <row r="233" spans="2:16">
      <c r="B233" s="145" t="s">
        <v>263</v>
      </c>
      <c r="C233" s="119">
        <v>4800</v>
      </c>
      <c r="D233" s="100">
        <v>80</v>
      </c>
      <c r="E233" s="120">
        <v>4880</v>
      </c>
      <c r="F233" s="119">
        <v>920</v>
      </c>
      <c r="G233" s="100">
        <v>59</v>
      </c>
      <c r="H233" s="120">
        <v>979</v>
      </c>
      <c r="I233" s="119">
        <v>2090</v>
      </c>
      <c r="J233" s="100">
        <v>110</v>
      </c>
      <c r="K233" s="120">
        <v>2200</v>
      </c>
      <c r="L233" s="100">
        <v>7810</v>
      </c>
      <c r="M233" s="100">
        <v>249</v>
      </c>
      <c r="N233" s="105">
        <v>8059</v>
      </c>
      <c r="O233" s="121"/>
      <c r="P233" s="121"/>
    </row>
    <row r="234" spans="2:16">
      <c r="B234" s="145" t="s">
        <v>41</v>
      </c>
      <c r="C234" s="119">
        <v>3945</v>
      </c>
      <c r="D234" s="100">
        <v>55</v>
      </c>
      <c r="E234" s="120">
        <v>4000</v>
      </c>
      <c r="F234" s="119">
        <v>1620</v>
      </c>
      <c r="G234" s="100">
        <v>67</v>
      </c>
      <c r="H234" s="120">
        <v>1687</v>
      </c>
      <c r="I234" s="119">
        <v>2810</v>
      </c>
      <c r="J234" s="100">
        <v>68</v>
      </c>
      <c r="K234" s="120">
        <v>2878</v>
      </c>
      <c r="L234" s="100">
        <v>8375</v>
      </c>
      <c r="M234" s="100">
        <v>190</v>
      </c>
      <c r="N234" s="105">
        <v>8565</v>
      </c>
      <c r="O234" s="121"/>
      <c r="P234" s="121"/>
    </row>
    <row r="235" spans="2:16">
      <c r="B235" s="145" t="s">
        <v>42</v>
      </c>
      <c r="C235" s="119">
        <v>7920</v>
      </c>
      <c r="D235" s="100">
        <v>89</v>
      </c>
      <c r="E235" s="120">
        <v>8009</v>
      </c>
      <c r="F235" s="119">
        <v>3160</v>
      </c>
      <c r="G235" s="100">
        <v>230</v>
      </c>
      <c r="H235" s="120">
        <v>3390</v>
      </c>
      <c r="I235" s="119">
        <v>4890</v>
      </c>
      <c r="J235" s="100">
        <v>58</v>
      </c>
      <c r="K235" s="120">
        <v>4948</v>
      </c>
      <c r="L235" s="100">
        <v>15970</v>
      </c>
      <c r="M235" s="100">
        <v>377</v>
      </c>
      <c r="N235" s="105">
        <v>16347</v>
      </c>
      <c r="O235" s="121"/>
      <c r="P235" s="121"/>
    </row>
    <row r="236" spans="2:16">
      <c r="B236" s="145" t="s">
        <v>43</v>
      </c>
      <c r="C236" s="119">
        <v>6390</v>
      </c>
      <c r="D236" s="100">
        <v>87</v>
      </c>
      <c r="E236" s="120">
        <v>6477</v>
      </c>
      <c r="F236" s="119">
        <v>1210</v>
      </c>
      <c r="G236" s="100">
        <v>156</v>
      </c>
      <c r="H236" s="120">
        <v>1366</v>
      </c>
      <c r="I236" s="119">
        <v>1920</v>
      </c>
      <c r="J236" s="100">
        <v>22</v>
      </c>
      <c r="K236" s="120">
        <v>1942</v>
      </c>
      <c r="L236" s="100">
        <v>9520</v>
      </c>
      <c r="M236" s="100">
        <v>265</v>
      </c>
      <c r="N236" s="105">
        <v>9785</v>
      </c>
      <c r="O236" s="121"/>
      <c r="P236" s="121"/>
    </row>
    <row r="237" spans="2:16">
      <c r="B237" s="145" t="s">
        <v>44</v>
      </c>
      <c r="C237" s="119">
        <v>8828</v>
      </c>
      <c r="D237" s="100">
        <v>56</v>
      </c>
      <c r="E237" s="120">
        <v>8884</v>
      </c>
      <c r="F237" s="119">
        <v>830</v>
      </c>
      <c r="G237" s="100">
        <v>38</v>
      </c>
      <c r="H237" s="120">
        <v>868</v>
      </c>
      <c r="I237" s="119">
        <v>2428</v>
      </c>
      <c r="J237" s="100">
        <v>35</v>
      </c>
      <c r="K237" s="120">
        <v>2463</v>
      </c>
      <c r="L237" s="100">
        <v>12086</v>
      </c>
      <c r="M237" s="100">
        <v>129</v>
      </c>
      <c r="N237" s="105">
        <v>12215</v>
      </c>
      <c r="O237" s="121"/>
      <c r="P237" s="121"/>
    </row>
    <row r="238" spans="2:16">
      <c r="B238" s="145" t="s">
        <v>45</v>
      </c>
      <c r="C238" s="119">
        <v>12820</v>
      </c>
      <c r="D238" s="100">
        <v>85</v>
      </c>
      <c r="E238" s="120">
        <v>12905</v>
      </c>
      <c r="F238" s="119">
        <v>3730</v>
      </c>
      <c r="G238" s="100">
        <v>213</v>
      </c>
      <c r="H238" s="120">
        <v>3943</v>
      </c>
      <c r="I238" s="119">
        <v>4930</v>
      </c>
      <c r="J238" s="100">
        <v>87</v>
      </c>
      <c r="K238" s="120">
        <v>5017</v>
      </c>
      <c r="L238" s="100">
        <v>21480</v>
      </c>
      <c r="M238" s="100">
        <v>385</v>
      </c>
      <c r="N238" s="105">
        <v>21865</v>
      </c>
      <c r="O238" s="121"/>
      <c r="P238" s="121"/>
    </row>
    <row r="239" spans="2:16">
      <c r="B239" s="145" t="s">
        <v>269</v>
      </c>
      <c r="C239" s="119">
        <v>10309</v>
      </c>
      <c r="D239" s="100">
        <v>96</v>
      </c>
      <c r="E239" s="120">
        <v>10405</v>
      </c>
      <c r="F239" s="119">
        <v>3981</v>
      </c>
      <c r="G239" s="100">
        <v>126</v>
      </c>
      <c r="H239" s="120">
        <v>4107</v>
      </c>
      <c r="I239" s="119">
        <v>5120</v>
      </c>
      <c r="J239" s="100">
        <v>55</v>
      </c>
      <c r="K239" s="120">
        <v>5175</v>
      </c>
      <c r="L239" s="100">
        <v>19410</v>
      </c>
      <c r="M239" s="100">
        <v>277</v>
      </c>
      <c r="N239" s="105">
        <v>19687</v>
      </c>
    </row>
    <row r="240" spans="2:16" ht="20.25" customHeight="1">
      <c r="B240" s="145" t="s">
        <v>270</v>
      </c>
      <c r="C240" s="119">
        <v>7129</v>
      </c>
      <c r="D240" s="100">
        <v>30</v>
      </c>
      <c r="E240" s="120">
        <v>7159</v>
      </c>
      <c r="F240" s="119">
        <v>2138</v>
      </c>
      <c r="G240" s="100">
        <v>20</v>
      </c>
      <c r="H240" s="120">
        <v>2158</v>
      </c>
      <c r="I240" s="119">
        <v>3926</v>
      </c>
      <c r="J240" s="100">
        <v>25</v>
      </c>
      <c r="K240" s="120">
        <v>3951</v>
      </c>
      <c r="L240" s="100">
        <v>13193</v>
      </c>
      <c r="M240" s="100">
        <v>75</v>
      </c>
      <c r="N240" s="105">
        <v>13268</v>
      </c>
    </row>
    <row r="241" spans="2:17">
      <c r="B241" s="145" t="s">
        <v>271</v>
      </c>
      <c r="C241" s="119">
        <v>6789</v>
      </c>
      <c r="D241" s="100">
        <v>72</v>
      </c>
      <c r="E241" s="120">
        <v>6861</v>
      </c>
      <c r="F241" s="119">
        <v>2235</v>
      </c>
      <c r="G241" s="100">
        <v>15</v>
      </c>
      <c r="H241" s="120">
        <v>2250</v>
      </c>
      <c r="I241" s="119">
        <v>2338</v>
      </c>
      <c r="J241" s="100">
        <v>48</v>
      </c>
      <c r="K241" s="120">
        <v>2386</v>
      </c>
      <c r="L241" s="100">
        <v>11362</v>
      </c>
      <c r="M241" s="100">
        <v>135</v>
      </c>
      <c r="N241" s="105">
        <v>11497</v>
      </c>
    </row>
    <row r="242" spans="2:17">
      <c r="B242" s="145" t="s">
        <v>272</v>
      </c>
      <c r="C242" s="119">
        <v>7610</v>
      </c>
      <c r="D242" s="100">
        <v>150</v>
      </c>
      <c r="E242" s="120">
        <v>7760</v>
      </c>
      <c r="F242" s="119">
        <v>2080</v>
      </c>
      <c r="G242" s="100">
        <v>75</v>
      </c>
      <c r="H242" s="120">
        <v>2155</v>
      </c>
      <c r="I242" s="119">
        <v>3120</v>
      </c>
      <c r="J242" s="100">
        <v>22</v>
      </c>
      <c r="K242" s="120">
        <v>3142</v>
      </c>
      <c r="L242" s="100">
        <v>12810</v>
      </c>
      <c r="M242" s="100">
        <v>247</v>
      </c>
      <c r="N242" s="105">
        <v>13057</v>
      </c>
    </row>
    <row r="243" spans="2:17">
      <c r="B243" s="145" t="s">
        <v>273</v>
      </c>
      <c r="C243" s="119">
        <v>12350</v>
      </c>
      <c r="D243" s="100">
        <v>148</v>
      </c>
      <c r="E243" s="120">
        <v>12498</v>
      </c>
      <c r="F243" s="119">
        <v>3888</v>
      </c>
      <c r="G243" s="100">
        <v>123</v>
      </c>
      <c r="H243" s="120">
        <v>4011</v>
      </c>
      <c r="I243" s="119">
        <v>5135</v>
      </c>
      <c r="J243" s="100">
        <v>65</v>
      </c>
      <c r="K243" s="120">
        <v>5200</v>
      </c>
      <c r="L243" s="100">
        <v>21373</v>
      </c>
      <c r="M243" s="100">
        <v>336</v>
      </c>
      <c r="N243" s="105">
        <v>21709</v>
      </c>
    </row>
    <row r="244" spans="2:17">
      <c r="B244" s="141" t="s">
        <v>66</v>
      </c>
      <c r="C244" s="122">
        <v>92613</v>
      </c>
      <c r="D244" s="122">
        <v>1026</v>
      </c>
      <c r="E244" s="122">
        <v>93639</v>
      </c>
      <c r="F244" s="122">
        <v>27470</v>
      </c>
      <c r="G244" s="122">
        <v>1194</v>
      </c>
      <c r="H244" s="122">
        <v>28664</v>
      </c>
      <c r="I244" s="122">
        <v>41542</v>
      </c>
      <c r="J244" s="122">
        <v>698</v>
      </c>
      <c r="K244" s="122">
        <v>42240</v>
      </c>
      <c r="L244" s="122">
        <v>161625</v>
      </c>
      <c r="M244" s="122">
        <v>2918</v>
      </c>
      <c r="N244" s="122">
        <v>164543</v>
      </c>
    </row>
    <row r="245" spans="2:17">
      <c r="B245" s="114"/>
      <c r="C245" s="429" t="s">
        <v>32</v>
      </c>
      <c r="D245" s="430"/>
      <c r="E245" s="431"/>
      <c r="F245" s="429" t="s">
        <v>33</v>
      </c>
      <c r="G245" s="430"/>
      <c r="H245" s="431"/>
      <c r="I245" s="429" t="s">
        <v>65</v>
      </c>
      <c r="J245" s="430"/>
      <c r="K245" s="431"/>
      <c r="L245" s="429" t="s">
        <v>35</v>
      </c>
      <c r="M245" s="430"/>
      <c r="N245" s="430"/>
    </row>
    <row r="246" spans="2:17">
      <c r="B246" s="112"/>
      <c r="C246" s="115" t="s">
        <v>37</v>
      </c>
      <c r="D246" s="113" t="s">
        <v>38</v>
      </c>
      <c r="E246" s="116" t="s">
        <v>39</v>
      </c>
      <c r="F246" s="115" t="s">
        <v>37</v>
      </c>
      <c r="G246" s="113" t="s">
        <v>38</v>
      </c>
      <c r="H246" s="116" t="s">
        <v>39</v>
      </c>
      <c r="I246" s="115" t="s">
        <v>37</v>
      </c>
      <c r="J246" s="113" t="s">
        <v>38</v>
      </c>
      <c r="K246" s="116" t="s">
        <v>39</v>
      </c>
      <c r="L246" s="113" t="s">
        <v>37</v>
      </c>
      <c r="M246" s="113" t="s">
        <v>38</v>
      </c>
      <c r="N246" s="113" t="s">
        <v>39</v>
      </c>
    </row>
    <row r="247" spans="2:17">
      <c r="B247" s="99" t="s">
        <v>938</v>
      </c>
      <c r="C247" s="119">
        <v>87509</v>
      </c>
      <c r="D247" s="119">
        <v>717</v>
      </c>
      <c r="E247" s="119">
        <v>88226</v>
      </c>
      <c r="F247" s="119">
        <v>22705</v>
      </c>
      <c r="G247" s="119">
        <v>916</v>
      </c>
      <c r="H247" s="119">
        <v>23621</v>
      </c>
      <c r="I247" s="119">
        <v>37041</v>
      </c>
      <c r="J247" s="119">
        <v>504</v>
      </c>
      <c r="K247" s="119">
        <v>37545</v>
      </c>
      <c r="L247" s="119">
        <v>147255</v>
      </c>
      <c r="M247" s="119">
        <v>2137</v>
      </c>
      <c r="N247" s="119">
        <v>149392</v>
      </c>
    </row>
    <row r="248" spans="2:17" ht="17.25" thickBot="1">
      <c r="B248" s="370" t="s">
        <v>918</v>
      </c>
      <c r="C248" s="392">
        <v>5.5111053523803353</v>
      </c>
      <c r="D248" s="393">
        <v>30.116959064327485</v>
      </c>
      <c r="E248" s="392">
        <v>5.7807110285244399</v>
      </c>
      <c r="F248" s="392">
        <v>17.346195850018201</v>
      </c>
      <c r="G248" s="393">
        <v>23.283082077051926</v>
      </c>
      <c r="H248" s="392">
        <v>17.593497069494838</v>
      </c>
      <c r="I248" s="392">
        <v>10.834817774782147</v>
      </c>
      <c r="J248" s="393">
        <v>27.793696275071632</v>
      </c>
      <c r="K248" s="392">
        <v>11.115056818181818</v>
      </c>
      <c r="L248" s="392">
        <v>8.8909512761020881</v>
      </c>
      <c r="M248" s="393">
        <v>26.764907470870458</v>
      </c>
      <c r="N248" s="394">
        <v>9.2079274110718785</v>
      </c>
    </row>
    <row r="249" spans="2:17">
      <c r="B249" s="124" t="s">
        <v>351</v>
      </c>
      <c r="C249" s="107"/>
      <c r="D249" s="107"/>
      <c r="E249" s="107"/>
      <c r="F249" s="107"/>
      <c r="G249" s="107"/>
      <c r="H249" s="107"/>
      <c r="I249" s="107"/>
      <c r="J249" s="107"/>
      <c r="K249" s="108"/>
      <c r="L249" s="108"/>
      <c r="M249" s="109"/>
      <c r="N249" s="109"/>
    </row>
    <row r="250" spans="2:17">
      <c r="B250" s="2"/>
      <c r="C250" s="103"/>
      <c r="D250" s="103"/>
      <c r="E250" s="103"/>
      <c r="F250" s="103"/>
      <c r="G250" s="103"/>
      <c r="H250" s="103"/>
      <c r="I250" s="103"/>
      <c r="J250" s="111"/>
      <c r="K250" s="111"/>
      <c r="L250" s="111"/>
      <c r="M250" s="111"/>
      <c r="N250" s="111"/>
      <c r="O250" s="99"/>
      <c r="P250" s="99"/>
      <c r="Q250" s="99"/>
    </row>
    <row r="251" spans="2:17">
      <c r="J251" s="102"/>
      <c r="K251" s="102"/>
      <c r="L251" s="102"/>
      <c r="M251" s="102"/>
      <c r="N251" s="102"/>
      <c r="O251" s="121"/>
      <c r="P251" s="121"/>
      <c r="Q251" s="121"/>
    </row>
    <row r="252" spans="2:17">
      <c r="B252" s="432" t="s">
        <v>352</v>
      </c>
      <c r="C252" s="432"/>
      <c r="D252" s="432"/>
      <c r="E252" s="432"/>
      <c r="F252" s="432"/>
      <c r="G252" s="432"/>
      <c r="H252" s="432"/>
      <c r="I252" s="432"/>
      <c r="J252" s="432"/>
      <c r="K252" s="432"/>
      <c r="L252" s="432"/>
      <c r="M252" s="432"/>
      <c r="N252" s="432"/>
      <c r="O252" s="121"/>
      <c r="P252" s="121"/>
      <c r="Q252" s="121"/>
    </row>
    <row r="253" spans="2:17">
      <c r="B253" s="432" t="s">
        <v>936</v>
      </c>
      <c r="C253" s="432"/>
      <c r="D253" s="432"/>
      <c r="E253" s="432"/>
      <c r="F253" s="432"/>
      <c r="G253" s="432"/>
      <c r="H253" s="432"/>
      <c r="I253" s="432"/>
      <c r="J253" s="432"/>
      <c r="K253" s="432"/>
      <c r="L253" s="432"/>
      <c r="M253" s="432"/>
      <c r="N253" s="432"/>
      <c r="O253" s="121"/>
      <c r="P253" s="121"/>
      <c r="Q253" s="121"/>
    </row>
    <row r="254" spans="2:17">
      <c r="B254" s="100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21"/>
      <c r="P254" s="121"/>
      <c r="Q254" s="121"/>
    </row>
    <row r="255" spans="2:17">
      <c r="B255" s="433" t="s">
        <v>36</v>
      </c>
      <c r="C255" s="429" t="s">
        <v>32</v>
      </c>
      <c r="D255" s="430"/>
      <c r="E255" s="431"/>
      <c r="F255" s="429" t="s">
        <v>33</v>
      </c>
      <c r="G255" s="430"/>
      <c r="H255" s="431"/>
      <c r="I255" s="429" t="s">
        <v>65</v>
      </c>
      <c r="J255" s="430"/>
      <c r="K255" s="431"/>
      <c r="L255" s="429" t="s">
        <v>35</v>
      </c>
      <c r="M255" s="430"/>
      <c r="N255" s="430"/>
      <c r="O255" s="121"/>
      <c r="P255" s="121"/>
      <c r="Q255" s="121"/>
    </row>
    <row r="256" spans="2:17">
      <c r="B256" s="434"/>
      <c r="C256" s="115" t="s">
        <v>37</v>
      </c>
      <c r="D256" s="113" t="s">
        <v>38</v>
      </c>
      <c r="E256" s="116" t="s">
        <v>39</v>
      </c>
      <c r="F256" s="115" t="s">
        <v>37</v>
      </c>
      <c r="G256" s="113" t="s">
        <v>38</v>
      </c>
      <c r="H256" s="116" t="s">
        <v>39</v>
      </c>
      <c r="I256" s="115" t="s">
        <v>37</v>
      </c>
      <c r="J256" s="113" t="s">
        <v>38</v>
      </c>
      <c r="K256" s="116" t="s">
        <v>39</v>
      </c>
      <c r="L256" s="113" t="s">
        <v>37</v>
      </c>
      <c r="M256" s="113" t="s">
        <v>38</v>
      </c>
      <c r="N256" s="113" t="s">
        <v>39</v>
      </c>
      <c r="O256" s="121"/>
      <c r="P256" s="121"/>
      <c r="Q256" s="121"/>
    </row>
    <row r="257" spans="2:17">
      <c r="B257" s="145" t="s">
        <v>40</v>
      </c>
      <c r="C257" s="119">
        <v>3320</v>
      </c>
      <c r="D257" s="100">
        <v>80</v>
      </c>
      <c r="E257" s="120">
        <v>3400</v>
      </c>
      <c r="F257" s="119">
        <v>1790</v>
      </c>
      <c r="G257" s="100">
        <v>77</v>
      </c>
      <c r="H257" s="120">
        <v>1867</v>
      </c>
      <c r="I257" s="119">
        <v>2010</v>
      </c>
      <c r="J257" s="100">
        <v>40</v>
      </c>
      <c r="K257" s="120">
        <v>2050</v>
      </c>
      <c r="L257" s="100">
        <v>7120</v>
      </c>
      <c r="M257" s="100">
        <v>197</v>
      </c>
      <c r="N257" s="105">
        <v>7317</v>
      </c>
      <c r="O257" s="121"/>
      <c r="P257" s="121"/>
      <c r="Q257" s="121"/>
    </row>
    <row r="258" spans="2:17">
      <c r="B258" s="145" t="s">
        <v>263</v>
      </c>
      <c r="C258" s="119">
        <v>2580</v>
      </c>
      <c r="D258" s="100">
        <v>55</v>
      </c>
      <c r="E258" s="120">
        <v>2635</v>
      </c>
      <c r="F258" s="119">
        <v>1358</v>
      </c>
      <c r="G258" s="100">
        <v>75</v>
      </c>
      <c r="H258" s="120">
        <v>1433</v>
      </c>
      <c r="I258" s="119">
        <v>1920</v>
      </c>
      <c r="J258" s="100">
        <v>33</v>
      </c>
      <c r="K258" s="120">
        <v>1953</v>
      </c>
      <c r="L258" s="100">
        <v>5858</v>
      </c>
      <c r="M258" s="100">
        <v>163</v>
      </c>
      <c r="N258" s="105">
        <v>6021</v>
      </c>
      <c r="O258" s="121"/>
      <c r="P258" s="121"/>
      <c r="Q258" s="121"/>
    </row>
    <row r="259" spans="2:17">
      <c r="B259" s="145" t="s">
        <v>41</v>
      </c>
      <c r="C259" s="119">
        <v>2910</v>
      </c>
      <c r="D259" s="100">
        <v>67</v>
      </c>
      <c r="E259" s="120">
        <v>2977</v>
      </c>
      <c r="F259" s="119">
        <v>920</v>
      </c>
      <c r="G259" s="100">
        <v>55</v>
      </c>
      <c r="H259" s="120">
        <v>975</v>
      </c>
      <c r="I259" s="119">
        <v>1838</v>
      </c>
      <c r="J259" s="100">
        <v>58</v>
      </c>
      <c r="K259" s="120">
        <v>1896</v>
      </c>
      <c r="L259" s="100">
        <v>5668</v>
      </c>
      <c r="M259" s="100">
        <v>180</v>
      </c>
      <c r="N259" s="105">
        <v>5848</v>
      </c>
      <c r="O259" s="121"/>
      <c r="P259" s="121"/>
      <c r="Q259" s="121"/>
    </row>
    <row r="260" spans="2:17">
      <c r="B260" s="145" t="s">
        <v>42</v>
      </c>
      <c r="C260" s="119">
        <v>4634</v>
      </c>
      <c r="D260" s="100">
        <v>81</v>
      </c>
      <c r="E260" s="120">
        <v>4715</v>
      </c>
      <c r="F260" s="119">
        <v>1912</v>
      </c>
      <c r="G260" s="100">
        <v>89</v>
      </c>
      <c r="H260" s="120">
        <v>2001</v>
      </c>
      <c r="I260" s="119">
        <v>3756</v>
      </c>
      <c r="J260" s="100">
        <v>78</v>
      </c>
      <c r="K260" s="120">
        <v>3834</v>
      </c>
      <c r="L260" s="100">
        <v>10302</v>
      </c>
      <c r="M260" s="100">
        <v>248</v>
      </c>
      <c r="N260" s="105">
        <v>10550</v>
      </c>
      <c r="O260" s="121"/>
      <c r="P260" s="121"/>
      <c r="Q260" s="121"/>
    </row>
    <row r="261" spans="2:17">
      <c r="B261" s="145" t="s">
        <v>43</v>
      </c>
      <c r="C261" s="119">
        <v>3058</v>
      </c>
      <c r="D261" s="100">
        <v>42</v>
      </c>
      <c r="E261" s="120">
        <v>3100</v>
      </c>
      <c r="F261" s="119">
        <v>1778</v>
      </c>
      <c r="G261" s="100">
        <v>47</v>
      </c>
      <c r="H261" s="120">
        <v>1825</v>
      </c>
      <c r="I261" s="119">
        <v>1956</v>
      </c>
      <c r="J261" s="100">
        <v>54</v>
      </c>
      <c r="K261" s="120">
        <v>2010</v>
      </c>
      <c r="L261" s="100">
        <v>6792</v>
      </c>
      <c r="M261" s="100">
        <v>143</v>
      </c>
      <c r="N261" s="105">
        <v>6935</v>
      </c>
      <c r="O261" s="121"/>
      <c r="P261" s="121"/>
      <c r="Q261" s="121"/>
    </row>
    <row r="262" spans="2:17">
      <c r="B262" s="145" t="s">
        <v>44</v>
      </c>
      <c r="C262" s="119">
        <v>3720</v>
      </c>
      <c r="D262" s="100">
        <v>38</v>
      </c>
      <c r="E262" s="120">
        <v>3758</v>
      </c>
      <c r="F262" s="119">
        <v>1532</v>
      </c>
      <c r="G262" s="100">
        <v>45</v>
      </c>
      <c r="H262" s="120">
        <v>1577</v>
      </c>
      <c r="I262" s="119">
        <v>1820</v>
      </c>
      <c r="J262" s="100">
        <v>75</v>
      </c>
      <c r="K262" s="120">
        <v>1895</v>
      </c>
      <c r="L262" s="100">
        <v>7072</v>
      </c>
      <c r="M262" s="100">
        <v>158</v>
      </c>
      <c r="N262" s="105">
        <v>7230</v>
      </c>
      <c r="O262" s="121"/>
      <c r="P262" s="121"/>
      <c r="Q262" s="121"/>
    </row>
    <row r="263" spans="2:17">
      <c r="B263" s="145" t="s">
        <v>45</v>
      </c>
      <c r="C263" s="119">
        <v>7580</v>
      </c>
      <c r="D263" s="100">
        <v>67</v>
      </c>
      <c r="E263" s="120">
        <v>7647</v>
      </c>
      <c r="F263" s="119">
        <v>3789</v>
      </c>
      <c r="G263" s="100">
        <v>85</v>
      </c>
      <c r="H263" s="120">
        <v>3874</v>
      </c>
      <c r="I263" s="119">
        <v>3928</v>
      </c>
      <c r="J263" s="100">
        <v>68</v>
      </c>
      <c r="K263" s="120">
        <v>3996</v>
      </c>
      <c r="L263" s="100">
        <v>15297</v>
      </c>
      <c r="M263" s="100">
        <v>220</v>
      </c>
      <c r="N263" s="105">
        <v>15517</v>
      </c>
      <c r="O263" s="121"/>
      <c r="P263" s="121"/>
      <c r="Q263" s="121"/>
    </row>
    <row r="264" spans="2:17">
      <c r="B264" s="145" t="s">
        <v>269</v>
      </c>
      <c r="C264" s="119">
        <v>6328</v>
      </c>
      <c r="D264" s="100">
        <v>112</v>
      </c>
      <c r="E264" s="120">
        <v>6440</v>
      </c>
      <c r="F264" s="119">
        <v>3217</v>
      </c>
      <c r="G264" s="100">
        <v>26</v>
      </c>
      <c r="H264" s="120">
        <v>3243</v>
      </c>
      <c r="I264" s="119">
        <v>3337</v>
      </c>
      <c r="J264" s="100">
        <v>58</v>
      </c>
      <c r="K264" s="120">
        <v>3395</v>
      </c>
      <c r="L264" s="100">
        <v>12882</v>
      </c>
      <c r="M264" s="100">
        <v>196</v>
      </c>
      <c r="N264" s="105">
        <v>13078</v>
      </c>
    </row>
    <row r="265" spans="2:17">
      <c r="B265" s="145" t="s">
        <v>270</v>
      </c>
      <c r="C265" s="119">
        <v>4127</v>
      </c>
      <c r="D265" s="100">
        <v>34</v>
      </c>
      <c r="E265" s="120">
        <v>4161</v>
      </c>
      <c r="F265" s="119">
        <v>2823</v>
      </c>
      <c r="G265" s="100">
        <v>20</v>
      </c>
      <c r="H265" s="120">
        <v>2843</v>
      </c>
      <c r="I265" s="119">
        <v>1802</v>
      </c>
      <c r="J265" s="100">
        <v>15</v>
      </c>
      <c r="K265" s="120">
        <v>1817</v>
      </c>
      <c r="L265" s="100">
        <v>8752</v>
      </c>
      <c r="M265" s="100">
        <v>69</v>
      </c>
      <c r="N265" s="105">
        <v>8821</v>
      </c>
    </row>
    <row r="266" spans="2:17">
      <c r="B266" s="145" t="s">
        <v>271</v>
      </c>
      <c r="C266" s="119">
        <v>5183</v>
      </c>
      <c r="D266" s="100">
        <v>85</v>
      </c>
      <c r="E266" s="120">
        <v>5268</v>
      </c>
      <c r="F266" s="119">
        <v>1915</v>
      </c>
      <c r="G266" s="100">
        <v>87</v>
      </c>
      <c r="H266" s="120">
        <v>2002</v>
      </c>
      <c r="I266" s="119">
        <v>2578</v>
      </c>
      <c r="J266" s="100">
        <v>38</v>
      </c>
      <c r="K266" s="120">
        <v>2616</v>
      </c>
      <c r="L266" s="100">
        <v>9676</v>
      </c>
      <c r="M266" s="100">
        <v>210</v>
      </c>
      <c r="N266" s="105">
        <v>9886</v>
      </c>
    </row>
    <row r="267" spans="2:17">
      <c r="B267" s="145" t="s">
        <v>272</v>
      </c>
      <c r="C267" s="119">
        <v>5820</v>
      </c>
      <c r="D267" s="100">
        <v>62</v>
      </c>
      <c r="E267" s="120">
        <v>5882</v>
      </c>
      <c r="F267" s="119">
        <v>1892</v>
      </c>
      <c r="G267" s="100">
        <v>56</v>
      </c>
      <c r="H267" s="120">
        <v>1948</v>
      </c>
      <c r="I267" s="119">
        <v>2820</v>
      </c>
      <c r="J267" s="100">
        <v>38</v>
      </c>
      <c r="K267" s="120">
        <v>2858</v>
      </c>
      <c r="L267" s="100">
        <v>10532</v>
      </c>
      <c r="M267" s="100">
        <v>156</v>
      </c>
      <c r="N267" s="105">
        <v>10688</v>
      </c>
    </row>
    <row r="268" spans="2:17">
      <c r="B268" s="145" t="s">
        <v>273</v>
      </c>
      <c r="C268" s="119">
        <v>5510</v>
      </c>
      <c r="D268" s="100">
        <v>123</v>
      </c>
      <c r="E268" s="120">
        <v>5633</v>
      </c>
      <c r="F268" s="119">
        <v>2798</v>
      </c>
      <c r="G268" s="100">
        <v>113</v>
      </c>
      <c r="H268" s="120">
        <v>2911</v>
      </c>
      <c r="I268" s="119">
        <v>3353</v>
      </c>
      <c r="J268" s="100">
        <v>49</v>
      </c>
      <c r="K268" s="120">
        <v>3402</v>
      </c>
      <c r="L268" s="100">
        <v>11661</v>
      </c>
      <c r="M268" s="100">
        <v>285</v>
      </c>
      <c r="N268" s="105">
        <v>11946</v>
      </c>
    </row>
    <row r="269" spans="2:17">
      <c r="B269" s="141" t="s">
        <v>66</v>
      </c>
      <c r="C269" s="122">
        <v>54770</v>
      </c>
      <c r="D269" s="122">
        <v>846</v>
      </c>
      <c r="E269" s="122">
        <v>55616</v>
      </c>
      <c r="F269" s="122">
        <v>25724</v>
      </c>
      <c r="G269" s="122">
        <v>775</v>
      </c>
      <c r="H269" s="122">
        <v>26499</v>
      </c>
      <c r="I269" s="122">
        <v>31118</v>
      </c>
      <c r="J269" s="122">
        <v>604</v>
      </c>
      <c r="K269" s="122">
        <v>31722</v>
      </c>
      <c r="L269" s="122">
        <v>111612</v>
      </c>
      <c r="M269" s="122">
        <v>2225</v>
      </c>
      <c r="N269" s="122">
        <v>113837</v>
      </c>
    </row>
    <row r="270" spans="2:17">
      <c r="B270" s="114"/>
      <c r="C270" s="429" t="s">
        <v>32</v>
      </c>
      <c r="D270" s="430"/>
      <c r="E270" s="431"/>
      <c r="F270" s="429" t="s">
        <v>33</v>
      </c>
      <c r="G270" s="430"/>
      <c r="H270" s="431"/>
      <c r="I270" s="429" t="s">
        <v>65</v>
      </c>
      <c r="J270" s="430"/>
      <c r="K270" s="431"/>
      <c r="L270" s="429" t="s">
        <v>35</v>
      </c>
      <c r="M270" s="430"/>
      <c r="N270" s="430"/>
    </row>
    <row r="271" spans="2:17">
      <c r="B271" s="112"/>
      <c r="C271" s="115" t="s">
        <v>37</v>
      </c>
      <c r="D271" s="113" t="s">
        <v>38</v>
      </c>
      <c r="E271" s="116" t="s">
        <v>39</v>
      </c>
      <c r="F271" s="115" t="s">
        <v>37</v>
      </c>
      <c r="G271" s="113" t="s">
        <v>38</v>
      </c>
      <c r="H271" s="116" t="s">
        <v>39</v>
      </c>
      <c r="I271" s="115" t="s">
        <v>37</v>
      </c>
      <c r="J271" s="113" t="s">
        <v>38</v>
      </c>
      <c r="K271" s="116" t="s">
        <v>39</v>
      </c>
      <c r="L271" s="113" t="s">
        <v>37</v>
      </c>
      <c r="M271" s="113" t="s">
        <v>38</v>
      </c>
      <c r="N271" s="113" t="s">
        <v>39</v>
      </c>
    </row>
    <row r="272" spans="2:17">
      <c r="B272" s="99" t="s">
        <v>346</v>
      </c>
      <c r="C272" s="119">
        <v>49549</v>
      </c>
      <c r="D272" s="119">
        <v>658</v>
      </c>
      <c r="E272" s="119">
        <v>50207</v>
      </c>
      <c r="F272" s="119">
        <v>21346</v>
      </c>
      <c r="G272" s="119">
        <v>664</v>
      </c>
      <c r="H272" s="119">
        <v>22010</v>
      </c>
      <c r="I272" s="119">
        <v>28534</v>
      </c>
      <c r="J272" s="119">
        <v>394</v>
      </c>
      <c r="K272" s="119">
        <v>28928</v>
      </c>
      <c r="L272" s="119">
        <v>99429</v>
      </c>
      <c r="M272" s="119">
        <v>1716</v>
      </c>
      <c r="N272" s="119">
        <v>101145</v>
      </c>
    </row>
    <row r="273" spans="2:17" ht="17.25" thickBot="1">
      <c r="B273" s="370" t="s">
        <v>918</v>
      </c>
      <c r="C273" s="392">
        <v>9.5325908343983947</v>
      </c>
      <c r="D273" s="393">
        <v>22.222222222222221</v>
      </c>
      <c r="E273" s="392">
        <v>9.7256185270425775</v>
      </c>
      <c r="F273" s="392">
        <v>17.019126107914786</v>
      </c>
      <c r="G273" s="393">
        <v>14.32258064516129</v>
      </c>
      <c r="H273" s="392">
        <v>16.940261896675345</v>
      </c>
      <c r="I273" s="392">
        <v>8.30387557040941</v>
      </c>
      <c r="J273" s="393">
        <v>34.768211920529801</v>
      </c>
      <c r="K273" s="392">
        <v>8.8077674799823473</v>
      </c>
      <c r="L273" s="392">
        <v>10.915492957746478</v>
      </c>
      <c r="M273" s="393">
        <v>22.876404494382022</v>
      </c>
      <c r="N273" s="394">
        <v>11.149274840341892</v>
      </c>
    </row>
    <row r="274" spans="2:17">
      <c r="B274" s="124" t="s">
        <v>351</v>
      </c>
      <c r="C274" s="107"/>
      <c r="D274" s="107"/>
      <c r="E274" s="107"/>
      <c r="F274" s="107"/>
      <c r="G274" s="107"/>
      <c r="H274" s="107"/>
      <c r="I274" s="107"/>
      <c r="J274" s="107"/>
      <c r="K274" s="108"/>
      <c r="L274" s="108"/>
      <c r="M274" s="109"/>
      <c r="N274" s="109"/>
    </row>
    <row r="275" spans="2:17">
      <c r="B275" s="2"/>
      <c r="C275" s="103"/>
      <c r="D275" s="103"/>
      <c r="E275" s="103"/>
      <c r="F275" s="103"/>
      <c r="G275" s="103"/>
      <c r="H275" s="103"/>
      <c r="I275" s="103"/>
      <c r="J275" s="111"/>
      <c r="K275" s="111"/>
      <c r="L275" s="111"/>
      <c r="M275" s="111"/>
      <c r="N275" s="111"/>
      <c r="O275" s="99"/>
      <c r="P275" s="99"/>
      <c r="Q275" s="99"/>
    </row>
    <row r="276" spans="2:17">
      <c r="G276" s="102"/>
      <c r="H276" s="102"/>
      <c r="I276" s="102"/>
      <c r="J276" s="102"/>
      <c r="K276" s="102"/>
      <c r="L276" s="102"/>
      <c r="M276" s="102"/>
      <c r="N276" s="102"/>
      <c r="O276" s="121"/>
      <c r="P276" s="121"/>
      <c r="Q276" s="121"/>
    </row>
    <row r="277" spans="2:17">
      <c r="B277" s="432" t="s">
        <v>353</v>
      </c>
      <c r="C277" s="432"/>
      <c r="D277" s="432"/>
      <c r="E277" s="432"/>
      <c r="F277" s="432"/>
      <c r="G277" s="432"/>
      <c r="H277" s="432"/>
      <c r="I277" s="432"/>
      <c r="J277" s="432"/>
      <c r="K277" s="432"/>
      <c r="L277" s="432"/>
      <c r="M277" s="432"/>
      <c r="N277" s="432"/>
      <c r="O277" s="121"/>
      <c r="P277" s="121"/>
      <c r="Q277" s="121"/>
    </row>
    <row r="278" spans="2:17">
      <c r="B278" s="432" t="s">
        <v>936</v>
      </c>
      <c r="C278" s="432"/>
      <c r="D278" s="432"/>
      <c r="E278" s="432"/>
      <c r="F278" s="432"/>
      <c r="G278" s="432"/>
      <c r="H278" s="432"/>
      <c r="I278" s="432"/>
      <c r="J278" s="432"/>
      <c r="K278" s="432"/>
      <c r="L278" s="432"/>
      <c r="M278" s="432"/>
      <c r="N278" s="432"/>
      <c r="O278" s="121"/>
      <c r="P278" s="121"/>
      <c r="Q278" s="121"/>
    </row>
    <row r="279" spans="2:17">
      <c r="B279" s="100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21"/>
      <c r="P279" s="121"/>
      <c r="Q279" s="121"/>
    </row>
    <row r="280" spans="2:17">
      <c r="B280" s="433" t="s">
        <v>36</v>
      </c>
      <c r="C280" s="429" t="s">
        <v>32</v>
      </c>
      <c r="D280" s="430"/>
      <c r="E280" s="431"/>
      <c r="F280" s="429" t="s">
        <v>33</v>
      </c>
      <c r="G280" s="430"/>
      <c r="H280" s="431"/>
      <c r="I280" s="429" t="s">
        <v>65</v>
      </c>
      <c r="J280" s="430"/>
      <c r="K280" s="431"/>
      <c r="L280" s="429" t="s">
        <v>35</v>
      </c>
      <c r="M280" s="430"/>
      <c r="N280" s="430"/>
      <c r="O280" s="121"/>
      <c r="P280" s="121"/>
      <c r="Q280" s="121"/>
    </row>
    <row r="281" spans="2:17">
      <c r="B281" s="434"/>
      <c r="C281" s="115" t="s">
        <v>37</v>
      </c>
      <c r="D281" s="113" t="s">
        <v>38</v>
      </c>
      <c r="E281" s="116" t="s">
        <v>39</v>
      </c>
      <c r="F281" s="115" t="s">
        <v>37</v>
      </c>
      <c r="G281" s="113" t="s">
        <v>38</v>
      </c>
      <c r="H281" s="116" t="s">
        <v>39</v>
      </c>
      <c r="I281" s="115" t="s">
        <v>37</v>
      </c>
      <c r="J281" s="113" t="s">
        <v>38</v>
      </c>
      <c r="K281" s="116" t="s">
        <v>39</v>
      </c>
      <c r="L281" s="113" t="s">
        <v>37</v>
      </c>
      <c r="M281" s="113" t="s">
        <v>38</v>
      </c>
      <c r="N281" s="113" t="s">
        <v>39</v>
      </c>
      <c r="O281" s="121"/>
      <c r="P281" s="121"/>
      <c r="Q281" s="121"/>
    </row>
    <row r="282" spans="2:17">
      <c r="B282" s="145" t="s">
        <v>40</v>
      </c>
      <c r="C282" s="119">
        <v>21883</v>
      </c>
      <c r="D282" s="100">
        <v>650</v>
      </c>
      <c r="E282" s="120">
        <v>22533</v>
      </c>
      <c r="F282" s="119">
        <v>12890</v>
      </c>
      <c r="G282" s="100">
        <v>934</v>
      </c>
      <c r="H282" s="120">
        <v>13824</v>
      </c>
      <c r="I282" s="119">
        <v>108390</v>
      </c>
      <c r="J282" s="100">
        <v>720</v>
      </c>
      <c r="K282" s="120">
        <v>109110</v>
      </c>
      <c r="L282" s="100">
        <v>143163</v>
      </c>
      <c r="M282" s="100">
        <v>2304</v>
      </c>
      <c r="N282" s="105">
        <v>145467</v>
      </c>
      <c r="O282" s="121"/>
      <c r="P282" s="121"/>
      <c r="Q282" s="121"/>
    </row>
    <row r="283" spans="2:17">
      <c r="B283" s="145" t="s">
        <v>263</v>
      </c>
      <c r="C283" s="119">
        <v>20390</v>
      </c>
      <c r="D283" s="100">
        <v>598</v>
      </c>
      <c r="E283" s="120">
        <v>20988</v>
      </c>
      <c r="F283" s="119">
        <v>13220</v>
      </c>
      <c r="G283" s="100">
        <v>579</v>
      </c>
      <c r="H283" s="120">
        <v>13799</v>
      </c>
      <c r="I283" s="119">
        <v>98300</v>
      </c>
      <c r="J283" s="100">
        <v>637</v>
      </c>
      <c r="K283" s="120">
        <v>98937</v>
      </c>
      <c r="L283" s="100">
        <v>131910</v>
      </c>
      <c r="M283" s="100">
        <v>1814</v>
      </c>
      <c r="N283" s="105">
        <v>133724</v>
      </c>
      <c r="O283" s="121"/>
      <c r="P283" s="121"/>
      <c r="Q283" s="121"/>
    </row>
    <row r="284" spans="2:17">
      <c r="B284" s="145" t="s">
        <v>41</v>
      </c>
      <c r="C284" s="119">
        <v>24320</v>
      </c>
      <c r="D284" s="100">
        <v>750</v>
      </c>
      <c r="E284" s="120">
        <v>25070</v>
      </c>
      <c r="F284" s="119">
        <v>16120</v>
      </c>
      <c r="G284" s="100">
        <v>701</v>
      </c>
      <c r="H284" s="120">
        <v>16821</v>
      </c>
      <c r="I284" s="119">
        <v>126520</v>
      </c>
      <c r="J284" s="100">
        <v>805</v>
      </c>
      <c r="K284" s="120">
        <v>127325</v>
      </c>
      <c r="L284" s="100">
        <v>166960</v>
      </c>
      <c r="M284" s="100">
        <v>2256</v>
      </c>
      <c r="N284" s="105">
        <v>169216</v>
      </c>
      <c r="O284" s="121"/>
      <c r="P284" s="121"/>
      <c r="Q284" s="121"/>
    </row>
    <row r="285" spans="2:17">
      <c r="B285" s="145" t="s">
        <v>42</v>
      </c>
      <c r="C285" s="119">
        <v>22770</v>
      </c>
      <c r="D285" s="100">
        <v>790</v>
      </c>
      <c r="E285" s="120">
        <v>23560</v>
      </c>
      <c r="F285" s="119">
        <v>12920</v>
      </c>
      <c r="G285" s="100">
        <v>634</v>
      </c>
      <c r="H285" s="120">
        <v>13554</v>
      </c>
      <c r="I285" s="119">
        <v>109300</v>
      </c>
      <c r="J285" s="100">
        <v>870</v>
      </c>
      <c r="K285" s="120">
        <v>110170</v>
      </c>
      <c r="L285" s="100">
        <v>144990</v>
      </c>
      <c r="M285" s="100">
        <v>2294</v>
      </c>
      <c r="N285" s="105">
        <v>147284</v>
      </c>
      <c r="O285" s="121"/>
      <c r="P285" s="121"/>
      <c r="Q285" s="121"/>
    </row>
    <row r="286" spans="2:17">
      <c r="B286" s="145" t="s">
        <v>43</v>
      </c>
      <c r="C286" s="119">
        <v>17728</v>
      </c>
      <c r="D286" s="100">
        <v>520</v>
      </c>
      <c r="E286" s="120">
        <v>18248</v>
      </c>
      <c r="F286" s="119">
        <v>11820</v>
      </c>
      <c r="G286" s="100">
        <v>467</v>
      </c>
      <c r="H286" s="120">
        <v>12287</v>
      </c>
      <c r="I286" s="119">
        <v>89020</v>
      </c>
      <c r="J286" s="100">
        <v>490</v>
      </c>
      <c r="K286" s="120">
        <v>89510</v>
      </c>
      <c r="L286" s="100">
        <v>118568</v>
      </c>
      <c r="M286" s="100">
        <v>1477</v>
      </c>
      <c r="N286" s="105">
        <v>120045</v>
      </c>
      <c r="O286" s="121"/>
      <c r="P286" s="121"/>
      <c r="Q286" s="121"/>
    </row>
    <row r="287" spans="2:17">
      <c r="B287" s="145" t="s">
        <v>44</v>
      </c>
      <c r="C287" s="119">
        <v>11920</v>
      </c>
      <c r="D287" s="100">
        <v>483</v>
      </c>
      <c r="E287" s="120">
        <v>12403</v>
      </c>
      <c r="F287" s="119">
        <v>9728</v>
      </c>
      <c r="G287" s="100">
        <v>410</v>
      </c>
      <c r="H287" s="120">
        <v>10138</v>
      </c>
      <c r="I287" s="119">
        <v>83112</v>
      </c>
      <c r="J287" s="100">
        <v>650</v>
      </c>
      <c r="K287" s="120">
        <v>83762</v>
      </c>
      <c r="L287" s="100">
        <v>104760</v>
      </c>
      <c r="M287" s="100">
        <v>1543</v>
      </c>
      <c r="N287" s="105">
        <v>106303</v>
      </c>
      <c r="O287" s="121"/>
      <c r="P287" s="121"/>
      <c r="Q287" s="121"/>
    </row>
    <row r="288" spans="2:17">
      <c r="B288" s="145" t="s">
        <v>45</v>
      </c>
      <c r="C288" s="119">
        <v>17750</v>
      </c>
      <c r="D288" s="100">
        <v>880</v>
      </c>
      <c r="E288" s="120">
        <v>18630</v>
      </c>
      <c r="F288" s="119">
        <v>9635</v>
      </c>
      <c r="G288" s="100">
        <v>525</v>
      </c>
      <c r="H288" s="120">
        <v>10160</v>
      </c>
      <c r="I288" s="119">
        <v>90330</v>
      </c>
      <c r="J288" s="100">
        <v>780</v>
      </c>
      <c r="K288" s="120">
        <v>91110</v>
      </c>
      <c r="L288" s="100">
        <v>117715</v>
      </c>
      <c r="M288" s="100">
        <v>2185</v>
      </c>
      <c r="N288" s="105">
        <v>119900</v>
      </c>
      <c r="O288" s="121"/>
      <c r="P288" s="121"/>
      <c r="Q288" s="121"/>
    </row>
    <row r="289" spans="2:14">
      <c r="B289" s="145" t="s">
        <v>269</v>
      </c>
      <c r="C289" s="119">
        <v>15939</v>
      </c>
      <c r="D289" s="100">
        <v>573</v>
      </c>
      <c r="E289" s="120">
        <v>16512</v>
      </c>
      <c r="F289" s="119">
        <v>8281</v>
      </c>
      <c r="G289" s="100">
        <v>488</v>
      </c>
      <c r="H289" s="120">
        <v>8769</v>
      </c>
      <c r="I289" s="119">
        <v>79138</v>
      </c>
      <c r="J289" s="100">
        <v>520</v>
      </c>
      <c r="K289" s="120">
        <v>79658</v>
      </c>
      <c r="L289" s="100">
        <v>103358</v>
      </c>
      <c r="M289" s="100">
        <v>1581</v>
      </c>
      <c r="N289" s="105">
        <v>104939</v>
      </c>
    </row>
    <row r="290" spans="2:14">
      <c r="B290" s="145" t="s">
        <v>270</v>
      </c>
      <c r="C290" s="119">
        <v>13028</v>
      </c>
      <c r="D290" s="100">
        <v>548</v>
      </c>
      <c r="E290" s="120">
        <v>13576</v>
      </c>
      <c r="F290" s="119">
        <v>7728</v>
      </c>
      <c r="G290" s="100">
        <v>356</v>
      </c>
      <c r="H290" s="120">
        <v>8084</v>
      </c>
      <c r="I290" s="119">
        <v>73540</v>
      </c>
      <c r="J290" s="100">
        <v>310</v>
      </c>
      <c r="K290" s="120">
        <v>73850</v>
      </c>
      <c r="L290" s="100">
        <v>94296</v>
      </c>
      <c r="M290" s="100">
        <v>1214</v>
      </c>
      <c r="N290" s="105">
        <v>95510</v>
      </c>
    </row>
    <row r="291" spans="2:14">
      <c r="B291" s="145" t="s">
        <v>271</v>
      </c>
      <c r="C291" s="119">
        <v>15320</v>
      </c>
      <c r="D291" s="100">
        <v>510</v>
      </c>
      <c r="E291" s="120">
        <v>15830</v>
      </c>
      <c r="F291" s="119">
        <v>8950</v>
      </c>
      <c r="G291" s="100">
        <v>310</v>
      </c>
      <c r="H291" s="120">
        <v>9260</v>
      </c>
      <c r="I291" s="119">
        <v>84770</v>
      </c>
      <c r="J291" s="100">
        <v>530</v>
      </c>
      <c r="K291" s="120">
        <v>85300</v>
      </c>
      <c r="L291" s="100">
        <v>109040</v>
      </c>
      <c r="M291" s="100">
        <v>1350</v>
      </c>
      <c r="N291" s="105">
        <v>110390</v>
      </c>
    </row>
    <row r="292" spans="2:14">
      <c r="B292" s="145" t="s">
        <v>272</v>
      </c>
      <c r="C292" s="119">
        <v>17120</v>
      </c>
      <c r="D292" s="100">
        <v>410</v>
      </c>
      <c r="E292" s="120">
        <v>17530</v>
      </c>
      <c r="F292" s="119">
        <v>12228</v>
      </c>
      <c r="G292" s="100">
        <v>310</v>
      </c>
      <c r="H292" s="120">
        <v>12538</v>
      </c>
      <c r="I292" s="119">
        <v>80810</v>
      </c>
      <c r="J292" s="100">
        <v>520</v>
      </c>
      <c r="K292" s="120">
        <v>81330</v>
      </c>
      <c r="L292" s="100">
        <v>110158</v>
      </c>
      <c r="M292" s="100">
        <v>1240</v>
      </c>
      <c r="N292" s="105">
        <v>111398</v>
      </c>
    </row>
    <row r="293" spans="2:14">
      <c r="B293" s="145" t="s">
        <v>273</v>
      </c>
      <c r="C293" s="119">
        <v>20327</v>
      </c>
      <c r="D293" s="100">
        <v>730</v>
      </c>
      <c r="E293" s="120">
        <v>21057</v>
      </c>
      <c r="F293" s="119">
        <v>12560</v>
      </c>
      <c r="G293" s="100">
        <v>878</v>
      </c>
      <c r="H293" s="120">
        <v>13438</v>
      </c>
      <c r="I293" s="119">
        <v>110450</v>
      </c>
      <c r="J293" s="100">
        <v>612</v>
      </c>
      <c r="K293" s="120">
        <v>111062</v>
      </c>
      <c r="L293" s="100">
        <v>143337</v>
      </c>
      <c r="M293" s="100">
        <v>2220</v>
      </c>
      <c r="N293" s="105">
        <v>145557</v>
      </c>
    </row>
    <row r="294" spans="2:14">
      <c r="B294" s="141" t="s">
        <v>66</v>
      </c>
      <c r="C294" s="122">
        <v>218495</v>
      </c>
      <c r="D294" s="122">
        <v>7442</v>
      </c>
      <c r="E294" s="122">
        <v>225937</v>
      </c>
      <c r="F294" s="122">
        <v>136080</v>
      </c>
      <c r="G294" s="122">
        <v>6592</v>
      </c>
      <c r="H294" s="122">
        <v>142672</v>
      </c>
      <c r="I294" s="122">
        <v>1133680</v>
      </c>
      <c r="J294" s="122">
        <v>7444</v>
      </c>
      <c r="K294" s="122">
        <v>1141124</v>
      </c>
      <c r="L294" s="122">
        <v>1488255</v>
      </c>
      <c r="M294" s="122">
        <v>21478</v>
      </c>
      <c r="N294" s="122">
        <v>1509733</v>
      </c>
    </row>
    <row r="295" spans="2:14">
      <c r="B295" s="114"/>
      <c r="C295" s="429" t="s">
        <v>32</v>
      </c>
      <c r="D295" s="430"/>
      <c r="E295" s="431"/>
      <c r="F295" s="429" t="s">
        <v>33</v>
      </c>
      <c r="G295" s="430"/>
      <c r="H295" s="431"/>
      <c r="I295" s="429" t="s">
        <v>65</v>
      </c>
      <c r="J295" s="430"/>
      <c r="K295" s="431"/>
      <c r="L295" s="429" t="s">
        <v>35</v>
      </c>
      <c r="M295" s="430"/>
      <c r="N295" s="430"/>
    </row>
    <row r="296" spans="2:14">
      <c r="B296" s="112"/>
      <c r="C296" s="115" t="s">
        <v>37</v>
      </c>
      <c r="D296" s="113" t="s">
        <v>38</v>
      </c>
      <c r="E296" s="116" t="s">
        <v>39</v>
      </c>
      <c r="F296" s="115" t="s">
        <v>37</v>
      </c>
      <c r="G296" s="113" t="s">
        <v>38</v>
      </c>
      <c r="H296" s="116" t="s">
        <v>39</v>
      </c>
      <c r="I296" s="115" t="s">
        <v>37</v>
      </c>
      <c r="J296" s="113" t="s">
        <v>38</v>
      </c>
      <c r="K296" s="116" t="s">
        <v>39</v>
      </c>
      <c r="L296" s="113" t="s">
        <v>37</v>
      </c>
      <c r="M296" s="113" t="s">
        <v>38</v>
      </c>
      <c r="N296" s="113" t="s">
        <v>39</v>
      </c>
    </row>
    <row r="297" spans="2:14">
      <c r="B297" s="99" t="s">
        <v>346</v>
      </c>
      <c r="C297" s="119">
        <v>201897</v>
      </c>
      <c r="D297" s="119">
        <v>6572</v>
      </c>
      <c r="E297" s="119">
        <v>208469</v>
      </c>
      <c r="F297" s="119">
        <v>123338</v>
      </c>
      <c r="G297" s="119">
        <v>5768</v>
      </c>
      <c r="H297" s="119">
        <v>129106</v>
      </c>
      <c r="I297" s="119">
        <v>1098380</v>
      </c>
      <c r="J297" s="119">
        <v>6507</v>
      </c>
      <c r="K297" s="119">
        <v>1104887</v>
      </c>
      <c r="L297" s="119">
        <v>1423615</v>
      </c>
      <c r="M297" s="119">
        <v>18847</v>
      </c>
      <c r="N297" s="119">
        <v>1442462</v>
      </c>
    </row>
    <row r="298" spans="2:14" ht="17.25" thickBot="1">
      <c r="B298" s="370" t="s">
        <v>918</v>
      </c>
      <c r="C298" s="392">
        <v>7.5965125060070022</v>
      </c>
      <c r="D298" s="393">
        <v>11.690405804891158</v>
      </c>
      <c r="E298" s="392">
        <v>7.7313587415961091</v>
      </c>
      <c r="F298" s="392">
        <v>9.3636096413874181</v>
      </c>
      <c r="G298" s="393">
        <v>12.5</v>
      </c>
      <c r="H298" s="392">
        <v>9.5085230458674435</v>
      </c>
      <c r="I298" s="392">
        <v>3.1137534401241971</v>
      </c>
      <c r="J298" s="393">
        <v>12.587318645889306</v>
      </c>
      <c r="K298" s="392">
        <v>3.1755532264679385</v>
      </c>
      <c r="L298" s="392">
        <v>4.3433416988352134</v>
      </c>
      <c r="M298" s="393">
        <v>12.249743924015272</v>
      </c>
      <c r="N298" s="394">
        <v>4.4558209961628981</v>
      </c>
    </row>
    <row r="299" spans="2:14">
      <c r="B299" s="124" t="s">
        <v>351</v>
      </c>
      <c r="C299" s="107"/>
      <c r="D299" s="107"/>
      <c r="E299" s="107"/>
      <c r="F299" s="107"/>
      <c r="G299" s="107"/>
      <c r="H299" s="107"/>
      <c r="I299" s="107"/>
      <c r="J299" s="107"/>
      <c r="K299" s="108"/>
      <c r="L299" s="108"/>
      <c r="M299" s="109"/>
      <c r="N299" s="109"/>
    </row>
    <row r="302" spans="2:14">
      <c r="H302" s="121"/>
    </row>
  </sheetData>
  <sheetProtection algorithmName="SHA-512" hashValue="A0eIx4e2i08ojfn1hYGSe2FKW1vgitK0GGQZjAqVsQcZTBOkZ4m9qgguifAVsW2hOwsToayQ+SYLtYI8edjUlg==" saltValue="xyGgQcg4YYXe+wpO3Dakyw==" spinCount="100000" sheet="1" objects="1" scenarios="1"/>
  <mergeCells count="133">
    <mergeCell ref="B278:N278"/>
    <mergeCell ref="B253:N253"/>
    <mergeCell ref="B277:N277"/>
    <mergeCell ref="B280:B281"/>
    <mergeCell ref="C280:E280"/>
    <mergeCell ref="F280:H280"/>
    <mergeCell ref="I280:K280"/>
    <mergeCell ref="I119:K119"/>
    <mergeCell ref="L119:N119"/>
    <mergeCell ref="B126:N126"/>
    <mergeCell ref="C119:E119"/>
    <mergeCell ref="F119:H119"/>
    <mergeCell ref="B127:N127"/>
    <mergeCell ref="C154:E154"/>
    <mergeCell ref="F154:H154"/>
    <mergeCell ref="I154:K154"/>
    <mergeCell ref="L154:N154"/>
    <mergeCell ref="B151:N151"/>
    <mergeCell ref="B152:N152"/>
    <mergeCell ref="B154:B155"/>
    <mergeCell ref="C144:E144"/>
    <mergeCell ref="F144:H144"/>
    <mergeCell ref="I144:K144"/>
    <mergeCell ref="L144:N144"/>
    <mergeCell ref="B1:N1"/>
    <mergeCell ref="C22:E22"/>
    <mergeCell ref="F22:H22"/>
    <mergeCell ref="I22:K22"/>
    <mergeCell ref="L22:N22"/>
    <mergeCell ref="B4:N4"/>
    <mergeCell ref="B5:N5"/>
    <mergeCell ref="B30:N30"/>
    <mergeCell ref="B31:N31"/>
    <mergeCell ref="C7:E7"/>
    <mergeCell ref="F7:H7"/>
    <mergeCell ref="I7:K7"/>
    <mergeCell ref="L7:N7"/>
    <mergeCell ref="B7:B8"/>
    <mergeCell ref="L33:N33"/>
    <mergeCell ref="C44:E44"/>
    <mergeCell ref="F44:H44"/>
    <mergeCell ref="I44:K44"/>
    <mergeCell ref="L44:N44"/>
    <mergeCell ref="C69:E69"/>
    <mergeCell ref="F69:H69"/>
    <mergeCell ref="I69:K69"/>
    <mergeCell ref="L69:N69"/>
    <mergeCell ref="B102:N102"/>
    <mergeCell ref="C94:E94"/>
    <mergeCell ref="F94:H94"/>
    <mergeCell ref="I94:K94"/>
    <mergeCell ref="L94:N94"/>
    <mergeCell ref="B51:N51"/>
    <mergeCell ref="B52:N52"/>
    <mergeCell ref="C54:E54"/>
    <mergeCell ref="F54:H54"/>
    <mergeCell ref="I54:K54"/>
    <mergeCell ref="L54:N54"/>
    <mergeCell ref="B76:N76"/>
    <mergeCell ref="B54:B55"/>
    <mergeCell ref="B79:B80"/>
    <mergeCell ref="C220:E220"/>
    <mergeCell ref="F220:H220"/>
    <mergeCell ref="I220:K220"/>
    <mergeCell ref="L220:N220"/>
    <mergeCell ref="B104:B105"/>
    <mergeCell ref="C33:E33"/>
    <mergeCell ref="B33:B34"/>
    <mergeCell ref="F33:H33"/>
    <mergeCell ref="C129:E129"/>
    <mergeCell ref="F129:H129"/>
    <mergeCell ref="I129:K129"/>
    <mergeCell ref="L129:N129"/>
    <mergeCell ref="B129:B130"/>
    <mergeCell ref="C104:E104"/>
    <mergeCell ref="F104:H104"/>
    <mergeCell ref="I104:K104"/>
    <mergeCell ref="L104:N104"/>
    <mergeCell ref="I33:K33"/>
    <mergeCell ref="C79:E79"/>
    <mergeCell ref="F79:H79"/>
    <mergeCell ref="I79:K79"/>
    <mergeCell ref="L79:N79"/>
    <mergeCell ref="B77:N77"/>
    <mergeCell ref="B101:N101"/>
    <mergeCell ref="L270:N270"/>
    <mergeCell ref="C295:E295"/>
    <mergeCell ref="F295:H295"/>
    <mergeCell ref="I295:K295"/>
    <mergeCell ref="B177:N177"/>
    <mergeCell ref="B178:N178"/>
    <mergeCell ref="C180:E180"/>
    <mergeCell ref="F180:H180"/>
    <mergeCell ref="I180:K180"/>
    <mergeCell ref="L180:N180"/>
    <mergeCell ref="B180:B181"/>
    <mergeCell ref="B205:B206"/>
    <mergeCell ref="B230:B231"/>
    <mergeCell ref="B202:N202"/>
    <mergeCell ref="B203:N203"/>
    <mergeCell ref="C205:E205"/>
    <mergeCell ref="F205:H205"/>
    <mergeCell ref="I205:K205"/>
    <mergeCell ref="L205:N205"/>
    <mergeCell ref="C230:E230"/>
    <mergeCell ref="C195:E195"/>
    <mergeCell ref="F195:H195"/>
    <mergeCell ref="I195:K195"/>
    <mergeCell ref="L195:N195"/>
    <mergeCell ref="C169:E169"/>
    <mergeCell ref="F169:H169"/>
    <mergeCell ref="I169:K169"/>
    <mergeCell ref="L169:N169"/>
    <mergeCell ref="L295:N295"/>
    <mergeCell ref="L280:N280"/>
    <mergeCell ref="L255:N255"/>
    <mergeCell ref="B228:N228"/>
    <mergeCell ref="B227:N227"/>
    <mergeCell ref="B255:B256"/>
    <mergeCell ref="F230:H230"/>
    <mergeCell ref="I230:K230"/>
    <mergeCell ref="L230:N230"/>
    <mergeCell ref="C255:E255"/>
    <mergeCell ref="F255:H255"/>
    <mergeCell ref="I255:K255"/>
    <mergeCell ref="B252:N252"/>
    <mergeCell ref="C245:E245"/>
    <mergeCell ref="F245:H245"/>
    <mergeCell ref="I245:K245"/>
    <mergeCell ref="L245:N245"/>
    <mergeCell ref="C270:E270"/>
    <mergeCell ref="F270:H270"/>
    <mergeCell ref="I270:K27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N22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8" sqref="C18"/>
    </sheetView>
  </sheetViews>
  <sheetFormatPr baseColWidth="10" defaultRowHeight="15"/>
  <cols>
    <col min="1" max="1" width="6.140625" style="146" customWidth="1"/>
    <col min="2" max="2" width="18.140625" style="146" customWidth="1"/>
    <col min="3" max="3" width="16.85546875" style="146" bestFit="1" customWidth="1"/>
    <col min="4" max="4" width="17.28515625" style="146" bestFit="1" customWidth="1"/>
    <col min="5" max="5" width="17.85546875" style="146" bestFit="1" customWidth="1"/>
    <col min="6" max="6" width="18.140625" style="146" customWidth="1"/>
    <col min="7" max="7" width="18.28515625" style="146" customWidth="1"/>
    <col min="8" max="8" width="17.85546875" style="146" bestFit="1" customWidth="1"/>
    <col min="9" max="9" width="15.140625" style="146" bestFit="1" customWidth="1"/>
    <col min="10" max="10" width="16.28515625" style="146" bestFit="1" customWidth="1"/>
    <col min="11" max="11" width="17.28515625" style="146" bestFit="1" customWidth="1"/>
    <col min="12" max="14" width="17.85546875" style="146" bestFit="1" customWidth="1"/>
    <col min="15" max="15" width="17.85546875" style="146" customWidth="1"/>
    <col min="16" max="16" width="20.140625" style="146" customWidth="1"/>
    <col min="17" max="17" width="17.85546875" style="146" bestFit="1" customWidth="1"/>
    <col min="18" max="18" width="17.85546875" style="146" customWidth="1"/>
    <col min="19" max="19" width="17.85546875" style="146" bestFit="1" customWidth="1"/>
    <col min="20" max="16384" width="11.42578125" style="146"/>
  </cols>
  <sheetData>
    <row r="1" spans="2:14" ht="15.75">
      <c r="B1" s="148"/>
      <c r="C1" s="148"/>
      <c r="D1" s="148"/>
      <c r="E1" s="148"/>
      <c r="F1" s="148"/>
    </row>
    <row r="4" spans="2:14" ht="15.75">
      <c r="B4" s="426" t="s">
        <v>72</v>
      </c>
      <c r="C4" s="426"/>
      <c r="D4" s="426"/>
      <c r="E4" s="426"/>
      <c r="F4" s="426"/>
      <c r="G4" s="426"/>
      <c r="H4" s="426"/>
      <c r="I4" s="426"/>
      <c r="J4" s="426"/>
      <c r="K4" s="426"/>
      <c r="L4" s="403"/>
      <c r="M4" s="403"/>
      <c r="N4" s="403"/>
    </row>
    <row r="5" spans="2:14" ht="15.75">
      <c r="B5" s="426" t="s">
        <v>936</v>
      </c>
      <c r="C5" s="426"/>
      <c r="D5" s="426"/>
      <c r="E5" s="426"/>
      <c r="F5" s="426"/>
      <c r="G5" s="426"/>
      <c r="H5" s="426"/>
      <c r="I5" s="426"/>
      <c r="J5" s="426"/>
      <c r="K5" s="426"/>
      <c r="L5" s="403"/>
      <c r="M5" s="403"/>
      <c r="N5" s="403"/>
    </row>
    <row r="6" spans="2:14"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</row>
    <row r="7" spans="2:14">
      <c r="B7" s="438" t="s">
        <v>919</v>
      </c>
      <c r="C7" s="440" t="s">
        <v>32</v>
      </c>
      <c r="D7" s="441"/>
      <c r="E7" s="442"/>
      <c r="F7" s="440" t="s">
        <v>33</v>
      </c>
      <c r="G7" s="441"/>
      <c r="H7" s="442"/>
      <c r="I7" s="440" t="s">
        <v>34</v>
      </c>
      <c r="J7" s="441"/>
      <c r="K7" s="442"/>
      <c r="L7" s="155" t="s">
        <v>73</v>
      </c>
      <c r="M7" s="155"/>
      <c r="N7" s="155"/>
    </row>
    <row r="8" spans="2:14">
      <c r="B8" s="439"/>
      <c r="C8" s="160" t="s">
        <v>37</v>
      </c>
      <c r="D8" s="156" t="s">
        <v>38</v>
      </c>
      <c r="E8" s="161" t="s">
        <v>39</v>
      </c>
      <c r="F8" s="160" t="s">
        <v>37</v>
      </c>
      <c r="G8" s="156" t="s">
        <v>38</v>
      </c>
      <c r="H8" s="161" t="s">
        <v>39</v>
      </c>
      <c r="I8" s="160" t="s">
        <v>37</v>
      </c>
      <c r="J8" s="156" t="s">
        <v>38</v>
      </c>
      <c r="K8" s="161" t="s">
        <v>39</v>
      </c>
      <c r="L8" s="156" t="s">
        <v>37</v>
      </c>
      <c r="M8" s="156" t="s">
        <v>38</v>
      </c>
      <c r="N8" s="156" t="s">
        <v>39</v>
      </c>
    </row>
    <row r="9" spans="2:14">
      <c r="B9" s="157" t="s">
        <v>53</v>
      </c>
      <c r="C9" s="119">
        <v>3996757875.2159195</v>
      </c>
      <c r="D9" s="100">
        <v>611459544.38392746</v>
      </c>
      <c r="E9" s="120">
        <v>4608217419.5998468</v>
      </c>
      <c r="F9" s="119">
        <v>9279704857.4457989</v>
      </c>
      <c r="G9" s="100">
        <v>4972359698.6918201</v>
      </c>
      <c r="H9" s="120">
        <v>14252064556.137619</v>
      </c>
      <c r="I9" s="119">
        <v>247841273.6428265</v>
      </c>
      <c r="J9" s="100">
        <v>1458261.3955692379</v>
      </c>
      <c r="K9" s="120">
        <v>249299535.03839573</v>
      </c>
      <c r="L9" s="100">
        <v>13524304006.304544</v>
      </c>
      <c r="M9" s="100">
        <v>5585277504.4713163</v>
      </c>
      <c r="N9" s="105">
        <v>19109581510.775902</v>
      </c>
    </row>
    <row r="10" spans="2:14">
      <c r="B10" s="157" t="s">
        <v>54</v>
      </c>
      <c r="C10" s="119">
        <v>4154203632.7212319</v>
      </c>
      <c r="D10" s="100">
        <v>7068671584.1213818</v>
      </c>
      <c r="E10" s="120">
        <v>11222875216.842613</v>
      </c>
      <c r="F10" s="119">
        <v>1855269189.307672</v>
      </c>
      <c r="G10" s="100">
        <v>1083638306.4911819</v>
      </c>
      <c r="H10" s="120">
        <v>2938907495.7988539</v>
      </c>
      <c r="I10" s="119">
        <v>41933969.998937905</v>
      </c>
      <c r="J10" s="100">
        <v>183582388.00136602</v>
      </c>
      <c r="K10" s="120">
        <v>225516358.00030392</v>
      </c>
      <c r="L10" s="100">
        <v>6051406792.0278416</v>
      </c>
      <c r="M10" s="100">
        <v>8335892278.6139297</v>
      </c>
      <c r="N10" s="105">
        <v>14387299070.641771</v>
      </c>
    </row>
    <row r="11" spans="2:14">
      <c r="B11" s="157" t="s">
        <v>55</v>
      </c>
      <c r="C11" s="119">
        <v>452504816.16625768</v>
      </c>
      <c r="D11" s="100">
        <v>161496818.48480967</v>
      </c>
      <c r="E11" s="120">
        <v>614001634.65106738</v>
      </c>
      <c r="F11" s="119">
        <v>152884108.19495568</v>
      </c>
      <c r="G11" s="100">
        <v>90611245.592982665</v>
      </c>
      <c r="H11" s="120">
        <v>243495353.78793836</v>
      </c>
      <c r="I11" s="119">
        <v>7711984.9370285273</v>
      </c>
      <c r="J11" s="100">
        <v>3252470.3057233677</v>
      </c>
      <c r="K11" s="120">
        <v>10964455.242751895</v>
      </c>
      <c r="L11" s="100">
        <v>613100909.29824185</v>
      </c>
      <c r="M11" s="100">
        <v>255360534.38351572</v>
      </c>
      <c r="N11" s="105">
        <v>868461443.68175757</v>
      </c>
    </row>
    <row r="12" spans="2:14">
      <c r="B12" s="157" t="s">
        <v>56</v>
      </c>
      <c r="C12" s="119">
        <v>180106846.45298833</v>
      </c>
      <c r="D12" s="100">
        <v>271536398.88884538</v>
      </c>
      <c r="E12" s="120">
        <v>451643245.34183371</v>
      </c>
      <c r="F12" s="119">
        <v>137420301.12220433</v>
      </c>
      <c r="G12" s="100">
        <v>434785460.77300036</v>
      </c>
      <c r="H12" s="120">
        <v>572205761.89520466</v>
      </c>
      <c r="I12" s="119">
        <v>61552119.663527831</v>
      </c>
      <c r="J12" s="100">
        <v>11032804.628495973</v>
      </c>
      <c r="K12" s="120">
        <v>72584924.292023808</v>
      </c>
      <c r="L12" s="100">
        <v>379079267.23872054</v>
      </c>
      <c r="M12" s="100">
        <v>717354664.29034162</v>
      </c>
      <c r="N12" s="105">
        <v>1096433931.5290623</v>
      </c>
    </row>
    <row r="13" spans="2:14">
      <c r="B13" s="157" t="s">
        <v>58</v>
      </c>
      <c r="C13" s="119">
        <v>531741282.1229977</v>
      </c>
      <c r="D13" s="100">
        <v>14672920.037860379</v>
      </c>
      <c r="E13" s="120">
        <v>546414202.16085804</v>
      </c>
      <c r="F13" s="119">
        <v>740393872.20248771</v>
      </c>
      <c r="G13" s="100">
        <v>186286609.97817168</v>
      </c>
      <c r="H13" s="120">
        <v>926680482.18065941</v>
      </c>
      <c r="I13" s="119">
        <v>260725557.55037469</v>
      </c>
      <c r="J13" s="100">
        <v>12774390.345749307</v>
      </c>
      <c r="K13" s="120">
        <v>273499947.89612401</v>
      </c>
      <c r="L13" s="100">
        <v>1532860711.8758602</v>
      </c>
      <c r="M13" s="100">
        <v>213733920.36178136</v>
      </c>
      <c r="N13" s="105">
        <v>1746594632.2376416</v>
      </c>
    </row>
    <row r="14" spans="2:14">
      <c r="B14" s="157" t="s">
        <v>59</v>
      </c>
      <c r="C14" s="119">
        <v>154454716.24490833</v>
      </c>
      <c r="D14" s="100">
        <v>4266659.9281406431</v>
      </c>
      <c r="E14" s="120">
        <v>158721376.17304897</v>
      </c>
      <c r="F14" s="119">
        <v>55593193.306701533</v>
      </c>
      <c r="G14" s="100">
        <v>13601029.370428633</v>
      </c>
      <c r="H14" s="120">
        <v>69194222.677130163</v>
      </c>
      <c r="I14" s="119">
        <v>7111790.8126278836</v>
      </c>
      <c r="J14" s="100">
        <v>303813.42699394503</v>
      </c>
      <c r="K14" s="120">
        <v>7415604.2396218283</v>
      </c>
      <c r="L14" s="100">
        <v>217159700.36423776</v>
      </c>
      <c r="M14" s="100">
        <v>18171502.725563221</v>
      </c>
      <c r="N14" s="105">
        <v>235331203.08980098</v>
      </c>
    </row>
    <row r="15" spans="2:14">
      <c r="B15" s="157" t="s">
        <v>356</v>
      </c>
      <c r="C15" s="119">
        <v>39523392.56783773</v>
      </c>
      <c r="D15" s="100">
        <v>2040033.4816236498</v>
      </c>
      <c r="E15" s="120">
        <v>41563426.04946138</v>
      </c>
      <c r="F15" s="119">
        <v>37291596.932336934</v>
      </c>
      <c r="G15" s="100">
        <v>3352353.5929298499</v>
      </c>
      <c r="H15" s="120">
        <v>40643950.525266781</v>
      </c>
      <c r="I15" s="119">
        <v>3243033.7504296601</v>
      </c>
      <c r="J15" s="100">
        <v>237797.72606119988</v>
      </c>
      <c r="K15" s="120">
        <v>3480831.4764908599</v>
      </c>
      <c r="L15" s="100">
        <v>80058023.250604331</v>
      </c>
      <c r="M15" s="100">
        <v>5630184.8006146997</v>
      </c>
      <c r="N15" s="105">
        <v>85688208.051219031</v>
      </c>
    </row>
    <row r="16" spans="2:14">
      <c r="B16" s="158" t="s">
        <v>49</v>
      </c>
      <c r="C16" s="119">
        <v>9509292561.4921398</v>
      </c>
      <c r="D16" s="100">
        <v>8134143959.3265886</v>
      </c>
      <c r="E16" s="120">
        <v>17643436520.818729</v>
      </c>
      <c r="F16" s="119">
        <v>12258557118.512157</v>
      </c>
      <c r="G16" s="100">
        <v>6784634704.4905157</v>
      </c>
      <c r="H16" s="120">
        <v>19043191823.002678</v>
      </c>
      <c r="I16" s="119">
        <v>630119730.35575306</v>
      </c>
      <c r="J16" s="100">
        <v>212641925.82995903</v>
      </c>
      <c r="K16" s="120">
        <v>842761656.1857121</v>
      </c>
      <c r="L16" s="100">
        <v>22397969410.36005</v>
      </c>
      <c r="M16" s="100">
        <v>15131420589.647066</v>
      </c>
      <c r="N16" s="105">
        <v>37529390000.007103</v>
      </c>
    </row>
    <row r="17" spans="2:14">
      <c r="B17" s="438" t="s">
        <v>919</v>
      </c>
      <c r="C17" s="162" t="s">
        <v>32</v>
      </c>
      <c r="D17" s="155"/>
      <c r="E17" s="163"/>
      <c r="F17" s="162" t="s">
        <v>33</v>
      </c>
      <c r="G17" s="155"/>
      <c r="H17" s="163"/>
      <c r="I17" s="162" t="s">
        <v>34</v>
      </c>
      <c r="J17" s="155"/>
      <c r="K17" s="163"/>
      <c r="L17" s="155" t="s">
        <v>73</v>
      </c>
      <c r="M17" s="155"/>
      <c r="N17" s="155"/>
    </row>
    <row r="18" spans="2:14">
      <c r="B18" s="439"/>
      <c r="C18" s="160" t="s">
        <v>37</v>
      </c>
      <c r="D18" s="156" t="s">
        <v>38</v>
      </c>
      <c r="E18" s="161" t="s">
        <v>39</v>
      </c>
      <c r="F18" s="160" t="s">
        <v>37</v>
      </c>
      <c r="G18" s="156" t="s">
        <v>38</v>
      </c>
      <c r="H18" s="161" t="s">
        <v>39</v>
      </c>
      <c r="I18" s="160" t="s">
        <v>37</v>
      </c>
      <c r="J18" s="156" t="s">
        <v>38</v>
      </c>
      <c r="K18" s="161" t="s">
        <v>39</v>
      </c>
      <c r="L18" s="156" t="s">
        <v>37</v>
      </c>
      <c r="M18" s="156" t="s">
        <v>38</v>
      </c>
      <c r="N18" s="156" t="s">
        <v>39</v>
      </c>
    </row>
    <row r="19" spans="2:14">
      <c r="B19" s="159" t="s">
        <v>346</v>
      </c>
      <c r="C19" s="119">
        <v>9141944543.9070301</v>
      </c>
      <c r="D19" s="119">
        <v>7790400208</v>
      </c>
      <c r="E19" s="119">
        <v>16932344751.907028</v>
      </c>
      <c r="F19" s="119">
        <v>11902230927</v>
      </c>
      <c r="G19" s="119">
        <v>6580061309.0806503</v>
      </c>
      <c r="H19" s="119">
        <v>18482292236.08065</v>
      </c>
      <c r="I19" s="119">
        <v>614781424</v>
      </c>
      <c r="J19" s="119">
        <v>200785200</v>
      </c>
      <c r="K19" s="119">
        <v>815566624</v>
      </c>
      <c r="L19" s="119">
        <v>21658956894.907028</v>
      </c>
      <c r="M19" s="119">
        <v>14571246717.08065</v>
      </c>
      <c r="N19" s="119">
        <v>36230203611.987671</v>
      </c>
    </row>
    <row r="20" spans="2:14" ht="15.75" thickBot="1">
      <c r="B20" s="164" t="s">
        <v>918</v>
      </c>
      <c r="C20" s="392">
        <v>3.8630425471678587</v>
      </c>
      <c r="D20" s="393">
        <v>4.2259364113227056</v>
      </c>
      <c r="E20" s="392">
        <v>4.0303473083185022</v>
      </c>
      <c r="F20" s="392">
        <v>2.9067547515364138</v>
      </c>
      <c r="G20" s="393">
        <v>3.0152455411411512</v>
      </c>
      <c r="H20" s="392">
        <v>2.945407430305381</v>
      </c>
      <c r="I20" s="392">
        <v>2.4341891892661991</v>
      </c>
      <c r="J20" s="393">
        <v>5.5759116099429846</v>
      </c>
      <c r="K20" s="392">
        <v>3.2268948149344099</v>
      </c>
      <c r="L20" s="392">
        <v>3.2994621160219824</v>
      </c>
      <c r="M20" s="393">
        <v>3.7020573795277842</v>
      </c>
      <c r="N20" s="394">
        <v>3.4617839192675026</v>
      </c>
    </row>
    <row r="21" spans="2:14" s="153" customFormat="1" ht="12.75" customHeight="1">
      <c r="B21" s="165" t="s">
        <v>344</v>
      </c>
      <c r="C21" s="151"/>
      <c r="D21" s="151"/>
      <c r="E21" s="151"/>
      <c r="F21" s="151"/>
      <c r="G21" s="151"/>
      <c r="H21" s="151"/>
      <c r="I21" s="151"/>
      <c r="J21" s="151"/>
      <c r="K21" s="147"/>
      <c r="L21" s="147"/>
      <c r="M21" s="152"/>
      <c r="N21" s="152"/>
    </row>
    <row r="22" spans="2:14" s="153" customFormat="1" ht="12.75" customHeight="1">
      <c r="B22" s="150"/>
      <c r="C22" s="151"/>
      <c r="D22" s="151"/>
      <c r="E22" s="151"/>
      <c r="F22" s="151"/>
      <c r="G22" s="154"/>
      <c r="H22" s="151"/>
      <c r="I22" s="151"/>
      <c r="J22" s="151"/>
      <c r="K22" s="147"/>
      <c r="L22" s="147"/>
      <c r="M22" s="152"/>
      <c r="N22" s="379"/>
    </row>
  </sheetData>
  <sheetProtection algorithmName="SHA-512" hashValue="Fl/zEuq1nJE1fLXx0nWS1aNK9czvGCZR19/66NmE/00+PyW2FEkaxr8vo6RJsM7TqYMXJufblBngjsBOMAjIEA==" saltValue="xAy0a9b3r2+ZSFuQlnlEYw==" spinCount="100000" sheet="1" objects="1" scenarios="1"/>
  <mergeCells count="7">
    <mergeCell ref="B4:K4"/>
    <mergeCell ref="B5:K5"/>
    <mergeCell ref="B7:B8"/>
    <mergeCell ref="B17:B18"/>
    <mergeCell ref="C7:E7"/>
    <mergeCell ref="F7:H7"/>
    <mergeCell ref="I7:K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1:P754"/>
  <sheetViews>
    <sheetView zoomScaleNormal="100" workbookViewId="0">
      <pane xSplit="1" ySplit="5" topLeftCell="B426" activePane="bottomRight" state="frozen"/>
      <selection pane="topRight" activeCell="B1" sqref="B1"/>
      <selection pane="bottomLeft" activeCell="A6" sqref="A6"/>
      <selection pane="bottomRight" activeCell="C459" sqref="C459"/>
    </sheetView>
  </sheetViews>
  <sheetFormatPr baseColWidth="10" defaultRowHeight="16.5"/>
  <cols>
    <col min="1" max="1" width="6.7109375" style="67" customWidth="1"/>
    <col min="2" max="2" width="20.85546875" style="67" customWidth="1"/>
    <col min="3" max="3" width="13.140625" style="67" customWidth="1"/>
    <col min="4" max="4" width="12.85546875" style="67" customWidth="1"/>
    <col min="5" max="6" width="14" style="67" customWidth="1"/>
    <col min="7" max="7" width="13.5703125" style="67" customWidth="1"/>
    <col min="8" max="8" width="13" style="67" customWidth="1"/>
    <col min="9" max="9" width="14.42578125" style="67" customWidth="1"/>
    <col min="10" max="10" width="31.42578125" style="67" customWidth="1"/>
    <col min="11" max="11" width="12.7109375" style="67" customWidth="1"/>
    <col min="12" max="12" width="13.42578125" style="67" customWidth="1"/>
    <col min="13" max="13" width="14.140625" style="67" customWidth="1"/>
    <col min="14" max="14" width="14.42578125" style="67" customWidth="1"/>
    <col min="15" max="15" width="14.7109375" style="67" customWidth="1"/>
    <col min="16" max="16" width="13.7109375" style="67" customWidth="1"/>
    <col min="17" max="16384" width="11.42578125" style="67"/>
  </cols>
  <sheetData>
    <row r="1" spans="2:15" s="169" customFormat="1" ht="23.25">
      <c r="B1" s="450" t="s">
        <v>6</v>
      </c>
      <c r="C1" s="450"/>
      <c r="D1" s="450"/>
      <c r="E1" s="450"/>
      <c r="F1" s="450"/>
      <c r="G1" s="450"/>
      <c r="H1" s="450"/>
      <c r="I1" s="450"/>
      <c r="J1" s="450"/>
      <c r="K1" s="404"/>
      <c r="L1" s="404"/>
      <c r="M1" s="404"/>
      <c r="N1" s="404"/>
      <c r="O1" s="404"/>
    </row>
    <row r="3" spans="2:15" ht="19.5">
      <c r="B3" s="452" t="s">
        <v>920</v>
      </c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</row>
    <row r="5" spans="2:15">
      <c r="B5" s="170"/>
    </row>
    <row r="7" spans="2:15">
      <c r="B7" s="426" t="s">
        <v>74</v>
      </c>
      <c r="C7" s="426"/>
      <c r="D7" s="426"/>
      <c r="E7" s="426"/>
      <c r="F7" s="426"/>
      <c r="G7" s="426"/>
      <c r="H7" s="426"/>
      <c r="I7" s="426"/>
      <c r="J7" s="426"/>
    </row>
    <row r="8" spans="2:15">
      <c r="B8" s="426" t="s">
        <v>97</v>
      </c>
      <c r="C8" s="426"/>
      <c r="D8" s="426"/>
      <c r="E8" s="426"/>
      <c r="F8" s="426"/>
      <c r="G8" s="426"/>
      <c r="H8" s="426"/>
      <c r="I8" s="426"/>
      <c r="J8" s="426"/>
    </row>
    <row r="9" spans="2:15">
      <c r="B9" s="426">
        <v>2015</v>
      </c>
      <c r="C9" s="426"/>
      <c r="D9" s="426"/>
      <c r="E9" s="426"/>
      <c r="F9" s="426"/>
      <c r="G9" s="426"/>
      <c r="H9" s="426"/>
      <c r="I9" s="426"/>
      <c r="J9" s="426"/>
    </row>
    <row r="10" spans="2:15">
      <c r="B10" s="444"/>
      <c r="C10" s="444"/>
      <c r="D10" s="444"/>
      <c r="E10" s="444"/>
      <c r="F10" s="444"/>
      <c r="G10" s="444"/>
      <c r="H10" s="444"/>
      <c r="I10" s="138"/>
    </row>
    <row r="11" spans="2:15">
      <c r="B11" s="443" t="s">
        <v>75</v>
      </c>
      <c r="C11" s="443"/>
      <c r="D11" s="443"/>
      <c r="E11" s="443"/>
      <c r="F11" s="443"/>
      <c r="G11" s="443"/>
      <c r="H11" s="443"/>
      <c r="I11" s="443"/>
      <c r="J11" s="443"/>
    </row>
    <row r="12" spans="2:15">
      <c r="B12" s="171" t="s">
        <v>76</v>
      </c>
      <c r="C12" s="171" t="s">
        <v>77</v>
      </c>
      <c r="D12" s="171" t="s">
        <v>78</v>
      </c>
      <c r="E12" s="171" t="s">
        <v>79</v>
      </c>
      <c r="F12" s="171" t="s">
        <v>80</v>
      </c>
      <c r="G12" s="171" t="s">
        <v>81</v>
      </c>
      <c r="H12" s="171" t="s">
        <v>57</v>
      </c>
      <c r="I12" s="171" t="s">
        <v>360</v>
      </c>
      <c r="J12" s="171" t="s">
        <v>359</v>
      </c>
      <c r="K12" s="172"/>
    </row>
    <row r="13" spans="2:15" ht="15" customHeight="1">
      <c r="B13" s="173" t="s">
        <v>82</v>
      </c>
      <c r="C13" s="174">
        <v>48.36</v>
      </c>
      <c r="D13" s="175">
        <v>53.6</v>
      </c>
      <c r="E13" s="175">
        <v>48.15</v>
      </c>
      <c r="F13" s="175">
        <v>51.2</v>
      </c>
      <c r="G13" s="175">
        <v>52.7</v>
      </c>
      <c r="H13" s="174">
        <v>47.9</v>
      </c>
      <c r="I13" s="174">
        <v>43.65</v>
      </c>
      <c r="J13" s="174">
        <v>42.2</v>
      </c>
      <c r="K13" s="175"/>
    </row>
    <row r="14" spans="2:15">
      <c r="B14" s="173" t="s">
        <v>83</v>
      </c>
      <c r="C14" s="174">
        <v>51.64</v>
      </c>
      <c r="D14" s="175">
        <v>46.4</v>
      </c>
      <c r="E14" s="175">
        <v>51.85</v>
      </c>
      <c r="F14" s="175">
        <v>48.8</v>
      </c>
      <c r="G14" s="175">
        <v>47.3</v>
      </c>
      <c r="H14" s="174">
        <v>52.1</v>
      </c>
      <c r="I14" s="174">
        <v>56.35</v>
      </c>
      <c r="J14" s="174">
        <v>57.8</v>
      </c>
      <c r="K14" s="175"/>
    </row>
    <row r="15" spans="2:15" ht="17.25" thickBot="1">
      <c r="B15" s="176" t="s">
        <v>84</v>
      </c>
      <c r="C15" s="177">
        <f>SUM(C13:C14)</f>
        <v>100</v>
      </c>
      <c r="D15" s="177">
        <f t="shared" ref="D15:J15" si="0">SUM(D13:D14)</f>
        <v>100</v>
      </c>
      <c r="E15" s="177">
        <f t="shared" si="0"/>
        <v>100</v>
      </c>
      <c r="F15" s="177">
        <f t="shared" si="0"/>
        <v>100</v>
      </c>
      <c r="G15" s="177">
        <f t="shared" si="0"/>
        <v>100</v>
      </c>
      <c r="H15" s="177">
        <f t="shared" si="0"/>
        <v>100</v>
      </c>
      <c r="I15" s="177">
        <f t="shared" si="0"/>
        <v>100</v>
      </c>
      <c r="J15" s="177">
        <f t="shared" si="0"/>
        <v>100</v>
      </c>
    </row>
    <row r="16" spans="2:15">
      <c r="B16" s="132"/>
      <c r="C16" s="132"/>
      <c r="D16" s="132"/>
      <c r="E16" s="132"/>
      <c r="F16" s="132"/>
      <c r="G16" s="132"/>
      <c r="H16" s="132"/>
      <c r="I16" s="132"/>
      <c r="J16" s="132"/>
    </row>
    <row r="17" spans="2:11">
      <c r="B17" s="443" t="s">
        <v>85</v>
      </c>
      <c r="C17" s="443"/>
      <c r="D17" s="443"/>
      <c r="E17" s="443"/>
      <c r="F17" s="443"/>
      <c r="G17" s="443"/>
      <c r="H17" s="443"/>
      <c r="I17" s="443"/>
      <c r="J17" s="443"/>
    </row>
    <row r="18" spans="2:11">
      <c r="B18" s="171" t="s">
        <v>76</v>
      </c>
      <c r="C18" s="171" t="s">
        <v>77</v>
      </c>
      <c r="D18" s="171" t="s">
        <v>78</v>
      </c>
      <c r="E18" s="171" t="s">
        <v>79</v>
      </c>
      <c r="F18" s="171" t="s">
        <v>80</v>
      </c>
      <c r="G18" s="171" t="s">
        <v>81</v>
      </c>
      <c r="H18" s="171" t="s">
        <v>57</v>
      </c>
      <c r="I18" s="171" t="s">
        <v>360</v>
      </c>
      <c r="J18" s="171" t="s">
        <v>359</v>
      </c>
      <c r="K18" s="172"/>
    </row>
    <row r="19" spans="2:11">
      <c r="B19" s="173" t="s">
        <v>82</v>
      </c>
      <c r="C19" s="174">
        <v>48.35</v>
      </c>
      <c r="D19" s="175">
        <v>55.43</v>
      </c>
      <c r="E19" s="175">
        <v>56.98</v>
      </c>
      <c r="F19" s="175">
        <v>43</v>
      </c>
      <c r="G19" s="175">
        <v>51.3</v>
      </c>
      <c r="H19" s="174">
        <v>38.6</v>
      </c>
      <c r="I19" s="174">
        <v>45.65</v>
      </c>
      <c r="J19" s="174">
        <v>46.3</v>
      </c>
      <c r="K19" s="174"/>
    </row>
    <row r="20" spans="2:11">
      <c r="B20" s="173" t="s">
        <v>83</v>
      </c>
      <c r="C20" s="174">
        <v>51.65</v>
      </c>
      <c r="D20" s="175">
        <v>44.57</v>
      </c>
      <c r="E20" s="175">
        <v>43.02</v>
      </c>
      <c r="F20" s="175">
        <v>57</v>
      </c>
      <c r="G20" s="175">
        <v>48.7</v>
      </c>
      <c r="H20" s="174">
        <v>61.4</v>
      </c>
      <c r="I20" s="174">
        <v>54.35</v>
      </c>
      <c r="J20" s="174">
        <v>53.7</v>
      </c>
      <c r="K20" s="174"/>
    </row>
    <row r="21" spans="2:11" ht="17.25" thickBot="1">
      <c r="B21" s="176" t="s">
        <v>84</v>
      </c>
      <c r="C21" s="177">
        <f>SUM(C19:C20)</f>
        <v>100</v>
      </c>
      <c r="D21" s="177">
        <f t="shared" ref="D21:J21" si="1">SUM(D19:D20)</f>
        <v>100</v>
      </c>
      <c r="E21" s="177">
        <f t="shared" si="1"/>
        <v>100</v>
      </c>
      <c r="F21" s="177">
        <f>SUM(F19:F20)</f>
        <v>100</v>
      </c>
      <c r="G21" s="177">
        <f t="shared" si="1"/>
        <v>100</v>
      </c>
      <c r="H21" s="177">
        <f t="shared" si="1"/>
        <v>100</v>
      </c>
      <c r="I21" s="177">
        <f t="shared" si="1"/>
        <v>100</v>
      </c>
      <c r="J21" s="177">
        <f t="shared" si="1"/>
        <v>100</v>
      </c>
    </row>
    <row r="22" spans="2:11">
      <c r="B22" s="124" t="s">
        <v>340</v>
      </c>
      <c r="C22" s="110"/>
      <c r="D22" s="110"/>
    </row>
    <row r="24" spans="2:11">
      <c r="B24" s="170"/>
    </row>
    <row r="25" spans="2:11">
      <c r="B25" s="170"/>
    </row>
    <row r="26" spans="2:11">
      <c r="B26" s="426" t="s">
        <v>98</v>
      </c>
      <c r="C26" s="426"/>
      <c r="D26" s="426"/>
      <c r="E26" s="426"/>
      <c r="F26" s="426"/>
      <c r="G26" s="426"/>
      <c r="H26" s="426"/>
      <c r="I26" s="426"/>
      <c r="J26" s="426"/>
    </row>
    <row r="27" spans="2:11">
      <c r="B27" s="426">
        <v>2015</v>
      </c>
      <c r="C27" s="426"/>
      <c r="D27" s="426"/>
      <c r="E27" s="426"/>
      <c r="F27" s="426"/>
      <c r="G27" s="426"/>
      <c r="H27" s="426"/>
      <c r="I27" s="426"/>
      <c r="J27" s="426"/>
    </row>
    <row r="29" spans="2:11">
      <c r="B29" s="443" t="s">
        <v>75</v>
      </c>
      <c r="C29" s="443"/>
      <c r="D29" s="443"/>
      <c r="E29" s="443"/>
      <c r="F29" s="443"/>
      <c r="G29" s="443"/>
      <c r="H29" s="443"/>
      <c r="I29" s="443"/>
      <c r="J29" s="443"/>
    </row>
    <row r="30" spans="2:11" ht="15.75" customHeight="1">
      <c r="B30" s="171"/>
      <c r="C30" s="171" t="s">
        <v>77</v>
      </c>
      <c r="D30" s="171" t="s">
        <v>78</v>
      </c>
      <c r="E30" s="171" t="s">
        <v>79</v>
      </c>
      <c r="F30" s="171" t="s">
        <v>80</v>
      </c>
      <c r="G30" s="171" t="s">
        <v>81</v>
      </c>
      <c r="H30" s="171" t="s">
        <v>57</v>
      </c>
      <c r="I30" s="171" t="s">
        <v>360</v>
      </c>
      <c r="J30" s="171" t="s">
        <v>359</v>
      </c>
    </row>
    <row r="31" spans="2:11" ht="15" customHeight="1">
      <c r="B31" s="173" t="s">
        <v>86</v>
      </c>
      <c r="C31" s="174">
        <v>16.28</v>
      </c>
      <c r="D31" s="178">
        <v>10.08</v>
      </c>
      <c r="E31" s="174">
        <v>9.2100000000000009</v>
      </c>
      <c r="F31" s="174">
        <v>13.22</v>
      </c>
      <c r="G31" s="174">
        <v>8.33</v>
      </c>
      <c r="H31" s="174">
        <v>13.18</v>
      </c>
      <c r="I31" s="178">
        <v>15.35</v>
      </c>
      <c r="J31" s="382">
        <v>16.43</v>
      </c>
    </row>
    <row r="32" spans="2:11">
      <c r="B32" s="173" t="s">
        <v>87</v>
      </c>
      <c r="C32" s="178">
        <v>33.18</v>
      </c>
      <c r="D32" s="178">
        <v>30.12</v>
      </c>
      <c r="E32" s="174">
        <v>13.22</v>
      </c>
      <c r="F32" s="174">
        <v>28.1</v>
      </c>
      <c r="G32" s="174">
        <v>14.39</v>
      </c>
      <c r="H32" s="174">
        <v>38.450000000000003</v>
      </c>
      <c r="I32" s="174">
        <v>26.77</v>
      </c>
      <c r="J32" s="382">
        <v>20.07</v>
      </c>
    </row>
    <row r="33" spans="2:10">
      <c r="B33" s="173" t="s">
        <v>88</v>
      </c>
      <c r="C33" s="178">
        <v>22.21</v>
      </c>
      <c r="D33" s="178">
        <v>22.33</v>
      </c>
      <c r="E33" s="174">
        <v>28.76</v>
      </c>
      <c r="F33" s="174">
        <v>27.12</v>
      </c>
      <c r="G33" s="174">
        <v>33.57</v>
      </c>
      <c r="H33" s="174">
        <v>25.12</v>
      </c>
      <c r="I33" s="174">
        <v>21.32</v>
      </c>
      <c r="J33" s="382">
        <v>30</v>
      </c>
    </row>
    <row r="34" spans="2:10">
      <c r="B34" s="173" t="s">
        <v>89</v>
      </c>
      <c r="C34" s="178">
        <v>15.13</v>
      </c>
      <c r="D34" s="178">
        <v>17.09</v>
      </c>
      <c r="E34" s="174">
        <v>27.32</v>
      </c>
      <c r="F34" s="381">
        <v>17.55</v>
      </c>
      <c r="G34" s="174">
        <v>19.13</v>
      </c>
      <c r="H34" s="174">
        <v>10.25</v>
      </c>
      <c r="I34" s="174">
        <v>17.02</v>
      </c>
      <c r="J34" s="382">
        <v>18.28</v>
      </c>
    </row>
    <row r="35" spans="2:10">
      <c r="B35" s="173" t="s">
        <v>90</v>
      </c>
      <c r="C35" s="178">
        <v>8.17</v>
      </c>
      <c r="D35" s="178">
        <v>11.24</v>
      </c>
      <c r="E35" s="174">
        <v>12.28</v>
      </c>
      <c r="F35" s="178">
        <v>10.16</v>
      </c>
      <c r="G35" s="174">
        <v>17</v>
      </c>
      <c r="H35" s="174">
        <v>8.6</v>
      </c>
      <c r="I35" s="174">
        <v>13.1</v>
      </c>
      <c r="J35" s="174">
        <v>7.33</v>
      </c>
    </row>
    <row r="36" spans="2:10">
      <c r="B36" s="173" t="s">
        <v>91</v>
      </c>
      <c r="C36" s="178">
        <v>5.03</v>
      </c>
      <c r="D36" s="178">
        <v>9.14</v>
      </c>
      <c r="E36" s="174">
        <v>9.2100000000000009</v>
      </c>
      <c r="F36" s="178">
        <v>3.85</v>
      </c>
      <c r="G36" s="174">
        <v>7.58</v>
      </c>
      <c r="H36" s="174">
        <v>4.4000000000000004</v>
      </c>
      <c r="I36" s="174">
        <v>6.44</v>
      </c>
      <c r="J36" s="174">
        <v>7.89</v>
      </c>
    </row>
    <row r="37" spans="2:10" ht="17.25" thickBot="1">
      <c r="B37" s="176" t="s">
        <v>84</v>
      </c>
      <c r="C37" s="177">
        <v>100</v>
      </c>
      <c r="D37" s="177">
        <v>100</v>
      </c>
      <c r="E37" s="177">
        <v>100</v>
      </c>
      <c r="F37" s="177">
        <v>99.999999999999986</v>
      </c>
      <c r="G37" s="177">
        <v>100</v>
      </c>
      <c r="H37" s="177">
        <v>100</v>
      </c>
      <c r="I37" s="177">
        <v>99.999999999999986</v>
      </c>
      <c r="J37" s="177">
        <v>100</v>
      </c>
    </row>
    <row r="38" spans="2:10">
      <c r="B38" s="132"/>
      <c r="C38" s="132"/>
      <c r="D38" s="132"/>
      <c r="E38" s="132"/>
      <c r="F38" s="132"/>
      <c r="G38" s="132"/>
      <c r="H38" s="174"/>
      <c r="I38" s="174"/>
      <c r="J38" s="132"/>
    </row>
    <row r="39" spans="2:10">
      <c r="B39" s="443" t="s">
        <v>85</v>
      </c>
      <c r="C39" s="443"/>
      <c r="D39" s="443"/>
      <c r="E39" s="443"/>
      <c r="F39" s="443"/>
      <c r="G39" s="443"/>
      <c r="H39" s="443"/>
      <c r="I39" s="443"/>
      <c r="J39" s="443"/>
    </row>
    <row r="40" spans="2:10">
      <c r="B40" s="171"/>
      <c r="C40" s="171" t="s">
        <v>77</v>
      </c>
      <c r="D40" s="171" t="s">
        <v>78</v>
      </c>
      <c r="E40" s="171" t="s">
        <v>79</v>
      </c>
      <c r="F40" s="171" t="s">
        <v>80</v>
      </c>
      <c r="G40" s="171" t="s">
        <v>81</v>
      </c>
      <c r="H40" s="171" t="s">
        <v>57</v>
      </c>
      <c r="I40" s="171" t="s">
        <v>360</v>
      </c>
      <c r="J40" s="171" t="s">
        <v>359</v>
      </c>
    </row>
    <row r="41" spans="2:10">
      <c r="B41" s="173" t="s">
        <v>86</v>
      </c>
      <c r="C41" s="174">
        <v>5.28</v>
      </c>
      <c r="D41" s="178">
        <v>16.25</v>
      </c>
      <c r="E41" s="174">
        <v>7.58</v>
      </c>
      <c r="F41" s="178">
        <v>13.18</v>
      </c>
      <c r="G41" s="174">
        <v>8.16</v>
      </c>
      <c r="H41" s="174">
        <v>28.13</v>
      </c>
      <c r="I41" s="178">
        <v>13.23</v>
      </c>
      <c r="J41" s="178">
        <v>3.16</v>
      </c>
    </row>
    <row r="42" spans="2:10">
      <c r="B42" s="173" t="s">
        <v>87</v>
      </c>
      <c r="C42" s="178">
        <v>28.67</v>
      </c>
      <c r="D42" s="178">
        <v>19.3</v>
      </c>
      <c r="E42" s="174">
        <v>10.039999999999999</v>
      </c>
      <c r="F42" s="178">
        <v>20.12</v>
      </c>
      <c r="G42" s="174">
        <v>9.1999999999999993</v>
      </c>
      <c r="H42" s="174">
        <v>25.16</v>
      </c>
      <c r="I42" s="174">
        <v>16.7</v>
      </c>
      <c r="J42" s="178">
        <v>4.51</v>
      </c>
    </row>
    <row r="43" spans="2:10">
      <c r="B43" s="173" t="s">
        <v>88</v>
      </c>
      <c r="C43" s="178">
        <v>22.35</v>
      </c>
      <c r="D43" s="178">
        <v>23.17</v>
      </c>
      <c r="E43" s="174">
        <v>23.5</v>
      </c>
      <c r="F43" s="178">
        <v>16.350000000000001</v>
      </c>
      <c r="G43" s="174">
        <v>24.15</v>
      </c>
      <c r="H43" s="174">
        <v>18.45</v>
      </c>
      <c r="I43" s="174">
        <v>24.6</v>
      </c>
      <c r="J43" s="178">
        <v>20.100000000000001</v>
      </c>
    </row>
    <row r="44" spans="2:10">
      <c r="B44" s="173" t="s">
        <v>89</v>
      </c>
      <c r="C44" s="178">
        <v>19.899999999999999</v>
      </c>
      <c r="D44" s="178">
        <v>15.31</v>
      </c>
      <c r="E44" s="174">
        <v>13.56</v>
      </c>
      <c r="F44" s="178">
        <v>12.22</v>
      </c>
      <c r="G44" s="174">
        <v>37.57</v>
      </c>
      <c r="H44" s="174">
        <v>7.4</v>
      </c>
      <c r="I44" s="174">
        <v>20.100000000000001</v>
      </c>
      <c r="J44" s="178">
        <v>55.28</v>
      </c>
    </row>
    <row r="45" spans="2:10">
      <c r="B45" s="173" t="s">
        <v>90</v>
      </c>
      <c r="C45" s="178">
        <v>15.28</v>
      </c>
      <c r="D45" s="178">
        <v>16.3</v>
      </c>
      <c r="E45" s="174">
        <v>30.1</v>
      </c>
      <c r="F45" s="178">
        <v>15.4</v>
      </c>
      <c r="G45" s="174">
        <v>16.23</v>
      </c>
      <c r="H45" s="174">
        <v>18.38</v>
      </c>
      <c r="I45" s="174">
        <v>22.1</v>
      </c>
      <c r="J45" s="178">
        <v>7.7</v>
      </c>
    </row>
    <row r="46" spans="2:10">
      <c r="B46" s="173" t="s">
        <v>91</v>
      </c>
      <c r="C46" s="178">
        <v>8.52</v>
      </c>
      <c r="D46" s="178">
        <v>9.67</v>
      </c>
      <c r="E46" s="174">
        <v>15.22</v>
      </c>
      <c r="F46" s="178">
        <v>22.73</v>
      </c>
      <c r="G46" s="174">
        <v>4.6900000000000004</v>
      </c>
      <c r="H46" s="174">
        <v>2.48</v>
      </c>
      <c r="I46" s="174">
        <v>3.27</v>
      </c>
      <c r="J46" s="178">
        <v>9.25</v>
      </c>
    </row>
    <row r="47" spans="2:10" ht="17.25" thickBot="1">
      <c r="B47" s="176" t="s">
        <v>84</v>
      </c>
      <c r="C47" s="177">
        <v>100</v>
      </c>
      <c r="D47" s="177">
        <v>100</v>
      </c>
      <c r="E47" s="177">
        <v>100</v>
      </c>
      <c r="F47" s="177">
        <v>100</v>
      </c>
      <c r="G47" s="177">
        <v>100</v>
      </c>
      <c r="H47" s="177">
        <v>100</v>
      </c>
      <c r="I47" s="177">
        <v>99.999999999999986</v>
      </c>
      <c r="J47" s="177">
        <v>100.00000000000001</v>
      </c>
    </row>
    <row r="48" spans="2:10">
      <c r="B48" s="124" t="s">
        <v>340</v>
      </c>
      <c r="C48" s="110"/>
      <c r="D48" s="110"/>
    </row>
    <row r="49" spans="2:10">
      <c r="B49" s="124" t="s">
        <v>546</v>
      </c>
      <c r="C49" s="110"/>
      <c r="D49" s="110"/>
    </row>
    <row r="51" spans="2:10">
      <c r="B51" s="170"/>
      <c r="C51" s="170"/>
    </row>
    <row r="52" spans="2:10">
      <c r="B52" s="170"/>
      <c r="C52" s="170"/>
    </row>
    <row r="53" spans="2:10" ht="16.5" customHeight="1">
      <c r="B53" s="426" t="s">
        <v>99</v>
      </c>
      <c r="C53" s="426"/>
      <c r="D53" s="426"/>
      <c r="E53" s="426"/>
      <c r="F53" s="426"/>
      <c r="G53" s="426"/>
      <c r="H53" s="426"/>
      <c r="I53" s="426"/>
      <c r="J53" s="426"/>
    </row>
    <row r="54" spans="2:10">
      <c r="B54" s="426">
        <v>2015</v>
      </c>
      <c r="C54" s="426"/>
      <c r="D54" s="426"/>
      <c r="E54" s="426"/>
      <c r="F54" s="426"/>
      <c r="G54" s="426"/>
      <c r="H54" s="426"/>
      <c r="I54" s="426"/>
      <c r="J54" s="426"/>
    </row>
    <row r="56" spans="2:10">
      <c r="B56" s="443" t="s">
        <v>75</v>
      </c>
      <c r="C56" s="443"/>
      <c r="D56" s="443"/>
      <c r="E56" s="443"/>
      <c r="F56" s="443"/>
      <c r="G56" s="443"/>
      <c r="H56" s="443"/>
      <c r="I56" s="443"/>
      <c r="J56" s="443"/>
    </row>
    <row r="57" spans="2:10">
      <c r="B57" s="171"/>
      <c r="C57" s="171" t="s">
        <v>77</v>
      </c>
      <c r="D57" s="171" t="s">
        <v>78</v>
      </c>
      <c r="E57" s="171" t="s">
        <v>79</v>
      </c>
      <c r="F57" s="171" t="s">
        <v>80</v>
      </c>
      <c r="G57" s="171" t="s">
        <v>81</v>
      </c>
      <c r="H57" s="171" t="s">
        <v>57</v>
      </c>
      <c r="I57" s="171" t="s">
        <v>360</v>
      </c>
      <c r="J57" s="171" t="s">
        <v>363</v>
      </c>
    </row>
    <row r="58" spans="2:10">
      <c r="B58" s="173" t="s">
        <v>362</v>
      </c>
      <c r="C58" s="174">
        <v>38.5</v>
      </c>
      <c r="D58" s="174">
        <v>30.12</v>
      </c>
      <c r="E58" s="174">
        <v>12.18</v>
      </c>
      <c r="F58" s="383">
        <v>37.18</v>
      </c>
      <c r="G58" s="174">
        <v>15.1</v>
      </c>
      <c r="H58" s="174">
        <v>28.5</v>
      </c>
      <c r="I58" s="174">
        <v>40.35</v>
      </c>
      <c r="J58" s="383">
        <v>28.23</v>
      </c>
    </row>
    <row r="59" spans="2:10">
      <c r="B59" s="173" t="s">
        <v>361</v>
      </c>
      <c r="C59" s="174">
        <v>55.23</v>
      </c>
      <c r="D59" s="174">
        <v>58.23</v>
      </c>
      <c r="E59" s="174">
        <v>77.2</v>
      </c>
      <c r="F59" s="174">
        <v>53.1</v>
      </c>
      <c r="G59" s="174">
        <v>72.45</v>
      </c>
      <c r="H59" s="174">
        <v>63.75</v>
      </c>
      <c r="I59" s="174">
        <v>47.75</v>
      </c>
      <c r="J59" s="174">
        <v>62.45</v>
      </c>
    </row>
    <row r="60" spans="2:10">
      <c r="B60" s="173" t="s">
        <v>364</v>
      </c>
      <c r="C60" s="174">
        <v>4.2</v>
      </c>
      <c r="D60" s="174">
        <v>2.5499999999999998</v>
      </c>
      <c r="E60" s="174">
        <v>2.2000000000000002</v>
      </c>
      <c r="F60" s="174">
        <v>4.18</v>
      </c>
      <c r="G60" s="174">
        <v>7.17</v>
      </c>
      <c r="H60" s="174">
        <v>3.45</v>
      </c>
      <c r="I60" s="174">
        <v>5.6</v>
      </c>
      <c r="J60" s="174">
        <v>3.2</v>
      </c>
    </row>
    <row r="61" spans="2:10">
      <c r="B61" s="173" t="s">
        <v>95</v>
      </c>
      <c r="C61" s="174">
        <v>0.31</v>
      </c>
      <c r="D61" s="174">
        <v>3.6</v>
      </c>
      <c r="E61" s="174">
        <v>3.42</v>
      </c>
      <c r="F61" s="174">
        <v>4.2</v>
      </c>
      <c r="G61" s="174">
        <v>3.11</v>
      </c>
      <c r="H61" s="174">
        <v>2.2000000000000002</v>
      </c>
      <c r="I61" s="174">
        <v>6.1</v>
      </c>
      <c r="J61" s="174">
        <v>4.58</v>
      </c>
    </row>
    <row r="62" spans="2:10">
      <c r="B62" s="173" t="s">
        <v>96</v>
      </c>
      <c r="C62" s="174">
        <v>1.76</v>
      </c>
      <c r="D62" s="174">
        <v>5.5</v>
      </c>
      <c r="E62" s="174">
        <v>5</v>
      </c>
      <c r="F62" s="174">
        <v>1.34</v>
      </c>
      <c r="G62" s="174">
        <v>2.17</v>
      </c>
      <c r="H62" s="174">
        <v>2.1</v>
      </c>
      <c r="I62" s="174">
        <v>0.2</v>
      </c>
      <c r="J62" s="174">
        <v>1.54</v>
      </c>
    </row>
    <row r="63" spans="2:10" ht="17.25" thickBot="1">
      <c r="B63" s="176" t="s">
        <v>84</v>
      </c>
      <c r="C63" s="177">
        <v>100</v>
      </c>
      <c r="D63" s="177">
        <v>99.999999999999986</v>
      </c>
      <c r="E63" s="177">
        <v>100</v>
      </c>
      <c r="F63" s="177">
        <v>100.00000000000001</v>
      </c>
      <c r="G63" s="177">
        <v>100</v>
      </c>
      <c r="H63" s="177">
        <v>100</v>
      </c>
      <c r="I63" s="177">
        <v>99.999999999999986</v>
      </c>
      <c r="J63" s="177">
        <v>100.00000000000001</v>
      </c>
    </row>
    <row r="65" spans="2:10">
      <c r="B65" s="443" t="s">
        <v>85</v>
      </c>
      <c r="C65" s="443"/>
      <c r="D65" s="443"/>
      <c r="E65" s="443"/>
      <c r="F65" s="443"/>
      <c r="G65" s="443"/>
      <c r="H65" s="443"/>
      <c r="I65" s="443"/>
      <c r="J65" s="443"/>
    </row>
    <row r="66" spans="2:10">
      <c r="B66" s="171"/>
      <c r="C66" s="171" t="s">
        <v>77</v>
      </c>
      <c r="D66" s="171" t="s">
        <v>78</v>
      </c>
      <c r="E66" s="171" t="s">
        <v>79</v>
      </c>
      <c r="F66" s="171" t="s">
        <v>80</v>
      </c>
      <c r="G66" s="171" t="s">
        <v>81</v>
      </c>
      <c r="H66" s="171" t="s">
        <v>57</v>
      </c>
      <c r="I66" s="171" t="s">
        <v>545</v>
      </c>
      <c r="J66" s="171" t="s">
        <v>363</v>
      </c>
    </row>
    <row r="67" spans="2:10">
      <c r="B67" s="173" t="s">
        <v>92</v>
      </c>
      <c r="C67" s="174">
        <v>35.200000000000003</v>
      </c>
      <c r="D67" s="174">
        <v>40.799999999999997</v>
      </c>
      <c r="E67" s="174">
        <v>20.12</v>
      </c>
      <c r="F67" s="174">
        <v>45.03</v>
      </c>
      <c r="G67" s="174">
        <v>43.1</v>
      </c>
      <c r="H67" s="174">
        <v>27</v>
      </c>
      <c r="I67" s="174">
        <v>23.35</v>
      </c>
      <c r="J67" s="174">
        <v>38.299999999999997</v>
      </c>
    </row>
    <row r="68" spans="2:10">
      <c r="B68" s="173" t="s">
        <v>93</v>
      </c>
      <c r="C68" s="174">
        <v>55.15</v>
      </c>
      <c r="D68" s="174">
        <v>55.47</v>
      </c>
      <c r="E68" s="174">
        <v>56.49</v>
      </c>
      <c r="F68" s="174">
        <v>40.18</v>
      </c>
      <c r="G68" s="174">
        <v>47.17</v>
      </c>
      <c r="H68" s="174">
        <v>62.1</v>
      </c>
      <c r="I68" s="174">
        <v>76.150000000000006</v>
      </c>
      <c r="J68" s="174">
        <v>51.3</v>
      </c>
    </row>
    <row r="69" spans="2:10">
      <c r="B69" s="173" t="s">
        <v>94</v>
      </c>
      <c r="C69" s="174">
        <v>3.4</v>
      </c>
      <c r="D69" s="174">
        <v>1.0900000000000001</v>
      </c>
      <c r="E69" s="174">
        <v>16.12</v>
      </c>
      <c r="F69" s="174">
        <v>5.12</v>
      </c>
      <c r="G69" s="174">
        <v>6.09</v>
      </c>
      <c r="H69" s="174">
        <v>9.35</v>
      </c>
      <c r="I69" s="174">
        <v>0.5</v>
      </c>
      <c r="J69" s="174">
        <v>5</v>
      </c>
    </row>
    <row r="70" spans="2:10">
      <c r="B70" s="173" t="s">
        <v>95</v>
      </c>
      <c r="C70" s="174">
        <v>2.5</v>
      </c>
      <c r="D70" s="174">
        <v>0.54</v>
      </c>
      <c r="E70" s="174">
        <v>3.22</v>
      </c>
      <c r="F70" s="174">
        <v>5.8</v>
      </c>
      <c r="G70" s="174">
        <v>1.74</v>
      </c>
      <c r="H70" s="174">
        <v>1.05</v>
      </c>
      <c r="I70" s="174">
        <v>0</v>
      </c>
      <c r="J70" s="174">
        <v>2.1</v>
      </c>
    </row>
    <row r="71" spans="2:10">
      <c r="B71" s="173" t="s">
        <v>96</v>
      </c>
      <c r="C71" s="174">
        <v>3.75</v>
      </c>
      <c r="D71" s="174">
        <v>2.1</v>
      </c>
      <c r="E71" s="174">
        <v>4.05</v>
      </c>
      <c r="F71" s="174">
        <v>3.87</v>
      </c>
      <c r="G71" s="174">
        <v>1.9</v>
      </c>
      <c r="H71" s="174">
        <v>0.5</v>
      </c>
      <c r="I71" s="174">
        <v>0</v>
      </c>
      <c r="J71" s="174">
        <v>3.3</v>
      </c>
    </row>
    <row r="72" spans="2:10" ht="17.25" thickBot="1">
      <c r="B72" s="176" t="s">
        <v>84</v>
      </c>
      <c r="C72" s="177">
        <v>100</v>
      </c>
      <c r="D72" s="177">
        <v>100</v>
      </c>
      <c r="E72" s="177">
        <v>100</v>
      </c>
      <c r="F72" s="177">
        <v>100.00000000000001</v>
      </c>
      <c r="G72" s="177">
        <v>100.00000000000001</v>
      </c>
      <c r="H72" s="177">
        <v>99.999999999999986</v>
      </c>
      <c r="I72" s="177">
        <v>100</v>
      </c>
      <c r="J72" s="177">
        <v>99.999999999999986</v>
      </c>
    </row>
    <row r="73" spans="2:10">
      <c r="B73" s="124" t="s">
        <v>340</v>
      </c>
      <c r="C73" s="110"/>
      <c r="D73" s="110"/>
    </row>
    <row r="74" spans="2:10">
      <c r="B74" s="124" t="s">
        <v>546</v>
      </c>
    </row>
    <row r="75" spans="2:10">
      <c r="B75" s="106"/>
    </row>
    <row r="77" spans="2:10" s="170" customFormat="1" ht="13.5"/>
    <row r="78" spans="2:10" s="170" customFormat="1" ht="13.5"/>
    <row r="79" spans="2:10" s="170" customFormat="1" ht="15.75">
      <c r="B79" s="426" t="s">
        <v>323</v>
      </c>
      <c r="C79" s="426"/>
      <c r="D79" s="426"/>
      <c r="E79" s="426"/>
      <c r="F79" s="426"/>
      <c r="G79" s="426"/>
      <c r="H79" s="426"/>
      <c r="I79" s="426"/>
      <c r="J79" s="426"/>
    </row>
    <row r="80" spans="2:10" s="170" customFormat="1" ht="15.75">
      <c r="B80" s="426">
        <v>2015</v>
      </c>
      <c r="C80" s="426"/>
      <c r="D80" s="426"/>
      <c r="E80" s="426"/>
      <c r="F80" s="426"/>
      <c r="G80" s="426"/>
      <c r="H80" s="426"/>
      <c r="I80" s="426"/>
      <c r="J80" s="426"/>
    </row>
    <row r="82" spans="2:10">
      <c r="B82" s="443" t="s">
        <v>75</v>
      </c>
      <c r="C82" s="443"/>
      <c r="D82" s="443"/>
      <c r="E82" s="443"/>
      <c r="F82" s="443"/>
      <c r="G82" s="443"/>
      <c r="H82" s="443"/>
      <c r="I82" s="443"/>
      <c r="J82" s="443"/>
    </row>
    <row r="83" spans="2:10" ht="15.75" customHeight="1">
      <c r="B83" s="171"/>
      <c r="C83" s="171" t="s">
        <v>77</v>
      </c>
      <c r="D83" s="171" t="s">
        <v>78</v>
      </c>
      <c r="E83" s="171" t="s">
        <v>79</v>
      </c>
      <c r="F83" s="171" t="s">
        <v>80</v>
      </c>
      <c r="G83" s="171" t="s">
        <v>81</v>
      </c>
      <c r="H83" s="171" t="s">
        <v>57</v>
      </c>
      <c r="I83" s="171" t="s">
        <v>360</v>
      </c>
      <c r="J83" s="171" t="s">
        <v>363</v>
      </c>
    </row>
    <row r="84" spans="2:10" ht="15" customHeight="1">
      <c r="B84" s="173" t="s">
        <v>101</v>
      </c>
      <c r="C84" s="174">
        <v>5.0999999999999996</v>
      </c>
      <c r="D84" s="174">
        <v>7.12</v>
      </c>
      <c r="E84" s="174">
        <v>2.2799999999999998</v>
      </c>
      <c r="F84" s="174">
        <v>11.35</v>
      </c>
      <c r="G84" s="174">
        <v>20.149999999999999</v>
      </c>
      <c r="H84" s="174">
        <v>3.33</v>
      </c>
      <c r="I84" s="174">
        <v>5.0999999999999996</v>
      </c>
      <c r="J84" s="174">
        <v>2.2000000000000002</v>
      </c>
    </row>
    <row r="85" spans="2:10">
      <c r="B85" s="173" t="s">
        <v>102</v>
      </c>
      <c r="C85" s="174">
        <v>12.18</v>
      </c>
      <c r="D85" s="174">
        <v>15.3</v>
      </c>
      <c r="E85" s="174">
        <v>16.100000000000001</v>
      </c>
      <c r="F85" s="174">
        <v>22.3</v>
      </c>
      <c r="G85" s="174">
        <v>25.1</v>
      </c>
      <c r="H85" s="174">
        <v>8.18</v>
      </c>
      <c r="I85" s="174">
        <v>14.35</v>
      </c>
      <c r="J85" s="174">
        <v>3.5</v>
      </c>
    </row>
    <row r="86" spans="2:10">
      <c r="B86" s="173" t="s">
        <v>103</v>
      </c>
      <c r="C86" s="174">
        <v>31.7</v>
      </c>
      <c r="D86" s="174">
        <v>25.6</v>
      </c>
      <c r="E86" s="174">
        <v>33.32</v>
      </c>
      <c r="F86" s="174">
        <v>28.1</v>
      </c>
      <c r="G86" s="174">
        <v>33</v>
      </c>
      <c r="H86" s="174">
        <v>39.19</v>
      </c>
      <c r="I86" s="174">
        <v>30</v>
      </c>
      <c r="J86" s="174">
        <v>35.200000000000003</v>
      </c>
    </row>
    <row r="87" spans="2:10">
      <c r="B87" s="173" t="s">
        <v>104</v>
      </c>
      <c r="C87" s="174">
        <v>48.45</v>
      </c>
      <c r="D87" s="174">
        <v>42.28</v>
      </c>
      <c r="E87" s="174">
        <v>43.53</v>
      </c>
      <c r="F87" s="174">
        <v>33.35</v>
      </c>
      <c r="G87" s="174">
        <v>20.100000000000001</v>
      </c>
      <c r="H87" s="174">
        <v>48.1</v>
      </c>
      <c r="I87" s="174">
        <v>48.4</v>
      </c>
      <c r="J87" s="174">
        <v>50.1</v>
      </c>
    </row>
    <row r="88" spans="2:10">
      <c r="B88" s="173" t="s">
        <v>105</v>
      </c>
      <c r="C88" s="174">
        <v>2.25</v>
      </c>
      <c r="D88" s="174">
        <v>6.7</v>
      </c>
      <c r="E88" s="174">
        <v>3.3</v>
      </c>
      <c r="F88" s="174">
        <v>2.1</v>
      </c>
      <c r="G88" s="174">
        <v>1.1000000000000001</v>
      </c>
      <c r="H88" s="174">
        <v>1.2</v>
      </c>
      <c r="I88" s="174">
        <v>2.15</v>
      </c>
      <c r="J88" s="174">
        <v>9</v>
      </c>
    </row>
    <row r="89" spans="2:10" ht="15.75" customHeight="1">
      <c r="B89" s="173" t="s">
        <v>100</v>
      </c>
      <c r="C89" s="174">
        <v>0.32</v>
      </c>
      <c r="D89" s="174">
        <v>3</v>
      </c>
      <c r="E89" s="174">
        <v>1.47</v>
      </c>
      <c r="F89" s="174">
        <v>2.8</v>
      </c>
      <c r="G89" s="174">
        <v>0.55000000000000004</v>
      </c>
      <c r="H89" s="174">
        <v>0</v>
      </c>
      <c r="I89" s="174">
        <v>0</v>
      </c>
      <c r="J89" s="174">
        <v>0</v>
      </c>
    </row>
    <row r="90" spans="2:10" ht="17.25" thickBot="1">
      <c r="B90" s="176" t="s">
        <v>106</v>
      </c>
      <c r="C90" s="177">
        <v>100</v>
      </c>
      <c r="D90" s="177">
        <v>100.00000000000001</v>
      </c>
      <c r="E90" s="177">
        <v>100</v>
      </c>
      <c r="F90" s="177">
        <v>99.999999999999986</v>
      </c>
      <c r="G90" s="177">
        <v>99.999999999999986</v>
      </c>
      <c r="H90" s="177">
        <v>100</v>
      </c>
      <c r="I90" s="177">
        <v>100</v>
      </c>
      <c r="J90" s="177">
        <v>100</v>
      </c>
    </row>
    <row r="91" spans="2:10">
      <c r="B91" s="132"/>
      <c r="C91" s="132"/>
      <c r="D91" s="132"/>
      <c r="E91" s="132"/>
      <c r="F91" s="132"/>
      <c r="G91" s="132"/>
      <c r="H91" s="132"/>
      <c r="I91" s="132"/>
      <c r="J91" s="132"/>
    </row>
    <row r="92" spans="2:10">
      <c r="B92" s="443" t="s">
        <v>85</v>
      </c>
      <c r="C92" s="443"/>
      <c r="D92" s="443"/>
      <c r="E92" s="443"/>
      <c r="F92" s="443"/>
      <c r="G92" s="443"/>
      <c r="H92" s="443"/>
      <c r="I92" s="443"/>
      <c r="J92" s="443"/>
    </row>
    <row r="93" spans="2:10">
      <c r="B93" s="171"/>
      <c r="C93" s="171" t="s">
        <v>77</v>
      </c>
      <c r="D93" s="171" t="s">
        <v>78</v>
      </c>
      <c r="E93" s="171" t="s">
        <v>79</v>
      </c>
      <c r="F93" s="171" t="s">
        <v>80</v>
      </c>
      <c r="G93" s="171" t="s">
        <v>81</v>
      </c>
      <c r="H93" s="171" t="s">
        <v>57</v>
      </c>
      <c r="I93" s="171" t="s">
        <v>360</v>
      </c>
      <c r="J93" s="171" t="s">
        <v>363</v>
      </c>
    </row>
    <row r="94" spans="2:10">
      <c r="B94" s="173" t="s">
        <v>101</v>
      </c>
      <c r="C94" s="383">
        <v>7.5</v>
      </c>
      <c r="D94" s="383">
        <v>13.23</v>
      </c>
      <c r="E94" s="174">
        <v>20.5</v>
      </c>
      <c r="F94" s="174">
        <v>10.83</v>
      </c>
      <c r="G94" s="174">
        <v>28.32</v>
      </c>
      <c r="H94" s="174">
        <v>7.4</v>
      </c>
      <c r="I94" s="174">
        <v>3.45</v>
      </c>
      <c r="J94" s="174">
        <v>6.9</v>
      </c>
    </row>
    <row r="95" spans="2:10">
      <c r="B95" s="173" t="s">
        <v>102</v>
      </c>
      <c r="C95" s="174">
        <v>34.1</v>
      </c>
      <c r="D95" s="174">
        <v>20.54</v>
      </c>
      <c r="E95" s="174">
        <v>30.1</v>
      </c>
      <c r="F95" s="174">
        <v>25.1</v>
      </c>
      <c r="G95" s="174">
        <v>23.18</v>
      </c>
      <c r="H95" s="174">
        <v>20.14</v>
      </c>
      <c r="I95" s="174">
        <v>23.17</v>
      </c>
      <c r="J95" s="174">
        <v>18.350000000000001</v>
      </c>
    </row>
    <row r="96" spans="2:10">
      <c r="B96" s="173" t="s">
        <v>103</v>
      </c>
      <c r="C96" s="174">
        <v>26.35</v>
      </c>
      <c r="D96" s="174">
        <v>26.17</v>
      </c>
      <c r="E96" s="174">
        <v>26.3</v>
      </c>
      <c r="F96" s="174">
        <v>20.5</v>
      </c>
      <c r="G96" s="174">
        <v>7.67</v>
      </c>
      <c r="H96" s="174">
        <v>30</v>
      </c>
      <c r="I96" s="174">
        <v>26.45</v>
      </c>
      <c r="J96" s="174">
        <v>40.18</v>
      </c>
    </row>
    <row r="97" spans="2:16">
      <c r="B97" s="173" t="s">
        <v>104</v>
      </c>
      <c r="C97" s="383">
        <v>18.329999999999998</v>
      </c>
      <c r="D97" s="174">
        <v>36.479999999999997</v>
      </c>
      <c r="E97" s="174">
        <v>17.7</v>
      </c>
      <c r="F97" s="174">
        <v>33.17</v>
      </c>
      <c r="G97" s="174">
        <v>14.28</v>
      </c>
      <c r="H97" s="174">
        <v>34.159999999999997</v>
      </c>
      <c r="I97" s="174">
        <v>38.18</v>
      </c>
      <c r="J97" s="174">
        <v>14.18</v>
      </c>
    </row>
    <row r="98" spans="2:16">
      <c r="B98" s="173" t="s">
        <v>105</v>
      </c>
      <c r="C98" s="174">
        <v>10.33</v>
      </c>
      <c r="D98" s="174">
        <v>3.33</v>
      </c>
      <c r="E98" s="174">
        <v>2.14</v>
      </c>
      <c r="F98" s="174">
        <v>4.2</v>
      </c>
      <c r="G98" s="174">
        <v>7.35</v>
      </c>
      <c r="H98" s="174">
        <v>7.28</v>
      </c>
      <c r="I98" s="174">
        <v>7.8</v>
      </c>
      <c r="J98" s="174">
        <v>15</v>
      </c>
    </row>
    <row r="99" spans="2:16">
      <c r="B99" s="173" t="s">
        <v>100</v>
      </c>
      <c r="C99" s="174">
        <v>3.39</v>
      </c>
      <c r="D99" s="174">
        <v>0.25</v>
      </c>
      <c r="E99" s="174">
        <v>3.26</v>
      </c>
      <c r="F99" s="174">
        <v>6.2</v>
      </c>
      <c r="G99" s="174">
        <v>19.2</v>
      </c>
      <c r="H99" s="174">
        <v>1.02</v>
      </c>
      <c r="I99" s="174">
        <v>0.95</v>
      </c>
      <c r="J99" s="174">
        <v>5.39</v>
      </c>
    </row>
    <row r="100" spans="2:16" ht="17.25" thickBot="1">
      <c r="B100" s="176" t="s">
        <v>106</v>
      </c>
      <c r="C100" s="177">
        <v>100</v>
      </c>
      <c r="D100" s="177">
        <v>99.999999999999986</v>
      </c>
      <c r="E100" s="177">
        <v>100.00000000000001</v>
      </c>
      <c r="F100" s="177">
        <v>100</v>
      </c>
      <c r="G100" s="177">
        <v>100</v>
      </c>
      <c r="H100" s="177">
        <v>99.999999999999986</v>
      </c>
      <c r="I100" s="177">
        <v>100</v>
      </c>
      <c r="J100" s="177">
        <v>100.00000000000001</v>
      </c>
    </row>
    <row r="101" spans="2:16">
      <c r="B101" s="124" t="s">
        <v>340</v>
      </c>
      <c r="C101" s="110"/>
      <c r="D101" s="110"/>
    </row>
    <row r="102" spans="2:16">
      <c r="B102" s="124" t="s">
        <v>546</v>
      </c>
      <c r="C102" s="110"/>
      <c r="D102" s="110"/>
    </row>
    <row r="103" spans="2:16">
      <c r="B103" s="106"/>
      <c r="C103" s="110"/>
      <c r="D103" s="110"/>
    </row>
    <row r="105" spans="2:16">
      <c r="B105" s="180"/>
      <c r="C105" s="180"/>
      <c r="D105" s="180"/>
    </row>
    <row r="106" spans="2:16">
      <c r="B106" s="180"/>
      <c r="C106" s="180"/>
      <c r="D106" s="180"/>
    </row>
    <row r="107" spans="2:16">
      <c r="B107" s="426" t="s">
        <v>921</v>
      </c>
      <c r="C107" s="426"/>
      <c r="D107" s="426"/>
      <c r="E107" s="426"/>
      <c r="F107" s="426"/>
      <c r="G107" s="426"/>
      <c r="H107" s="426"/>
      <c r="I107" s="426"/>
      <c r="J107" s="426"/>
    </row>
    <row r="109" spans="2:16">
      <c r="B109" s="448" t="s">
        <v>534</v>
      </c>
      <c r="C109" s="448"/>
      <c r="D109" s="448"/>
      <c r="E109" s="448"/>
      <c r="F109" s="448"/>
      <c r="G109" s="448"/>
      <c r="H109" s="448"/>
      <c r="I109" s="448"/>
      <c r="J109" s="448"/>
      <c r="K109" s="448"/>
      <c r="L109" s="448"/>
      <c r="M109" s="448"/>
      <c r="N109" s="448"/>
      <c r="O109" s="448"/>
      <c r="P109" s="448"/>
    </row>
    <row r="110" spans="2:16">
      <c r="B110" s="200"/>
      <c r="C110" s="201"/>
      <c r="D110" s="202" t="s">
        <v>373</v>
      </c>
      <c r="E110" s="202" t="s">
        <v>374</v>
      </c>
      <c r="F110" s="202" t="s">
        <v>375</v>
      </c>
      <c r="G110" s="202" t="s">
        <v>376</v>
      </c>
      <c r="H110" s="202" t="s">
        <v>377</v>
      </c>
      <c r="I110" s="202" t="s">
        <v>378</v>
      </c>
      <c r="J110" s="202" t="s">
        <v>379</v>
      </c>
      <c r="K110" s="202" t="s">
        <v>380</v>
      </c>
      <c r="L110" s="202" t="s">
        <v>381</v>
      </c>
      <c r="M110" s="202" t="s">
        <v>320</v>
      </c>
      <c r="N110" s="202" t="s">
        <v>382</v>
      </c>
      <c r="O110" s="202" t="s">
        <v>383</v>
      </c>
      <c r="P110" s="202" t="s">
        <v>39</v>
      </c>
    </row>
    <row r="111" spans="2:16">
      <c r="B111" s="445" t="s">
        <v>384</v>
      </c>
      <c r="C111" s="182" t="s">
        <v>385</v>
      </c>
      <c r="D111" s="213">
        <v>5</v>
      </c>
      <c r="E111" s="213">
        <v>3</v>
      </c>
      <c r="F111" s="213">
        <v>5</v>
      </c>
      <c r="G111" s="213">
        <v>3</v>
      </c>
      <c r="H111" s="213">
        <v>3</v>
      </c>
      <c r="I111" s="213">
        <v>7</v>
      </c>
      <c r="J111" s="213">
        <v>3</v>
      </c>
      <c r="K111" s="213">
        <v>5</v>
      </c>
      <c r="L111" s="213">
        <v>8</v>
      </c>
      <c r="M111" s="213">
        <v>8</v>
      </c>
      <c r="N111" s="213">
        <v>3</v>
      </c>
      <c r="O111" s="213"/>
      <c r="P111" s="206">
        <v>53</v>
      </c>
    </row>
    <row r="112" spans="2:16">
      <c r="B112" s="446"/>
      <c r="C112" s="182" t="s">
        <v>386</v>
      </c>
      <c r="D112" s="213">
        <v>4</v>
      </c>
      <c r="E112" s="213">
        <v>16</v>
      </c>
      <c r="F112" s="213">
        <v>3</v>
      </c>
      <c r="G112" s="213">
        <v>1</v>
      </c>
      <c r="H112" s="213">
        <v>1</v>
      </c>
      <c r="I112" s="213">
        <v>1</v>
      </c>
      <c r="J112" s="213">
        <v>7</v>
      </c>
      <c r="K112" s="213"/>
      <c r="L112" s="213">
        <v>1</v>
      </c>
      <c r="M112" s="213">
        <v>1</v>
      </c>
      <c r="N112" s="213">
        <v>1</v>
      </c>
      <c r="O112" s="213">
        <v>8</v>
      </c>
      <c r="P112" s="207">
        <v>44</v>
      </c>
    </row>
    <row r="113" spans="2:16">
      <c r="B113" s="446"/>
      <c r="C113" s="182" t="s">
        <v>388</v>
      </c>
      <c r="D113" s="213">
        <v>1</v>
      </c>
      <c r="E113" s="213">
        <v>3</v>
      </c>
      <c r="F113" s="213">
        <v>3</v>
      </c>
      <c r="G113" s="213">
        <v>1</v>
      </c>
      <c r="H113" s="213">
        <v>1</v>
      </c>
      <c r="I113" s="213">
        <v>3</v>
      </c>
      <c r="J113" s="213">
        <v>2</v>
      </c>
      <c r="K113" s="213">
        <v>1</v>
      </c>
      <c r="L113" s="213">
        <v>1</v>
      </c>
      <c r="M113" s="213">
        <v>1</v>
      </c>
      <c r="N113" s="213">
        <v>3</v>
      </c>
      <c r="O113" s="213">
        <v>4</v>
      </c>
      <c r="P113" s="207">
        <v>24</v>
      </c>
    </row>
    <row r="114" spans="2:16">
      <c r="B114" s="446"/>
      <c r="C114" s="182" t="s">
        <v>387</v>
      </c>
      <c r="D114" s="213">
        <v>1</v>
      </c>
      <c r="E114" s="213">
        <v>1</v>
      </c>
      <c r="F114" s="213">
        <v>2</v>
      </c>
      <c r="G114" s="213"/>
      <c r="H114" s="213">
        <v>1</v>
      </c>
      <c r="I114" s="213">
        <v>2</v>
      </c>
      <c r="J114" s="213">
        <v>2</v>
      </c>
      <c r="K114" s="213">
        <v>1</v>
      </c>
      <c r="L114" s="213">
        <v>2</v>
      </c>
      <c r="M114" s="213">
        <v>3</v>
      </c>
      <c r="N114" s="213">
        <v>3</v>
      </c>
      <c r="O114" s="213">
        <v>2</v>
      </c>
      <c r="P114" s="207">
        <v>20</v>
      </c>
    </row>
    <row r="115" spans="2:16">
      <c r="B115" s="446"/>
      <c r="C115" s="182" t="s">
        <v>389</v>
      </c>
      <c r="D115" s="213">
        <v>3</v>
      </c>
      <c r="E115" s="213">
        <v>1</v>
      </c>
      <c r="F115" s="213">
        <v>3</v>
      </c>
      <c r="G115" s="213"/>
      <c r="H115" s="213"/>
      <c r="I115" s="213"/>
      <c r="J115" s="213"/>
      <c r="K115" s="213">
        <v>2</v>
      </c>
      <c r="L115" s="213">
        <v>2</v>
      </c>
      <c r="M115" s="213"/>
      <c r="N115" s="213">
        <v>1</v>
      </c>
      <c r="O115" s="213">
        <v>1</v>
      </c>
      <c r="P115" s="207">
        <v>13</v>
      </c>
    </row>
    <row r="116" spans="2:16">
      <c r="B116" s="446"/>
      <c r="C116" s="182" t="s">
        <v>390</v>
      </c>
      <c r="D116" s="213"/>
      <c r="E116" s="213">
        <v>2</v>
      </c>
      <c r="F116" s="213">
        <v>1</v>
      </c>
      <c r="G116" s="213">
        <v>2</v>
      </c>
      <c r="H116" s="213"/>
      <c r="I116" s="213">
        <v>1</v>
      </c>
      <c r="J116" s="213">
        <v>1</v>
      </c>
      <c r="K116" s="213"/>
      <c r="L116" s="213"/>
      <c r="M116" s="213">
        <v>1</v>
      </c>
      <c r="N116" s="213">
        <v>1</v>
      </c>
      <c r="O116" s="213">
        <v>1</v>
      </c>
      <c r="P116" s="207">
        <v>10</v>
      </c>
    </row>
    <row r="117" spans="2:16">
      <c r="B117" s="446"/>
      <c r="C117" s="182" t="s">
        <v>391</v>
      </c>
      <c r="D117" s="213">
        <v>1</v>
      </c>
      <c r="E117" s="213"/>
      <c r="F117" s="213"/>
      <c r="G117" s="213">
        <v>1</v>
      </c>
      <c r="H117" s="213"/>
      <c r="I117" s="213"/>
      <c r="J117" s="213"/>
      <c r="K117" s="213">
        <v>1</v>
      </c>
      <c r="L117" s="213"/>
      <c r="M117" s="213">
        <v>4</v>
      </c>
      <c r="N117" s="213">
        <v>1</v>
      </c>
      <c r="O117" s="213">
        <v>1</v>
      </c>
      <c r="P117" s="207">
        <v>9</v>
      </c>
    </row>
    <row r="118" spans="2:16">
      <c r="B118" s="446"/>
      <c r="C118" s="182" t="s">
        <v>403</v>
      </c>
      <c r="D118" s="213">
        <v>1</v>
      </c>
      <c r="E118" s="213">
        <v>1</v>
      </c>
      <c r="F118" s="213"/>
      <c r="G118" s="213"/>
      <c r="H118" s="213"/>
      <c r="I118" s="213"/>
      <c r="J118" s="213">
        <v>1</v>
      </c>
      <c r="K118" s="213">
        <v>2</v>
      </c>
      <c r="L118" s="213"/>
      <c r="M118" s="213">
        <v>1</v>
      </c>
      <c r="N118" s="213"/>
      <c r="O118" s="213"/>
      <c r="P118" s="207">
        <v>6</v>
      </c>
    </row>
    <row r="119" spans="2:16">
      <c r="B119" s="446"/>
      <c r="C119" s="182" t="s">
        <v>396</v>
      </c>
      <c r="D119" s="213">
        <v>1</v>
      </c>
      <c r="E119" s="213"/>
      <c r="F119" s="213">
        <v>1</v>
      </c>
      <c r="G119" s="213">
        <v>1</v>
      </c>
      <c r="H119" s="213">
        <v>3</v>
      </c>
      <c r="I119" s="213"/>
      <c r="J119" s="213"/>
      <c r="K119" s="213"/>
      <c r="L119" s="213"/>
      <c r="M119" s="213"/>
      <c r="N119" s="213"/>
      <c r="O119" s="213"/>
      <c r="P119" s="207">
        <v>6</v>
      </c>
    </row>
    <row r="120" spans="2:16">
      <c r="B120" s="446"/>
      <c r="C120" s="182" t="s">
        <v>400</v>
      </c>
      <c r="D120" s="213">
        <v>1</v>
      </c>
      <c r="E120" s="213"/>
      <c r="F120" s="213"/>
      <c r="G120" s="213">
        <v>1</v>
      </c>
      <c r="H120" s="213">
        <v>2</v>
      </c>
      <c r="I120" s="213">
        <v>1</v>
      </c>
      <c r="J120" s="213"/>
      <c r="K120" s="213"/>
      <c r="L120" s="213"/>
      <c r="M120" s="213"/>
      <c r="N120" s="213"/>
      <c r="O120" s="213"/>
      <c r="P120" s="207">
        <v>5</v>
      </c>
    </row>
    <row r="121" spans="2:16">
      <c r="B121" s="446"/>
      <c r="C121" s="182" t="s">
        <v>1034</v>
      </c>
      <c r="D121" s="213"/>
      <c r="E121" s="213"/>
      <c r="F121" s="213"/>
      <c r="G121" s="213"/>
      <c r="H121" s="213"/>
      <c r="I121" s="213"/>
      <c r="J121" s="213">
        <v>2</v>
      </c>
      <c r="K121" s="213"/>
      <c r="L121" s="213">
        <v>1</v>
      </c>
      <c r="M121" s="213"/>
      <c r="N121" s="213">
        <v>1</v>
      </c>
      <c r="O121" s="213">
        <v>1</v>
      </c>
      <c r="P121" s="207">
        <v>5</v>
      </c>
    </row>
    <row r="122" spans="2:16">
      <c r="B122" s="446"/>
      <c r="C122" s="182" t="s">
        <v>397</v>
      </c>
      <c r="D122" s="213"/>
      <c r="E122" s="213">
        <v>1</v>
      </c>
      <c r="F122" s="213"/>
      <c r="G122" s="213"/>
      <c r="H122" s="213"/>
      <c r="I122" s="213"/>
      <c r="J122" s="213"/>
      <c r="K122" s="213"/>
      <c r="L122" s="213">
        <v>1</v>
      </c>
      <c r="M122" s="213">
        <v>2</v>
      </c>
      <c r="N122" s="213"/>
      <c r="O122" s="213"/>
      <c r="P122" s="207">
        <v>4</v>
      </c>
    </row>
    <row r="123" spans="2:16">
      <c r="B123" s="446"/>
      <c r="C123" s="182" t="s">
        <v>404</v>
      </c>
      <c r="D123" s="213"/>
      <c r="E123" s="213"/>
      <c r="F123" s="213">
        <v>1</v>
      </c>
      <c r="G123" s="213">
        <v>1</v>
      </c>
      <c r="H123" s="213">
        <v>1</v>
      </c>
      <c r="I123" s="213">
        <v>1</v>
      </c>
      <c r="J123" s="213"/>
      <c r="K123" s="213"/>
      <c r="L123" s="213"/>
      <c r="M123" s="213"/>
      <c r="N123" s="213"/>
      <c r="O123" s="213"/>
      <c r="P123" s="207">
        <v>4</v>
      </c>
    </row>
    <row r="124" spans="2:16">
      <c r="B124" s="446"/>
      <c r="C124" s="182" t="s">
        <v>401</v>
      </c>
      <c r="D124" s="213"/>
      <c r="E124" s="213"/>
      <c r="F124" s="213"/>
      <c r="G124" s="213"/>
      <c r="H124" s="213"/>
      <c r="I124" s="213"/>
      <c r="J124" s="213">
        <v>1</v>
      </c>
      <c r="K124" s="213">
        <v>1</v>
      </c>
      <c r="L124" s="213">
        <v>1</v>
      </c>
      <c r="M124" s="213"/>
      <c r="N124" s="213"/>
      <c r="O124" s="213"/>
      <c r="P124" s="207">
        <v>3</v>
      </c>
    </row>
    <row r="125" spans="2:16">
      <c r="B125" s="446"/>
      <c r="C125" s="182" t="s">
        <v>392</v>
      </c>
      <c r="D125" s="213"/>
      <c r="E125" s="213"/>
      <c r="F125" s="213"/>
      <c r="G125" s="213">
        <v>1</v>
      </c>
      <c r="H125" s="213"/>
      <c r="I125" s="213"/>
      <c r="J125" s="213"/>
      <c r="K125" s="213"/>
      <c r="L125" s="213"/>
      <c r="M125" s="213"/>
      <c r="N125" s="213">
        <v>1</v>
      </c>
      <c r="O125" s="213">
        <v>1</v>
      </c>
      <c r="P125" s="207">
        <v>3</v>
      </c>
    </row>
    <row r="126" spans="2:16">
      <c r="B126" s="446"/>
      <c r="C126" s="182" t="s">
        <v>394</v>
      </c>
      <c r="D126" s="213"/>
      <c r="E126" s="213">
        <v>1</v>
      </c>
      <c r="F126" s="213"/>
      <c r="G126" s="213"/>
      <c r="H126" s="213"/>
      <c r="I126" s="213"/>
      <c r="J126" s="213">
        <v>1</v>
      </c>
      <c r="K126" s="213"/>
      <c r="L126" s="213"/>
      <c r="M126" s="213"/>
      <c r="N126" s="213"/>
      <c r="O126" s="213"/>
      <c r="P126" s="207">
        <v>2</v>
      </c>
    </row>
    <row r="127" spans="2:16">
      <c r="B127" s="446"/>
      <c r="C127" s="182" t="s">
        <v>393</v>
      </c>
      <c r="D127" s="213"/>
      <c r="E127" s="213"/>
      <c r="F127" s="213"/>
      <c r="G127" s="213"/>
      <c r="H127" s="213"/>
      <c r="I127" s="213"/>
      <c r="J127" s="213"/>
      <c r="K127" s="213"/>
      <c r="L127" s="213"/>
      <c r="M127" s="213">
        <v>2</v>
      </c>
      <c r="N127" s="213"/>
      <c r="O127" s="213"/>
      <c r="P127" s="207">
        <v>2</v>
      </c>
    </row>
    <row r="128" spans="2:16">
      <c r="B128" s="446"/>
      <c r="C128" s="182" t="s">
        <v>395</v>
      </c>
      <c r="D128" s="213"/>
      <c r="E128" s="213"/>
      <c r="F128" s="213"/>
      <c r="G128" s="213"/>
      <c r="H128" s="213"/>
      <c r="I128" s="213"/>
      <c r="J128" s="213"/>
      <c r="K128" s="213"/>
      <c r="L128" s="213"/>
      <c r="M128" s="213">
        <v>1</v>
      </c>
      <c r="N128" s="213"/>
      <c r="O128" s="213"/>
      <c r="P128" s="207">
        <v>1</v>
      </c>
    </row>
    <row r="129" spans="2:16">
      <c r="B129" s="446"/>
      <c r="C129" s="182" t="s">
        <v>1035</v>
      </c>
      <c r="D129" s="213"/>
      <c r="E129" s="213"/>
      <c r="F129" s="213"/>
      <c r="G129" s="213"/>
      <c r="H129" s="213"/>
      <c r="I129" s="213"/>
      <c r="J129" s="213"/>
      <c r="K129" s="213"/>
      <c r="L129" s="213"/>
      <c r="M129" s="213"/>
      <c r="N129" s="213"/>
      <c r="O129" s="213">
        <v>1</v>
      </c>
      <c r="P129" s="207">
        <v>1</v>
      </c>
    </row>
    <row r="130" spans="2:16">
      <c r="B130" s="446"/>
      <c r="C130" s="182" t="s">
        <v>399</v>
      </c>
      <c r="D130" s="213"/>
      <c r="E130" s="213">
        <v>1</v>
      </c>
      <c r="F130" s="213"/>
      <c r="G130" s="213"/>
      <c r="H130" s="213"/>
      <c r="I130" s="213"/>
      <c r="J130" s="213"/>
      <c r="K130" s="213"/>
      <c r="L130" s="213"/>
      <c r="M130" s="213"/>
      <c r="N130" s="213"/>
      <c r="O130" s="213"/>
      <c r="P130" s="207">
        <v>1</v>
      </c>
    </row>
    <row r="131" spans="2:16">
      <c r="B131" s="446"/>
      <c r="C131" s="181" t="s">
        <v>1036</v>
      </c>
      <c r="D131" s="205"/>
      <c r="E131" s="205"/>
      <c r="F131" s="205"/>
      <c r="G131" s="205"/>
      <c r="H131" s="205">
        <v>1</v>
      </c>
      <c r="I131" s="205"/>
      <c r="J131" s="205"/>
      <c r="K131" s="205"/>
      <c r="L131" s="205"/>
      <c r="M131" s="205"/>
      <c r="N131" s="205"/>
      <c r="O131" s="205"/>
      <c r="P131" s="207">
        <v>1</v>
      </c>
    </row>
    <row r="132" spans="2:16">
      <c r="B132" s="446"/>
      <c r="C132" s="181" t="s">
        <v>1037</v>
      </c>
      <c r="D132" s="205"/>
      <c r="E132" s="205"/>
      <c r="F132" s="205"/>
      <c r="G132" s="205"/>
      <c r="H132" s="205"/>
      <c r="I132" s="205"/>
      <c r="J132" s="205">
        <v>1</v>
      </c>
      <c r="K132" s="205"/>
      <c r="L132" s="205"/>
      <c r="M132" s="205"/>
      <c r="N132" s="205"/>
      <c r="O132" s="205"/>
      <c r="P132" s="207">
        <v>1</v>
      </c>
    </row>
    <row r="133" spans="2:16">
      <c r="B133" s="446"/>
      <c r="C133" s="181" t="s">
        <v>1038</v>
      </c>
      <c r="D133" s="205"/>
      <c r="E133" s="205"/>
      <c r="F133" s="205"/>
      <c r="G133" s="205"/>
      <c r="H133" s="205"/>
      <c r="I133" s="205"/>
      <c r="J133" s="205"/>
      <c r="K133" s="205">
        <v>1</v>
      </c>
      <c r="L133" s="205"/>
      <c r="M133" s="205"/>
      <c r="N133" s="205"/>
      <c r="O133" s="205"/>
      <c r="P133" s="207">
        <v>1</v>
      </c>
    </row>
    <row r="134" spans="2:16">
      <c r="B134" s="446"/>
      <c r="C134" s="181" t="s">
        <v>1039</v>
      </c>
      <c r="D134" s="205"/>
      <c r="E134" s="205"/>
      <c r="F134" s="205"/>
      <c r="G134" s="205"/>
      <c r="H134" s="205"/>
      <c r="I134" s="205"/>
      <c r="J134" s="205"/>
      <c r="K134" s="205"/>
      <c r="L134" s="205"/>
      <c r="M134" s="205">
        <v>1</v>
      </c>
      <c r="N134" s="205"/>
      <c r="O134" s="205"/>
      <c r="P134" s="207">
        <v>1</v>
      </c>
    </row>
    <row r="135" spans="2:16">
      <c r="B135" s="446"/>
      <c r="C135" s="181" t="s">
        <v>398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>
        <v>1</v>
      </c>
      <c r="O135" s="205"/>
      <c r="P135" s="207">
        <v>1</v>
      </c>
    </row>
    <row r="136" spans="2:16">
      <c r="B136" s="446"/>
      <c r="C136" s="181" t="s">
        <v>402</v>
      </c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>
        <v>1</v>
      </c>
      <c r="O136" s="205"/>
      <c r="P136" s="207">
        <v>1</v>
      </c>
    </row>
    <row r="137" spans="2:16">
      <c r="B137" s="446"/>
      <c r="C137" s="181" t="s">
        <v>1040</v>
      </c>
      <c r="D137" s="205"/>
      <c r="E137" s="205"/>
      <c r="F137" s="205"/>
      <c r="G137" s="205"/>
      <c r="H137" s="205"/>
      <c r="I137" s="205">
        <v>1</v>
      </c>
      <c r="J137" s="205"/>
      <c r="K137" s="205"/>
      <c r="L137" s="205"/>
      <c r="M137" s="205"/>
      <c r="N137" s="205"/>
      <c r="O137" s="205"/>
      <c r="P137" s="207">
        <v>1</v>
      </c>
    </row>
    <row r="138" spans="2:16">
      <c r="B138" s="446"/>
      <c r="C138" s="181" t="s">
        <v>405</v>
      </c>
      <c r="D138" s="205"/>
      <c r="E138" s="205"/>
      <c r="F138" s="205"/>
      <c r="G138" s="205"/>
      <c r="H138" s="205"/>
      <c r="I138" s="205"/>
      <c r="J138" s="205"/>
      <c r="K138" s="205">
        <v>1</v>
      </c>
      <c r="L138" s="205"/>
      <c r="M138" s="205"/>
      <c r="N138" s="205"/>
      <c r="O138" s="205"/>
      <c r="P138" s="207">
        <v>1</v>
      </c>
    </row>
    <row r="139" spans="2:16" ht="26.25" thickBot="1">
      <c r="B139" s="447"/>
      <c r="C139" s="203" t="s">
        <v>406</v>
      </c>
      <c r="D139" s="208">
        <v>18</v>
      </c>
      <c r="E139" s="208">
        <v>30</v>
      </c>
      <c r="F139" s="208">
        <v>19</v>
      </c>
      <c r="G139" s="208">
        <v>12</v>
      </c>
      <c r="H139" s="208">
        <v>13</v>
      </c>
      <c r="I139" s="208">
        <v>17</v>
      </c>
      <c r="J139" s="208">
        <v>21</v>
      </c>
      <c r="K139" s="208">
        <v>15</v>
      </c>
      <c r="L139" s="208">
        <v>17</v>
      </c>
      <c r="M139" s="208">
        <v>25</v>
      </c>
      <c r="N139" s="208">
        <v>17</v>
      </c>
      <c r="O139" s="208">
        <v>20</v>
      </c>
      <c r="P139" s="209">
        <v>224</v>
      </c>
    </row>
    <row r="140" spans="2:16" ht="25.5" customHeight="1">
      <c r="B140" s="445" t="s">
        <v>407</v>
      </c>
      <c r="C140" s="181" t="s">
        <v>408</v>
      </c>
      <c r="D140" s="205">
        <v>48637</v>
      </c>
      <c r="E140" s="205">
        <v>42697</v>
      </c>
      <c r="F140" s="205">
        <v>51820</v>
      </c>
      <c r="G140" s="205">
        <v>47247</v>
      </c>
      <c r="H140" s="205">
        <v>54623</v>
      </c>
      <c r="I140" s="205">
        <v>86257</v>
      </c>
      <c r="J140" s="205">
        <v>87313</v>
      </c>
      <c r="K140" s="205">
        <v>57893</v>
      </c>
      <c r="L140" s="205">
        <v>46053</v>
      </c>
      <c r="M140" s="205">
        <v>49937</v>
      </c>
      <c r="N140" s="205">
        <v>54082</v>
      </c>
      <c r="O140" s="205">
        <v>96259</v>
      </c>
      <c r="P140" s="207">
        <v>722818</v>
      </c>
    </row>
    <row r="141" spans="2:16">
      <c r="B141" s="446"/>
      <c r="C141" s="181" t="s">
        <v>409</v>
      </c>
      <c r="D141" s="205">
        <v>1347</v>
      </c>
      <c r="E141" s="205">
        <v>1469</v>
      </c>
      <c r="F141" s="205">
        <v>1148</v>
      </c>
      <c r="G141" s="205">
        <v>745</v>
      </c>
      <c r="H141" s="205">
        <v>560</v>
      </c>
      <c r="I141" s="205">
        <v>551</v>
      </c>
      <c r="J141" s="205">
        <v>741</v>
      </c>
      <c r="K141" s="205">
        <v>759</v>
      </c>
      <c r="L141" s="205">
        <v>673</v>
      </c>
      <c r="M141" s="205">
        <v>1037</v>
      </c>
      <c r="N141" s="205">
        <v>1210</v>
      </c>
      <c r="O141" s="205">
        <v>1192</v>
      </c>
      <c r="P141" s="207">
        <v>11432</v>
      </c>
    </row>
    <row r="142" spans="2:16" ht="26.25" thickBot="1">
      <c r="B142" s="447"/>
      <c r="C142" s="203" t="s">
        <v>406</v>
      </c>
      <c r="D142" s="208">
        <v>49984</v>
      </c>
      <c r="E142" s="208">
        <v>44166</v>
      </c>
      <c r="F142" s="208">
        <v>52968</v>
      </c>
      <c r="G142" s="208">
        <v>47992</v>
      </c>
      <c r="H142" s="208">
        <v>55183</v>
      </c>
      <c r="I142" s="208">
        <v>86808</v>
      </c>
      <c r="J142" s="208">
        <v>88054</v>
      </c>
      <c r="K142" s="208">
        <v>58652</v>
      </c>
      <c r="L142" s="208">
        <v>46726</v>
      </c>
      <c r="M142" s="208">
        <v>50974</v>
      </c>
      <c r="N142" s="208">
        <v>55292</v>
      </c>
      <c r="O142" s="208">
        <v>97451</v>
      </c>
      <c r="P142" s="209">
        <v>734250</v>
      </c>
    </row>
    <row r="143" spans="2:16">
      <c r="B143" s="445" t="s">
        <v>410</v>
      </c>
      <c r="C143" s="181" t="s">
        <v>413</v>
      </c>
      <c r="D143" s="205">
        <v>246</v>
      </c>
      <c r="E143" s="205">
        <v>123</v>
      </c>
      <c r="F143" s="205">
        <v>241</v>
      </c>
      <c r="G143" s="205">
        <v>142</v>
      </c>
      <c r="H143" s="205">
        <v>170</v>
      </c>
      <c r="I143" s="205">
        <v>160</v>
      </c>
      <c r="J143" s="205">
        <v>326</v>
      </c>
      <c r="K143" s="205">
        <v>238</v>
      </c>
      <c r="L143" s="205">
        <v>595</v>
      </c>
      <c r="M143" s="205">
        <v>397</v>
      </c>
      <c r="N143" s="205">
        <v>281</v>
      </c>
      <c r="O143" s="205">
        <v>170</v>
      </c>
      <c r="P143" s="207">
        <v>3089</v>
      </c>
    </row>
    <row r="144" spans="2:16">
      <c r="B144" s="446"/>
      <c r="C144" s="181" t="s">
        <v>411</v>
      </c>
      <c r="D144" s="205">
        <v>158</v>
      </c>
      <c r="E144" s="205">
        <v>207</v>
      </c>
      <c r="F144" s="205">
        <v>255</v>
      </c>
      <c r="G144" s="205">
        <v>158</v>
      </c>
      <c r="H144" s="205">
        <v>264</v>
      </c>
      <c r="I144" s="205">
        <v>241</v>
      </c>
      <c r="J144" s="205">
        <v>219</v>
      </c>
      <c r="K144" s="205">
        <v>276</v>
      </c>
      <c r="L144" s="205">
        <v>295</v>
      </c>
      <c r="M144" s="205">
        <v>233</v>
      </c>
      <c r="N144" s="205">
        <v>311</v>
      </c>
      <c r="O144" s="205">
        <v>187</v>
      </c>
      <c r="P144" s="207">
        <v>2804</v>
      </c>
    </row>
    <row r="145" spans="2:16">
      <c r="B145" s="446"/>
      <c r="C145" s="181" t="s">
        <v>412</v>
      </c>
      <c r="D145" s="205">
        <v>207</v>
      </c>
      <c r="E145" s="205">
        <v>185</v>
      </c>
      <c r="F145" s="205">
        <v>219</v>
      </c>
      <c r="G145" s="205">
        <v>188</v>
      </c>
      <c r="H145" s="205">
        <v>166</v>
      </c>
      <c r="I145" s="205">
        <v>170</v>
      </c>
      <c r="J145" s="205">
        <v>216</v>
      </c>
      <c r="K145" s="205">
        <v>279</v>
      </c>
      <c r="L145" s="205">
        <v>214</v>
      </c>
      <c r="M145" s="205">
        <v>255</v>
      </c>
      <c r="N145" s="205">
        <v>254</v>
      </c>
      <c r="O145" s="205">
        <v>203</v>
      </c>
      <c r="P145" s="207">
        <v>2556</v>
      </c>
    </row>
    <row r="146" spans="2:16">
      <c r="B146" s="446"/>
      <c r="C146" s="181" t="s">
        <v>414</v>
      </c>
      <c r="D146" s="205">
        <v>152</v>
      </c>
      <c r="E146" s="205">
        <v>165</v>
      </c>
      <c r="F146" s="205">
        <v>177</v>
      </c>
      <c r="G146" s="205">
        <v>129</v>
      </c>
      <c r="H146" s="205">
        <v>98</v>
      </c>
      <c r="I146" s="205">
        <v>113</v>
      </c>
      <c r="J146" s="205">
        <v>264</v>
      </c>
      <c r="K146" s="205">
        <v>205</v>
      </c>
      <c r="L146" s="205">
        <v>165</v>
      </c>
      <c r="M146" s="205">
        <v>120</v>
      </c>
      <c r="N146" s="205">
        <v>169</v>
      </c>
      <c r="O146" s="205">
        <v>192</v>
      </c>
      <c r="P146" s="207">
        <v>1949</v>
      </c>
    </row>
    <row r="147" spans="2:16">
      <c r="B147" s="446"/>
      <c r="C147" s="181" t="s">
        <v>415</v>
      </c>
      <c r="D147" s="205">
        <v>69</v>
      </c>
      <c r="E147" s="205">
        <v>77</v>
      </c>
      <c r="F147" s="205">
        <v>60</v>
      </c>
      <c r="G147" s="205">
        <v>48</v>
      </c>
      <c r="H147" s="205">
        <v>51</v>
      </c>
      <c r="I147" s="205">
        <v>32</v>
      </c>
      <c r="J147" s="205">
        <v>58</v>
      </c>
      <c r="K147" s="205">
        <v>60</v>
      </c>
      <c r="L147" s="205">
        <v>108</v>
      </c>
      <c r="M147" s="205">
        <v>64</v>
      </c>
      <c r="N147" s="205">
        <v>113</v>
      </c>
      <c r="O147" s="205">
        <v>49</v>
      </c>
      <c r="P147" s="207">
        <v>789</v>
      </c>
    </row>
    <row r="148" spans="2:16">
      <c r="B148" s="446"/>
      <c r="C148" s="181" t="s">
        <v>416</v>
      </c>
      <c r="D148" s="205">
        <v>21</v>
      </c>
      <c r="E148" s="205">
        <v>27</v>
      </c>
      <c r="F148" s="205">
        <v>23</v>
      </c>
      <c r="G148" s="205">
        <v>26</v>
      </c>
      <c r="H148" s="205">
        <v>16</v>
      </c>
      <c r="I148" s="205">
        <v>23</v>
      </c>
      <c r="J148" s="205">
        <v>40</v>
      </c>
      <c r="K148" s="205">
        <v>51</v>
      </c>
      <c r="L148" s="205">
        <v>24</v>
      </c>
      <c r="M148" s="205">
        <v>49</v>
      </c>
      <c r="N148" s="205">
        <v>43</v>
      </c>
      <c r="O148" s="205">
        <v>26</v>
      </c>
      <c r="P148" s="207">
        <v>369</v>
      </c>
    </row>
    <row r="149" spans="2:16">
      <c r="B149" s="446"/>
      <c r="C149" s="181" t="s">
        <v>417</v>
      </c>
      <c r="D149" s="205">
        <v>22</v>
      </c>
      <c r="E149" s="205">
        <v>17</v>
      </c>
      <c r="F149" s="205">
        <v>19</v>
      </c>
      <c r="G149" s="205">
        <v>26</v>
      </c>
      <c r="H149" s="205">
        <v>23</v>
      </c>
      <c r="I149" s="205">
        <v>18</v>
      </c>
      <c r="J149" s="205">
        <v>18</v>
      </c>
      <c r="K149" s="205">
        <v>17</v>
      </c>
      <c r="L149" s="205">
        <v>19</v>
      </c>
      <c r="M149" s="205">
        <v>30</v>
      </c>
      <c r="N149" s="205">
        <v>32</v>
      </c>
      <c r="O149" s="205">
        <v>19</v>
      </c>
      <c r="P149" s="207">
        <v>260</v>
      </c>
    </row>
    <row r="150" spans="2:16">
      <c r="B150" s="446"/>
      <c r="C150" s="181" t="s">
        <v>418</v>
      </c>
      <c r="D150" s="205">
        <v>31</v>
      </c>
      <c r="E150" s="205">
        <v>18</v>
      </c>
      <c r="F150" s="205">
        <v>33</v>
      </c>
      <c r="G150" s="205">
        <v>18</v>
      </c>
      <c r="H150" s="205">
        <v>18</v>
      </c>
      <c r="I150" s="205">
        <v>22</v>
      </c>
      <c r="J150" s="205">
        <v>12</v>
      </c>
      <c r="K150" s="205">
        <v>14</v>
      </c>
      <c r="L150" s="205">
        <v>11</v>
      </c>
      <c r="M150" s="205">
        <v>20</v>
      </c>
      <c r="N150" s="205">
        <v>22</v>
      </c>
      <c r="O150" s="205">
        <v>12</v>
      </c>
      <c r="P150" s="207">
        <v>231</v>
      </c>
    </row>
    <row r="151" spans="2:16">
      <c r="B151" s="446"/>
      <c r="C151" s="181" t="s">
        <v>419</v>
      </c>
      <c r="D151" s="205">
        <v>22</v>
      </c>
      <c r="E151" s="205">
        <v>15</v>
      </c>
      <c r="F151" s="205">
        <v>31</v>
      </c>
      <c r="G151" s="205">
        <v>18</v>
      </c>
      <c r="H151" s="205">
        <v>11</v>
      </c>
      <c r="I151" s="205">
        <v>13</v>
      </c>
      <c r="J151" s="205">
        <v>13</v>
      </c>
      <c r="K151" s="205">
        <v>18</v>
      </c>
      <c r="L151" s="205">
        <v>19</v>
      </c>
      <c r="M151" s="205">
        <v>25</v>
      </c>
      <c r="N151" s="205">
        <v>17</v>
      </c>
      <c r="O151" s="205">
        <v>9</v>
      </c>
      <c r="P151" s="207">
        <v>211</v>
      </c>
    </row>
    <row r="152" spans="2:16">
      <c r="B152" s="446"/>
      <c r="C152" s="181" t="s">
        <v>420</v>
      </c>
      <c r="D152" s="205">
        <v>1</v>
      </c>
      <c r="E152" s="205">
        <v>5</v>
      </c>
      <c r="F152" s="205">
        <v>8</v>
      </c>
      <c r="G152" s="205">
        <v>15</v>
      </c>
      <c r="H152" s="205">
        <v>6</v>
      </c>
      <c r="I152" s="205">
        <v>4</v>
      </c>
      <c r="J152" s="205">
        <v>4</v>
      </c>
      <c r="K152" s="205">
        <v>4</v>
      </c>
      <c r="L152" s="205">
        <v>9</v>
      </c>
      <c r="M152" s="205">
        <v>7</v>
      </c>
      <c r="N152" s="205">
        <v>4</v>
      </c>
      <c r="O152" s="205">
        <v>1</v>
      </c>
      <c r="P152" s="207">
        <v>68</v>
      </c>
    </row>
    <row r="153" spans="2:16">
      <c r="B153" s="446"/>
      <c r="C153" s="181" t="s">
        <v>423</v>
      </c>
      <c r="D153" s="205">
        <v>1</v>
      </c>
      <c r="E153" s="205"/>
      <c r="F153" s="205">
        <v>23</v>
      </c>
      <c r="G153" s="205">
        <v>4</v>
      </c>
      <c r="H153" s="205">
        <v>5</v>
      </c>
      <c r="I153" s="205">
        <v>2</v>
      </c>
      <c r="J153" s="205">
        <v>5</v>
      </c>
      <c r="K153" s="205">
        <v>6</v>
      </c>
      <c r="L153" s="205"/>
      <c r="M153" s="205">
        <v>3</v>
      </c>
      <c r="N153" s="205">
        <v>3</v>
      </c>
      <c r="O153" s="205">
        <v>7</v>
      </c>
      <c r="P153" s="207">
        <v>59</v>
      </c>
    </row>
    <row r="154" spans="2:16">
      <c r="B154" s="446"/>
      <c r="C154" s="181" t="s">
        <v>421</v>
      </c>
      <c r="D154" s="205">
        <v>2</v>
      </c>
      <c r="E154" s="205">
        <v>1</v>
      </c>
      <c r="F154" s="205">
        <v>12</v>
      </c>
      <c r="G154" s="205">
        <v>5</v>
      </c>
      <c r="H154" s="205">
        <v>3</v>
      </c>
      <c r="I154" s="205">
        <v>2</v>
      </c>
      <c r="J154" s="205">
        <v>4</v>
      </c>
      <c r="K154" s="205">
        <v>1</v>
      </c>
      <c r="L154" s="205">
        <v>3</v>
      </c>
      <c r="M154" s="205">
        <v>7</v>
      </c>
      <c r="N154" s="205">
        <v>2</v>
      </c>
      <c r="O154" s="205">
        <v>3</v>
      </c>
      <c r="P154" s="207">
        <v>45</v>
      </c>
    </row>
    <row r="155" spans="2:16">
      <c r="B155" s="446"/>
      <c r="C155" s="181" t="s">
        <v>424</v>
      </c>
      <c r="D155" s="205">
        <v>4</v>
      </c>
      <c r="E155" s="205"/>
      <c r="F155" s="205">
        <v>6</v>
      </c>
      <c r="G155" s="205">
        <v>6</v>
      </c>
      <c r="H155" s="205">
        <v>6</v>
      </c>
      <c r="I155" s="205">
        <v>4</v>
      </c>
      <c r="J155" s="205">
        <v>5</v>
      </c>
      <c r="K155" s="205">
        <v>2</v>
      </c>
      <c r="L155" s="205">
        <v>2</v>
      </c>
      <c r="M155" s="205">
        <v>3</v>
      </c>
      <c r="N155" s="205">
        <v>2</v>
      </c>
      <c r="O155" s="205"/>
      <c r="P155" s="207">
        <v>40</v>
      </c>
    </row>
    <row r="156" spans="2:16">
      <c r="B156" s="446"/>
      <c r="C156" s="181" t="s">
        <v>426</v>
      </c>
      <c r="D156" s="205">
        <v>3</v>
      </c>
      <c r="E156" s="205">
        <v>1</v>
      </c>
      <c r="F156" s="205">
        <v>5</v>
      </c>
      <c r="G156" s="205">
        <v>5</v>
      </c>
      <c r="H156" s="205">
        <v>3</v>
      </c>
      <c r="I156" s="205">
        <v>3</v>
      </c>
      <c r="J156" s="205">
        <v>3</v>
      </c>
      <c r="K156" s="205">
        <v>4</v>
      </c>
      <c r="L156" s="205">
        <v>3</v>
      </c>
      <c r="M156" s="205">
        <v>4</v>
      </c>
      <c r="N156" s="205">
        <v>3</v>
      </c>
      <c r="O156" s="205">
        <v>1</v>
      </c>
      <c r="P156" s="207">
        <v>38</v>
      </c>
    </row>
    <row r="157" spans="2:16">
      <c r="B157" s="446"/>
      <c r="C157" s="181" t="s">
        <v>422</v>
      </c>
      <c r="D157" s="205">
        <v>2</v>
      </c>
      <c r="E157" s="205">
        <v>5</v>
      </c>
      <c r="F157" s="205">
        <v>1</v>
      </c>
      <c r="G157" s="205">
        <v>7</v>
      </c>
      <c r="H157" s="205">
        <v>3</v>
      </c>
      <c r="I157" s="205">
        <v>3</v>
      </c>
      <c r="J157" s="205">
        <v>6</v>
      </c>
      <c r="K157" s="205">
        <v>4</v>
      </c>
      <c r="L157" s="205">
        <v>2</v>
      </c>
      <c r="M157" s="205"/>
      <c r="N157" s="205">
        <v>2</v>
      </c>
      <c r="O157" s="205"/>
      <c r="P157" s="207">
        <v>3</v>
      </c>
    </row>
    <row r="158" spans="2:16">
      <c r="B158" s="446"/>
      <c r="C158" s="181" t="s">
        <v>428</v>
      </c>
      <c r="D158" s="205">
        <v>1</v>
      </c>
      <c r="E158" s="205"/>
      <c r="F158" s="205">
        <v>2</v>
      </c>
      <c r="G158" s="205">
        <v>2</v>
      </c>
      <c r="H158" s="205">
        <v>3</v>
      </c>
      <c r="I158" s="205"/>
      <c r="J158" s="205"/>
      <c r="K158" s="205">
        <v>3</v>
      </c>
      <c r="L158" s="205">
        <v>4</v>
      </c>
      <c r="M158" s="205">
        <v>2</v>
      </c>
      <c r="N158" s="205">
        <v>4</v>
      </c>
      <c r="O158" s="205">
        <v>10</v>
      </c>
      <c r="P158" s="207">
        <v>31</v>
      </c>
    </row>
    <row r="159" spans="2:16">
      <c r="B159" s="446"/>
      <c r="C159" s="181" t="s">
        <v>431</v>
      </c>
      <c r="D159" s="205">
        <v>2</v>
      </c>
      <c r="E159" s="205">
        <v>2</v>
      </c>
      <c r="F159" s="205">
        <v>3</v>
      </c>
      <c r="G159" s="205">
        <v>1</v>
      </c>
      <c r="H159" s="205">
        <v>2</v>
      </c>
      <c r="I159" s="205">
        <v>1</v>
      </c>
      <c r="J159" s="205"/>
      <c r="K159" s="205">
        <v>3</v>
      </c>
      <c r="L159" s="205">
        <v>1</v>
      </c>
      <c r="M159" s="205">
        <v>4</v>
      </c>
      <c r="N159" s="205">
        <v>4</v>
      </c>
      <c r="O159" s="205">
        <v>2</v>
      </c>
      <c r="P159" s="207">
        <v>25</v>
      </c>
    </row>
    <row r="160" spans="2:16">
      <c r="B160" s="446"/>
      <c r="C160" s="181" t="s">
        <v>427</v>
      </c>
      <c r="D160" s="205">
        <v>1</v>
      </c>
      <c r="E160" s="205"/>
      <c r="F160" s="205">
        <v>6</v>
      </c>
      <c r="G160" s="205">
        <v>1</v>
      </c>
      <c r="H160" s="205">
        <v>3</v>
      </c>
      <c r="I160" s="205">
        <v>3</v>
      </c>
      <c r="J160" s="205">
        <v>5</v>
      </c>
      <c r="K160" s="205">
        <v>1</v>
      </c>
      <c r="L160" s="205"/>
      <c r="M160" s="205">
        <v>2</v>
      </c>
      <c r="N160" s="205">
        <v>1</v>
      </c>
      <c r="O160" s="205">
        <v>1</v>
      </c>
      <c r="P160" s="207">
        <v>24</v>
      </c>
    </row>
    <row r="161" spans="2:16">
      <c r="B161" s="446"/>
      <c r="C161" s="181" t="s">
        <v>429</v>
      </c>
      <c r="D161" s="205">
        <v>1</v>
      </c>
      <c r="E161" s="205">
        <v>2</v>
      </c>
      <c r="F161" s="205">
        <v>4</v>
      </c>
      <c r="G161" s="205">
        <v>1</v>
      </c>
      <c r="H161" s="205">
        <v>1</v>
      </c>
      <c r="I161" s="205">
        <v>2</v>
      </c>
      <c r="J161" s="205">
        <v>1</v>
      </c>
      <c r="K161" s="205">
        <v>2</v>
      </c>
      <c r="L161" s="205">
        <v>1</v>
      </c>
      <c r="M161" s="205">
        <v>2</v>
      </c>
      <c r="N161" s="205">
        <v>1</v>
      </c>
      <c r="O161" s="205"/>
      <c r="P161" s="207">
        <v>18</v>
      </c>
    </row>
    <row r="162" spans="2:16">
      <c r="B162" s="446"/>
      <c r="C162" s="181" t="s">
        <v>425</v>
      </c>
      <c r="D162" s="205">
        <v>1</v>
      </c>
      <c r="E162" s="205">
        <v>3</v>
      </c>
      <c r="F162" s="205">
        <v>1</v>
      </c>
      <c r="G162" s="205">
        <v>1</v>
      </c>
      <c r="H162" s="205">
        <v>3</v>
      </c>
      <c r="I162" s="205">
        <v>2</v>
      </c>
      <c r="J162" s="205"/>
      <c r="K162" s="205"/>
      <c r="L162" s="205">
        <v>1</v>
      </c>
      <c r="M162" s="205"/>
      <c r="N162" s="205">
        <v>1</v>
      </c>
      <c r="O162" s="205">
        <v>5</v>
      </c>
      <c r="P162" s="207">
        <v>18</v>
      </c>
    </row>
    <row r="163" spans="2:16">
      <c r="B163" s="446"/>
      <c r="C163" s="181" t="s">
        <v>434</v>
      </c>
      <c r="D163" s="205"/>
      <c r="E163" s="205">
        <v>1</v>
      </c>
      <c r="F163" s="205"/>
      <c r="G163" s="205">
        <v>1</v>
      </c>
      <c r="H163" s="205"/>
      <c r="I163" s="205">
        <v>2</v>
      </c>
      <c r="J163" s="205">
        <v>3</v>
      </c>
      <c r="K163" s="205">
        <v>1</v>
      </c>
      <c r="L163" s="205">
        <v>2</v>
      </c>
      <c r="M163" s="205"/>
      <c r="N163" s="205">
        <v>3</v>
      </c>
      <c r="O163" s="205">
        <v>1</v>
      </c>
      <c r="P163" s="207">
        <v>14</v>
      </c>
    </row>
    <row r="164" spans="2:16">
      <c r="B164" s="446"/>
      <c r="C164" s="181" t="s">
        <v>438</v>
      </c>
      <c r="D164" s="205"/>
      <c r="E164" s="205"/>
      <c r="F164" s="205"/>
      <c r="G164" s="205"/>
      <c r="H164" s="205"/>
      <c r="I164" s="205">
        <v>1</v>
      </c>
      <c r="J164" s="205"/>
      <c r="K164" s="205"/>
      <c r="L164" s="205"/>
      <c r="M164" s="205"/>
      <c r="N164" s="205">
        <v>6</v>
      </c>
      <c r="O164" s="205">
        <v>2</v>
      </c>
      <c r="P164" s="207">
        <v>9</v>
      </c>
    </row>
    <row r="165" spans="2:16">
      <c r="B165" s="446"/>
      <c r="C165" s="181" t="s">
        <v>432</v>
      </c>
      <c r="D165" s="205"/>
      <c r="E165" s="205"/>
      <c r="F165" s="205">
        <v>3</v>
      </c>
      <c r="G165" s="205"/>
      <c r="H165" s="205"/>
      <c r="I165" s="205">
        <v>2</v>
      </c>
      <c r="J165" s="205"/>
      <c r="K165" s="205"/>
      <c r="L165" s="205"/>
      <c r="M165" s="205">
        <v>4</v>
      </c>
      <c r="N165" s="205"/>
      <c r="O165" s="205"/>
      <c r="P165" s="207">
        <v>9</v>
      </c>
    </row>
    <row r="166" spans="2:16">
      <c r="B166" s="446"/>
      <c r="C166" s="181" t="s">
        <v>433</v>
      </c>
      <c r="D166" s="205">
        <v>1</v>
      </c>
      <c r="E166" s="205"/>
      <c r="F166" s="205"/>
      <c r="G166" s="205"/>
      <c r="H166" s="205"/>
      <c r="I166" s="205">
        <v>2</v>
      </c>
      <c r="J166" s="205"/>
      <c r="K166" s="205"/>
      <c r="L166" s="205"/>
      <c r="M166" s="205">
        <v>1</v>
      </c>
      <c r="N166" s="205"/>
      <c r="O166" s="205">
        <v>1</v>
      </c>
      <c r="P166" s="207">
        <v>5</v>
      </c>
    </row>
    <row r="167" spans="2:16">
      <c r="B167" s="446"/>
      <c r="C167" s="181" t="s">
        <v>436</v>
      </c>
      <c r="D167" s="205"/>
      <c r="E167" s="205"/>
      <c r="F167" s="205"/>
      <c r="G167" s="205"/>
      <c r="H167" s="205"/>
      <c r="I167" s="205"/>
      <c r="J167" s="205"/>
      <c r="K167" s="205"/>
      <c r="L167" s="205"/>
      <c r="M167" s="205">
        <v>1</v>
      </c>
      <c r="N167" s="205">
        <v>2</v>
      </c>
      <c r="O167" s="205">
        <v>2</v>
      </c>
      <c r="P167" s="207">
        <v>5</v>
      </c>
    </row>
    <row r="168" spans="2:16">
      <c r="B168" s="446"/>
      <c r="C168" s="181" t="s">
        <v>437</v>
      </c>
      <c r="D168" s="205"/>
      <c r="E168" s="205">
        <v>1</v>
      </c>
      <c r="F168" s="205">
        <v>2</v>
      </c>
      <c r="G168" s="205"/>
      <c r="H168" s="205"/>
      <c r="I168" s="205"/>
      <c r="J168" s="205"/>
      <c r="K168" s="205"/>
      <c r="L168" s="205"/>
      <c r="M168" s="205">
        <v>1</v>
      </c>
      <c r="N168" s="205"/>
      <c r="O168" s="205"/>
      <c r="P168" s="207">
        <v>4</v>
      </c>
    </row>
    <row r="169" spans="2:16">
      <c r="B169" s="446"/>
      <c r="C169" s="181" t="s">
        <v>430</v>
      </c>
      <c r="D169" s="205"/>
      <c r="E169" s="205">
        <v>1</v>
      </c>
      <c r="F169" s="205"/>
      <c r="G169" s="205"/>
      <c r="H169" s="205"/>
      <c r="I169" s="205">
        <v>1</v>
      </c>
      <c r="J169" s="205"/>
      <c r="K169" s="205"/>
      <c r="L169" s="205"/>
      <c r="M169" s="205">
        <v>1</v>
      </c>
      <c r="N169" s="205"/>
      <c r="O169" s="205">
        <v>1</v>
      </c>
      <c r="P169" s="207">
        <v>4</v>
      </c>
    </row>
    <row r="170" spans="2:16">
      <c r="B170" s="446"/>
      <c r="C170" s="181" t="s">
        <v>443</v>
      </c>
      <c r="D170" s="205"/>
      <c r="E170" s="205">
        <v>1</v>
      </c>
      <c r="F170" s="205"/>
      <c r="G170" s="205"/>
      <c r="H170" s="205"/>
      <c r="I170" s="205"/>
      <c r="J170" s="205"/>
      <c r="K170" s="205">
        <v>2</v>
      </c>
      <c r="L170" s="205"/>
      <c r="M170" s="205"/>
      <c r="N170" s="205"/>
      <c r="O170" s="205"/>
      <c r="P170" s="207">
        <v>3</v>
      </c>
    </row>
    <row r="171" spans="2:16">
      <c r="B171" s="446"/>
      <c r="C171" s="181" t="s">
        <v>435</v>
      </c>
      <c r="D171" s="205">
        <v>1</v>
      </c>
      <c r="E171" s="205"/>
      <c r="F171" s="205"/>
      <c r="G171" s="205"/>
      <c r="H171" s="205"/>
      <c r="I171" s="205">
        <v>1</v>
      </c>
      <c r="J171" s="205"/>
      <c r="K171" s="205"/>
      <c r="L171" s="205"/>
      <c r="M171" s="205"/>
      <c r="N171" s="205"/>
      <c r="O171" s="205"/>
      <c r="P171" s="207">
        <v>2</v>
      </c>
    </row>
    <row r="172" spans="2:16">
      <c r="B172" s="446"/>
      <c r="C172" s="181" t="s">
        <v>440</v>
      </c>
      <c r="D172" s="205"/>
      <c r="E172" s="205"/>
      <c r="F172" s="205"/>
      <c r="G172" s="205"/>
      <c r="H172" s="205">
        <v>1</v>
      </c>
      <c r="I172" s="205"/>
      <c r="J172" s="205">
        <v>1</v>
      </c>
      <c r="K172" s="205"/>
      <c r="L172" s="205"/>
      <c r="M172" s="205"/>
      <c r="N172" s="205"/>
      <c r="O172" s="205"/>
      <c r="P172" s="207">
        <v>2</v>
      </c>
    </row>
    <row r="173" spans="2:16">
      <c r="B173" s="446"/>
      <c r="C173" s="181" t="s">
        <v>439</v>
      </c>
      <c r="D173" s="205"/>
      <c r="E173" s="205"/>
      <c r="F173" s="205"/>
      <c r="G173" s="205"/>
      <c r="H173" s="205"/>
      <c r="I173" s="205">
        <v>1</v>
      </c>
      <c r="J173" s="205"/>
      <c r="K173" s="205"/>
      <c r="L173" s="205">
        <v>1</v>
      </c>
      <c r="M173" s="205"/>
      <c r="N173" s="205"/>
      <c r="O173" s="205"/>
      <c r="P173" s="207">
        <v>2</v>
      </c>
    </row>
    <row r="174" spans="2:16">
      <c r="B174" s="446"/>
      <c r="C174" s="181" t="s">
        <v>442</v>
      </c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>
        <v>1</v>
      </c>
      <c r="P174" s="207">
        <v>1</v>
      </c>
    </row>
    <row r="175" spans="2:16">
      <c r="B175" s="446"/>
      <c r="C175" s="181" t="s">
        <v>444</v>
      </c>
      <c r="D175" s="205"/>
      <c r="E175" s="205">
        <v>1</v>
      </c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7">
        <v>1</v>
      </c>
    </row>
    <row r="176" spans="2:16">
      <c r="B176" s="446"/>
      <c r="C176" s="181" t="s">
        <v>441</v>
      </c>
      <c r="D176" s="205"/>
      <c r="E176" s="205"/>
      <c r="F176" s="205">
        <v>1</v>
      </c>
      <c r="G176" s="205"/>
      <c r="H176" s="205"/>
      <c r="I176" s="205"/>
      <c r="J176" s="205"/>
      <c r="K176" s="205"/>
      <c r="L176" s="205"/>
      <c r="M176" s="205"/>
      <c r="N176" s="205"/>
      <c r="O176" s="205"/>
      <c r="P176" s="207">
        <v>1</v>
      </c>
    </row>
    <row r="177" spans="2:16">
      <c r="B177" s="446"/>
      <c r="C177" s="181" t="s">
        <v>445</v>
      </c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>
        <v>1</v>
      </c>
      <c r="P177" s="207">
        <v>1</v>
      </c>
    </row>
    <row r="178" spans="2:16">
      <c r="B178" s="446"/>
      <c r="C178" s="181" t="s">
        <v>1041</v>
      </c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>
        <v>1</v>
      </c>
      <c r="O178" s="205"/>
      <c r="P178" s="207">
        <v>1</v>
      </c>
    </row>
    <row r="179" spans="2:16" ht="26.25" thickBot="1">
      <c r="B179" s="447"/>
      <c r="C179" s="203" t="s">
        <v>406</v>
      </c>
      <c r="D179" s="208">
        <v>949</v>
      </c>
      <c r="E179" s="208">
        <v>858</v>
      </c>
      <c r="F179" s="208">
        <v>1135</v>
      </c>
      <c r="G179" s="208">
        <v>802</v>
      </c>
      <c r="H179" s="208">
        <v>856</v>
      </c>
      <c r="I179" s="208">
        <v>828</v>
      </c>
      <c r="J179" s="208">
        <v>1203</v>
      </c>
      <c r="K179" s="208">
        <v>1191</v>
      </c>
      <c r="L179" s="208">
        <v>1479</v>
      </c>
      <c r="M179" s="208">
        <v>1235</v>
      </c>
      <c r="N179" s="208">
        <v>1281</v>
      </c>
      <c r="O179" s="208">
        <v>906</v>
      </c>
      <c r="P179" s="209">
        <v>12723</v>
      </c>
    </row>
    <row r="180" spans="2:16">
      <c r="B180" s="445" t="s">
        <v>446</v>
      </c>
      <c r="C180" s="182" t="s">
        <v>449</v>
      </c>
      <c r="D180" s="213">
        <v>62</v>
      </c>
      <c r="E180" s="213">
        <v>45</v>
      </c>
      <c r="F180" s="213">
        <v>79</v>
      </c>
      <c r="G180" s="213">
        <v>70</v>
      </c>
      <c r="H180" s="213">
        <v>78</v>
      </c>
      <c r="I180" s="213">
        <v>417</v>
      </c>
      <c r="J180" s="213">
        <v>740</v>
      </c>
      <c r="K180" s="213">
        <v>687</v>
      </c>
      <c r="L180" s="213">
        <v>427</v>
      </c>
      <c r="M180" s="213">
        <v>549</v>
      </c>
      <c r="N180" s="213">
        <v>939</v>
      </c>
      <c r="O180" s="213">
        <v>1010</v>
      </c>
      <c r="P180" s="207">
        <v>5103</v>
      </c>
    </row>
    <row r="181" spans="2:16">
      <c r="B181" s="446"/>
      <c r="C181" s="182" t="s">
        <v>447</v>
      </c>
      <c r="D181" s="213">
        <v>223</v>
      </c>
      <c r="E181" s="213">
        <v>241</v>
      </c>
      <c r="F181" s="213">
        <v>193</v>
      </c>
      <c r="G181" s="213">
        <v>234</v>
      </c>
      <c r="H181" s="213">
        <v>223</v>
      </c>
      <c r="I181" s="213">
        <v>176</v>
      </c>
      <c r="J181" s="213">
        <v>201</v>
      </c>
      <c r="K181" s="213">
        <v>207</v>
      </c>
      <c r="L181" s="213">
        <v>164</v>
      </c>
      <c r="M181" s="213">
        <v>253</v>
      </c>
      <c r="N181" s="213">
        <v>240</v>
      </c>
      <c r="O181" s="213">
        <v>265</v>
      </c>
      <c r="P181" s="207">
        <v>2620</v>
      </c>
    </row>
    <row r="182" spans="2:16">
      <c r="B182" s="446"/>
      <c r="C182" s="182" t="s">
        <v>448</v>
      </c>
      <c r="D182" s="213">
        <v>55</v>
      </c>
      <c r="E182" s="213">
        <v>64</v>
      </c>
      <c r="F182" s="213">
        <v>89</v>
      </c>
      <c r="G182" s="213">
        <v>71</v>
      </c>
      <c r="H182" s="213">
        <v>69</v>
      </c>
      <c r="I182" s="213">
        <v>105</v>
      </c>
      <c r="J182" s="213">
        <v>124</v>
      </c>
      <c r="K182" s="213">
        <v>392</v>
      </c>
      <c r="L182" s="213">
        <v>92</v>
      </c>
      <c r="M182" s="213">
        <v>78</v>
      </c>
      <c r="N182" s="213">
        <v>126</v>
      </c>
      <c r="O182" s="213">
        <v>180</v>
      </c>
      <c r="P182" s="207">
        <v>1445</v>
      </c>
    </row>
    <row r="183" spans="2:16">
      <c r="B183" s="446"/>
      <c r="C183" s="182" t="s">
        <v>452</v>
      </c>
      <c r="D183" s="213">
        <v>31</v>
      </c>
      <c r="E183" s="213">
        <v>34</v>
      </c>
      <c r="F183" s="213">
        <v>38</v>
      </c>
      <c r="G183" s="213">
        <v>44</v>
      </c>
      <c r="H183" s="213">
        <v>29</v>
      </c>
      <c r="I183" s="213">
        <v>44</v>
      </c>
      <c r="J183" s="213">
        <v>41</v>
      </c>
      <c r="K183" s="213">
        <v>54</v>
      </c>
      <c r="L183" s="213">
        <v>99</v>
      </c>
      <c r="M183" s="213">
        <v>150</v>
      </c>
      <c r="N183" s="213">
        <v>169</v>
      </c>
      <c r="O183" s="213">
        <v>310</v>
      </c>
      <c r="P183" s="207">
        <v>1043</v>
      </c>
    </row>
    <row r="184" spans="2:16">
      <c r="B184" s="446"/>
      <c r="C184" s="182" t="s">
        <v>453</v>
      </c>
      <c r="D184" s="213">
        <v>25</v>
      </c>
      <c r="E184" s="213">
        <v>19</v>
      </c>
      <c r="F184" s="213">
        <v>30</v>
      </c>
      <c r="G184" s="213">
        <v>22</v>
      </c>
      <c r="H184" s="213">
        <v>43</v>
      </c>
      <c r="I184" s="213">
        <v>45</v>
      </c>
      <c r="J184" s="213">
        <v>83</v>
      </c>
      <c r="K184" s="213">
        <v>77</v>
      </c>
      <c r="L184" s="213">
        <v>52</v>
      </c>
      <c r="M184" s="213">
        <v>29</v>
      </c>
      <c r="N184" s="213">
        <v>58</v>
      </c>
      <c r="O184" s="213">
        <v>73</v>
      </c>
      <c r="P184" s="207">
        <v>556</v>
      </c>
    </row>
    <row r="185" spans="2:16" ht="25.5">
      <c r="B185" s="446"/>
      <c r="C185" s="182" t="s">
        <v>451</v>
      </c>
      <c r="D185" s="213">
        <v>46</v>
      </c>
      <c r="E185" s="213">
        <v>49</v>
      </c>
      <c r="F185" s="213">
        <v>40</v>
      </c>
      <c r="G185" s="213">
        <v>54</v>
      </c>
      <c r="H185" s="213">
        <v>28</v>
      </c>
      <c r="I185" s="213">
        <v>26</v>
      </c>
      <c r="J185" s="213">
        <v>38</v>
      </c>
      <c r="K185" s="213">
        <v>52</v>
      </c>
      <c r="L185" s="213">
        <v>44</v>
      </c>
      <c r="M185" s="213">
        <v>45</v>
      </c>
      <c r="N185" s="213">
        <v>71</v>
      </c>
      <c r="O185" s="213">
        <v>27</v>
      </c>
      <c r="P185" s="207">
        <v>520</v>
      </c>
    </row>
    <row r="186" spans="2:16">
      <c r="B186" s="446"/>
      <c r="C186" s="182" t="s">
        <v>454</v>
      </c>
      <c r="D186" s="213">
        <v>24</v>
      </c>
      <c r="E186" s="213">
        <v>23</v>
      </c>
      <c r="F186" s="213">
        <v>33</v>
      </c>
      <c r="G186" s="213">
        <v>27</v>
      </c>
      <c r="H186" s="213">
        <v>29</v>
      </c>
      <c r="I186" s="213">
        <v>30</v>
      </c>
      <c r="J186" s="213">
        <v>28</v>
      </c>
      <c r="K186" s="213">
        <v>25</v>
      </c>
      <c r="L186" s="213">
        <v>35</v>
      </c>
      <c r="M186" s="213">
        <v>23</v>
      </c>
      <c r="N186" s="213">
        <v>18</v>
      </c>
      <c r="O186" s="213">
        <v>14</v>
      </c>
      <c r="P186" s="207">
        <v>309</v>
      </c>
    </row>
    <row r="187" spans="2:16">
      <c r="B187" s="446"/>
      <c r="C187" s="182" t="s">
        <v>450</v>
      </c>
      <c r="D187" s="213">
        <v>27</v>
      </c>
      <c r="E187" s="213">
        <v>19</v>
      </c>
      <c r="F187" s="213">
        <v>27</v>
      </c>
      <c r="G187" s="213">
        <v>13</v>
      </c>
      <c r="H187" s="213">
        <v>17</v>
      </c>
      <c r="I187" s="213">
        <v>18</v>
      </c>
      <c r="J187" s="213">
        <v>23</v>
      </c>
      <c r="K187" s="213">
        <v>32</v>
      </c>
      <c r="L187" s="213">
        <v>24</v>
      </c>
      <c r="M187" s="213">
        <v>27</v>
      </c>
      <c r="N187" s="213">
        <v>30</v>
      </c>
      <c r="O187" s="213">
        <v>34</v>
      </c>
      <c r="P187" s="207">
        <v>291</v>
      </c>
    </row>
    <row r="188" spans="2:16">
      <c r="B188" s="446"/>
      <c r="C188" s="182" t="s">
        <v>457</v>
      </c>
      <c r="D188" s="213">
        <v>3</v>
      </c>
      <c r="E188" s="213">
        <v>18</v>
      </c>
      <c r="F188" s="213">
        <v>5</v>
      </c>
      <c r="G188" s="213">
        <v>4</v>
      </c>
      <c r="H188" s="213">
        <v>5</v>
      </c>
      <c r="I188" s="213">
        <v>4</v>
      </c>
      <c r="J188" s="213">
        <v>6</v>
      </c>
      <c r="K188" s="213">
        <v>5</v>
      </c>
      <c r="L188" s="213">
        <v>4</v>
      </c>
      <c r="M188" s="213">
        <v>12</v>
      </c>
      <c r="N188" s="213">
        <v>6</v>
      </c>
      <c r="O188" s="213">
        <v>4</v>
      </c>
      <c r="P188" s="207">
        <v>76</v>
      </c>
    </row>
    <row r="189" spans="2:16">
      <c r="B189" s="446"/>
      <c r="C189" s="182" t="s">
        <v>456</v>
      </c>
      <c r="D189" s="213">
        <v>6</v>
      </c>
      <c r="E189" s="213">
        <v>4</v>
      </c>
      <c r="F189" s="213"/>
      <c r="G189" s="213">
        <v>5</v>
      </c>
      <c r="H189" s="213">
        <v>11</v>
      </c>
      <c r="I189" s="213">
        <v>1</v>
      </c>
      <c r="J189" s="213">
        <v>1</v>
      </c>
      <c r="K189" s="213">
        <v>6</v>
      </c>
      <c r="L189" s="213">
        <v>4</v>
      </c>
      <c r="M189" s="213">
        <v>3</v>
      </c>
      <c r="N189" s="213">
        <v>21</v>
      </c>
      <c r="O189" s="213">
        <v>3</v>
      </c>
      <c r="P189" s="207">
        <v>65</v>
      </c>
    </row>
    <row r="190" spans="2:16">
      <c r="B190" s="446"/>
      <c r="C190" s="182" t="s">
        <v>455</v>
      </c>
      <c r="D190" s="213"/>
      <c r="E190" s="213">
        <v>1</v>
      </c>
      <c r="F190" s="213">
        <v>3</v>
      </c>
      <c r="G190" s="213">
        <v>3</v>
      </c>
      <c r="H190" s="213"/>
      <c r="I190" s="213">
        <v>5</v>
      </c>
      <c r="J190" s="213">
        <v>13</v>
      </c>
      <c r="K190" s="213">
        <v>10</v>
      </c>
      <c r="L190" s="213">
        <v>3</v>
      </c>
      <c r="M190" s="213">
        <v>8</v>
      </c>
      <c r="N190" s="213">
        <v>11</v>
      </c>
      <c r="O190" s="213">
        <v>6</v>
      </c>
      <c r="P190" s="207">
        <v>63</v>
      </c>
    </row>
    <row r="191" spans="2:16">
      <c r="B191" s="446"/>
      <c r="C191" s="182" t="s">
        <v>459</v>
      </c>
      <c r="D191" s="213">
        <v>1</v>
      </c>
      <c r="E191" s="213"/>
      <c r="F191" s="213"/>
      <c r="G191" s="213"/>
      <c r="H191" s="213"/>
      <c r="I191" s="213">
        <v>5</v>
      </c>
      <c r="J191" s="213"/>
      <c r="K191" s="213"/>
      <c r="L191" s="213">
        <v>2</v>
      </c>
      <c r="M191" s="213">
        <v>1</v>
      </c>
      <c r="N191" s="213">
        <v>5</v>
      </c>
      <c r="O191" s="213">
        <v>4</v>
      </c>
      <c r="P191" s="207">
        <v>18</v>
      </c>
    </row>
    <row r="192" spans="2:16">
      <c r="B192" s="446"/>
      <c r="C192" s="182" t="s">
        <v>460</v>
      </c>
      <c r="D192" s="213"/>
      <c r="E192" s="213"/>
      <c r="F192" s="213"/>
      <c r="G192" s="213">
        <v>1</v>
      </c>
      <c r="H192" s="213"/>
      <c r="I192" s="213"/>
      <c r="J192" s="213">
        <v>1</v>
      </c>
      <c r="K192" s="213">
        <v>1</v>
      </c>
      <c r="L192" s="213">
        <v>6</v>
      </c>
      <c r="M192" s="213">
        <v>4</v>
      </c>
      <c r="N192" s="213">
        <v>3</v>
      </c>
      <c r="O192" s="213"/>
      <c r="P192" s="207">
        <v>16</v>
      </c>
    </row>
    <row r="193" spans="2:16">
      <c r="B193" s="446"/>
      <c r="C193" s="182" t="s">
        <v>458</v>
      </c>
      <c r="D193" s="213"/>
      <c r="E193" s="213">
        <v>1</v>
      </c>
      <c r="F193" s="213"/>
      <c r="G193" s="213"/>
      <c r="H193" s="213"/>
      <c r="I193" s="213"/>
      <c r="J193" s="213">
        <v>1</v>
      </c>
      <c r="K193" s="213">
        <v>1</v>
      </c>
      <c r="L193" s="213"/>
      <c r="M193" s="213">
        <v>3</v>
      </c>
      <c r="N193" s="213"/>
      <c r="O193" s="213">
        <v>1</v>
      </c>
      <c r="P193" s="207">
        <v>7</v>
      </c>
    </row>
    <row r="194" spans="2:16">
      <c r="B194" s="446"/>
      <c r="C194" s="182" t="s">
        <v>465</v>
      </c>
      <c r="D194" s="213">
        <v>2</v>
      </c>
      <c r="E194" s="213">
        <v>1</v>
      </c>
      <c r="F194" s="213">
        <v>1</v>
      </c>
      <c r="G194" s="213"/>
      <c r="H194" s="213">
        <v>1</v>
      </c>
      <c r="I194" s="213">
        <v>1</v>
      </c>
      <c r="J194" s="213"/>
      <c r="K194" s="213"/>
      <c r="L194" s="213"/>
      <c r="M194" s="213"/>
      <c r="N194" s="213"/>
      <c r="O194" s="213"/>
      <c r="P194" s="207">
        <v>6</v>
      </c>
    </row>
    <row r="195" spans="2:16" ht="25.5">
      <c r="B195" s="446"/>
      <c r="C195" s="182" t="s">
        <v>462</v>
      </c>
      <c r="D195" s="213"/>
      <c r="E195" s="213"/>
      <c r="F195" s="213">
        <v>1</v>
      </c>
      <c r="G195" s="213">
        <v>1</v>
      </c>
      <c r="H195" s="213"/>
      <c r="I195" s="213"/>
      <c r="J195" s="213"/>
      <c r="K195" s="213"/>
      <c r="L195" s="213">
        <v>1</v>
      </c>
      <c r="M195" s="213"/>
      <c r="N195" s="213"/>
      <c r="O195" s="213">
        <v>1</v>
      </c>
      <c r="P195" s="207">
        <v>4</v>
      </c>
    </row>
    <row r="196" spans="2:16">
      <c r="B196" s="446"/>
      <c r="C196" s="182" t="s">
        <v>461</v>
      </c>
      <c r="D196" s="213"/>
      <c r="E196" s="213"/>
      <c r="F196" s="213"/>
      <c r="G196" s="213"/>
      <c r="H196" s="213"/>
      <c r="I196" s="213"/>
      <c r="J196" s="213">
        <v>1</v>
      </c>
      <c r="K196" s="213">
        <v>1</v>
      </c>
      <c r="L196" s="213">
        <v>1</v>
      </c>
      <c r="M196" s="213"/>
      <c r="N196" s="213"/>
      <c r="O196" s="213">
        <v>1</v>
      </c>
      <c r="P196" s="207">
        <v>4</v>
      </c>
    </row>
    <row r="197" spans="2:16">
      <c r="B197" s="446"/>
      <c r="C197" s="182" t="s">
        <v>466</v>
      </c>
      <c r="D197" s="213"/>
      <c r="E197" s="213"/>
      <c r="F197" s="213"/>
      <c r="G197" s="213"/>
      <c r="H197" s="213"/>
      <c r="I197" s="213"/>
      <c r="J197" s="213">
        <v>1</v>
      </c>
      <c r="K197" s="213"/>
      <c r="L197" s="213"/>
      <c r="M197" s="213">
        <v>2</v>
      </c>
      <c r="N197" s="213"/>
      <c r="O197" s="213"/>
      <c r="P197" s="207">
        <v>3</v>
      </c>
    </row>
    <row r="198" spans="2:16">
      <c r="B198" s="446"/>
      <c r="C198" s="182" t="s">
        <v>1042</v>
      </c>
      <c r="D198" s="213"/>
      <c r="E198" s="213"/>
      <c r="F198" s="213">
        <v>2</v>
      </c>
      <c r="G198" s="213"/>
      <c r="H198" s="213"/>
      <c r="I198" s="213"/>
      <c r="J198" s="213"/>
      <c r="K198" s="213"/>
      <c r="L198" s="213"/>
      <c r="M198" s="213"/>
      <c r="N198" s="213">
        <v>1</v>
      </c>
      <c r="O198" s="213"/>
      <c r="P198" s="207">
        <v>3</v>
      </c>
    </row>
    <row r="199" spans="2:16">
      <c r="B199" s="446"/>
      <c r="C199" s="182" t="s">
        <v>467</v>
      </c>
      <c r="D199" s="213"/>
      <c r="E199" s="213"/>
      <c r="F199" s="213"/>
      <c r="G199" s="213"/>
      <c r="H199" s="213"/>
      <c r="I199" s="213">
        <v>2</v>
      </c>
      <c r="J199" s="213"/>
      <c r="K199" s="213"/>
      <c r="L199" s="213"/>
      <c r="M199" s="213"/>
      <c r="N199" s="213">
        <v>1</v>
      </c>
      <c r="O199" s="213"/>
      <c r="P199" s="207">
        <v>3</v>
      </c>
    </row>
    <row r="200" spans="2:16">
      <c r="B200" s="446"/>
      <c r="C200" s="182" t="s">
        <v>464</v>
      </c>
      <c r="D200" s="213"/>
      <c r="E200" s="213"/>
      <c r="F200" s="213"/>
      <c r="G200" s="213"/>
      <c r="H200" s="213">
        <v>1</v>
      </c>
      <c r="I200" s="213"/>
      <c r="J200" s="213"/>
      <c r="K200" s="213">
        <v>1</v>
      </c>
      <c r="L200" s="213"/>
      <c r="M200" s="213"/>
      <c r="N200" s="213"/>
      <c r="O200" s="213"/>
      <c r="P200" s="207">
        <v>2</v>
      </c>
    </row>
    <row r="201" spans="2:16" ht="25.5">
      <c r="B201" s="446"/>
      <c r="C201" s="182" t="s">
        <v>1043</v>
      </c>
      <c r="D201" s="213"/>
      <c r="E201" s="213"/>
      <c r="F201" s="213"/>
      <c r="G201" s="213"/>
      <c r="H201" s="213"/>
      <c r="I201" s="213"/>
      <c r="J201" s="213"/>
      <c r="K201" s="213">
        <v>1</v>
      </c>
      <c r="L201" s="213"/>
      <c r="M201" s="213"/>
      <c r="N201" s="213"/>
      <c r="O201" s="213"/>
      <c r="P201" s="207">
        <v>1</v>
      </c>
    </row>
    <row r="202" spans="2:16">
      <c r="B202" s="446"/>
      <c r="C202" s="182" t="s">
        <v>1044</v>
      </c>
      <c r="D202" s="213"/>
      <c r="E202" s="213"/>
      <c r="F202" s="213">
        <v>1</v>
      </c>
      <c r="G202" s="213"/>
      <c r="H202" s="213"/>
      <c r="I202" s="213"/>
      <c r="J202" s="213"/>
      <c r="K202" s="213"/>
      <c r="L202" s="213"/>
      <c r="M202" s="213"/>
      <c r="N202" s="213"/>
      <c r="O202" s="213"/>
      <c r="P202" s="207">
        <v>1</v>
      </c>
    </row>
    <row r="203" spans="2:16">
      <c r="B203" s="446"/>
      <c r="C203" s="182" t="s">
        <v>463</v>
      </c>
      <c r="D203" s="213"/>
      <c r="E203" s="213"/>
      <c r="F203" s="213"/>
      <c r="G203" s="213"/>
      <c r="H203" s="213"/>
      <c r="I203" s="213"/>
      <c r="J203" s="213"/>
      <c r="K203" s="213"/>
      <c r="L203" s="213"/>
      <c r="M203" s="213">
        <v>1</v>
      </c>
      <c r="N203" s="213"/>
      <c r="O203" s="213"/>
      <c r="P203" s="207">
        <v>1</v>
      </c>
    </row>
    <row r="204" spans="2:16" ht="26.25" thickBot="1">
      <c r="B204" s="447"/>
      <c r="C204" s="203" t="s">
        <v>406</v>
      </c>
      <c r="D204" s="208">
        <v>505</v>
      </c>
      <c r="E204" s="208">
        <v>519</v>
      </c>
      <c r="F204" s="208">
        <v>542</v>
      </c>
      <c r="G204" s="208">
        <v>549</v>
      </c>
      <c r="H204" s="208">
        <v>534</v>
      </c>
      <c r="I204" s="208">
        <v>879</v>
      </c>
      <c r="J204" s="208">
        <v>1302</v>
      </c>
      <c r="K204" s="208">
        <v>1552</v>
      </c>
      <c r="L204" s="208">
        <v>958</v>
      </c>
      <c r="M204" s="208">
        <v>1188</v>
      </c>
      <c r="N204" s="208">
        <v>1699</v>
      </c>
      <c r="O204" s="208">
        <v>1933</v>
      </c>
      <c r="P204" s="209">
        <v>12160</v>
      </c>
    </row>
    <row r="205" spans="2:16">
      <c r="B205" s="445" t="s">
        <v>468</v>
      </c>
      <c r="C205" s="182" t="s">
        <v>470</v>
      </c>
      <c r="D205" s="213">
        <v>18</v>
      </c>
      <c r="E205" s="213">
        <v>20</v>
      </c>
      <c r="F205" s="213">
        <v>20</v>
      </c>
      <c r="G205" s="213">
        <v>12</v>
      </c>
      <c r="H205" s="213">
        <v>24</v>
      </c>
      <c r="I205" s="213">
        <v>15</v>
      </c>
      <c r="J205" s="213">
        <v>20</v>
      </c>
      <c r="K205" s="213">
        <v>33</v>
      </c>
      <c r="L205" s="213">
        <v>20</v>
      </c>
      <c r="M205" s="213">
        <v>23</v>
      </c>
      <c r="N205" s="213">
        <v>13</v>
      </c>
      <c r="O205" s="213">
        <v>9</v>
      </c>
      <c r="P205" s="207">
        <v>227</v>
      </c>
    </row>
    <row r="206" spans="2:16">
      <c r="B206" s="446"/>
      <c r="C206" s="182" t="s">
        <v>469</v>
      </c>
      <c r="D206" s="213">
        <v>18</v>
      </c>
      <c r="E206" s="213">
        <v>12</v>
      </c>
      <c r="F206" s="213">
        <v>11</v>
      </c>
      <c r="G206" s="213">
        <v>11</v>
      </c>
      <c r="H206" s="213">
        <v>10</v>
      </c>
      <c r="I206" s="213">
        <v>35</v>
      </c>
      <c r="J206" s="213">
        <v>18</v>
      </c>
      <c r="K206" s="213">
        <v>20</v>
      </c>
      <c r="L206" s="213">
        <v>19</v>
      </c>
      <c r="M206" s="213">
        <v>21</v>
      </c>
      <c r="N206" s="213">
        <v>17</v>
      </c>
      <c r="O206" s="213">
        <v>14</v>
      </c>
      <c r="P206" s="207">
        <v>206</v>
      </c>
    </row>
    <row r="207" spans="2:16">
      <c r="B207" s="446"/>
      <c r="C207" s="182" t="s">
        <v>473</v>
      </c>
      <c r="D207" s="213">
        <v>10</v>
      </c>
      <c r="E207" s="213">
        <v>12</v>
      </c>
      <c r="F207" s="213">
        <v>13</v>
      </c>
      <c r="G207" s="213">
        <v>7</v>
      </c>
      <c r="H207" s="213">
        <v>11</v>
      </c>
      <c r="I207" s="213">
        <v>15</v>
      </c>
      <c r="J207" s="213">
        <v>12</v>
      </c>
      <c r="K207" s="213">
        <v>15</v>
      </c>
      <c r="L207" s="213">
        <v>22</v>
      </c>
      <c r="M207" s="213">
        <v>21</v>
      </c>
      <c r="N207" s="213">
        <v>20</v>
      </c>
      <c r="O207" s="213">
        <v>10</v>
      </c>
      <c r="P207" s="207">
        <v>168</v>
      </c>
    </row>
    <row r="208" spans="2:16">
      <c r="B208" s="446"/>
      <c r="C208" s="182" t="s">
        <v>471</v>
      </c>
      <c r="D208" s="213">
        <v>5</v>
      </c>
      <c r="E208" s="213">
        <v>15</v>
      </c>
      <c r="F208" s="213">
        <v>9</v>
      </c>
      <c r="G208" s="213">
        <v>11</v>
      </c>
      <c r="H208" s="213">
        <v>16</v>
      </c>
      <c r="I208" s="213">
        <v>22</v>
      </c>
      <c r="J208" s="213">
        <v>17</v>
      </c>
      <c r="K208" s="213">
        <v>7</v>
      </c>
      <c r="L208" s="213">
        <v>8</v>
      </c>
      <c r="M208" s="213">
        <v>9</v>
      </c>
      <c r="N208" s="213">
        <v>12</v>
      </c>
      <c r="O208" s="213">
        <v>9</v>
      </c>
      <c r="P208" s="207">
        <v>140</v>
      </c>
    </row>
    <row r="209" spans="2:16">
      <c r="B209" s="446"/>
      <c r="C209" s="182" t="s">
        <v>472</v>
      </c>
      <c r="D209" s="213">
        <v>6</v>
      </c>
      <c r="E209" s="213">
        <v>8</v>
      </c>
      <c r="F209" s="213">
        <v>11</v>
      </c>
      <c r="G209" s="213">
        <v>12</v>
      </c>
      <c r="H209" s="213">
        <v>8</v>
      </c>
      <c r="I209" s="213">
        <v>8</v>
      </c>
      <c r="J209" s="213">
        <v>8</v>
      </c>
      <c r="K209" s="213">
        <v>18</v>
      </c>
      <c r="L209" s="213">
        <v>15</v>
      </c>
      <c r="M209" s="213">
        <v>24</v>
      </c>
      <c r="N209" s="213">
        <v>14</v>
      </c>
      <c r="O209" s="213">
        <v>4</v>
      </c>
      <c r="P209" s="207">
        <v>136</v>
      </c>
    </row>
    <row r="210" spans="2:16">
      <c r="B210" s="446"/>
      <c r="C210" s="182" t="s">
        <v>1045</v>
      </c>
      <c r="D210" s="213">
        <v>7</v>
      </c>
      <c r="E210" s="213">
        <v>6</v>
      </c>
      <c r="F210" s="213">
        <v>5</v>
      </c>
      <c r="G210" s="213">
        <v>6</v>
      </c>
      <c r="H210" s="213">
        <v>7</v>
      </c>
      <c r="I210" s="213">
        <v>15</v>
      </c>
      <c r="J210" s="213">
        <v>6</v>
      </c>
      <c r="K210" s="213">
        <v>4</v>
      </c>
      <c r="L210" s="213">
        <v>10</v>
      </c>
      <c r="M210" s="213">
        <v>10</v>
      </c>
      <c r="N210" s="213">
        <v>9</v>
      </c>
      <c r="O210" s="213">
        <v>8</v>
      </c>
      <c r="P210" s="207">
        <v>93</v>
      </c>
    </row>
    <row r="211" spans="2:16">
      <c r="B211" s="446"/>
      <c r="C211" s="182" t="s">
        <v>477</v>
      </c>
      <c r="D211" s="213">
        <v>3</v>
      </c>
      <c r="E211" s="213">
        <v>5</v>
      </c>
      <c r="F211" s="213"/>
      <c r="G211" s="213">
        <v>2</v>
      </c>
      <c r="H211" s="213"/>
      <c r="I211" s="213">
        <v>23</v>
      </c>
      <c r="J211" s="213">
        <v>10</v>
      </c>
      <c r="K211" s="213">
        <v>5</v>
      </c>
      <c r="L211" s="213">
        <v>5</v>
      </c>
      <c r="M211" s="213">
        <v>5</v>
      </c>
      <c r="N211" s="213">
        <v>8</v>
      </c>
      <c r="O211" s="213">
        <v>11</v>
      </c>
      <c r="P211" s="207">
        <v>77</v>
      </c>
    </row>
    <row r="212" spans="2:16">
      <c r="B212" s="446"/>
      <c r="C212" s="182" t="s">
        <v>474</v>
      </c>
      <c r="D212" s="213">
        <v>3</v>
      </c>
      <c r="E212" s="213">
        <v>1</v>
      </c>
      <c r="F212" s="213">
        <v>4</v>
      </c>
      <c r="G212" s="213">
        <v>9</v>
      </c>
      <c r="H212" s="213">
        <v>7</v>
      </c>
      <c r="I212" s="213">
        <v>4</v>
      </c>
      <c r="J212" s="213">
        <v>5</v>
      </c>
      <c r="K212" s="213">
        <v>12</v>
      </c>
      <c r="L212" s="213">
        <v>4</v>
      </c>
      <c r="M212" s="213">
        <v>11</v>
      </c>
      <c r="N212" s="213">
        <v>14</v>
      </c>
      <c r="O212" s="213">
        <v>3</v>
      </c>
      <c r="P212" s="207">
        <v>77</v>
      </c>
    </row>
    <row r="213" spans="2:16">
      <c r="B213" s="446"/>
      <c r="C213" s="182" t="s">
        <v>481</v>
      </c>
      <c r="D213" s="213">
        <v>2</v>
      </c>
      <c r="E213" s="213">
        <v>3</v>
      </c>
      <c r="F213" s="213">
        <v>7</v>
      </c>
      <c r="G213" s="213">
        <v>3</v>
      </c>
      <c r="H213" s="213">
        <v>3</v>
      </c>
      <c r="I213" s="213">
        <v>2</v>
      </c>
      <c r="J213" s="213">
        <v>3</v>
      </c>
      <c r="K213" s="213">
        <v>1</v>
      </c>
      <c r="L213" s="213">
        <v>1</v>
      </c>
      <c r="M213" s="213">
        <v>4</v>
      </c>
      <c r="N213" s="213">
        <v>4</v>
      </c>
      <c r="O213" s="213">
        <v>1</v>
      </c>
      <c r="P213" s="207">
        <v>34</v>
      </c>
    </row>
    <row r="214" spans="2:16">
      <c r="B214" s="446"/>
      <c r="C214" s="182" t="s">
        <v>478</v>
      </c>
      <c r="D214" s="213"/>
      <c r="E214" s="213">
        <v>5</v>
      </c>
      <c r="F214" s="213"/>
      <c r="G214" s="213">
        <v>1</v>
      </c>
      <c r="H214" s="213">
        <v>1</v>
      </c>
      <c r="I214" s="213">
        <v>2</v>
      </c>
      <c r="J214" s="213">
        <v>2</v>
      </c>
      <c r="K214" s="213"/>
      <c r="L214" s="213"/>
      <c r="M214" s="213">
        <v>3</v>
      </c>
      <c r="N214" s="213">
        <v>6</v>
      </c>
      <c r="O214" s="213">
        <v>10</v>
      </c>
      <c r="P214" s="207">
        <v>30</v>
      </c>
    </row>
    <row r="215" spans="2:16">
      <c r="B215" s="446"/>
      <c r="C215" s="182" t="s">
        <v>482</v>
      </c>
      <c r="D215" s="213"/>
      <c r="E215" s="213">
        <v>2</v>
      </c>
      <c r="F215" s="213">
        <v>1</v>
      </c>
      <c r="G215" s="213">
        <v>5</v>
      </c>
      <c r="H215" s="213">
        <v>1</v>
      </c>
      <c r="I215" s="213">
        <v>1</v>
      </c>
      <c r="J215" s="213">
        <v>2</v>
      </c>
      <c r="K215" s="213">
        <v>2</v>
      </c>
      <c r="L215" s="213"/>
      <c r="M215" s="213">
        <v>4</v>
      </c>
      <c r="N215" s="213">
        <v>4</v>
      </c>
      <c r="O215" s="213">
        <v>2</v>
      </c>
      <c r="P215" s="207">
        <v>24</v>
      </c>
    </row>
    <row r="216" spans="2:16">
      <c r="B216" s="446"/>
      <c r="C216" s="182" t="s">
        <v>488</v>
      </c>
      <c r="D216" s="213">
        <v>8</v>
      </c>
      <c r="E216" s="213"/>
      <c r="F216" s="213"/>
      <c r="G216" s="213">
        <v>4</v>
      </c>
      <c r="H216" s="213">
        <v>2</v>
      </c>
      <c r="I216" s="213">
        <v>2</v>
      </c>
      <c r="J216" s="213">
        <v>1</v>
      </c>
      <c r="K216" s="213">
        <v>1</v>
      </c>
      <c r="L216" s="213"/>
      <c r="M216" s="213">
        <v>3</v>
      </c>
      <c r="N216" s="213">
        <v>1</v>
      </c>
      <c r="O216" s="213">
        <v>1</v>
      </c>
      <c r="P216" s="207">
        <v>23</v>
      </c>
    </row>
    <row r="217" spans="2:16">
      <c r="B217" s="446"/>
      <c r="C217" s="182" t="s">
        <v>479</v>
      </c>
      <c r="D217" s="213">
        <v>3</v>
      </c>
      <c r="E217" s="213">
        <v>2</v>
      </c>
      <c r="F217" s="213">
        <v>2</v>
      </c>
      <c r="G217" s="213">
        <v>1</v>
      </c>
      <c r="H217" s="213">
        <v>1</v>
      </c>
      <c r="I217" s="213">
        <v>1</v>
      </c>
      <c r="J217" s="213"/>
      <c r="K217" s="213">
        <v>1</v>
      </c>
      <c r="L217" s="213">
        <v>6</v>
      </c>
      <c r="M217" s="213">
        <v>2</v>
      </c>
      <c r="N217" s="213"/>
      <c r="O217" s="213">
        <v>1</v>
      </c>
      <c r="P217" s="207">
        <v>20</v>
      </c>
    </row>
    <row r="218" spans="2:16">
      <c r="B218" s="446"/>
      <c r="C218" s="182" t="s">
        <v>483</v>
      </c>
      <c r="D218" s="213">
        <v>3</v>
      </c>
      <c r="E218" s="213">
        <v>3</v>
      </c>
      <c r="F218" s="213"/>
      <c r="G218" s="213">
        <v>1</v>
      </c>
      <c r="H218" s="213">
        <v>1</v>
      </c>
      <c r="I218" s="213">
        <v>2</v>
      </c>
      <c r="J218" s="213"/>
      <c r="K218" s="213">
        <v>2</v>
      </c>
      <c r="L218" s="213">
        <v>2</v>
      </c>
      <c r="M218" s="213">
        <v>2</v>
      </c>
      <c r="N218" s="213">
        <v>1</v>
      </c>
      <c r="O218" s="213">
        <v>2</v>
      </c>
      <c r="P218" s="207">
        <v>19</v>
      </c>
    </row>
    <row r="219" spans="2:16">
      <c r="B219" s="446"/>
      <c r="C219" s="182" t="s">
        <v>476</v>
      </c>
      <c r="D219" s="213">
        <v>1</v>
      </c>
      <c r="E219" s="213">
        <v>1</v>
      </c>
      <c r="F219" s="213">
        <v>5</v>
      </c>
      <c r="G219" s="213">
        <v>1</v>
      </c>
      <c r="H219" s="213">
        <v>1</v>
      </c>
      <c r="I219" s="213"/>
      <c r="J219" s="213">
        <v>2</v>
      </c>
      <c r="K219" s="213"/>
      <c r="L219" s="213">
        <v>2</v>
      </c>
      <c r="M219" s="213">
        <v>3</v>
      </c>
      <c r="N219" s="213">
        <v>2</v>
      </c>
      <c r="O219" s="213">
        <v>1</v>
      </c>
      <c r="P219" s="207">
        <v>19</v>
      </c>
    </row>
    <row r="220" spans="2:16">
      <c r="B220" s="446"/>
      <c r="C220" s="182" t="s">
        <v>486</v>
      </c>
      <c r="D220" s="213"/>
      <c r="E220" s="213">
        <v>1</v>
      </c>
      <c r="F220" s="213"/>
      <c r="G220" s="213">
        <v>1</v>
      </c>
      <c r="H220" s="213">
        <v>1</v>
      </c>
      <c r="I220" s="213"/>
      <c r="J220" s="213">
        <v>4</v>
      </c>
      <c r="K220" s="213">
        <v>1</v>
      </c>
      <c r="L220" s="213"/>
      <c r="M220" s="213">
        <v>3</v>
      </c>
      <c r="N220" s="213">
        <v>2</v>
      </c>
      <c r="O220" s="213">
        <v>2</v>
      </c>
      <c r="P220" s="207">
        <v>15</v>
      </c>
    </row>
    <row r="221" spans="2:16">
      <c r="B221" s="446"/>
      <c r="C221" s="182" t="s">
        <v>480</v>
      </c>
      <c r="D221" s="213"/>
      <c r="E221" s="213"/>
      <c r="F221" s="213"/>
      <c r="G221" s="213"/>
      <c r="H221" s="213">
        <v>1</v>
      </c>
      <c r="I221" s="213">
        <v>3</v>
      </c>
      <c r="J221" s="213"/>
      <c r="K221" s="213"/>
      <c r="L221" s="213">
        <v>7</v>
      </c>
      <c r="M221" s="213">
        <v>1</v>
      </c>
      <c r="N221" s="213"/>
      <c r="O221" s="213">
        <v>2</v>
      </c>
      <c r="P221" s="207">
        <v>14</v>
      </c>
    </row>
    <row r="222" spans="2:16" ht="25.5">
      <c r="B222" s="446"/>
      <c r="C222" s="182" t="s">
        <v>485</v>
      </c>
      <c r="D222" s="213"/>
      <c r="E222" s="213">
        <v>1</v>
      </c>
      <c r="F222" s="213">
        <v>2</v>
      </c>
      <c r="G222" s="213">
        <v>1</v>
      </c>
      <c r="H222" s="213"/>
      <c r="I222" s="213">
        <v>2</v>
      </c>
      <c r="J222" s="213"/>
      <c r="K222" s="213">
        <v>1</v>
      </c>
      <c r="L222" s="213"/>
      <c r="M222" s="213">
        <v>3</v>
      </c>
      <c r="N222" s="213"/>
      <c r="O222" s="213">
        <v>1</v>
      </c>
      <c r="P222" s="207">
        <v>11</v>
      </c>
    </row>
    <row r="223" spans="2:16">
      <c r="B223" s="446"/>
      <c r="C223" s="182" t="s">
        <v>484</v>
      </c>
      <c r="D223" s="213"/>
      <c r="E223" s="213">
        <v>2</v>
      </c>
      <c r="F223" s="213">
        <v>1</v>
      </c>
      <c r="G223" s="213">
        <v>1</v>
      </c>
      <c r="H223" s="213">
        <v>1</v>
      </c>
      <c r="I223" s="213"/>
      <c r="J223" s="213">
        <v>2</v>
      </c>
      <c r="K223" s="213"/>
      <c r="L223" s="213">
        <v>1</v>
      </c>
      <c r="M223" s="213">
        <v>1</v>
      </c>
      <c r="N223" s="213"/>
      <c r="O223" s="213"/>
      <c r="P223" s="207">
        <v>9</v>
      </c>
    </row>
    <row r="224" spans="2:16">
      <c r="B224" s="446"/>
      <c r="C224" s="182" t="s">
        <v>489</v>
      </c>
      <c r="D224" s="213">
        <v>1</v>
      </c>
      <c r="E224" s="213"/>
      <c r="F224" s="213"/>
      <c r="G224" s="213">
        <v>1</v>
      </c>
      <c r="H224" s="213"/>
      <c r="I224" s="213"/>
      <c r="J224" s="213"/>
      <c r="K224" s="213"/>
      <c r="L224" s="213"/>
      <c r="M224" s="213">
        <v>2</v>
      </c>
      <c r="N224" s="213"/>
      <c r="O224" s="213">
        <v>2</v>
      </c>
      <c r="P224" s="207">
        <v>6</v>
      </c>
    </row>
    <row r="225" spans="2:16">
      <c r="B225" s="446"/>
      <c r="C225" s="182" t="s">
        <v>491</v>
      </c>
      <c r="D225" s="213">
        <v>1</v>
      </c>
      <c r="E225" s="213"/>
      <c r="F225" s="213"/>
      <c r="G225" s="213">
        <v>1</v>
      </c>
      <c r="H225" s="213"/>
      <c r="I225" s="213">
        <v>1</v>
      </c>
      <c r="J225" s="213">
        <v>1</v>
      </c>
      <c r="K225" s="213"/>
      <c r="L225" s="213">
        <v>2</v>
      </c>
      <c r="M225" s="213"/>
      <c r="N225" s="213"/>
      <c r="O225" s="213"/>
      <c r="P225" s="207">
        <v>6</v>
      </c>
    </row>
    <row r="226" spans="2:16">
      <c r="B226" s="446"/>
      <c r="C226" s="182" t="s">
        <v>487</v>
      </c>
      <c r="D226" s="213">
        <v>1</v>
      </c>
      <c r="E226" s="213"/>
      <c r="F226" s="213"/>
      <c r="G226" s="213"/>
      <c r="H226" s="213"/>
      <c r="I226" s="213">
        <v>1</v>
      </c>
      <c r="J226" s="213">
        <v>1</v>
      </c>
      <c r="K226" s="213"/>
      <c r="L226" s="213"/>
      <c r="M226" s="213"/>
      <c r="N226" s="213"/>
      <c r="O226" s="213">
        <v>1</v>
      </c>
      <c r="P226" s="207">
        <v>4</v>
      </c>
    </row>
    <row r="227" spans="2:16">
      <c r="B227" s="446"/>
      <c r="C227" s="182" t="s">
        <v>490</v>
      </c>
      <c r="D227" s="213"/>
      <c r="E227" s="213"/>
      <c r="F227" s="213"/>
      <c r="G227" s="213"/>
      <c r="H227" s="213"/>
      <c r="I227" s="213">
        <v>1</v>
      </c>
      <c r="J227" s="213"/>
      <c r="K227" s="213"/>
      <c r="L227" s="213">
        <v>1</v>
      </c>
      <c r="M227" s="213"/>
      <c r="N227" s="213"/>
      <c r="O227" s="213"/>
      <c r="P227" s="207">
        <v>2</v>
      </c>
    </row>
    <row r="228" spans="2:16">
      <c r="B228" s="446"/>
      <c r="C228" s="182" t="s">
        <v>1046</v>
      </c>
      <c r="D228" s="213"/>
      <c r="E228" s="213">
        <v>1</v>
      </c>
      <c r="F228" s="213"/>
      <c r="G228" s="213"/>
      <c r="H228" s="213"/>
      <c r="I228" s="213"/>
      <c r="J228" s="213"/>
      <c r="K228" s="213">
        <v>1</v>
      </c>
      <c r="L228" s="213"/>
      <c r="M228" s="213"/>
      <c r="N228" s="213"/>
      <c r="O228" s="213"/>
      <c r="P228" s="207">
        <v>2</v>
      </c>
    </row>
    <row r="229" spans="2:16">
      <c r="B229" s="446"/>
      <c r="C229" s="182" t="s">
        <v>492</v>
      </c>
      <c r="D229" s="213"/>
      <c r="E229" s="213">
        <v>1</v>
      </c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07">
        <v>1</v>
      </c>
    </row>
    <row r="230" spans="2:16" ht="26.25" thickBot="1">
      <c r="B230" s="447"/>
      <c r="C230" s="203" t="s">
        <v>406</v>
      </c>
      <c r="D230" s="208">
        <v>90</v>
      </c>
      <c r="E230" s="208">
        <v>101</v>
      </c>
      <c r="F230" s="208">
        <v>91</v>
      </c>
      <c r="G230" s="208">
        <v>91</v>
      </c>
      <c r="H230" s="208">
        <v>96</v>
      </c>
      <c r="I230" s="208">
        <v>155</v>
      </c>
      <c r="J230" s="208">
        <v>114</v>
      </c>
      <c r="K230" s="208">
        <v>124</v>
      </c>
      <c r="L230" s="208">
        <v>125</v>
      </c>
      <c r="M230" s="208">
        <v>155</v>
      </c>
      <c r="N230" s="208">
        <v>127</v>
      </c>
      <c r="O230" s="208">
        <v>94</v>
      </c>
      <c r="P230" s="209">
        <v>1363</v>
      </c>
    </row>
    <row r="231" spans="2:16">
      <c r="B231" s="445" t="s">
        <v>493</v>
      </c>
      <c r="C231" s="181" t="s">
        <v>494</v>
      </c>
      <c r="D231" s="205">
        <v>219</v>
      </c>
      <c r="E231" s="205">
        <v>226</v>
      </c>
      <c r="F231" s="205">
        <v>314</v>
      </c>
      <c r="G231" s="205">
        <v>238</v>
      </c>
      <c r="H231" s="205">
        <v>217</v>
      </c>
      <c r="I231" s="205">
        <v>236</v>
      </c>
      <c r="J231" s="205">
        <v>273</v>
      </c>
      <c r="K231" s="205">
        <v>341</v>
      </c>
      <c r="L231" s="205">
        <v>262</v>
      </c>
      <c r="M231" s="205">
        <v>291</v>
      </c>
      <c r="N231" s="205">
        <v>350</v>
      </c>
      <c r="O231" s="205">
        <v>294</v>
      </c>
      <c r="P231" s="207">
        <v>3261</v>
      </c>
    </row>
    <row r="232" spans="2:16">
      <c r="B232" s="446"/>
      <c r="C232" s="181" t="s">
        <v>495</v>
      </c>
      <c r="D232" s="205">
        <v>162</v>
      </c>
      <c r="E232" s="205">
        <v>189</v>
      </c>
      <c r="F232" s="205">
        <v>244</v>
      </c>
      <c r="G232" s="205">
        <v>218</v>
      </c>
      <c r="H232" s="205">
        <v>204</v>
      </c>
      <c r="I232" s="205">
        <v>226</v>
      </c>
      <c r="J232" s="205">
        <v>224</v>
      </c>
      <c r="K232" s="205">
        <v>208</v>
      </c>
      <c r="L232" s="205">
        <v>186</v>
      </c>
      <c r="M232" s="205">
        <v>226</v>
      </c>
      <c r="N232" s="205">
        <v>315</v>
      </c>
      <c r="O232" s="205">
        <v>222</v>
      </c>
      <c r="P232" s="207">
        <v>2624</v>
      </c>
    </row>
    <row r="233" spans="2:16">
      <c r="B233" s="446"/>
      <c r="C233" s="181" t="s">
        <v>497</v>
      </c>
      <c r="D233" s="205">
        <v>164</v>
      </c>
      <c r="E233" s="205">
        <v>155</v>
      </c>
      <c r="F233" s="205">
        <v>194</v>
      </c>
      <c r="G233" s="205">
        <v>205</v>
      </c>
      <c r="H233" s="205">
        <v>171</v>
      </c>
      <c r="I233" s="205">
        <v>179</v>
      </c>
      <c r="J233" s="205">
        <v>212</v>
      </c>
      <c r="K233" s="205">
        <v>265</v>
      </c>
      <c r="L233" s="205">
        <v>232</v>
      </c>
      <c r="M233" s="205">
        <v>223</v>
      </c>
      <c r="N233" s="205">
        <v>299</v>
      </c>
      <c r="O233" s="205">
        <v>146</v>
      </c>
      <c r="P233" s="207">
        <v>2445</v>
      </c>
    </row>
    <row r="234" spans="2:16">
      <c r="B234" s="446"/>
      <c r="C234" s="181" t="s">
        <v>496</v>
      </c>
      <c r="D234" s="205">
        <v>227</v>
      </c>
      <c r="E234" s="205">
        <v>163</v>
      </c>
      <c r="F234" s="205">
        <v>156</v>
      </c>
      <c r="G234" s="205">
        <v>202</v>
      </c>
      <c r="H234" s="205">
        <v>125</v>
      </c>
      <c r="I234" s="205">
        <v>184</v>
      </c>
      <c r="J234" s="205">
        <v>219</v>
      </c>
      <c r="K234" s="205">
        <v>259</v>
      </c>
      <c r="L234" s="205">
        <v>149</v>
      </c>
      <c r="M234" s="205">
        <v>204</v>
      </c>
      <c r="N234" s="205">
        <v>202</v>
      </c>
      <c r="O234" s="205">
        <v>163</v>
      </c>
      <c r="P234" s="207">
        <v>2253</v>
      </c>
    </row>
    <row r="235" spans="2:16">
      <c r="B235" s="446"/>
      <c r="C235" s="181" t="s">
        <v>498</v>
      </c>
      <c r="D235" s="205">
        <v>121</v>
      </c>
      <c r="E235" s="205">
        <v>92</v>
      </c>
      <c r="F235" s="205">
        <v>120</v>
      </c>
      <c r="G235" s="205">
        <v>110</v>
      </c>
      <c r="H235" s="205">
        <v>75</v>
      </c>
      <c r="I235" s="205">
        <v>135</v>
      </c>
      <c r="J235" s="205">
        <v>170</v>
      </c>
      <c r="K235" s="205">
        <v>185</v>
      </c>
      <c r="L235" s="205">
        <v>134</v>
      </c>
      <c r="M235" s="205">
        <v>149</v>
      </c>
      <c r="N235" s="205">
        <v>166</v>
      </c>
      <c r="O235" s="205">
        <v>117</v>
      </c>
      <c r="P235" s="207">
        <v>1574</v>
      </c>
    </row>
    <row r="236" spans="2:16">
      <c r="B236" s="446"/>
      <c r="C236" s="181" t="s">
        <v>499</v>
      </c>
      <c r="D236" s="205">
        <v>56</v>
      </c>
      <c r="E236" s="205">
        <v>43</v>
      </c>
      <c r="F236" s="205">
        <v>54</v>
      </c>
      <c r="G236" s="205">
        <v>63</v>
      </c>
      <c r="H236" s="205">
        <v>48</v>
      </c>
      <c r="I236" s="205">
        <v>44</v>
      </c>
      <c r="J236" s="205">
        <v>56</v>
      </c>
      <c r="K236" s="205">
        <v>59</v>
      </c>
      <c r="L236" s="205">
        <v>55</v>
      </c>
      <c r="M236" s="205">
        <v>63</v>
      </c>
      <c r="N236" s="205">
        <v>67</v>
      </c>
      <c r="O236" s="205">
        <v>58</v>
      </c>
      <c r="P236" s="207">
        <v>666</v>
      </c>
    </row>
    <row r="237" spans="2:16">
      <c r="B237" s="446"/>
      <c r="C237" s="181" t="s">
        <v>500</v>
      </c>
      <c r="D237" s="205">
        <v>45</v>
      </c>
      <c r="E237" s="205">
        <v>29</v>
      </c>
      <c r="F237" s="205">
        <v>40</v>
      </c>
      <c r="G237" s="205">
        <v>48</v>
      </c>
      <c r="H237" s="205">
        <v>19</v>
      </c>
      <c r="I237" s="205">
        <v>27</v>
      </c>
      <c r="J237" s="205">
        <v>78</v>
      </c>
      <c r="K237" s="205">
        <v>38</v>
      </c>
      <c r="L237" s="205">
        <v>33</v>
      </c>
      <c r="M237" s="205">
        <v>36</v>
      </c>
      <c r="N237" s="205">
        <v>52</v>
      </c>
      <c r="O237" s="205">
        <v>79</v>
      </c>
      <c r="P237" s="207">
        <v>524</v>
      </c>
    </row>
    <row r="238" spans="2:16">
      <c r="B238" s="446"/>
      <c r="C238" s="181" t="s">
        <v>501</v>
      </c>
      <c r="D238" s="205">
        <v>39</v>
      </c>
      <c r="E238" s="205">
        <v>21</v>
      </c>
      <c r="F238" s="205">
        <v>31</v>
      </c>
      <c r="G238" s="205">
        <v>43</v>
      </c>
      <c r="H238" s="205">
        <v>26</v>
      </c>
      <c r="I238" s="205">
        <v>27</v>
      </c>
      <c r="J238" s="205">
        <v>21</v>
      </c>
      <c r="K238" s="205">
        <v>31</v>
      </c>
      <c r="L238" s="205">
        <v>32</v>
      </c>
      <c r="M238" s="205">
        <v>37</v>
      </c>
      <c r="N238" s="205">
        <v>58</v>
      </c>
      <c r="O238" s="205">
        <v>41</v>
      </c>
      <c r="P238" s="207">
        <v>407</v>
      </c>
    </row>
    <row r="239" spans="2:16">
      <c r="B239" s="446"/>
      <c r="C239" s="181" t="s">
        <v>502</v>
      </c>
      <c r="D239" s="205">
        <v>22</v>
      </c>
      <c r="E239" s="205">
        <v>28</v>
      </c>
      <c r="F239" s="205">
        <v>30</v>
      </c>
      <c r="G239" s="205">
        <v>30</v>
      </c>
      <c r="H239" s="205">
        <v>34</v>
      </c>
      <c r="I239" s="205">
        <v>49</v>
      </c>
      <c r="J239" s="205">
        <v>31</v>
      </c>
      <c r="K239" s="205">
        <v>21</v>
      </c>
      <c r="L239" s="205">
        <v>31</v>
      </c>
      <c r="M239" s="205">
        <v>49</v>
      </c>
      <c r="N239" s="205">
        <v>38</v>
      </c>
      <c r="O239" s="205">
        <v>36</v>
      </c>
      <c r="P239" s="207">
        <v>399</v>
      </c>
    </row>
    <row r="240" spans="2:16">
      <c r="B240" s="446"/>
      <c r="C240" s="181" t="s">
        <v>503</v>
      </c>
      <c r="D240" s="205">
        <v>25</v>
      </c>
      <c r="E240" s="205">
        <v>27</v>
      </c>
      <c r="F240" s="205">
        <v>49</v>
      </c>
      <c r="G240" s="205">
        <v>31</v>
      </c>
      <c r="H240" s="205">
        <v>28</v>
      </c>
      <c r="I240" s="205">
        <v>25</v>
      </c>
      <c r="J240" s="205">
        <v>29</v>
      </c>
      <c r="K240" s="205">
        <v>32</v>
      </c>
      <c r="L240" s="205">
        <v>25</v>
      </c>
      <c r="M240" s="205">
        <v>32</v>
      </c>
      <c r="N240" s="205">
        <v>23</v>
      </c>
      <c r="O240" s="205">
        <v>33</v>
      </c>
      <c r="P240" s="207">
        <v>359</v>
      </c>
    </row>
    <row r="241" spans="2:16">
      <c r="B241" s="446"/>
      <c r="C241" s="181" t="s">
        <v>504</v>
      </c>
      <c r="D241" s="205">
        <v>32</v>
      </c>
      <c r="E241" s="205">
        <v>10</v>
      </c>
      <c r="F241" s="205">
        <v>14</v>
      </c>
      <c r="G241" s="205">
        <v>26</v>
      </c>
      <c r="H241" s="205">
        <v>9</v>
      </c>
      <c r="I241" s="205">
        <v>13</v>
      </c>
      <c r="J241" s="205">
        <v>25</v>
      </c>
      <c r="K241" s="205">
        <v>28</v>
      </c>
      <c r="L241" s="205">
        <v>20</v>
      </c>
      <c r="M241" s="205">
        <v>19</v>
      </c>
      <c r="N241" s="205">
        <v>44</v>
      </c>
      <c r="O241" s="205">
        <v>30</v>
      </c>
      <c r="P241" s="207">
        <v>270</v>
      </c>
    </row>
    <row r="242" spans="2:16">
      <c r="B242" s="446"/>
      <c r="C242" s="181" t="s">
        <v>505</v>
      </c>
      <c r="D242" s="205">
        <v>11</v>
      </c>
      <c r="E242" s="205">
        <v>15</v>
      </c>
      <c r="F242" s="205">
        <v>13</v>
      </c>
      <c r="G242" s="205">
        <v>18</v>
      </c>
      <c r="H242" s="205">
        <v>12</v>
      </c>
      <c r="I242" s="205">
        <v>12</v>
      </c>
      <c r="J242" s="205">
        <v>11</v>
      </c>
      <c r="K242" s="205">
        <v>18</v>
      </c>
      <c r="L242" s="205">
        <v>18</v>
      </c>
      <c r="M242" s="205">
        <v>23</v>
      </c>
      <c r="N242" s="205">
        <v>30</v>
      </c>
      <c r="O242" s="205">
        <v>33</v>
      </c>
      <c r="P242" s="207">
        <v>214</v>
      </c>
    </row>
    <row r="243" spans="2:16">
      <c r="B243" s="446"/>
      <c r="C243" s="181" t="s">
        <v>506</v>
      </c>
      <c r="D243" s="205">
        <v>21</v>
      </c>
      <c r="E243" s="205">
        <v>14</v>
      </c>
      <c r="F243" s="205">
        <v>13</v>
      </c>
      <c r="G243" s="205">
        <v>10</v>
      </c>
      <c r="H243" s="205">
        <v>10</v>
      </c>
      <c r="I243" s="205">
        <v>14</v>
      </c>
      <c r="J243" s="205">
        <v>33</v>
      </c>
      <c r="K243" s="205">
        <v>11</v>
      </c>
      <c r="L243" s="205">
        <v>12</v>
      </c>
      <c r="M243" s="205">
        <v>11</v>
      </c>
      <c r="N243" s="205">
        <v>17</v>
      </c>
      <c r="O243" s="205">
        <v>15</v>
      </c>
      <c r="P243" s="207">
        <v>181</v>
      </c>
    </row>
    <row r="244" spans="2:16">
      <c r="B244" s="446"/>
      <c r="C244" s="181" t="s">
        <v>508</v>
      </c>
      <c r="D244" s="205">
        <v>16</v>
      </c>
      <c r="E244" s="205">
        <v>9</v>
      </c>
      <c r="F244" s="205">
        <v>11</v>
      </c>
      <c r="G244" s="205">
        <v>8</v>
      </c>
      <c r="H244" s="205">
        <v>8</v>
      </c>
      <c r="I244" s="205">
        <v>6</v>
      </c>
      <c r="J244" s="205">
        <v>14</v>
      </c>
      <c r="K244" s="205">
        <v>10</v>
      </c>
      <c r="L244" s="205">
        <v>6</v>
      </c>
      <c r="M244" s="205">
        <v>23</v>
      </c>
      <c r="N244" s="205">
        <v>9</v>
      </c>
      <c r="O244" s="205">
        <v>9</v>
      </c>
      <c r="P244" s="207">
        <v>129</v>
      </c>
    </row>
    <row r="245" spans="2:16">
      <c r="B245" s="446"/>
      <c r="C245" s="181" t="s">
        <v>507</v>
      </c>
      <c r="D245" s="205">
        <v>7</v>
      </c>
      <c r="E245" s="205">
        <v>7</v>
      </c>
      <c r="F245" s="205">
        <v>11</v>
      </c>
      <c r="G245" s="205">
        <v>8</v>
      </c>
      <c r="H245" s="205">
        <v>5</v>
      </c>
      <c r="I245" s="205">
        <v>32</v>
      </c>
      <c r="J245" s="205">
        <v>5</v>
      </c>
      <c r="K245" s="205">
        <v>10</v>
      </c>
      <c r="L245" s="205">
        <v>5</v>
      </c>
      <c r="M245" s="205">
        <v>7</v>
      </c>
      <c r="N245" s="205">
        <v>8</v>
      </c>
      <c r="O245" s="205">
        <v>23</v>
      </c>
      <c r="P245" s="207">
        <v>128</v>
      </c>
    </row>
    <row r="246" spans="2:16">
      <c r="B246" s="446"/>
      <c r="C246" s="181" t="s">
        <v>509</v>
      </c>
      <c r="D246" s="205">
        <v>3</v>
      </c>
      <c r="E246" s="205">
        <v>2</v>
      </c>
      <c r="F246" s="205"/>
      <c r="G246" s="205">
        <v>1</v>
      </c>
      <c r="H246" s="205">
        <v>1</v>
      </c>
      <c r="I246" s="205"/>
      <c r="J246" s="205">
        <v>3</v>
      </c>
      <c r="K246" s="205"/>
      <c r="L246" s="205">
        <v>3</v>
      </c>
      <c r="M246" s="205">
        <v>9</v>
      </c>
      <c r="N246" s="205">
        <v>3</v>
      </c>
      <c r="O246" s="205">
        <v>18</v>
      </c>
      <c r="P246" s="207">
        <v>43</v>
      </c>
    </row>
    <row r="247" spans="2:16">
      <c r="B247" s="446"/>
      <c r="C247" s="181" t="s">
        <v>510</v>
      </c>
      <c r="D247" s="205"/>
      <c r="E247" s="205"/>
      <c r="F247" s="205">
        <v>2</v>
      </c>
      <c r="G247" s="205">
        <v>2</v>
      </c>
      <c r="H247" s="205">
        <v>1</v>
      </c>
      <c r="I247" s="205">
        <v>1</v>
      </c>
      <c r="J247" s="205">
        <v>1</v>
      </c>
      <c r="K247" s="205">
        <v>1</v>
      </c>
      <c r="L247" s="205">
        <v>4</v>
      </c>
      <c r="M247" s="205">
        <v>4</v>
      </c>
      <c r="N247" s="205">
        <v>2</v>
      </c>
      <c r="O247" s="205">
        <v>4</v>
      </c>
      <c r="P247" s="207">
        <v>22</v>
      </c>
    </row>
    <row r="248" spans="2:16">
      <c r="B248" s="446"/>
      <c r="C248" s="181" t="s">
        <v>513</v>
      </c>
      <c r="D248" s="205"/>
      <c r="E248" s="205"/>
      <c r="F248" s="205">
        <v>1</v>
      </c>
      <c r="G248" s="205">
        <v>2</v>
      </c>
      <c r="H248" s="205">
        <v>1</v>
      </c>
      <c r="I248" s="205"/>
      <c r="J248" s="205">
        <v>2</v>
      </c>
      <c r="K248" s="205">
        <v>1</v>
      </c>
      <c r="L248" s="205"/>
      <c r="M248" s="205"/>
      <c r="N248" s="205">
        <v>2</v>
      </c>
      <c r="O248" s="205">
        <v>1</v>
      </c>
      <c r="P248" s="207">
        <v>10</v>
      </c>
    </row>
    <row r="249" spans="2:16">
      <c r="B249" s="446"/>
      <c r="C249" s="181" t="s">
        <v>512</v>
      </c>
      <c r="D249" s="205"/>
      <c r="E249" s="205">
        <v>1</v>
      </c>
      <c r="F249" s="205">
        <v>1</v>
      </c>
      <c r="G249" s="205">
        <v>1</v>
      </c>
      <c r="H249" s="205"/>
      <c r="I249" s="205"/>
      <c r="J249" s="205"/>
      <c r="K249" s="205">
        <v>1</v>
      </c>
      <c r="L249" s="205"/>
      <c r="M249" s="205">
        <v>1</v>
      </c>
      <c r="N249" s="205"/>
      <c r="O249" s="205">
        <v>2</v>
      </c>
      <c r="P249" s="207">
        <v>7</v>
      </c>
    </row>
    <row r="250" spans="2:16">
      <c r="B250" s="446"/>
      <c r="C250" s="181" t="s">
        <v>514</v>
      </c>
      <c r="D250" s="205"/>
      <c r="E250" s="205">
        <v>2</v>
      </c>
      <c r="F250" s="205">
        <v>1</v>
      </c>
      <c r="G250" s="205"/>
      <c r="H250" s="205"/>
      <c r="I250" s="205">
        <v>1</v>
      </c>
      <c r="J250" s="205"/>
      <c r="K250" s="205"/>
      <c r="L250" s="205"/>
      <c r="M250" s="205">
        <v>1</v>
      </c>
      <c r="N250" s="205"/>
      <c r="O250" s="205"/>
      <c r="P250" s="207">
        <v>5</v>
      </c>
    </row>
    <row r="251" spans="2:16">
      <c r="B251" s="446"/>
      <c r="C251" s="181" t="s">
        <v>511</v>
      </c>
      <c r="D251" s="205">
        <v>2</v>
      </c>
      <c r="E251" s="205">
        <v>1</v>
      </c>
      <c r="F251" s="205"/>
      <c r="G251" s="205"/>
      <c r="H251" s="205"/>
      <c r="I251" s="205"/>
      <c r="J251" s="205"/>
      <c r="K251" s="205"/>
      <c r="L251" s="205"/>
      <c r="M251" s="205">
        <v>1</v>
      </c>
      <c r="N251" s="205"/>
      <c r="O251" s="205"/>
      <c r="P251" s="207">
        <v>4</v>
      </c>
    </row>
    <row r="252" spans="2:16">
      <c r="B252" s="446"/>
      <c r="C252" s="181" t="s">
        <v>515</v>
      </c>
      <c r="D252" s="205"/>
      <c r="E252" s="205"/>
      <c r="F252" s="205"/>
      <c r="G252" s="205"/>
      <c r="H252" s="205"/>
      <c r="I252" s="205">
        <v>2</v>
      </c>
      <c r="J252" s="205"/>
      <c r="K252" s="205"/>
      <c r="L252" s="205"/>
      <c r="M252" s="205"/>
      <c r="N252" s="205"/>
      <c r="O252" s="205"/>
      <c r="P252" s="207">
        <v>2</v>
      </c>
    </row>
    <row r="253" spans="2:16">
      <c r="B253" s="446"/>
      <c r="C253" s="181" t="s">
        <v>1047</v>
      </c>
      <c r="D253" s="205"/>
      <c r="E253" s="205"/>
      <c r="F253" s="205">
        <v>1</v>
      </c>
      <c r="G253" s="205"/>
      <c r="H253" s="205"/>
      <c r="I253" s="205"/>
      <c r="J253" s="205"/>
      <c r="K253" s="205"/>
      <c r="L253" s="205"/>
      <c r="M253" s="205"/>
      <c r="N253" s="205"/>
      <c r="O253" s="205"/>
      <c r="P253" s="207">
        <v>1</v>
      </c>
    </row>
    <row r="254" spans="2:16" ht="26.25" thickBot="1">
      <c r="B254" s="447"/>
      <c r="C254" s="203" t="s">
        <v>406</v>
      </c>
      <c r="D254" s="208">
        <v>1172</v>
      </c>
      <c r="E254" s="208">
        <v>1034</v>
      </c>
      <c r="F254" s="208">
        <v>1300</v>
      </c>
      <c r="G254" s="208">
        <v>1264</v>
      </c>
      <c r="H254" s="208">
        <v>994</v>
      </c>
      <c r="I254" s="208">
        <v>1213</v>
      </c>
      <c r="J254" s="208">
        <v>1407</v>
      </c>
      <c r="K254" s="208">
        <v>1519</v>
      </c>
      <c r="L254" s="208">
        <v>1207</v>
      </c>
      <c r="M254" s="208">
        <v>1409</v>
      </c>
      <c r="N254" s="208">
        <v>1685</v>
      </c>
      <c r="O254" s="208">
        <v>1324</v>
      </c>
      <c r="P254" s="209">
        <v>15528</v>
      </c>
    </row>
    <row r="255" spans="2:16">
      <c r="B255" s="446" t="s">
        <v>516</v>
      </c>
      <c r="C255" s="181" t="s">
        <v>517</v>
      </c>
      <c r="D255" s="205">
        <v>107</v>
      </c>
      <c r="E255" s="205">
        <v>76</v>
      </c>
      <c r="F255" s="205">
        <v>104</v>
      </c>
      <c r="G255" s="205">
        <v>63</v>
      </c>
      <c r="H255" s="205">
        <v>92</v>
      </c>
      <c r="I255" s="205">
        <v>125</v>
      </c>
      <c r="J255" s="205">
        <v>152</v>
      </c>
      <c r="K255" s="205">
        <v>107</v>
      </c>
      <c r="L255" s="205">
        <v>90</v>
      </c>
      <c r="M255" s="205">
        <v>178</v>
      </c>
      <c r="N255" s="205">
        <v>176</v>
      </c>
      <c r="O255" s="205">
        <v>119</v>
      </c>
      <c r="P255" s="207">
        <v>1389</v>
      </c>
    </row>
    <row r="256" spans="2:16">
      <c r="B256" s="446"/>
      <c r="C256" s="181" t="s">
        <v>518</v>
      </c>
      <c r="D256" s="205">
        <v>15</v>
      </c>
      <c r="E256" s="205">
        <v>20</v>
      </c>
      <c r="F256" s="205">
        <v>19</v>
      </c>
      <c r="G256" s="205">
        <v>17</v>
      </c>
      <c r="H256" s="205">
        <v>17</v>
      </c>
      <c r="I256" s="205">
        <v>25</v>
      </c>
      <c r="J256" s="205">
        <v>22</v>
      </c>
      <c r="K256" s="205">
        <v>28</v>
      </c>
      <c r="L256" s="205">
        <v>30</v>
      </c>
      <c r="M256" s="205">
        <v>18</v>
      </c>
      <c r="N256" s="205">
        <v>44</v>
      </c>
      <c r="O256" s="205">
        <v>30</v>
      </c>
      <c r="P256" s="207">
        <v>285</v>
      </c>
    </row>
    <row r="257" spans="2:16">
      <c r="B257" s="446"/>
      <c r="C257" s="181" t="s">
        <v>519</v>
      </c>
      <c r="D257" s="205"/>
      <c r="E257" s="205">
        <v>1</v>
      </c>
      <c r="F257" s="205">
        <v>2</v>
      </c>
      <c r="G257" s="205"/>
      <c r="H257" s="205"/>
      <c r="I257" s="205"/>
      <c r="J257" s="205"/>
      <c r="K257" s="205">
        <v>1</v>
      </c>
      <c r="L257" s="205">
        <v>1</v>
      </c>
      <c r="M257" s="205">
        <v>1</v>
      </c>
      <c r="N257" s="205"/>
      <c r="O257" s="205">
        <v>1</v>
      </c>
      <c r="P257" s="207">
        <v>7</v>
      </c>
    </row>
    <row r="258" spans="2:16">
      <c r="B258" s="446"/>
      <c r="C258" s="181" t="s">
        <v>1048</v>
      </c>
      <c r="D258" s="205"/>
      <c r="E258" s="205"/>
      <c r="F258" s="205"/>
      <c r="G258" s="205"/>
      <c r="H258" s="205"/>
      <c r="I258" s="205"/>
      <c r="J258" s="205"/>
      <c r="K258" s="205"/>
      <c r="L258" s="205"/>
      <c r="M258" s="205">
        <v>2</v>
      </c>
      <c r="N258" s="205"/>
      <c r="O258" s="205"/>
      <c r="P258" s="207">
        <v>2</v>
      </c>
    </row>
    <row r="259" spans="2:16">
      <c r="B259" s="446"/>
      <c r="C259" s="181" t="s">
        <v>1049</v>
      </c>
      <c r="D259" s="205"/>
      <c r="E259" s="205"/>
      <c r="F259" s="205"/>
      <c r="G259" s="205"/>
      <c r="H259" s="205"/>
      <c r="I259" s="205"/>
      <c r="J259" s="205"/>
      <c r="K259" s="205"/>
      <c r="L259" s="205"/>
      <c r="M259" s="205">
        <v>1</v>
      </c>
      <c r="N259" s="205"/>
      <c r="O259" s="205"/>
      <c r="P259" s="207">
        <v>1</v>
      </c>
    </row>
    <row r="260" spans="2:16">
      <c r="B260" s="446"/>
      <c r="C260" s="181" t="s">
        <v>520</v>
      </c>
      <c r="D260" s="205"/>
      <c r="E260" s="205"/>
      <c r="F260" s="205"/>
      <c r="G260" s="205"/>
      <c r="H260" s="205"/>
      <c r="I260" s="205">
        <v>1</v>
      </c>
      <c r="J260" s="205"/>
      <c r="K260" s="205"/>
      <c r="L260" s="205"/>
      <c r="M260" s="205"/>
      <c r="N260" s="205"/>
      <c r="O260" s="205"/>
      <c r="P260" s="207">
        <v>1</v>
      </c>
    </row>
    <row r="261" spans="2:16">
      <c r="B261" s="446"/>
      <c r="C261" s="181" t="s">
        <v>1050</v>
      </c>
      <c r="D261" s="205"/>
      <c r="E261" s="205"/>
      <c r="F261" s="205"/>
      <c r="G261" s="205"/>
      <c r="H261" s="205"/>
      <c r="I261" s="205">
        <v>1</v>
      </c>
      <c r="J261" s="205"/>
      <c r="K261" s="205"/>
      <c r="L261" s="205"/>
      <c r="M261" s="205"/>
      <c r="N261" s="205"/>
      <c r="O261" s="205"/>
      <c r="P261" s="207">
        <v>1</v>
      </c>
    </row>
    <row r="262" spans="2:16">
      <c r="B262" s="446"/>
      <c r="C262" s="181" t="s">
        <v>1051</v>
      </c>
      <c r="D262" s="205"/>
      <c r="E262" s="205"/>
      <c r="F262" s="205"/>
      <c r="G262" s="205"/>
      <c r="H262" s="205">
        <v>1</v>
      </c>
      <c r="I262" s="205"/>
      <c r="J262" s="205"/>
      <c r="K262" s="205"/>
      <c r="L262" s="205"/>
      <c r="M262" s="205"/>
      <c r="N262" s="205"/>
      <c r="O262" s="205"/>
      <c r="P262" s="207">
        <v>1</v>
      </c>
    </row>
    <row r="263" spans="2:16" ht="26.25" thickBot="1">
      <c r="B263" s="446"/>
      <c r="C263" s="203" t="s">
        <v>406</v>
      </c>
      <c r="D263" s="208">
        <v>122</v>
      </c>
      <c r="E263" s="208">
        <v>97</v>
      </c>
      <c r="F263" s="208">
        <v>125</v>
      </c>
      <c r="G263" s="208">
        <v>80</v>
      </c>
      <c r="H263" s="208">
        <v>110</v>
      </c>
      <c r="I263" s="208">
        <v>152</v>
      </c>
      <c r="J263" s="208">
        <v>174</v>
      </c>
      <c r="K263" s="208">
        <v>136</v>
      </c>
      <c r="L263" s="208">
        <v>121</v>
      </c>
      <c r="M263" s="208">
        <v>200</v>
      </c>
      <c r="N263" s="208">
        <v>220</v>
      </c>
      <c r="O263" s="208">
        <v>150</v>
      </c>
      <c r="P263" s="209">
        <v>1687</v>
      </c>
    </row>
    <row r="264" spans="2:16">
      <c r="B264" s="445" t="s">
        <v>521</v>
      </c>
      <c r="C264" s="181" t="s">
        <v>522</v>
      </c>
      <c r="D264" s="205">
        <v>300</v>
      </c>
      <c r="E264" s="205">
        <v>212</v>
      </c>
      <c r="F264" s="205">
        <v>222</v>
      </c>
      <c r="G264" s="205">
        <v>173</v>
      </c>
      <c r="H264" s="205">
        <v>230</v>
      </c>
      <c r="I264" s="205">
        <v>358</v>
      </c>
      <c r="J264" s="205">
        <v>345</v>
      </c>
      <c r="K264" s="205">
        <v>456</v>
      </c>
      <c r="L264" s="205">
        <v>185</v>
      </c>
      <c r="M264" s="205">
        <v>212</v>
      </c>
      <c r="N264" s="205">
        <v>233</v>
      </c>
      <c r="O264" s="205">
        <v>190</v>
      </c>
      <c r="P264" s="207">
        <v>3116</v>
      </c>
    </row>
    <row r="265" spans="2:16">
      <c r="B265" s="446"/>
      <c r="C265" s="181" t="s">
        <v>524</v>
      </c>
      <c r="D265" s="205">
        <v>175</v>
      </c>
      <c r="E265" s="205">
        <v>138</v>
      </c>
      <c r="F265" s="205">
        <v>168</v>
      </c>
      <c r="G265" s="205">
        <v>219</v>
      </c>
      <c r="H265" s="205">
        <v>162</v>
      </c>
      <c r="I265" s="205">
        <v>165</v>
      </c>
      <c r="J265" s="205">
        <v>155</v>
      </c>
      <c r="K265" s="205">
        <v>175</v>
      </c>
      <c r="L265" s="205">
        <v>135</v>
      </c>
      <c r="M265" s="205">
        <v>156</v>
      </c>
      <c r="N265" s="205">
        <v>346</v>
      </c>
      <c r="O265" s="205">
        <v>143</v>
      </c>
      <c r="P265" s="207">
        <v>2137</v>
      </c>
    </row>
    <row r="266" spans="2:16">
      <c r="B266" s="446"/>
      <c r="C266" s="181" t="s">
        <v>523</v>
      </c>
      <c r="D266" s="205">
        <v>200</v>
      </c>
      <c r="E266" s="205">
        <v>145</v>
      </c>
      <c r="F266" s="205">
        <v>153</v>
      </c>
      <c r="G266" s="205">
        <v>213</v>
      </c>
      <c r="H266" s="205">
        <v>185</v>
      </c>
      <c r="I266" s="205">
        <v>168</v>
      </c>
      <c r="J266" s="205">
        <v>177</v>
      </c>
      <c r="K266" s="205">
        <v>231</v>
      </c>
      <c r="L266" s="205">
        <v>133</v>
      </c>
      <c r="M266" s="205">
        <v>157</v>
      </c>
      <c r="N266" s="205">
        <v>173</v>
      </c>
      <c r="O266" s="205">
        <v>156</v>
      </c>
      <c r="P266" s="207">
        <v>2091</v>
      </c>
    </row>
    <row r="267" spans="2:16">
      <c r="B267" s="446"/>
      <c r="C267" s="181" t="s">
        <v>526</v>
      </c>
      <c r="D267" s="205">
        <v>136</v>
      </c>
      <c r="E267" s="205">
        <v>103</v>
      </c>
      <c r="F267" s="205">
        <v>123</v>
      </c>
      <c r="G267" s="205">
        <v>152</v>
      </c>
      <c r="H267" s="205">
        <v>139</v>
      </c>
      <c r="I267" s="205">
        <v>147</v>
      </c>
      <c r="J267" s="205">
        <v>170</v>
      </c>
      <c r="K267" s="205">
        <v>176</v>
      </c>
      <c r="L267" s="205">
        <v>121</v>
      </c>
      <c r="M267" s="205">
        <v>127</v>
      </c>
      <c r="N267" s="205">
        <v>209</v>
      </c>
      <c r="O267" s="205">
        <v>109</v>
      </c>
      <c r="P267" s="207">
        <v>1712</v>
      </c>
    </row>
    <row r="268" spans="2:16">
      <c r="B268" s="446"/>
      <c r="C268" s="181" t="s">
        <v>525</v>
      </c>
      <c r="D268" s="205">
        <v>77</v>
      </c>
      <c r="E268" s="205">
        <v>160</v>
      </c>
      <c r="F268" s="205">
        <v>74</v>
      </c>
      <c r="G268" s="205">
        <v>83</v>
      </c>
      <c r="H268" s="205">
        <v>72</v>
      </c>
      <c r="I268" s="205">
        <v>99</v>
      </c>
      <c r="J268" s="205">
        <v>83</v>
      </c>
      <c r="K268" s="205">
        <v>109</v>
      </c>
      <c r="L268" s="205">
        <v>265</v>
      </c>
      <c r="M268" s="205">
        <v>177</v>
      </c>
      <c r="N268" s="205">
        <v>80</v>
      </c>
      <c r="O268" s="205">
        <v>67</v>
      </c>
      <c r="P268" s="207">
        <v>1346</v>
      </c>
    </row>
    <row r="269" spans="2:16">
      <c r="B269" s="446"/>
      <c r="C269" s="181" t="s">
        <v>527</v>
      </c>
      <c r="D269" s="205">
        <v>81</v>
      </c>
      <c r="E269" s="205">
        <v>117</v>
      </c>
      <c r="F269" s="205">
        <v>90</v>
      </c>
      <c r="G269" s="205">
        <v>79</v>
      </c>
      <c r="H269" s="205">
        <v>39</v>
      </c>
      <c r="I269" s="205">
        <v>72</v>
      </c>
      <c r="J269" s="205">
        <v>129</v>
      </c>
      <c r="K269" s="205">
        <v>90</v>
      </c>
      <c r="L269" s="205">
        <v>291</v>
      </c>
      <c r="M269" s="205">
        <v>64</v>
      </c>
      <c r="N269" s="205">
        <v>73</v>
      </c>
      <c r="O269" s="205">
        <v>49</v>
      </c>
      <c r="P269" s="207">
        <v>1174</v>
      </c>
    </row>
    <row r="270" spans="2:16">
      <c r="B270" s="446"/>
      <c r="C270" s="181" t="s">
        <v>528</v>
      </c>
      <c r="D270" s="205">
        <v>61</v>
      </c>
      <c r="E270" s="205">
        <v>47</v>
      </c>
      <c r="F270" s="205">
        <v>78</v>
      </c>
      <c r="G270" s="205">
        <v>63</v>
      </c>
      <c r="H270" s="205">
        <v>34</v>
      </c>
      <c r="I270" s="205">
        <v>76</v>
      </c>
      <c r="J270" s="205">
        <v>51</v>
      </c>
      <c r="K270" s="205">
        <v>64</v>
      </c>
      <c r="L270" s="205">
        <v>37</v>
      </c>
      <c r="M270" s="205">
        <v>102</v>
      </c>
      <c r="N270" s="205">
        <v>85</v>
      </c>
      <c r="O270" s="205">
        <v>62</v>
      </c>
      <c r="P270" s="207">
        <v>760</v>
      </c>
    </row>
    <row r="271" spans="2:16">
      <c r="B271" s="446"/>
      <c r="C271" s="181" t="s">
        <v>529</v>
      </c>
      <c r="D271" s="205">
        <v>26</v>
      </c>
      <c r="E271" s="205">
        <v>22</v>
      </c>
      <c r="F271" s="205">
        <v>34</v>
      </c>
      <c r="G271" s="205">
        <v>13</v>
      </c>
      <c r="H271" s="205">
        <v>14</v>
      </c>
      <c r="I271" s="205">
        <v>38</v>
      </c>
      <c r="J271" s="205">
        <v>36</v>
      </c>
      <c r="K271" s="205">
        <v>36</v>
      </c>
      <c r="L271" s="205">
        <v>20</v>
      </c>
      <c r="M271" s="205">
        <v>32</v>
      </c>
      <c r="N271" s="205">
        <v>47</v>
      </c>
      <c r="O271" s="205">
        <v>25</v>
      </c>
      <c r="P271" s="207">
        <v>343</v>
      </c>
    </row>
    <row r="272" spans="2:16">
      <c r="B272" s="446"/>
      <c r="C272" s="181" t="s">
        <v>530</v>
      </c>
      <c r="D272" s="205">
        <v>20</v>
      </c>
      <c r="E272" s="205">
        <v>30</v>
      </c>
      <c r="F272" s="205">
        <v>32</v>
      </c>
      <c r="G272" s="205">
        <v>23</v>
      </c>
      <c r="H272" s="205">
        <v>23</v>
      </c>
      <c r="I272" s="205">
        <v>22</v>
      </c>
      <c r="J272" s="205">
        <v>24</v>
      </c>
      <c r="K272" s="205">
        <v>34</v>
      </c>
      <c r="L272" s="205">
        <v>20</v>
      </c>
      <c r="M272" s="205">
        <v>28</v>
      </c>
      <c r="N272" s="205">
        <v>21</v>
      </c>
      <c r="O272" s="205">
        <v>32</v>
      </c>
      <c r="P272" s="207">
        <v>309</v>
      </c>
    </row>
    <row r="273" spans="2:16">
      <c r="B273" s="446"/>
      <c r="C273" s="181" t="s">
        <v>531</v>
      </c>
      <c r="D273" s="205">
        <v>14</v>
      </c>
      <c r="E273" s="205">
        <v>11</v>
      </c>
      <c r="F273" s="205">
        <v>8</v>
      </c>
      <c r="G273" s="205">
        <v>18</v>
      </c>
      <c r="H273" s="205">
        <v>7</v>
      </c>
      <c r="I273" s="205">
        <v>14</v>
      </c>
      <c r="J273" s="205">
        <v>12</v>
      </c>
      <c r="K273" s="205">
        <v>10</v>
      </c>
      <c r="L273" s="205">
        <v>5</v>
      </c>
      <c r="M273" s="205">
        <v>5</v>
      </c>
      <c r="N273" s="205">
        <v>17</v>
      </c>
      <c r="O273" s="205">
        <v>7</v>
      </c>
      <c r="P273" s="207">
        <v>128</v>
      </c>
    </row>
    <row r="274" spans="2:16">
      <c r="B274" s="446"/>
      <c r="C274" s="181" t="s">
        <v>533</v>
      </c>
      <c r="D274" s="205"/>
      <c r="E274" s="205"/>
      <c r="F274" s="205"/>
      <c r="G274" s="205">
        <v>1</v>
      </c>
      <c r="H274" s="205"/>
      <c r="I274" s="205">
        <v>2</v>
      </c>
      <c r="J274" s="205"/>
      <c r="K274" s="205">
        <v>1</v>
      </c>
      <c r="L274" s="205"/>
      <c r="M274" s="205">
        <v>1</v>
      </c>
      <c r="N274" s="205"/>
      <c r="O274" s="205"/>
      <c r="P274" s="207">
        <v>5</v>
      </c>
    </row>
    <row r="275" spans="2:16">
      <c r="B275" s="446"/>
      <c r="C275" s="181" t="s">
        <v>532</v>
      </c>
      <c r="D275" s="205"/>
      <c r="E275" s="205"/>
      <c r="F275" s="205"/>
      <c r="G275" s="205">
        <v>1</v>
      </c>
      <c r="H275" s="205"/>
      <c r="I275" s="205"/>
      <c r="J275" s="205"/>
      <c r="K275" s="205"/>
      <c r="L275" s="205"/>
      <c r="M275" s="205">
        <v>2</v>
      </c>
      <c r="N275" s="205"/>
      <c r="O275" s="205"/>
      <c r="P275" s="207">
        <v>3</v>
      </c>
    </row>
    <row r="276" spans="2:16" ht="26.25" thickBot="1">
      <c r="B276" s="447"/>
      <c r="C276" s="203" t="s">
        <v>406</v>
      </c>
      <c r="D276" s="208">
        <v>1090</v>
      </c>
      <c r="E276" s="208">
        <v>985</v>
      </c>
      <c r="F276" s="208">
        <v>982</v>
      </c>
      <c r="G276" s="208">
        <v>1038</v>
      </c>
      <c r="H276" s="208">
        <v>905</v>
      </c>
      <c r="I276" s="208">
        <v>1161</v>
      </c>
      <c r="J276" s="208">
        <v>1182</v>
      </c>
      <c r="K276" s="208">
        <v>1382</v>
      </c>
      <c r="L276" s="208">
        <v>1212</v>
      </c>
      <c r="M276" s="208">
        <v>1063</v>
      </c>
      <c r="N276" s="208">
        <v>1284</v>
      </c>
      <c r="O276" s="208">
        <v>840</v>
      </c>
      <c r="P276" s="209">
        <v>13124</v>
      </c>
    </row>
    <row r="277" spans="2:16">
      <c r="B277" s="204" t="s">
        <v>39</v>
      </c>
      <c r="C277" s="183"/>
      <c r="D277" s="210">
        <v>53930</v>
      </c>
      <c r="E277" s="210">
        <v>47790</v>
      </c>
      <c r="F277" s="210">
        <v>57162</v>
      </c>
      <c r="G277" s="210">
        <v>51828</v>
      </c>
      <c r="H277" s="210">
        <v>58691</v>
      </c>
      <c r="I277" s="210">
        <v>91213</v>
      </c>
      <c r="J277" s="210">
        <v>93457</v>
      </c>
      <c r="K277" s="210">
        <v>64571</v>
      </c>
      <c r="L277" s="210">
        <v>51845</v>
      </c>
      <c r="M277" s="210">
        <v>56249</v>
      </c>
      <c r="N277" s="210">
        <v>61605</v>
      </c>
      <c r="O277" s="210">
        <v>102718</v>
      </c>
      <c r="P277" s="207">
        <v>791059</v>
      </c>
    </row>
    <row r="278" spans="2:16">
      <c r="B278" s="132" t="s">
        <v>535</v>
      </c>
      <c r="C278" s="185"/>
      <c r="D278" s="185"/>
      <c r="E278" s="185"/>
      <c r="F278" s="185"/>
      <c r="G278" s="185"/>
      <c r="H278" s="185"/>
      <c r="I278" s="185"/>
      <c r="J278" s="185"/>
      <c r="K278" s="185"/>
      <c r="L278" s="185"/>
    </row>
    <row r="279" spans="2:16">
      <c r="B279" s="132" t="s">
        <v>536</v>
      </c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</row>
    <row r="280" spans="2:16">
      <c r="B280" s="132" t="s">
        <v>537</v>
      </c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</row>
    <row r="281" spans="2:16">
      <c r="B281" s="132" t="s">
        <v>538</v>
      </c>
      <c r="C281" s="185"/>
      <c r="D281" s="185"/>
      <c r="E281" s="185"/>
      <c r="F281" s="185"/>
      <c r="G281" s="185"/>
      <c r="H281" s="185"/>
      <c r="I281" s="185"/>
      <c r="J281" s="185"/>
      <c r="K281" s="185"/>
      <c r="L281" s="185"/>
    </row>
    <row r="282" spans="2:16">
      <c r="B282" s="185"/>
      <c r="C282" s="185"/>
      <c r="D282" s="185"/>
      <c r="E282" s="185"/>
      <c r="F282" s="185"/>
      <c r="G282" s="185"/>
      <c r="H282" s="185"/>
      <c r="I282" s="185"/>
      <c r="J282" s="185"/>
      <c r="K282" s="185"/>
      <c r="L282" s="185"/>
    </row>
    <row r="283" spans="2:16"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</row>
    <row r="284" spans="2:16" ht="18.75">
      <c r="B284" s="186"/>
      <c r="C284" s="186"/>
      <c r="D284" s="186"/>
      <c r="E284" s="186"/>
      <c r="F284" s="186"/>
      <c r="G284" s="186"/>
      <c r="H284" s="186"/>
      <c r="I284" s="185"/>
      <c r="J284" s="185"/>
      <c r="K284" s="185"/>
      <c r="L284" s="185"/>
    </row>
    <row r="285" spans="2:16" ht="18.75">
      <c r="B285" s="186"/>
      <c r="C285" s="186"/>
      <c r="D285" s="186"/>
      <c r="E285" s="186"/>
      <c r="F285" s="186"/>
      <c r="G285" s="186"/>
      <c r="H285" s="186"/>
      <c r="I285" s="185"/>
      <c r="J285" s="185"/>
      <c r="K285" s="185"/>
      <c r="L285" s="185"/>
    </row>
    <row r="287" spans="2:16">
      <c r="B287" s="448" t="s">
        <v>942</v>
      </c>
      <c r="C287" s="448"/>
      <c r="D287" s="448"/>
      <c r="E287" s="448"/>
      <c r="F287" s="448"/>
      <c r="G287" s="448"/>
      <c r="H287" s="448"/>
      <c r="I287" s="448"/>
      <c r="J287" s="448"/>
      <c r="K287" s="448"/>
      <c r="L287" s="448"/>
      <c r="M287" s="448"/>
      <c r="N287" s="448"/>
      <c r="O287" s="448"/>
      <c r="P287" s="448"/>
    </row>
    <row r="288" spans="2:16">
      <c r="B288" s="200"/>
      <c r="C288" s="201"/>
      <c r="D288" s="202" t="s">
        <v>373</v>
      </c>
      <c r="E288" s="202" t="s">
        <v>374</v>
      </c>
      <c r="F288" s="202" t="s">
        <v>375</v>
      </c>
      <c r="G288" s="202" t="s">
        <v>376</v>
      </c>
      <c r="H288" s="202" t="s">
        <v>377</v>
      </c>
      <c r="I288" s="202" t="s">
        <v>378</v>
      </c>
      <c r="J288" s="202" t="s">
        <v>379</v>
      </c>
      <c r="K288" s="202" t="s">
        <v>380</v>
      </c>
      <c r="L288" s="202" t="s">
        <v>381</v>
      </c>
      <c r="M288" s="202" t="s">
        <v>320</v>
      </c>
      <c r="N288" s="202" t="s">
        <v>382</v>
      </c>
      <c r="O288" s="202" t="s">
        <v>383</v>
      </c>
      <c r="P288" s="202" t="s">
        <v>39</v>
      </c>
    </row>
    <row r="289" spans="2:16">
      <c r="B289" s="445" t="s">
        <v>384</v>
      </c>
      <c r="C289" s="181" t="s">
        <v>385</v>
      </c>
      <c r="D289" s="205">
        <v>45</v>
      </c>
      <c r="E289" s="205">
        <v>23</v>
      </c>
      <c r="F289" s="205">
        <v>54</v>
      </c>
      <c r="G289" s="205">
        <v>39</v>
      </c>
      <c r="H289" s="205">
        <v>54</v>
      </c>
      <c r="I289" s="205">
        <v>31</v>
      </c>
      <c r="J289" s="205">
        <v>24</v>
      </c>
      <c r="K289" s="205">
        <v>49</v>
      </c>
      <c r="L289" s="205">
        <v>17</v>
      </c>
      <c r="M289" s="205">
        <v>10</v>
      </c>
      <c r="N289" s="205">
        <v>20</v>
      </c>
      <c r="O289" s="205">
        <v>72</v>
      </c>
      <c r="P289" s="206">
        <v>438</v>
      </c>
    </row>
    <row r="290" spans="2:16">
      <c r="B290" s="446"/>
      <c r="C290" s="181" t="s">
        <v>387</v>
      </c>
      <c r="D290" s="205"/>
      <c r="E290" s="205">
        <v>6</v>
      </c>
      <c r="F290" s="205">
        <v>4</v>
      </c>
      <c r="G290" s="205">
        <v>1</v>
      </c>
      <c r="H290" s="205">
        <v>7</v>
      </c>
      <c r="I290" s="205">
        <v>6</v>
      </c>
      <c r="J290" s="205">
        <v>14</v>
      </c>
      <c r="K290" s="205">
        <v>3</v>
      </c>
      <c r="L290" s="205">
        <v>3</v>
      </c>
      <c r="M290" s="205">
        <v>1</v>
      </c>
      <c r="N290" s="205">
        <v>4</v>
      </c>
      <c r="O290" s="205">
        <v>16</v>
      </c>
      <c r="P290" s="207">
        <v>65</v>
      </c>
    </row>
    <row r="291" spans="2:16">
      <c r="B291" s="446"/>
      <c r="C291" s="181" t="s">
        <v>386</v>
      </c>
      <c r="D291" s="205">
        <v>2</v>
      </c>
      <c r="E291" s="205">
        <v>1</v>
      </c>
      <c r="F291" s="205">
        <v>8</v>
      </c>
      <c r="G291" s="205">
        <v>7</v>
      </c>
      <c r="H291" s="205">
        <v>5</v>
      </c>
      <c r="I291" s="205">
        <v>8</v>
      </c>
      <c r="J291" s="205">
        <v>4</v>
      </c>
      <c r="K291" s="205">
        <v>7</v>
      </c>
      <c r="L291" s="205"/>
      <c r="M291" s="205">
        <v>3</v>
      </c>
      <c r="N291" s="205">
        <v>7</v>
      </c>
      <c r="O291" s="205">
        <v>7</v>
      </c>
      <c r="P291" s="207">
        <v>59</v>
      </c>
    </row>
    <row r="292" spans="2:16">
      <c r="B292" s="446"/>
      <c r="C292" s="181" t="s">
        <v>388</v>
      </c>
      <c r="D292" s="205">
        <v>1</v>
      </c>
      <c r="E292" s="205">
        <v>4</v>
      </c>
      <c r="F292" s="205">
        <v>8</v>
      </c>
      <c r="G292" s="205">
        <v>8</v>
      </c>
      <c r="H292" s="205">
        <v>1</v>
      </c>
      <c r="I292" s="205">
        <v>5</v>
      </c>
      <c r="J292" s="205">
        <v>9</v>
      </c>
      <c r="K292" s="205">
        <v>11</v>
      </c>
      <c r="L292" s="205"/>
      <c r="M292" s="205">
        <v>1</v>
      </c>
      <c r="N292" s="205">
        <v>2</v>
      </c>
      <c r="O292" s="205">
        <v>8</v>
      </c>
      <c r="P292" s="207">
        <v>58</v>
      </c>
    </row>
    <row r="293" spans="2:16">
      <c r="B293" s="446"/>
      <c r="C293" s="181" t="s">
        <v>389</v>
      </c>
      <c r="D293" s="205"/>
      <c r="E293" s="205">
        <v>1</v>
      </c>
      <c r="F293" s="205">
        <v>4</v>
      </c>
      <c r="G293" s="205">
        <v>2</v>
      </c>
      <c r="H293" s="205">
        <v>5</v>
      </c>
      <c r="I293" s="205">
        <v>1</v>
      </c>
      <c r="J293" s="205">
        <v>3</v>
      </c>
      <c r="K293" s="205">
        <v>4</v>
      </c>
      <c r="L293" s="205">
        <v>1</v>
      </c>
      <c r="M293" s="205"/>
      <c r="N293" s="205">
        <v>2</v>
      </c>
      <c r="O293" s="205">
        <v>3</v>
      </c>
      <c r="P293" s="207">
        <v>26</v>
      </c>
    </row>
    <row r="294" spans="2:16">
      <c r="B294" s="446"/>
      <c r="C294" s="181" t="s">
        <v>397</v>
      </c>
      <c r="D294" s="205">
        <v>1</v>
      </c>
      <c r="E294" s="205">
        <v>2</v>
      </c>
      <c r="F294" s="205">
        <v>3</v>
      </c>
      <c r="G294" s="205">
        <v>2</v>
      </c>
      <c r="H294" s="205"/>
      <c r="I294" s="205">
        <v>1</v>
      </c>
      <c r="J294" s="205">
        <v>3</v>
      </c>
      <c r="K294" s="205">
        <v>3</v>
      </c>
      <c r="L294" s="205"/>
      <c r="M294" s="205"/>
      <c r="N294" s="205">
        <v>1</v>
      </c>
      <c r="O294" s="205">
        <v>2</v>
      </c>
      <c r="P294" s="207">
        <v>18</v>
      </c>
    </row>
    <row r="295" spans="2:16">
      <c r="B295" s="446"/>
      <c r="C295" s="181" t="s">
        <v>393</v>
      </c>
      <c r="D295" s="205">
        <v>1</v>
      </c>
      <c r="E295" s="205">
        <v>3</v>
      </c>
      <c r="F295" s="205"/>
      <c r="G295" s="205">
        <v>1</v>
      </c>
      <c r="H295" s="205">
        <v>2</v>
      </c>
      <c r="I295" s="205"/>
      <c r="J295" s="205">
        <v>1</v>
      </c>
      <c r="K295" s="205">
        <v>2</v>
      </c>
      <c r="L295" s="205"/>
      <c r="M295" s="205"/>
      <c r="N295" s="205">
        <v>5</v>
      </c>
      <c r="O295" s="205"/>
      <c r="P295" s="207">
        <v>15</v>
      </c>
    </row>
    <row r="296" spans="2:16">
      <c r="B296" s="446"/>
      <c r="C296" s="181" t="s">
        <v>403</v>
      </c>
      <c r="D296" s="205">
        <v>1</v>
      </c>
      <c r="E296" s="205"/>
      <c r="F296" s="205">
        <v>1</v>
      </c>
      <c r="G296" s="205"/>
      <c r="H296" s="205">
        <v>1</v>
      </c>
      <c r="I296" s="205">
        <v>3</v>
      </c>
      <c r="J296" s="205">
        <v>1</v>
      </c>
      <c r="K296" s="205">
        <v>5</v>
      </c>
      <c r="L296" s="205"/>
      <c r="M296" s="205">
        <v>1</v>
      </c>
      <c r="N296" s="205">
        <v>1</v>
      </c>
      <c r="O296" s="205"/>
      <c r="P296" s="207">
        <v>14</v>
      </c>
    </row>
    <row r="297" spans="2:16">
      <c r="B297" s="446"/>
      <c r="C297" s="181" t="s">
        <v>390</v>
      </c>
      <c r="D297" s="205"/>
      <c r="E297" s="205">
        <v>1</v>
      </c>
      <c r="F297" s="205"/>
      <c r="G297" s="205">
        <v>2</v>
      </c>
      <c r="H297" s="205">
        <v>2</v>
      </c>
      <c r="I297" s="205"/>
      <c r="J297" s="205">
        <v>2</v>
      </c>
      <c r="K297" s="205">
        <v>2</v>
      </c>
      <c r="L297" s="205">
        <v>1</v>
      </c>
      <c r="M297" s="205"/>
      <c r="N297" s="205">
        <v>3</v>
      </c>
      <c r="O297" s="205">
        <v>1</v>
      </c>
      <c r="P297" s="207">
        <v>14</v>
      </c>
    </row>
    <row r="298" spans="2:16">
      <c r="B298" s="446"/>
      <c r="C298" s="181" t="s">
        <v>391</v>
      </c>
      <c r="D298" s="205">
        <v>3</v>
      </c>
      <c r="E298" s="205">
        <v>1</v>
      </c>
      <c r="F298" s="205">
        <v>1</v>
      </c>
      <c r="G298" s="205">
        <v>2</v>
      </c>
      <c r="H298" s="205">
        <v>1</v>
      </c>
      <c r="I298" s="205"/>
      <c r="J298" s="205">
        <v>2</v>
      </c>
      <c r="K298" s="205"/>
      <c r="L298" s="205"/>
      <c r="M298" s="205">
        <v>1</v>
      </c>
      <c r="N298" s="205"/>
      <c r="O298" s="205">
        <v>2</v>
      </c>
      <c r="P298" s="207">
        <v>13</v>
      </c>
    </row>
    <row r="299" spans="2:16">
      <c r="B299" s="446"/>
      <c r="C299" s="181" t="s">
        <v>396</v>
      </c>
      <c r="D299" s="205">
        <v>2</v>
      </c>
      <c r="E299" s="205"/>
      <c r="F299" s="205">
        <v>2</v>
      </c>
      <c r="G299" s="205"/>
      <c r="H299" s="205">
        <v>1</v>
      </c>
      <c r="I299" s="205"/>
      <c r="J299" s="205"/>
      <c r="K299" s="205"/>
      <c r="L299" s="205"/>
      <c r="M299" s="205">
        <v>1</v>
      </c>
      <c r="N299" s="205">
        <v>2</v>
      </c>
      <c r="O299" s="205">
        <v>2</v>
      </c>
      <c r="P299" s="207">
        <v>10</v>
      </c>
    </row>
    <row r="300" spans="2:16">
      <c r="B300" s="446"/>
      <c r="C300" s="181" t="s">
        <v>1052</v>
      </c>
      <c r="D300" s="205"/>
      <c r="E300" s="205">
        <v>3</v>
      </c>
      <c r="F300" s="205">
        <v>2</v>
      </c>
      <c r="G300" s="205">
        <v>5</v>
      </c>
      <c r="H300" s="205"/>
      <c r="I300" s="205"/>
      <c r="J300" s="205"/>
      <c r="K300" s="205"/>
      <c r="L300" s="205"/>
      <c r="M300" s="205"/>
      <c r="N300" s="205"/>
      <c r="O300" s="205"/>
      <c r="P300" s="207">
        <v>10</v>
      </c>
    </row>
    <row r="301" spans="2:16">
      <c r="B301" s="446"/>
      <c r="C301" s="181" t="s">
        <v>394</v>
      </c>
      <c r="D301" s="205"/>
      <c r="E301" s="205">
        <v>1</v>
      </c>
      <c r="F301" s="205">
        <v>1</v>
      </c>
      <c r="G301" s="205"/>
      <c r="H301" s="205">
        <v>1</v>
      </c>
      <c r="I301" s="205"/>
      <c r="J301" s="205"/>
      <c r="K301" s="205">
        <v>1</v>
      </c>
      <c r="L301" s="205"/>
      <c r="M301" s="205"/>
      <c r="N301" s="205">
        <v>1</v>
      </c>
      <c r="O301" s="205">
        <v>4</v>
      </c>
      <c r="P301" s="207">
        <v>9</v>
      </c>
    </row>
    <row r="302" spans="2:16">
      <c r="B302" s="446"/>
      <c r="C302" s="181" t="s">
        <v>392</v>
      </c>
      <c r="D302" s="205"/>
      <c r="E302" s="205"/>
      <c r="F302" s="205"/>
      <c r="G302" s="205"/>
      <c r="H302" s="205"/>
      <c r="I302" s="205"/>
      <c r="J302" s="205">
        <v>2</v>
      </c>
      <c r="K302" s="205">
        <v>3</v>
      </c>
      <c r="L302" s="205"/>
      <c r="M302" s="205"/>
      <c r="N302" s="205">
        <v>2</v>
      </c>
      <c r="O302" s="205">
        <v>2</v>
      </c>
      <c r="P302" s="207">
        <v>9</v>
      </c>
    </row>
    <row r="303" spans="2:16">
      <c r="B303" s="446"/>
      <c r="C303" s="181" t="s">
        <v>1034</v>
      </c>
      <c r="D303" s="205"/>
      <c r="E303" s="205">
        <v>1</v>
      </c>
      <c r="F303" s="205"/>
      <c r="G303" s="205"/>
      <c r="H303" s="205"/>
      <c r="I303" s="205">
        <v>2</v>
      </c>
      <c r="J303" s="205"/>
      <c r="K303" s="205"/>
      <c r="L303" s="205">
        <v>4</v>
      </c>
      <c r="M303" s="205"/>
      <c r="N303" s="205"/>
      <c r="O303" s="205">
        <v>1</v>
      </c>
      <c r="P303" s="207">
        <v>8</v>
      </c>
    </row>
    <row r="304" spans="2:16">
      <c r="B304" s="446"/>
      <c r="C304" s="181" t="s">
        <v>404</v>
      </c>
      <c r="D304" s="205"/>
      <c r="E304" s="205">
        <v>1</v>
      </c>
      <c r="F304" s="205"/>
      <c r="G304" s="205">
        <v>3</v>
      </c>
      <c r="H304" s="205"/>
      <c r="I304" s="205"/>
      <c r="J304" s="205"/>
      <c r="K304" s="205"/>
      <c r="L304" s="205"/>
      <c r="M304" s="205"/>
      <c r="N304" s="205">
        <v>1</v>
      </c>
      <c r="O304" s="205">
        <v>1</v>
      </c>
      <c r="P304" s="207">
        <v>6</v>
      </c>
    </row>
    <row r="305" spans="2:16">
      <c r="B305" s="446"/>
      <c r="C305" s="181" t="s">
        <v>1053</v>
      </c>
      <c r="D305" s="205"/>
      <c r="E305" s="205"/>
      <c r="F305" s="205">
        <v>1</v>
      </c>
      <c r="G305" s="205"/>
      <c r="H305" s="205"/>
      <c r="I305" s="205"/>
      <c r="J305" s="205"/>
      <c r="K305" s="205">
        <v>5</v>
      </c>
      <c r="L305" s="205"/>
      <c r="M305" s="205"/>
      <c r="N305" s="205"/>
      <c r="O305" s="205"/>
      <c r="P305" s="207">
        <v>6</v>
      </c>
    </row>
    <row r="306" spans="2:16">
      <c r="B306" s="446"/>
      <c r="C306" s="181" t="s">
        <v>398</v>
      </c>
      <c r="D306" s="205">
        <v>1</v>
      </c>
      <c r="E306" s="205"/>
      <c r="F306" s="205"/>
      <c r="G306" s="205">
        <v>1</v>
      </c>
      <c r="H306" s="205"/>
      <c r="I306" s="205"/>
      <c r="J306" s="205">
        <v>1</v>
      </c>
      <c r="K306" s="205"/>
      <c r="L306" s="205">
        <v>1</v>
      </c>
      <c r="M306" s="205">
        <v>1</v>
      </c>
      <c r="N306" s="205"/>
      <c r="O306" s="205"/>
      <c r="P306" s="207">
        <v>5</v>
      </c>
    </row>
    <row r="307" spans="2:16">
      <c r="B307" s="446"/>
      <c r="C307" s="181" t="s">
        <v>399</v>
      </c>
      <c r="D307" s="205"/>
      <c r="E307" s="205">
        <v>1</v>
      </c>
      <c r="F307" s="205">
        <v>1</v>
      </c>
      <c r="G307" s="205"/>
      <c r="H307" s="205"/>
      <c r="I307" s="205"/>
      <c r="J307" s="205"/>
      <c r="K307" s="205"/>
      <c r="L307" s="205">
        <v>1</v>
      </c>
      <c r="M307" s="205">
        <v>1</v>
      </c>
      <c r="N307" s="205"/>
      <c r="O307" s="205"/>
      <c r="P307" s="207">
        <v>4</v>
      </c>
    </row>
    <row r="308" spans="2:16">
      <c r="B308" s="446"/>
      <c r="C308" s="181" t="s">
        <v>1054</v>
      </c>
      <c r="D308" s="205">
        <v>2</v>
      </c>
      <c r="E308" s="205"/>
      <c r="F308" s="205"/>
      <c r="G308" s="205"/>
      <c r="H308" s="205"/>
      <c r="I308" s="205"/>
      <c r="J308" s="205"/>
      <c r="K308" s="205"/>
      <c r="L308" s="205"/>
      <c r="M308" s="205"/>
      <c r="N308" s="205"/>
      <c r="O308" s="205">
        <v>1</v>
      </c>
      <c r="P308" s="207">
        <v>3</v>
      </c>
    </row>
    <row r="309" spans="2:16">
      <c r="B309" s="446"/>
      <c r="C309" s="181" t="s">
        <v>1036</v>
      </c>
      <c r="D309" s="205"/>
      <c r="E309" s="205"/>
      <c r="F309" s="205"/>
      <c r="G309" s="205"/>
      <c r="H309" s="205"/>
      <c r="I309" s="205">
        <v>2</v>
      </c>
      <c r="J309" s="205">
        <v>1</v>
      </c>
      <c r="K309" s="205"/>
      <c r="L309" s="205"/>
      <c r="M309" s="205"/>
      <c r="N309" s="205"/>
      <c r="O309" s="205"/>
      <c r="P309" s="207">
        <v>3</v>
      </c>
    </row>
    <row r="310" spans="2:16">
      <c r="B310" s="446"/>
      <c r="C310" s="181" t="s">
        <v>1055</v>
      </c>
      <c r="D310" s="205"/>
      <c r="E310" s="205">
        <v>1</v>
      </c>
      <c r="F310" s="205"/>
      <c r="G310" s="205"/>
      <c r="H310" s="205"/>
      <c r="I310" s="205"/>
      <c r="J310" s="205"/>
      <c r="K310" s="205"/>
      <c r="L310" s="205"/>
      <c r="M310" s="205">
        <v>1</v>
      </c>
      <c r="N310" s="205"/>
      <c r="O310" s="205"/>
      <c r="P310" s="207">
        <v>2</v>
      </c>
    </row>
    <row r="311" spans="2:16">
      <c r="B311" s="446"/>
      <c r="C311" s="181" t="s">
        <v>1056</v>
      </c>
      <c r="D311" s="205"/>
      <c r="E311" s="205"/>
      <c r="F311" s="205"/>
      <c r="G311" s="205"/>
      <c r="H311" s="205"/>
      <c r="I311" s="205"/>
      <c r="J311" s="205">
        <v>1</v>
      </c>
      <c r="K311" s="205"/>
      <c r="L311" s="205"/>
      <c r="M311" s="205"/>
      <c r="N311" s="205"/>
      <c r="O311" s="205">
        <v>1</v>
      </c>
      <c r="P311" s="207">
        <v>2</v>
      </c>
    </row>
    <row r="312" spans="2:16">
      <c r="B312" s="446"/>
      <c r="C312" s="181" t="s">
        <v>402</v>
      </c>
      <c r="D312" s="205"/>
      <c r="E312" s="205"/>
      <c r="F312" s="205"/>
      <c r="G312" s="205"/>
      <c r="H312" s="205"/>
      <c r="I312" s="205"/>
      <c r="J312" s="205">
        <v>2</v>
      </c>
      <c r="K312" s="205"/>
      <c r="L312" s="205"/>
      <c r="M312" s="205"/>
      <c r="N312" s="205"/>
      <c r="O312" s="205"/>
      <c r="P312" s="207">
        <v>2</v>
      </c>
    </row>
    <row r="313" spans="2:16">
      <c r="B313" s="446"/>
      <c r="C313" s="181" t="s">
        <v>1057</v>
      </c>
      <c r="D313" s="205"/>
      <c r="E313" s="205"/>
      <c r="F313" s="205"/>
      <c r="G313" s="205"/>
      <c r="H313" s="205"/>
      <c r="I313" s="205"/>
      <c r="J313" s="205">
        <v>1</v>
      </c>
      <c r="K313" s="205"/>
      <c r="L313" s="205"/>
      <c r="M313" s="205"/>
      <c r="N313" s="205"/>
      <c r="O313" s="205"/>
      <c r="P313" s="207">
        <v>1</v>
      </c>
    </row>
    <row r="314" spans="2:16">
      <c r="B314" s="446"/>
      <c r="C314" s="181" t="s">
        <v>1058</v>
      </c>
      <c r="D314" s="205"/>
      <c r="E314" s="205"/>
      <c r="F314" s="205"/>
      <c r="G314" s="205"/>
      <c r="H314" s="205"/>
      <c r="I314" s="205">
        <v>1</v>
      </c>
      <c r="J314" s="205"/>
      <c r="K314" s="205"/>
      <c r="L314" s="205"/>
      <c r="M314" s="205"/>
      <c r="N314" s="205"/>
      <c r="O314" s="205"/>
      <c r="P314" s="207">
        <v>1</v>
      </c>
    </row>
    <row r="315" spans="2:16">
      <c r="B315" s="446"/>
      <c r="C315" s="181" t="s">
        <v>1037</v>
      </c>
      <c r="D315" s="205"/>
      <c r="E315" s="205"/>
      <c r="F315" s="205">
        <v>1</v>
      </c>
      <c r="G315" s="205"/>
      <c r="H315" s="205"/>
      <c r="I315" s="205"/>
      <c r="J315" s="205"/>
      <c r="K315" s="205"/>
      <c r="L315" s="205"/>
      <c r="M315" s="205"/>
      <c r="N315" s="205"/>
      <c r="O315" s="205"/>
      <c r="P315" s="207">
        <v>1</v>
      </c>
    </row>
    <row r="316" spans="2:16">
      <c r="B316" s="446"/>
      <c r="C316" s="181" t="s">
        <v>1059</v>
      </c>
      <c r="D316" s="205"/>
      <c r="E316" s="205"/>
      <c r="F316" s="205"/>
      <c r="G316" s="205"/>
      <c r="H316" s="205"/>
      <c r="I316" s="205">
        <v>1</v>
      </c>
      <c r="J316" s="205"/>
      <c r="K316" s="205"/>
      <c r="L316" s="205"/>
      <c r="M316" s="205"/>
      <c r="N316" s="205"/>
      <c r="O316" s="205"/>
      <c r="P316" s="207">
        <v>1</v>
      </c>
    </row>
    <row r="317" spans="2:16">
      <c r="B317" s="446"/>
      <c r="C317" s="181" t="s">
        <v>1039</v>
      </c>
      <c r="D317" s="205"/>
      <c r="E317" s="205"/>
      <c r="F317" s="205"/>
      <c r="G317" s="205"/>
      <c r="H317" s="205"/>
      <c r="I317" s="205">
        <v>1</v>
      </c>
      <c r="J317" s="205"/>
      <c r="K317" s="205"/>
      <c r="L317" s="205"/>
      <c r="M317" s="205"/>
      <c r="N317" s="205"/>
      <c r="O317" s="205"/>
      <c r="P317" s="207">
        <v>1</v>
      </c>
    </row>
    <row r="318" spans="2:16">
      <c r="B318" s="446"/>
      <c r="C318" s="181" t="s">
        <v>1060</v>
      </c>
      <c r="D318" s="205"/>
      <c r="E318" s="205">
        <v>1</v>
      </c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7">
        <v>1</v>
      </c>
    </row>
    <row r="319" spans="2:16">
      <c r="B319" s="446"/>
      <c r="C319" s="181" t="s">
        <v>1061</v>
      </c>
      <c r="D319" s="205"/>
      <c r="E319" s="205"/>
      <c r="F319" s="205"/>
      <c r="G319" s="205"/>
      <c r="H319" s="205"/>
      <c r="I319" s="205">
        <v>1</v>
      </c>
      <c r="J319" s="205"/>
      <c r="K319" s="205"/>
      <c r="L319" s="205"/>
      <c r="M319" s="205"/>
      <c r="N319" s="205"/>
      <c r="O319" s="205"/>
      <c r="P319" s="207">
        <v>1</v>
      </c>
    </row>
    <row r="320" spans="2:16">
      <c r="B320" s="446"/>
      <c r="C320" s="181" t="s">
        <v>1062</v>
      </c>
      <c r="D320" s="205"/>
      <c r="E320" s="205"/>
      <c r="F320" s="205"/>
      <c r="G320" s="205"/>
      <c r="H320" s="205"/>
      <c r="I320" s="205"/>
      <c r="J320" s="205"/>
      <c r="K320" s="205"/>
      <c r="L320" s="205"/>
      <c r="M320" s="205"/>
      <c r="N320" s="205"/>
      <c r="O320" s="205">
        <v>1</v>
      </c>
      <c r="P320" s="207">
        <v>1</v>
      </c>
    </row>
    <row r="321" spans="2:16">
      <c r="B321" s="446"/>
      <c r="C321" s="181" t="s">
        <v>1063</v>
      </c>
      <c r="D321" s="205"/>
      <c r="E321" s="205"/>
      <c r="F321" s="205"/>
      <c r="G321" s="205"/>
      <c r="H321" s="205"/>
      <c r="I321" s="205"/>
      <c r="J321" s="205"/>
      <c r="K321" s="205"/>
      <c r="L321" s="205"/>
      <c r="M321" s="205"/>
      <c r="N321" s="205"/>
      <c r="O321" s="205">
        <v>1</v>
      </c>
      <c r="P321" s="207">
        <v>1</v>
      </c>
    </row>
    <row r="322" spans="2:16">
      <c r="B322" s="446"/>
      <c r="C322" s="181" t="s">
        <v>1040</v>
      </c>
      <c r="D322" s="205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>
        <v>1</v>
      </c>
      <c r="P322" s="207">
        <v>1</v>
      </c>
    </row>
    <row r="323" spans="2:16">
      <c r="B323" s="446"/>
      <c r="C323" s="181" t="s">
        <v>405</v>
      </c>
      <c r="D323" s="205"/>
      <c r="E323" s="205"/>
      <c r="F323" s="205"/>
      <c r="G323" s="205"/>
      <c r="H323" s="205"/>
      <c r="I323" s="205"/>
      <c r="J323" s="205">
        <v>1</v>
      </c>
      <c r="K323" s="205"/>
      <c r="L323" s="205"/>
      <c r="M323" s="205"/>
      <c r="N323" s="205"/>
      <c r="O323" s="205"/>
      <c r="P323" s="207">
        <v>1</v>
      </c>
    </row>
    <row r="324" spans="2:16" ht="26.25" thickBot="1">
      <c r="B324" s="447"/>
      <c r="C324" s="203" t="s">
        <v>406</v>
      </c>
      <c r="D324" s="208">
        <v>59</v>
      </c>
      <c r="E324" s="208">
        <v>51</v>
      </c>
      <c r="F324" s="208">
        <v>91</v>
      </c>
      <c r="G324" s="208">
        <v>73</v>
      </c>
      <c r="H324" s="208">
        <v>80</v>
      </c>
      <c r="I324" s="208">
        <v>63</v>
      </c>
      <c r="J324" s="208">
        <v>72</v>
      </c>
      <c r="K324" s="208">
        <v>95</v>
      </c>
      <c r="L324" s="208">
        <v>28</v>
      </c>
      <c r="M324" s="208">
        <v>21</v>
      </c>
      <c r="N324" s="208">
        <v>51</v>
      </c>
      <c r="O324" s="208">
        <v>126</v>
      </c>
      <c r="P324" s="209">
        <v>810</v>
      </c>
    </row>
    <row r="325" spans="2:16">
      <c r="B325" s="445" t="s">
        <v>407</v>
      </c>
      <c r="C325" s="181" t="s">
        <v>408</v>
      </c>
      <c r="D325" s="205">
        <v>80226</v>
      </c>
      <c r="E325" s="205">
        <v>84269</v>
      </c>
      <c r="F325" s="205">
        <v>101170</v>
      </c>
      <c r="G325" s="205">
        <v>73182</v>
      </c>
      <c r="H325" s="205">
        <v>50658</v>
      </c>
      <c r="I325" s="205">
        <v>60500</v>
      </c>
      <c r="J325" s="205">
        <v>58287</v>
      </c>
      <c r="K325" s="205">
        <v>40896</v>
      </c>
      <c r="L325" s="205">
        <v>24301</v>
      </c>
      <c r="M325" s="205">
        <v>47029</v>
      </c>
      <c r="N325" s="205">
        <v>72765</v>
      </c>
      <c r="O325" s="205">
        <v>100087</v>
      </c>
      <c r="P325" s="207">
        <v>793370</v>
      </c>
    </row>
    <row r="326" spans="2:16">
      <c r="B326" s="446"/>
      <c r="C326" s="181" t="s">
        <v>409</v>
      </c>
      <c r="D326" s="205">
        <v>63715</v>
      </c>
      <c r="E326" s="205">
        <v>54644</v>
      </c>
      <c r="F326" s="205">
        <v>46036</v>
      </c>
      <c r="G326" s="205">
        <v>28300</v>
      </c>
      <c r="H326" s="205">
        <v>11917</v>
      </c>
      <c r="I326" s="205">
        <v>7614</v>
      </c>
      <c r="J326" s="205">
        <v>8992</v>
      </c>
      <c r="K326" s="205">
        <v>9352</v>
      </c>
      <c r="L326" s="205">
        <v>5501</v>
      </c>
      <c r="M326" s="205">
        <v>12380</v>
      </c>
      <c r="N326" s="205">
        <v>35347</v>
      </c>
      <c r="O326" s="205">
        <v>44939</v>
      </c>
      <c r="P326" s="207">
        <v>328737</v>
      </c>
    </row>
    <row r="327" spans="2:16" ht="26.25" thickBot="1">
      <c r="B327" s="447"/>
      <c r="C327" s="203" t="s">
        <v>406</v>
      </c>
      <c r="D327" s="208">
        <v>143941</v>
      </c>
      <c r="E327" s="208">
        <v>138913</v>
      </c>
      <c r="F327" s="208">
        <v>147206</v>
      </c>
      <c r="G327" s="208">
        <v>101482</v>
      </c>
      <c r="H327" s="208">
        <v>62575</v>
      </c>
      <c r="I327" s="208">
        <v>68114</v>
      </c>
      <c r="J327" s="208">
        <v>67279</v>
      </c>
      <c r="K327" s="208">
        <v>50248</v>
      </c>
      <c r="L327" s="208">
        <v>29802</v>
      </c>
      <c r="M327" s="208">
        <v>59409</v>
      </c>
      <c r="N327" s="208">
        <v>108112</v>
      </c>
      <c r="O327" s="208">
        <v>145026</v>
      </c>
      <c r="P327" s="209">
        <v>1122107</v>
      </c>
    </row>
    <row r="328" spans="2:16">
      <c r="B328" s="445" t="s">
        <v>410</v>
      </c>
      <c r="C328" s="181" t="s">
        <v>411</v>
      </c>
      <c r="D328" s="205">
        <v>118</v>
      </c>
      <c r="E328" s="205">
        <v>92</v>
      </c>
      <c r="F328" s="205">
        <v>257</v>
      </c>
      <c r="G328" s="205">
        <v>203</v>
      </c>
      <c r="H328" s="205">
        <v>169</v>
      </c>
      <c r="I328" s="205">
        <v>142</v>
      </c>
      <c r="J328" s="205">
        <v>249</v>
      </c>
      <c r="K328" s="205">
        <v>153</v>
      </c>
      <c r="L328" s="205">
        <v>112</v>
      </c>
      <c r="M328" s="205">
        <v>90</v>
      </c>
      <c r="N328" s="205">
        <v>189</v>
      </c>
      <c r="O328" s="205">
        <v>553</v>
      </c>
      <c r="P328" s="207">
        <v>2327</v>
      </c>
    </row>
    <row r="329" spans="2:16">
      <c r="B329" s="446"/>
      <c r="C329" s="181" t="s">
        <v>413</v>
      </c>
      <c r="D329" s="205">
        <v>84</v>
      </c>
      <c r="E329" s="205">
        <v>83</v>
      </c>
      <c r="F329" s="205">
        <v>129</v>
      </c>
      <c r="G329" s="205">
        <v>77</v>
      </c>
      <c r="H329" s="205">
        <v>75</v>
      </c>
      <c r="I329" s="205">
        <v>65</v>
      </c>
      <c r="J329" s="205">
        <v>93</v>
      </c>
      <c r="K329" s="205">
        <v>64</v>
      </c>
      <c r="L329" s="205">
        <v>56</v>
      </c>
      <c r="M329" s="205">
        <v>73</v>
      </c>
      <c r="N329" s="205">
        <v>139</v>
      </c>
      <c r="O329" s="205">
        <v>293</v>
      </c>
      <c r="P329" s="207">
        <v>1231</v>
      </c>
    </row>
    <row r="330" spans="2:16">
      <c r="B330" s="446"/>
      <c r="C330" s="181" t="s">
        <v>414</v>
      </c>
      <c r="D330" s="205">
        <v>76</v>
      </c>
      <c r="E330" s="205">
        <v>48</v>
      </c>
      <c r="F330" s="205">
        <v>82</v>
      </c>
      <c r="G330" s="205">
        <v>76</v>
      </c>
      <c r="H330" s="205">
        <v>60</v>
      </c>
      <c r="I330" s="205">
        <v>87</v>
      </c>
      <c r="J330" s="205">
        <v>57</v>
      </c>
      <c r="K330" s="205">
        <v>96</v>
      </c>
      <c r="L330" s="205">
        <v>33</v>
      </c>
      <c r="M330" s="205">
        <v>40</v>
      </c>
      <c r="N330" s="205">
        <v>55</v>
      </c>
      <c r="O330" s="205">
        <v>110</v>
      </c>
      <c r="P330" s="207">
        <v>820</v>
      </c>
    </row>
    <row r="331" spans="2:16">
      <c r="B331" s="446"/>
      <c r="C331" s="181" t="s">
        <v>412</v>
      </c>
      <c r="D331" s="205">
        <v>49</v>
      </c>
      <c r="E331" s="205">
        <v>46</v>
      </c>
      <c r="F331" s="205">
        <v>61</v>
      </c>
      <c r="G331" s="205">
        <v>67</v>
      </c>
      <c r="H331" s="205">
        <v>53</v>
      </c>
      <c r="I331" s="205">
        <v>35</v>
      </c>
      <c r="J331" s="205">
        <v>46</v>
      </c>
      <c r="K331" s="205">
        <v>41</v>
      </c>
      <c r="L331" s="205">
        <v>28</v>
      </c>
      <c r="M331" s="205">
        <v>54</v>
      </c>
      <c r="N331" s="205">
        <v>99</v>
      </c>
      <c r="O331" s="205">
        <v>133</v>
      </c>
      <c r="P331" s="207">
        <v>712</v>
      </c>
    </row>
    <row r="332" spans="2:16">
      <c r="B332" s="446"/>
      <c r="C332" s="181" t="s">
        <v>417</v>
      </c>
      <c r="D332" s="205">
        <v>55</v>
      </c>
      <c r="E332" s="205">
        <v>31</v>
      </c>
      <c r="F332" s="205">
        <v>63</v>
      </c>
      <c r="G332" s="205">
        <v>50</v>
      </c>
      <c r="H332" s="205">
        <v>54</v>
      </c>
      <c r="I332" s="205">
        <v>64</v>
      </c>
      <c r="J332" s="205">
        <v>85</v>
      </c>
      <c r="K332" s="205">
        <v>66</v>
      </c>
      <c r="L332" s="205">
        <v>39</v>
      </c>
      <c r="M332" s="205">
        <v>41</v>
      </c>
      <c r="N332" s="205">
        <v>48</v>
      </c>
      <c r="O332" s="205">
        <v>72</v>
      </c>
      <c r="P332" s="207">
        <v>668</v>
      </c>
    </row>
    <row r="333" spans="2:16">
      <c r="B333" s="446"/>
      <c r="C333" s="181" t="s">
        <v>416</v>
      </c>
      <c r="D333" s="205">
        <v>45</v>
      </c>
      <c r="E333" s="205">
        <v>33</v>
      </c>
      <c r="F333" s="205">
        <v>75</v>
      </c>
      <c r="G333" s="205">
        <v>88</v>
      </c>
      <c r="H333" s="205">
        <v>18</v>
      </c>
      <c r="I333" s="205">
        <v>33</v>
      </c>
      <c r="J333" s="205">
        <v>93</v>
      </c>
      <c r="K333" s="205">
        <v>57</v>
      </c>
      <c r="L333" s="205">
        <v>35</v>
      </c>
      <c r="M333" s="205">
        <v>32</v>
      </c>
      <c r="N333" s="205">
        <v>60</v>
      </c>
      <c r="O333" s="205">
        <v>96</v>
      </c>
      <c r="P333" s="207">
        <v>665</v>
      </c>
    </row>
    <row r="334" spans="2:16">
      <c r="B334" s="446"/>
      <c r="C334" s="181" t="s">
        <v>425</v>
      </c>
      <c r="D334" s="205">
        <v>19</v>
      </c>
      <c r="E334" s="205">
        <v>11</v>
      </c>
      <c r="F334" s="205">
        <v>28</v>
      </c>
      <c r="G334" s="205">
        <v>22</v>
      </c>
      <c r="H334" s="205">
        <v>17</v>
      </c>
      <c r="I334" s="205">
        <v>23</v>
      </c>
      <c r="J334" s="205">
        <v>28</v>
      </c>
      <c r="K334" s="205">
        <v>30</v>
      </c>
      <c r="L334" s="205">
        <v>17</v>
      </c>
      <c r="M334" s="205">
        <v>12</v>
      </c>
      <c r="N334" s="205">
        <v>23</v>
      </c>
      <c r="O334" s="205">
        <v>68</v>
      </c>
      <c r="P334" s="207">
        <v>298</v>
      </c>
    </row>
    <row r="335" spans="2:16">
      <c r="B335" s="446"/>
      <c r="C335" s="181" t="s">
        <v>415</v>
      </c>
      <c r="D335" s="205">
        <v>16</v>
      </c>
      <c r="E335" s="205">
        <v>12</v>
      </c>
      <c r="F335" s="205">
        <v>23</v>
      </c>
      <c r="G335" s="205">
        <v>21</v>
      </c>
      <c r="H335" s="205">
        <v>17</v>
      </c>
      <c r="I335" s="205">
        <v>11</v>
      </c>
      <c r="J335" s="205">
        <v>15</v>
      </c>
      <c r="K335" s="205">
        <v>13</v>
      </c>
      <c r="L335" s="205">
        <v>11</v>
      </c>
      <c r="M335" s="205">
        <v>28</v>
      </c>
      <c r="N335" s="205">
        <v>21</v>
      </c>
      <c r="O335" s="205">
        <v>24</v>
      </c>
      <c r="P335" s="207">
        <v>212</v>
      </c>
    </row>
    <row r="336" spans="2:16">
      <c r="B336" s="446"/>
      <c r="C336" s="181" t="s">
        <v>421</v>
      </c>
      <c r="D336" s="205">
        <v>5</v>
      </c>
      <c r="E336" s="205">
        <v>3</v>
      </c>
      <c r="F336" s="205">
        <v>51</v>
      </c>
      <c r="G336" s="205">
        <v>10</v>
      </c>
      <c r="H336" s="205">
        <v>12</v>
      </c>
      <c r="I336" s="205">
        <v>9</v>
      </c>
      <c r="J336" s="205">
        <v>3</v>
      </c>
      <c r="K336" s="205">
        <v>3</v>
      </c>
      <c r="L336" s="205">
        <v>8</v>
      </c>
      <c r="M336" s="205">
        <v>10</v>
      </c>
      <c r="N336" s="205">
        <v>9</v>
      </c>
      <c r="O336" s="205">
        <v>13</v>
      </c>
      <c r="P336" s="207">
        <v>136</v>
      </c>
    </row>
    <row r="337" spans="2:16">
      <c r="B337" s="446"/>
      <c r="C337" s="181" t="s">
        <v>418</v>
      </c>
      <c r="D337" s="205">
        <v>10</v>
      </c>
      <c r="E337" s="205">
        <v>10</v>
      </c>
      <c r="F337" s="205">
        <v>15</v>
      </c>
      <c r="G337" s="205">
        <v>16</v>
      </c>
      <c r="H337" s="205">
        <v>20</v>
      </c>
      <c r="I337" s="205">
        <v>5</v>
      </c>
      <c r="J337" s="205">
        <v>15</v>
      </c>
      <c r="K337" s="205">
        <v>4</v>
      </c>
      <c r="L337" s="205">
        <v>5</v>
      </c>
      <c r="M337" s="205">
        <v>6</v>
      </c>
      <c r="N337" s="205">
        <v>12</v>
      </c>
      <c r="O337" s="205">
        <v>7</v>
      </c>
      <c r="P337" s="207">
        <v>125</v>
      </c>
    </row>
    <row r="338" spans="2:16">
      <c r="B338" s="446"/>
      <c r="C338" s="181" t="s">
        <v>420</v>
      </c>
      <c r="D338" s="205">
        <v>10</v>
      </c>
      <c r="E338" s="205">
        <v>9</v>
      </c>
      <c r="F338" s="205">
        <v>13</v>
      </c>
      <c r="G338" s="205">
        <v>4</v>
      </c>
      <c r="H338" s="205">
        <v>8</v>
      </c>
      <c r="I338" s="205">
        <v>6</v>
      </c>
      <c r="J338" s="205">
        <v>11</v>
      </c>
      <c r="K338" s="205">
        <v>13</v>
      </c>
      <c r="L338" s="205">
        <v>5</v>
      </c>
      <c r="M338" s="205">
        <v>7</v>
      </c>
      <c r="N338" s="205">
        <v>5</v>
      </c>
      <c r="O338" s="205">
        <v>20</v>
      </c>
      <c r="P338" s="207">
        <v>111</v>
      </c>
    </row>
    <row r="339" spans="2:16">
      <c r="B339" s="446"/>
      <c r="C339" s="181" t="s">
        <v>423</v>
      </c>
      <c r="D339" s="205">
        <v>3</v>
      </c>
      <c r="E339" s="205">
        <v>6</v>
      </c>
      <c r="F339" s="205">
        <v>29</v>
      </c>
      <c r="G339" s="205">
        <v>10</v>
      </c>
      <c r="H339" s="205">
        <v>2</v>
      </c>
      <c r="I339" s="205">
        <v>7</v>
      </c>
      <c r="J339" s="205">
        <v>18</v>
      </c>
      <c r="K339" s="205">
        <v>21</v>
      </c>
      <c r="L339" s="205"/>
      <c r="M339" s="205"/>
      <c r="N339" s="205"/>
      <c r="O339" s="205">
        <v>3</v>
      </c>
      <c r="P339" s="207">
        <v>99</v>
      </c>
    </row>
    <row r="340" spans="2:16">
      <c r="B340" s="446"/>
      <c r="C340" s="181" t="s">
        <v>419</v>
      </c>
      <c r="D340" s="205">
        <v>8</v>
      </c>
      <c r="E340" s="205">
        <v>5</v>
      </c>
      <c r="F340" s="205">
        <v>11</v>
      </c>
      <c r="G340" s="205">
        <v>11</v>
      </c>
      <c r="H340" s="205">
        <v>6</v>
      </c>
      <c r="I340" s="205">
        <v>6</v>
      </c>
      <c r="J340" s="205">
        <v>18</v>
      </c>
      <c r="K340" s="205">
        <v>11</v>
      </c>
      <c r="L340" s="205">
        <v>3</v>
      </c>
      <c r="M340" s="205">
        <v>4</v>
      </c>
      <c r="N340" s="205">
        <v>5</v>
      </c>
      <c r="O340" s="205">
        <v>10</v>
      </c>
      <c r="P340" s="207">
        <v>98</v>
      </c>
    </row>
    <row r="341" spans="2:16">
      <c r="B341" s="446"/>
      <c r="C341" s="181" t="s">
        <v>426</v>
      </c>
      <c r="D341" s="205"/>
      <c r="E341" s="205">
        <v>4</v>
      </c>
      <c r="F341" s="205">
        <v>7</v>
      </c>
      <c r="G341" s="205">
        <v>7</v>
      </c>
      <c r="H341" s="205">
        <v>4</v>
      </c>
      <c r="I341" s="205">
        <v>5</v>
      </c>
      <c r="J341" s="205">
        <v>6</v>
      </c>
      <c r="K341" s="205">
        <v>7</v>
      </c>
      <c r="L341" s="205">
        <v>5</v>
      </c>
      <c r="M341" s="205">
        <v>5</v>
      </c>
      <c r="N341" s="205">
        <v>7</v>
      </c>
      <c r="O341" s="205">
        <v>12</v>
      </c>
      <c r="P341" s="207">
        <v>69</v>
      </c>
    </row>
    <row r="342" spans="2:16">
      <c r="B342" s="446"/>
      <c r="C342" s="181" t="s">
        <v>428</v>
      </c>
      <c r="D342" s="205">
        <v>7</v>
      </c>
      <c r="E342" s="205">
        <v>3</v>
      </c>
      <c r="F342" s="205">
        <v>5</v>
      </c>
      <c r="G342" s="205">
        <v>3</v>
      </c>
      <c r="H342" s="205">
        <v>4</v>
      </c>
      <c r="I342" s="205">
        <v>13</v>
      </c>
      <c r="J342" s="205">
        <v>9</v>
      </c>
      <c r="K342" s="205">
        <v>8</v>
      </c>
      <c r="L342" s="205">
        <v>3</v>
      </c>
      <c r="M342" s="205">
        <v>3</v>
      </c>
      <c r="N342" s="205">
        <v>8</v>
      </c>
      <c r="O342" s="205">
        <v>3</v>
      </c>
      <c r="P342" s="207">
        <v>69</v>
      </c>
    </row>
    <row r="343" spans="2:16">
      <c r="B343" s="446"/>
      <c r="C343" s="181" t="s">
        <v>422</v>
      </c>
      <c r="D343" s="205">
        <v>5</v>
      </c>
      <c r="E343" s="205">
        <v>3</v>
      </c>
      <c r="F343" s="205">
        <v>9</v>
      </c>
      <c r="G343" s="205">
        <v>1</v>
      </c>
      <c r="H343" s="205">
        <v>6</v>
      </c>
      <c r="I343" s="205">
        <v>9</v>
      </c>
      <c r="J343" s="205">
        <v>9</v>
      </c>
      <c r="K343" s="205">
        <v>1</v>
      </c>
      <c r="L343" s="205">
        <v>5</v>
      </c>
      <c r="M343" s="205">
        <v>1</v>
      </c>
      <c r="N343" s="205">
        <v>6</v>
      </c>
      <c r="O343" s="205">
        <v>7</v>
      </c>
      <c r="P343" s="207">
        <v>62</v>
      </c>
    </row>
    <row r="344" spans="2:16">
      <c r="B344" s="446"/>
      <c r="C344" s="181" t="s">
        <v>435</v>
      </c>
      <c r="D344" s="205"/>
      <c r="E344" s="205"/>
      <c r="F344" s="205">
        <v>26</v>
      </c>
      <c r="G344" s="205">
        <v>6</v>
      </c>
      <c r="H344" s="205">
        <v>1</v>
      </c>
      <c r="I344" s="205">
        <v>3</v>
      </c>
      <c r="J344" s="205"/>
      <c r="K344" s="205">
        <v>9</v>
      </c>
      <c r="L344" s="205"/>
      <c r="M344" s="205">
        <v>2</v>
      </c>
      <c r="N344" s="205"/>
      <c r="O344" s="205">
        <v>2</v>
      </c>
      <c r="P344" s="207">
        <v>49</v>
      </c>
    </row>
    <row r="345" spans="2:16">
      <c r="B345" s="446"/>
      <c r="C345" s="181" t="s">
        <v>424</v>
      </c>
      <c r="D345" s="205">
        <v>3</v>
      </c>
      <c r="E345" s="205">
        <v>2</v>
      </c>
      <c r="F345" s="205">
        <v>2</v>
      </c>
      <c r="G345" s="205">
        <v>4</v>
      </c>
      <c r="H345" s="205">
        <v>5</v>
      </c>
      <c r="I345" s="205">
        <v>3</v>
      </c>
      <c r="J345" s="205">
        <v>11</v>
      </c>
      <c r="K345" s="205">
        <v>2</v>
      </c>
      <c r="L345" s="205">
        <v>4</v>
      </c>
      <c r="M345" s="205">
        <v>1</v>
      </c>
      <c r="N345" s="205">
        <v>5</v>
      </c>
      <c r="O345" s="205">
        <v>3</v>
      </c>
      <c r="P345" s="207">
        <v>45</v>
      </c>
    </row>
    <row r="346" spans="2:16">
      <c r="B346" s="446"/>
      <c r="C346" s="181" t="s">
        <v>431</v>
      </c>
      <c r="D346" s="205"/>
      <c r="E346" s="205">
        <v>6</v>
      </c>
      <c r="F346" s="205">
        <v>14</v>
      </c>
      <c r="G346" s="205"/>
      <c r="H346" s="205">
        <v>2</v>
      </c>
      <c r="I346" s="205">
        <v>1</v>
      </c>
      <c r="J346" s="205">
        <v>6</v>
      </c>
      <c r="K346" s="205">
        <v>5</v>
      </c>
      <c r="L346" s="205">
        <v>1</v>
      </c>
      <c r="M346" s="205"/>
      <c r="N346" s="205">
        <v>1</v>
      </c>
      <c r="O346" s="205">
        <v>6</v>
      </c>
      <c r="P346" s="207">
        <v>42</v>
      </c>
    </row>
    <row r="347" spans="2:16">
      <c r="B347" s="446"/>
      <c r="C347" s="181" t="s">
        <v>1064</v>
      </c>
      <c r="D347" s="205"/>
      <c r="E347" s="205">
        <v>1</v>
      </c>
      <c r="F347" s="205">
        <v>2</v>
      </c>
      <c r="G347" s="205">
        <v>2</v>
      </c>
      <c r="H347" s="205">
        <v>1</v>
      </c>
      <c r="I347" s="205">
        <v>2</v>
      </c>
      <c r="J347" s="205">
        <v>5</v>
      </c>
      <c r="K347" s="205">
        <v>6</v>
      </c>
      <c r="L347" s="205">
        <v>2</v>
      </c>
      <c r="M347" s="205"/>
      <c r="N347" s="205">
        <v>6</v>
      </c>
      <c r="O347" s="205"/>
      <c r="P347" s="207">
        <v>27</v>
      </c>
    </row>
    <row r="348" spans="2:16">
      <c r="B348" s="446"/>
      <c r="C348" s="181" t="s">
        <v>434</v>
      </c>
      <c r="D348" s="205"/>
      <c r="E348" s="205">
        <v>1</v>
      </c>
      <c r="F348" s="205">
        <v>3</v>
      </c>
      <c r="G348" s="205">
        <v>4</v>
      </c>
      <c r="H348" s="205">
        <v>2</v>
      </c>
      <c r="I348" s="205">
        <v>5</v>
      </c>
      <c r="J348" s="205"/>
      <c r="K348" s="205">
        <v>7</v>
      </c>
      <c r="L348" s="205">
        <v>1</v>
      </c>
      <c r="M348" s="205">
        <v>1</v>
      </c>
      <c r="N348" s="205">
        <v>3</v>
      </c>
      <c r="O348" s="205"/>
      <c r="P348" s="207">
        <v>27</v>
      </c>
    </row>
    <row r="349" spans="2:16">
      <c r="B349" s="446"/>
      <c r="C349" s="181" t="s">
        <v>429</v>
      </c>
      <c r="D349" s="205">
        <v>2</v>
      </c>
      <c r="E349" s="205">
        <v>2</v>
      </c>
      <c r="F349" s="205">
        <v>3</v>
      </c>
      <c r="G349" s="205"/>
      <c r="H349" s="205">
        <v>1</v>
      </c>
      <c r="I349" s="205">
        <v>4</v>
      </c>
      <c r="J349" s="205">
        <v>4</v>
      </c>
      <c r="K349" s="205">
        <v>1</v>
      </c>
      <c r="L349" s="205">
        <v>1</v>
      </c>
      <c r="M349" s="205"/>
      <c r="N349" s="205"/>
      <c r="O349" s="205">
        <v>2</v>
      </c>
      <c r="P349" s="207">
        <v>20</v>
      </c>
    </row>
    <row r="350" spans="2:16">
      <c r="B350" s="446"/>
      <c r="C350" s="181" t="s">
        <v>432</v>
      </c>
      <c r="D350" s="205">
        <v>3</v>
      </c>
      <c r="E350" s="205">
        <v>5</v>
      </c>
      <c r="F350" s="205">
        <v>5</v>
      </c>
      <c r="G350" s="205"/>
      <c r="H350" s="205">
        <v>1</v>
      </c>
      <c r="I350" s="205"/>
      <c r="J350" s="205">
        <v>1</v>
      </c>
      <c r="K350" s="205"/>
      <c r="L350" s="205"/>
      <c r="M350" s="205">
        <v>2</v>
      </c>
      <c r="N350" s="205"/>
      <c r="O350" s="205">
        <v>2</v>
      </c>
      <c r="P350" s="207">
        <v>19</v>
      </c>
    </row>
    <row r="351" spans="2:16">
      <c r="B351" s="446"/>
      <c r="C351" s="181" t="s">
        <v>439</v>
      </c>
      <c r="D351" s="205">
        <v>3</v>
      </c>
      <c r="E351" s="205">
        <v>1</v>
      </c>
      <c r="F351" s="205"/>
      <c r="G351" s="205">
        <v>6</v>
      </c>
      <c r="H351" s="205">
        <v>1</v>
      </c>
      <c r="I351" s="205">
        <v>3</v>
      </c>
      <c r="J351" s="205"/>
      <c r="K351" s="205"/>
      <c r="L351" s="205"/>
      <c r="M351" s="205"/>
      <c r="N351" s="205">
        <v>1</v>
      </c>
      <c r="O351" s="205">
        <v>2</v>
      </c>
      <c r="P351" s="207">
        <v>17</v>
      </c>
    </row>
    <row r="352" spans="2:16">
      <c r="B352" s="446"/>
      <c r="C352" s="181" t="s">
        <v>438</v>
      </c>
      <c r="D352" s="205">
        <v>5</v>
      </c>
      <c r="E352" s="205"/>
      <c r="F352" s="205"/>
      <c r="G352" s="205">
        <v>2</v>
      </c>
      <c r="H352" s="205"/>
      <c r="I352" s="205"/>
      <c r="J352" s="205">
        <v>1</v>
      </c>
      <c r="K352" s="205">
        <v>3</v>
      </c>
      <c r="L352" s="205"/>
      <c r="M352" s="205"/>
      <c r="N352" s="205">
        <v>1</v>
      </c>
      <c r="O352" s="205">
        <v>3</v>
      </c>
      <c r="P352" s="207">
        <v>15</v>
      </c>
    </row>
    <row r="353" spans="2:16">
      <c r="B353" s="446"/>
      <c r="C353" s="181" t="s">
        <v>430</v>
      </c>
      <c r="D353" s="205">
        <v>1</v>
      </c>
      <c r="E353" s="205">
        <v>3</v>
      </c>
      <c r="F353" s="205">
        <v>3</v>
      </c>
      <c r="G353" s="205"/>
      <c r="H353" s="205">
        <v>2</v>
      </c>
      <c r="I353" s="205">
        <v>1</v>
      </c>
      <c r="J353" s="205"/>
      <c r="K353" s="205">
        <v>4</v>
      </c>
      <c r="L353" s="205">
        <v>1</v>
      </c>
      <c r="M353" s="205"/>
      <c r="N353" s="205"/>
      <c r="O353" s="205"/>
      <c r="P353" s="207">
        <v>15</v>
      </c>
    </row>
    <row r="354" spans="2:16">
      <c r="B354" s="446"/>
      <c r="C354" s="181" t="s">
        <v>443</v>
      </c>
      <c r="D354" s="205">
        <v>1</v>
      </c>
      <c r="E354" s="205"/>
      <c r="F354" s="205">
        <v>1</v>
      </c>
      <c r="G354" s="205"/>
      <c r="H354" s="205">
        <v>1</v>
      </c>
      <c r="I354" s="205">
        <v>6</v>
      </c>
      <c r="J354" s="205">
        <v>1</v>
      </c>
      <c r="K354" s="205"/>
      <c r="L354" s="205"/>
      <c r="M354" s="205"/>
      <c r="N354" s="205"/>
      <c r="O354" s="205">
        <v>1</v>
      </c>
      <c r="P354" s="207">
        <v>11</v>
      </c>
    </row>
    <row r="355" spans="2:16">
      <c r="B355" s="446"/>
      <c r="C355" s="181" t="s">
        <v>1041</v>
      </c>
      <c r="D355" s="205"/>
      <c r="E355" s="205"/>
      <c r="F355" s="205">
        <v>1</v>
      </c>
      <c r="G355" s="205"/>
      <c r="H355" s="205">
        <v>1</v>
      </c>
      <c r="I355" s="205"/>
      <c r="J355" s="205">
        <v>1</v>
      </c>
      <c r="K355" s="205"/>
      <c r="L355" s="205">
        <v>1</v>
      </c>
      <c r="M355" s="205"/>
      <c r="N355" s="205">
        <v>2</v>
      </c>
      <c r="O355" s="205">
        <v>3</v>
      </c>
      <c r="P355" s="207">
        <v>9</v>
      </c>
    </row>
    <row r="356" spans="2:16">
      <c r="B356" s="446"/>
      <c r="C356" s="181" t="s">
        <v>436</v>
      </c>
      <c r="D356" s="205">
        <v>1</v>
      </c>
      <c r="E356" s="205">
        <v>1</v>
      </c>
      <c r="F356" s="205">
        <v>4</v>
      </c>
      <c r="G356" s="205"/>
      <c r="H356" s="205">
        <v>2</v>
      </c>
      <c r="I356" s="205"/>
      <c r="J356" s="205"/>
      <c r="K356" s="205"/>
      <c r="L356" s="205"/>
      <c r="M356" s="205"/>
      <c r="N356" s="205"/>
      <c r="O356" s="205"/>
      <c r="P356" s="207">
        <v>8</v>
      </c>
    </row>
    <row r="357" spans="2:16">
      <c r="B357" s="446"/>
      <c r="C357" s="181" t="s">
        <v>442</v>
      </c>
      <c r="D357" s="205"/>
      <c r="E357" s="205"/>
      <c r="F357" s="205">
        <v>2</v>
      </c>
      <c r="G357" s="205">
        <v>1</v>
      </c>
      <c r="H357" s="205">
        <v>1</v>
      </c>
      <c r="I357" s="205"/>
      <c r="J357" s="205"/>
      <c r="K357" s="205">
        <v>2</v>
      </c>
      <c r="L357" s="205"/>
      <c r="M357" s="205"/>
      <c r="N357" s="205"/>
      <c r="O357" s="205"/>
      <c r="P357" s="207">
        <v>6</v>
      </c>
    </row>
    <row r="358" spans="2:16">
      <c r="B358" s="446"/>
      <c r="C358" s="181" t="s">
        <v>437</v>
      </c>
      <c r="D358" s="205">
        <v>1</v>
      </c>
      <c r="E358" s="205">
        <v>1</v>
      </c>
      <c r="F358" s="205"/>
      <c r="G358" s="205"/>
      <c r="H358" s="205"/>
      <c r="I358" s="205"/>
      <c r="J358" s="205"/>
      <c r="K358" s="205"/>
      <c r="L358" s="205"/>
      <c r="M358" s="205"/>
      <c r="N358" s="205">
        <v>2</v>
      </c>
      <c r="O358" s="205">
        <v>1</v>
      </c>
      <c r="P358" s="207">
        <v>5</v>
      </c>
    </row>
    <row r="359" spans="2:16">
      <c r="B359" s="446"/>
      <c r="C359" s="181" t="s">
        <v>1065</v>
      </c>
      <c r="D359" s="205"/>
      <c r="E359" s="205"/>
      <c r="F359" s="205">
        <v>1</v>
      </c>
      <c r="G359" s="205"/>
      <c r="H359" s="205"/>
      <c r="I359" s="205"/>
      <c r="J359" s="205"/>
      <c r="K359" s="205"/>
      <c r="L359" s="205"/>
      <c r="M359" s="205"/>
      <c r="N359" s="205">
        <v>3</v>
      </c>
      <c r="O359" s="205">
        <v>1</v>
      </c>
      <c r="P359" s="207">
        <v>5</v>
      </c>
    </row>
    <row r="360" spans="2:16">
      <c r="B360" s="446"/>
      <c r="C360" s="181" t="s">
        <v>433</v>
      </c>
      <c r="D360" s="205">
        <v>1</v>
      </c>
      <c r="E360" s="205"/>
      <c r="F360" s="205"/>
      <c r="G360" s="205"/>
      <c r="H360" s="205"/>
      <c r="I360" s="205">
        <v>1</v>
      </c>
      <c r="J360" s="205">
        <v>2</v>
      </c>
      <c r="K360" s="205"/>
      <c r="L360" s="205"/>
      <c r="M360" s="205"/>
      <c r="N360" s="205"/>
      <c r="O360" s="205"/>
      <c r="P360" s="207">
        <v>4</v>
      </c>
    </row>
    <row r="361" spans="2:16">
      <c r="B361" s="446"/>
      <c r="C361" s="181" t="s">
        <v>441</v>
      </c>
      <c r="D361" s="205"/>
      <c r="E361" s="205"/>
      <c r="F361" s="205">
        <v>1</v>
      </c>
      <c r="G361" s="205">
        <v>2</v>
      </c>
      <c r="H361" s="205"/>
      <c r="I361" s="205"/>
      <c r="J361" s="205"/>
      <c r="K361" s="205"/>
      <c r="L361" s="205"/>
      <c r="M361" s="205"/>
      <c r="N361" s="205">
        <v>1</v>
      </c>
      <c r="O361" s="205"/>
      <c r="P361" s="207">
        <v>4</v>
      </c>
    </row>
    <row r="362" spans="2:16">
      <c r="B362" s="446"/>
      <c r="C362" s="181" t="s">
        <v>427</v>
      </c>
      <c r="D362" s="205"/>
      <c r="E362" s="205">
        <v>1</v>
      </c>
      <c r="F362" s="205"/>
      <c r="G362" s="205"/>
      <c r="H362" s="205"/>
      <c r="I362" s="205"/>
      <c r="J362" s="205"/>
      <c r="K362" s="205"/>
      <c r="L362" s="205"/>
      <c r="M362" s="205"/>
      <c r="N362" s="205">
        <v>3</v>
      </c>
      <c r="O362" s="205"/>
      <c r="P362" s="207">
        <v>4</v>
      </c>
    </row>
    <row r="363" spans="2:16">
      <c r="B363" s="446"/>
      <c r="C363" s="181" t="s">
        <v>445</v>
      </c>
      <c r="D363" s="205">
        <v>2</v>
      </c>
      <c r="E363" s="205"/>
      <c r="F363" s="205"/>
      <c r="G363" s="205"/>
      <c r="H363" s="205"/>
      <c r="I363" s="205"/>
      <c r="J363" s="205">
        <v>1</v>
      </c>
      <c r="K363" s="205"/>
      <c r="L363" s="205"/>
      <c r="M363" s="205"/>
      <c r="N363" s="205"/>
      <c r="O363" s="205"/>
      <c r="P363" s="207">
        <v>3</v>
      </c>
    </row>
    <row r="364" spans="2:16">
      <c r="B364" s="446"/>
      <c r="C364" s="181" t="s">
        <v>440</v>
      </c>
      <c r="D364" s="205"/>
      <c r="E364" s="205"/>
      <c r="F364" s="205"/>
      <c r="G364" s="205"/>
      <c r="H364" s="205"/>
      <c r="I364" s="205">
        <v>1</v>
      </c>
      <c r="J364" s="205"/>
      <c r="K364" s="205"/>
      <c r="L364" s="205"/>
      <c r="M364" s="205"/>
      <c r="N364" s="205"/>
      <c r="O364" s="205">
        <v>1</v>
      </c>
      <c r="P364" s="207">
        <v>2</v>
      </c>
    </row>
    <row r="365" spans="2:16">
      <c r="B365" s="446"/>
      <c r="C365" s="181" t="s">
        <v>1066</v>
      </c>
      <c r="D365" s="205"/>
      <c r="E365" s="205"/>
      <c r="F365" s="205"/>
      <c r="G365" s="205"/>
      <c r="H365" s="205"/>
      <c r="I365" s="205"/>
      <c r="J365" s="205"/>
      <c r="K365" s="205"/>
      <c r="L365" s="205"/>
      <c r="M365" s="205"/>
      <c r="N365" s="205"/>
      <c r="O365" s="205">
        <v>1</v>
      </c>
      <c r="P365" s="207">
        <v>1</v>
      </c>
    </row>
    <row r="366" spans="2:16" ht="26.25" thickBot="1">
      <c r="B366" s="447"/>
      <c r="C366" s="203" t="s">
        <v>406</v>
      </c>
      <c r="D366" s="208">
        <v>533</v>
      </c>
      <c r="E366" s="208">
        <v>423</v>
      </c>
      <c r="F366" s="208">
        <v>926</v>
      </c>
      <c r="G366" s="208">
        <v>693</v>
      </c>
      <c r="H366" s="208">
        <v>546</v>
      </c>
      <c r="I366" s="208">
        <v>550</v>
      </c>
      <c r="J366" s="208">
        <v>788</v>
      </c>
      <c r="K366" s="208">
        <v>627</v>
      </c>
      <c r="L366" s="208">
        <v>376</v>
      </c>
      <c r="M366" s="208">
        <v>412</v>
      </c>
      <c r="N366" s="208">
        <v>714</v>
      </c>
      <c r="O366" s="208">
        <v>1452</v>
      </c>
      <c r="P366" s="209">
        <v>8040</v>
      </c>
    </row>
    <row r="367" spans="2:16" ht="15.75" customHeight="1">
      <c r="B367" s="445" t="s">
        <v>1072</v>
      </c>
      <c r="C367" s="181" t="s">
        <v>448</v>
      </c>
      <c r="D367" s="205">
        <v>13</v>
      </c>
      <c r="E367" s="205">
        <v>13</v>
      </c>
      <c r="F367" s="205">
        <v>21</v>
      </c>
      <c r="G367" s="205">
        <v>35</v>
      </c>
      <c r="H367" s="205">
        <v>17</v>
      </c>
      <c r="I367" s="205">
        <v>50</v>
      </c>
      <c r="J367" s="205">
        <v>42</v>
      </c>
      <c r="K367" s="205">
        <v>26</v>
      </c>
      <c r="L367" s="205">
        <v>12</v>
      </c>
      <c r="M367" s="205">
        <v>15</v>
      </c>
      <c r="N367" s="205">
        <v>28</v>
      </c>
      <c r="O367" s="205">
        <v>26</v>
      </c>
      <c r="P367" s="207">
        <v>298</v>
      </c>
    </row>
    <row r="368" spans="2:16" ht="15.75" customHeight="1">
      <c r="B368" s="446"/>
      <c r="C368" s="181" t="s">
        <v>449</v>
      </c>
      <c r="D368" s="205">
        <v>9</v>
      </c>
      <c r="E368" s="205">
        <v>6</v>
      </c>
      <c r="F368" s="205">
        <v>12</v>
      </c>
      <c r="G368" s="205">
        <v>13</v>
      </c>
      <c r="H368" s="205">
        <v>8</v>
      </c>
      <c r="I368" s="205">
        <v>13</v>
      </c>
      <c r="J368" s="205">
        <v>14</v>
      </c>
      <c r="K368" s="205">
        <v>14</v>
      </c>
      <c r="L368" s="205">
        <v>7</v>
      </c>
      <c r="M368" s="205">
        <v>14</v>
      </c>
      <c r="N368" s="205">
        <v>10</v>
      </c>
      <c r="O368" s="205">
        <v>22</v>
      </c>
      <c r="P368" s="207">
        <v>142</v>
      </c>
    </row>
    <row r="369" spans="2:16" ht="15.75" customHeight="1">
      <c r="B369" s="446"/>
      <c r="C369" s="181" t="s">
        <v>451</v>
      </c>
      <c r="D369" s="205">
        <v>5</v>
      </c>
      <c r="E369" s="205">
        <v>10</v>
      </c>
      <c r="F369" s="205">
        <v>12</v>
      </c>
      <c r="G369" s="205">
        <v>3</v>
      </c>
      <c r="H369" s="205">
        <v>6</v>
      </c>
      <c r="I369" s="205">
        <v>5</v>
      </c>
      <c r="J369" s="205">
        <v>13</v>
      </c>
      <c r="K369" s="205">
        <v>11</v>
      </c>
      <c r="L369" s="205">
        <v>6</v>
      </c>
      <c r="M369" s="205">
        <v>6</v>
      </c>
      <c r="N369" s="205">
        <v>9</v>
      </c>
      <c r="O369" s="205">
        <v>11</v>
      </c>
      <c r="P369" s="207">
        <v>97</v>
      </c>
    </row>
    <row r="370" spans="2:16" ht="15.75" customHeight="1">
      <c r="B370" s="446"/>
      <c r="C370" s="181" t="s">
        <v>452</v>
      </c>
      <c r="D370" s="205">
        <v>4</v>
      </c>
      <c r="E370" s="205">
        <v>3</v>
      </c>
      <c r="F370" s="205">
        <v>12</v>
      </c>
      <c r="G370" s="205">
        <v>7</v>
      </c>
      <c r="H370" s="205">
        <v>7</v>
      </c>
      <c r="I370" s="205">
        <v>6</v>
      </c>
      <c r="J370" s="205">
        <v>9</v>
      </c>
      <c r="K370" s="205">
        <v>7</v>
      </c>
      <c r="L370" s="205">
        <v>5</v>
      </c>
      <c r="M370" s="205">
        <v>5</v>
      </c>
      <c r="N370" s="205">
        <v>11</v>
      </c>
      <c r="O370" s="205">
        <v>11</v>
      </c>
      <c r="P370" s="207">
        <v>87</v>
      </c>
    </row>
    <row r="371" spans="2:16" ht="15.75" customHeight="1">
      <c r="B371" s="446"/>
      <c r="C371" s="181" t="s">
        <v>453</v>
      </c>
      <c r="D371" s="205">
        <v>6</v>
      </c>
      <c r="E371" s="205">
        <v>9</v>
      </c>
      <c r="F371" s="205">
        <v>8</v>
      </c>
      <c r="G371" s="205">
        <v>6</v>
      </c>
      <c r="H371" s="205">
        <v>7</v>
      </c>
      <c r="I371" s="205">
        <v>2</v>
      </c>
      <c r="J371" s="205">
        <v>7</v>
      </c>
      <c r="K371" s="205">
        <v>7</v>
      </c>
      <c r="L371" s="205">
        <v>2</v>
      </c>
      <c r="M371" s="205">
        <v>3</v>
      </c>
      <c r="N371" s="205">
        <v>9</v>
      </c>
      <c r="O371" s="205">
        <v>9</v>
      </c>
      <c r="P371" s="207">
        <v>75</v>
      </c>
    </row>
    <row r="372" spans="2:16" ht="15.75" customHeight="1">
      <c r="B372" s="446"/>
      <c r="C372" s="181" t="s">
        <v>457</v>
      </c>
      <c r="D372" s="205">
        <v>5</v>
      </c>
      <c r="E372" s="205">
        <v>3</v>
      </c>
      <c r="F372" s="205">
        <v>7</v>
      </c>
      <c r="G372" s="205">
        <v>2</v>
      </c>
      <c r="H372" s="205">
        <v>3</v>
      </c>
      <c r="I372" s="205">
        <v>7</v>
      </c>
      <c r="J372" s="205">
        <v>11</v>
      </c>
      <c r="K372" s="205">
        <v>9</v>
      </c>
      <c r="L372" s="205">
        <v>3</v>
      </c>
      <c r="M372" s="205">
        <v>1</v>
      </c>
      <c r="N372" s="205">
        <v>7</v>
      </c>
      <c r="O372" s="205">
        <v>4</v>
      </c>
      <c r="P372" s="207">
        <v>62</v>
      </c>
    </row>
    <row r="373" spans="2:16" ht="15.75" customHeight="1">
      <c r="B373" s="446"/>
      <c r="C373" s="181" t="s">
        <v>454</v>
      </c>
      <c r="D373" s="205">
        <v>2</v>
      </c>
      <c r="E373" s="205"/>
      <c r="F373" s="205"/>
      <c r="G373" s="205">
        <v>12</v>
      </c>
      <c r="H373" s="205">
        <v>4</v>
      </c>
      <c r="I373" s="205">
        <v>4</v>
      </c>
      <c r="J373" s="205">
        <v>10</v>
      </c>
      <c r="K373" s="205">
        <v>4</v>
      </c>
      <c r="L373" s="205">
        <v>4</v>
      </c>
      <c r="M373" s="205">
        <v>5</v>
      </c>
      <c r="N373" s="205">
        <v>5</v>
      </c>
      <c r="O373" s="205">
        <v>10</v>
      </c>
      <c r="P373" s="207">
        <v>60</v>
      </c>
    </row>
    <row r="374" spans="2:16" ht="15.75" customHeight="1">
      <c r="B374" s="446"/>
      <c r="C374" s="181" t="s">
        <v>455</v>
      </c>
      <c r="D374" s="205">
        <v>5</v>
      </c>
      <c r="E374" s="205">
        <v>2</v>
      </c>
      <c r="F374" s="205">
        <v>5</v>
      </c>
      <c r="G374" s="205">
        <v>5</v>
      </c>
      <c r="H374" s="205">
        <v>4</v>
      </c>
      <c r="I374" s="205">
        <v>5</v>
      </c>
      <c r="J374" s="205">
        <v>9</v>
      </c>
      <c r="K374" s="205">
        <v>7</v>
      </c>
      <c r="L374" s="205">
        <v>4</v>
      </c>
      <c r="M374" s="205">
        <v>3</v>
      </c>
      <c r="N374" s="205">
        <v>5</v>
      </c>
      <c r="O374" s="205">
        <v>2</v>
      </c>
      <c r="P374" s="207">
        <v>56</v>
      </c>
    </row>
    <row r="375" spans="2:16" ht="15.75" customHeight="1">
      <c r="B375" s="446"/>
      <c r="C375" s="181" t="s">
        <v>450</v>
      </c>
      <c r="D375" s="205">
        <v>2</v>
      </c>
      <c r="E375" s="205">
        <v>1</v>
      </c>
      <c r="F375" s="205">
        <v>6</v>
      </c>
      <c r="G375" s="205">
        <v>7</v>
      </c>
      <c r="H375" s="205">
        <v>4</v>
      </c>
      <c r="I375" s="205">
        <v>2</v>
      </c>
      <c r="J375" s="205">
        <v>8</v>
      </c>
      <c r="K375" s="205">
        <v>3</v>
      </c>
      <c r="L375" s="205">
        <v>7</v>
      </c>
      <c r="M375" s="205">
        <v>6</v>
      </c>
      <c r="N375" s="205">
        <v>3</v>
      </c>
      <c r="O375" s="205">
        <v>2</v>
      </c>
      <c r="P375" s="207">
        <v>51</v>
      </c>
    </row>
    <row r="376" spans="2:16" ht="15.75" customHeight="1">
      <c r="B376" s="446"/>
      <c r="C376" s="181" t="s">
        <v>447</v>
      </c>
      <c r="D376" s="205">
        <v>1</v>
      </c>
      <c r="E376" s="205">
        <v>1</v>
      </c>
      <c r="F376" s="205">
        <v>8</v>
      </c>
      <c r="G376" s="205">
        <v>2</v>
      </c>
      <c r="H376" s="205">
        <v>2</v>
      </c>
      <c r="I376" s="205"/>
      <c r="J376" s="205">
        <v>4</v>
      </c>
      <c r="K376" s="205">
        <v>4</v>
      </c>
      <c r="L376" s="205"/>
      <c r="M376" s="205">
        <v>1</v>
      </c>
      <c r="N376" s="205">
        <v>4</v>
      </c>
      <c r="O376" s="205">
        <v>2</v>
      </c>
      <c r="P376" s="207">
        <v>29</v>
      </c>
    </row>
    <row r="377" spans="2:16" ht="15.75" customHeight="1">
      <c r="B377" s="446"/>
      <c r="C377" s="181" t="s">
        <v>459</v>
      </c>
      <c r="D377" s="205">
        <v>2</v>
      </c>
      <c r="E377" s="205">
        <v>1</v>
      </c>
      <c r="F377" s="205">
        <v>2</v>
      </c>
      <c r="G377" s="205">
        <v>2</v>
      </c>
      <c r="H377" s="205">
        <v>1</v>
      </c>
      <c r="I377" s="205">
        <v>2</v>
      </c>
      <c r="J377" s="205">
        <v>1</v>
      </c>
      <c r="K377" s="205">
        <v>1</v>
      </c>
      <c r="L377" s="205">
        <v>1</v>
      </c>
      <c r="M377" s="205"/>
      <c r="N377" s="205">
        <v>7</v>
      </c>
      <c r="O377" s="205">
        <v>2</v>
      </c>
      <c r="P377" s="207">
        <v>22</v>
      </c>
    </row>
    <row r="378" spans="2:16" ht="15.75" customHeight="1">
      <c r="B378" s="446"/>
      <c r="C378" s="181" t="s">
        <v>456</v>
      </c>
      <c r="D378" s="205">
        <v>3</v>
      </c>
      <c r="E378" s="205">
        <v>1</v>
      </c>
      <c r="F378" s="205">
        <v>2</v>
      </c>
      <c r="G378" s="205">
        <v>2</v>
      </c>
      <c r="H378" s="205"/>
      <c r="I378" s="205">
        <v>4</v>
      </c>
      <c r="J378" s="205">
        <v>4</v>
      </c>
      <c r="K378" s="205">
        <v>2</v>
      </c>
      <c r="L378" s="205"/>
      <c r="M378" s="205">
        <v>1</v>
      </c>
      <c r="N378" s="205">
        <v>2</v>
      </c>
      <c r="O378" s="205"/>
      <c r="P378" s="207">
        <v>21</v>
      </c>
    </row>
    <row r="379" spans="2:16" ht="15.75" customHeight="1">
      <c r="B379" s="446"/>
      <c r="C379" s="181" t="s">
        <v>460</v>
      </c>
      <c r="D379" s="205">
        <v>2</v>
      </c>
      <c r="E379" s="205">
        <v>1</v>
      </c>
      <c r="F379" s="205">
        <v>1</v>
      </c>
      <c r="G379" s="205"/>
      <c r="H379" s="205">
        <v>2</v>
      </c>
      <c r="I379" s="205">
        <v>1</v>
      </c>
      <c r="J379" s="205"/>
      <c r="K379" s="205">
        <v>2</v>
      </c>
      <c r="L379" s="205">
        <v>1</v>
      </c>
      <c r="M379" s="205"/>
      <c r="N379" s="205"/>
      <c r="O379" s="205"/>
      <c r="P379" s="207">
        <v>10</v>
      </c>
    </row>
    <row r="380" spans="2:16" ht="15.75" customHeight="1">
      <c r="B380" s="446"/>
      <c r="C380" s="181" t="s">
        <v>464</v>
      </c>
      <c r="D380" s="205"/>
      <c r="E380" s="205"/>
      <c r="F380" s="205"/>
      <c r="G380" s="205">
        <v>1</v>
      </c>
      <c r="H380" s="205"/>
      <c r="I380" s="205"/>
      <c r="J380" s="205">
        <v>8</v>
      </c>
      <c r="K380" s="205"/>
      <c r="L380" s="205"/>
      <c r="M380" s="205">
        <v>1</v>
      </c>
      <c r="N380" s="205"/>
      <c r="O380" s="205"/>
      <c r="P380" s="207">
        <v>10</v>
      </c>
    </row>
    <row r="381" spans="2:16">
      <c r="B381" s="446"/>
      <c r="C381" s="181" t="s">
        <v>466</v>
      </c>
      <c r="D381" s="205">
        <v>2</v>
      </c>
      <c r="E381" s="205">
        <v>1</v>
      </c>
      <c r="F381" s="205">
        <v>2</v>
      </c>
      <c r="G381" s="205"/>
      <c r="H381" s="205">
        <v>1</v>
      </c>
      <c r="I381" s="205">
        <v>1</v>
      </c>
      <c r="J381" s="205">
        <v>1</v>
      </c>
      <c r="K381" s="205"/>
      <c r="L381" s="205"/>
      <c r="M381" s="205"/>
      <c r="N381" s="205">
        <v>1</v>
      </c>
      <c r="O381" s="205">
        <v>1</v>
      </c>
      <c r="P381" s="207">
        <v>10</v>
      </c>
    </row>
    <row r="382" spans="2:16">
      <c r="B382" s="446"/>
      <c r="C382" s="181" t="s">
        <v>463</v>
      </c>
      <c r="D382" s="205">
        <v>3</v>
      </c>
      <c r="E382" s="205"/>
      <c r="F382" s="205"/>
      <c r="G382" s="205">
        <v>1</v>
      </c>
      <c r="H382" s="205"/>
      <c r="I382" s="205">
        <v>2</v>
      </c>
      <c r="J382" s="205">
        <v>2</v>
      </c>
      <c r="K382" s="205">
        <v>1</v>
      </c>
      <c r="L382" s="205"/>
      <c r="M382" s="205"/>
      <c r="N382" s="205"/>
      <c r="O382" s="205">
        <v>1</v>
      </c>
      <c r="P382" s="207">
        <v>10</v>
      </c>
    </row>
    <row r="383" spans="2:16">
      <c r="B383" s="446"/>
      <c r="C383" s="181" t="s">
        <v>458</v>
      </c>
      <c r="D383" s="205">
        <v>2</v>
      </c>
      <c r="E383" s="205">
        <v>1</v>
      </c>
      <c r="F383" s="205"/>
      <c r="G383" s="205">
        <v>2</v>
      </c>
      <c r="H383" s="205"/>
      <c r="I383" s="205"/>
      <c r="J383" s="205"/>
      <c r="K383" s="205"/>
      <c r="L383" s="205">
        <v>2</v>
      </c>
      <c r="M383" s="205"/>
      <c r="N383" s="205"/>
      <c r="O383" s="205">
        <v>2</v>
      </c>
      <c r="P383" s="207">
        <v>9</v>
      </c>
    </row>
    <row r="384" spans="2:16">
      <c r="B384" s="446"/>
      <c r="C384" s="181" t="s">
        <v>461</v>
      </c>
      <c r="D384" s="205">
        <v>3</v>
      </c>
      <c r="E384" s="205"/>
      <c r="F384" s="205">
        <v>2</v>
      </c>
      <c r="G384" s="205">
        <v>1</v>
      </c>
      <c r="H384" s="205"/>
      <c r="I384" s="205">
        <v>1</v>
      </c>
      <c r="J384" s="205"/>
      <c r="K384" s="205">
        <v>1</v>
      </c>
      <c r="L384" s="205"/>
      <c r="M384" s="205"/>
      <c r="N384" s="205"/>
      <c r="O384" s="205"/>
      <c r="P384" s="207">
        <v>8</v>
      </c>
    </row>
    <row r="385" spans="2:16">
      <c r="B385" s="446"/>
      <c r="C385" s="181" t="s">
        <v>465</v>
      </c>
      <c r="D385" s="205">
        <v>2</v>
      </c>
      <c r="E385" s="205">
        <v>1</v>
      </c>
      <c r="F385" s="205"/>
      <c r="G385" s="205">
        <v>1</v>
      </c>
      <c r="H385" s="205">
        <v>2</v>
      </c>
      <c r="I385" s="205"/>
      <c r="J385" s="205"/>
      <c r="K385" s="205"/>
      <c r="L385" s="205"/>
      <c r="M385" s="205"/>
      <c r="N385" s="205"/>
      <c r="O385" s="205"/>
      <c r="P385" s="207">
        <v>6</v>
      </c>
    </row>
    <row r="386" spans="2:16" ht="25.5">
      <c r="B386" s="446"/>
      <c r="C386" s="181" t="s">
        <v>462</v>
      </c>
      <c r="D386" s="205">
        <v>2</v>
      </c>
      <c r="E386" s="205">
        <v>1</v>
      </c>
      <c r="F386" s="205"/>
      <c r="G386" s="205">
        <v>3</v>
      </c>
      <c r="H386" s="205"/>
      <c r="I386" s="205"/>
      <c r="J386" s="205"/>
      <c r="K386" s="205"/>
      <c r="L386" s="205"/>
      <c r="M386" s="205"/>
      <c r="N386" s="205"/>
      <c r="O386" s="205"/>
      <c r="P386" s="207">
        <v>6</v>
      </c>
    </row>
    <row r="387" spans="2:16">
      <c r="B387" s="446"/>
      <c r="C387" s="181" t="s">
        <v>467</v>
      </c>
      <c r="D387" s="205"/>
      <c r="E387" s="205">
        <v>1</v>
      </c>
      <c r="F387" s="205"/>
      <c r="G387" s="205"/>
      <c r="H387" s="205"/>
      <c r="I387" s="205"/>
      <c r="J387" s="205"/>
      <c r="K387" s="205"/>
      <c r="L387" s="205">
        <v>1</v>
      </c>
      <c r="M387" s="205"/>
      <c r="N387" s="205">
        <v>1</v>
      </c>
      <c r="O387" s="205">
        <v>1</v>
      </c>
      <c r="P387" s="207">
        <v>4</v>
      </c>
    </row>
    <row r="388" spans="2:16" ht="25.5">
      <c r="B388" s="446"/>
      <c r="C388" s="181" t="s">
        <v>1043</v>
      </c>
      <c r="D388" s="205">
        <v>1</v>
      </c>
      <c r="E388" s="205"/>
      <c r="F388" s="205"/>
      <c r="G388" s="205"/>
      <c r="H388" s="205"/>
      <c r="I388" s="205"/>
      <c r="J388" s="205"/>
      <c r="K388" s="205"/>
      <c r="L388" s="205"/>
      <c r="M388" s="205"/>
      <c r="N388" s="205">
        <v>1</v>
      </c>
      <c r="O388" s="205">
        <v>1</v>
      </c>
      <c r="P388" s="207">
        <v>3</v>
      </c>
    </row>
    <row r="389" spans="2:16">
      <c r="B389" s="446"/>
      <c r="C389" s="181" t="s">
        <v>1042</v>
      </c>
      <c r="D389" s="205">
        <v>1</v>
      </c>
      <c r="E389" s="205"/>
      <c r="F389" s="205"/>
      <c r="G389" s="205"/>
      <c r="H389" s="205"/>
      <c r="I389" s="205">
        <v>1</v>
      </c>
      <c r="J389" s="205"/>
      <c r="K389" s="205"/>
      <c r="L389" s="205"/>
      <c r="M389" s="205"/>
      <c r="N389" s="205"/>
      <c r="O389" s="205"/>
      <c r="P389" s="207">
        <v>2</v>
      </c>
    </row>
    <row r="390" spans="2:16" ht="25.5">
      <c r="B390" s="446"/>
      <c r="C390" s="181" t="s">
        <v>1067</v>
      </c>
      <c r="D390" s="205"/>
      <c r="E390" s="205"/>
      <c r="F390" s="205"/>
      <c r="G390" s="205"/>
      <c r="H390" s="205"/>
      <c r="I390" s="205">
        <v>1</v>
      </c>
      <c r="J390" s="205"/>
      <c r="K390" s="205"/>
      <c r="L390" s="205"/>
      <c r="M390" s="205"/>
      <c r="N390" s="205"/>
      <c r="O390" s="205"/>
      <c r="P390" s="207">
        <v>1</v>
      </c>
    </row>
    <row r="391" spans="2:16" ht="26.25" thickBot="1">
      <c r="B391" s="447"/>
      <c r="C391" s="203" t="s">
        <v>406</v>
      </c>
      <c r="D391" s="208">
        <v>75</v>
      </c>
      <c r="E391" s="208">
        <v>56</v>
      </c>
      <c r="F391" s="208">
        <v>100</v>
      </c>
      <c r="G391" s="208">
        <v>105</v>
      </c>
      <c r="H391" s="208">
        <v>68</v>
      </c>
      <c r="I391" s="208">
        <v>107</v>
      </c>
      <c r="J391" s="208">
        <v>143</v>
      </c>
      <c r="K391" s="208">
        <v>99</v>
      </c>
      <c r="L391" s="208">
        <v>55</v>
      </c>
      <c r="M391" s="208">
        <v>61</v>
      </c>
      <c r="N391" s="208">
        <v>103</v>
      </c>
      <c r="O391" s="208">
        <v>107</v>
      </c>
      <c r="P391" s="209">
        <v>1079</v>
      </c>
    </row>
    <row r="392" spans="2:16" ht="15.75" customHeight="1">
      <c r="B392" s="445" t="s">
        <v>468</v>
      </c>
      <c r="C392" s="181" t="s">
        <v>469</v>
      </c>
      <c r="D392" s="205">
        <v>118</v>
      </c>
      <c r="E392" s="205">
        <v>49</v>
      </c>
      <c r="F392" s="205">
        <v>98</v>
      </c>
      <c r="G392" s="205">
        <v>74</v>
      </c>
      <c r="H392" s="205">
        <v>69</v>
      </c>
      <c r="I392" s="205">
        <v>60</v>
      </c>
      <c r="J392" s="205">
        <v>69</v>
      </c>
      <c r="K392" s="205">
        <v>63</v>
      </c>
      <c r="L392" s="205">
        <v>61</v>
      </c>
      <c r="M392" s="205">
        <v>43</v>
      </c>
      <c r="N392" s="205">
        <v>83</v>
      </c>
      <c r="O392" s="205">
        <v>121</v>
      </c>
      <c r="P392" s="207">
        <v>908</v>
      </c>
    </row>
    <row r="393" spans="2:16">
      <c r="B393" s="446"/>
      <c r="C393" s="181" t="s">
        <v>470</v>
      </c>
      <c r="D393" s="205">
        <v>71</v>
      </c>
      <c r="E393" s="205">
        <v>86</v>
      </c>
      <c r="F393" s="205">
        <v>75</v>
      </c>
      <c r="G393" s="205">
        <v>89</v>
      </c>
      <c r="H393" s="205">
        <v>74</v>
      </c>
      <c r="I393" s="205">
        <v>47</v>
      </c>
      <c r="J393" s="205">
        <v>61</v>
      </c>
      <c r="K393" s="205">
        <v>46</v>
      </c>
      <c r="L393" s="205">
        <v>39</v>
      </c>
      <c r="M393" s="205">
        <v>68</v>
      </c>
      <c r="N393" s="205">
        <v>70</v>
      </c>
      <c r="O393" s="205">
        <v>97</v>
      </c>
      <c r="P393" s="207">
        <v>823</v>
      </c>
    </row>
    <row r="394" spans="2:16">
      <c r="B394" s="446"/>
      <c r="C394" s="181" t="s">
        <v>471</v>
      </c>
      <c r="D394" s="205">
        <v>72</v>
      </c>
      <c r="E394" s="205">
        <v>56</v>
      </c>
      <c r="F394" s="205">
        <v>64</v>
      </c>
      <c r="G394" s="205">
        <v>71</v>
      </c>
      <c r="H394" s="205">
        <v>54</v>
      </c>
      <c r="I394" s="205">
        <v>58</v>
      </c>
      <c r="J394" s="205">
        <v>58</v>
      </c>
      <c r="K394" s="205">
        <v>40</v>
      </c>
      <c r="L394" s="205">
        <v>25</v>
      </c>
      <c r="M394" s="205">
        <v>19</v>
      </c>
      <c r="N394" s="205">
        <v>55</v>
      </c>
      <c r="O394" s="205">
        <v>58</v>
      </c>
      <c r="P394" s="207">
        <v>630</v>
      </c>
    </row>
    <row r="395" spans="2:16">
      <c r="B395" s="446"/>
      <c r="C395" s="181" t="s">
        <v>1045</v>
      </c>
      <c r="D395" s="205">
        <v>36</v>
      </c>
      <c r="E395" s="205">
        <v>19</v>
      </c>
      <c r="F395" s="205">
        <v>24</v>
      </c>
      <c r="G395" s="205">
        <v>25</v>
      </c>
      <c r="H395" s="205">
        <v>27</v>
      </c>
      <c r="I395" s="205">
        <v>10</v>
      </c>
      <c r="J395" s="205">
        <v>9</v>
      </c>
      <c r="K395" s="205">
        <v>36</v>
      </c>
      <c r="L395" s="205">
        <v>15</v>
      </c>
      <c r="M395" s="205">
        <v>17</v>
      </c>
      <c r="N395" s="205">
        <v>39</v>
      </c>
      <c r="O395" s="205">
        <v>31</v>
      </c>
      <c r="P395" s="207">
        <v>288</v>
      </c>
    </row>
    <row r="396" spans="2:16">
      <c r="B396" s="446"/>
      <c r="C396" s="181" t="s">
        <v>476</v>
      </c>
      <c r="D396" s="205">
        <v>48</v>
      </c>
      <c r="E396" s="205">
        <v>28</v>
      </c>
      <c r="F396" s="205">
        <v>35</v>
      </c>
      <c r="G396" s="205">
        <v>20</v>
      </c>
      <c r="H396" s="205">
        <v>9</v>
      </c>
      <c r="I396" s="205">
        <v>8</v>
      </c>
      <c r="J396" s="205">
        <v>11</v>
      </c>
      <c r="K396" s="205">
        <v>5</v>
      </c>
      <c r="L396" s="205">
        <v>8</v>
      </c>
      <c r="M396" s="205">
        <v>12</v>
      </c>
      <c r="N396" s="205">
        <v>11</v>
      </c>
      <c r="O396" s="205">
        <v>18</v>
      </c>
      <c r="P396" s="207">
        <v>213</v>
      </c>
    </row>
    <row r="397" spans="2:16">
      <c r="B397" s="446"/>
      <c r="C397" s="181" t="s">
        <v>474</v>
      </c>
      <c r="D397" s="205">
        <v>23</v>
      </c>
      <c r="E397" s="205">
        <v>20</v>
      </c>
      <c r="F397" s="205">
        <v>5</v>
      </c>
      <c r="G397" s="205">
        <v>21</v>
      </c>
      <c r="H397" s="205">
        <v>12</v>
      </c>
      <c r="I397" s="205">
        <v>8</v>
      </c>
      <c r="J397" s="205">
        <v>12</v>
      </c>
      <c r="K397" s="205">
        <v>3</v>
      </c>
      <c r="L397" s="205">
        <v>5</v>
      </c>
      <c r="M397" s="205">
        <v>8</v>
      </c>
      <c r="N397" s="205">
        <v>28</v>
      </c>
      <c r="O397" s="205">
        <v>14</v>
      </c>
      <c r="P397" s="207">
        <v>159</v>
      </c>
    </row>
    <row r="398" spans="2:16">
      <c r="B398" s="446"/>
      <c r="C398" s="181" t="s">
        <v>481</v>
      </c>
      <c r="D398" s="205">
        <v>8</v>
      </c>
      <c r="E398" s="205">
        <v>23</v>
      </c>
      <c r="F398" s="205">
        <v>13</v>
      </c>
      <c r="G398" s="205">
        <v>20</v>
      </c>
      <c r="H398" s="205">
        <v>11</v>
      </c>
      <c r="I398" s="205">
        <v>10</v>
      </c>
      <c r="J398" s="205">
        <v>10</v>
      </c>
      <c r="K398" s="205">
        <v>11</v>
      </c>
      <c r="L398" s="205">
        <v>8</v>
      </c>
      <c r="M398" s="205">
        <v>5</v>
      </c>
      <c r="N398" s="205">
        <v>25</v>
      </c>
      <c r="O398" s="205">
        <v>12</v>
      </c>
      <c r="P398" s="207">
        <v>156</v>
      </c>
    </row>
    <row r="399" spans="2:16">
      <c r="B399" s="446"/>
      <c r="C399" s="181" t="s">
        <v>472</v>
      </c>
      <c r="D399" s="205">
        <v>24</v>
      </c>
      <c r="E399" s="205">
        <v>20</v>
      </c>
      <c r="F399" s="205">
        <v>28</v>
      </c>
      <c r="G399" s="205">
        <v>3</v>
      </c>
      <c r="H399" s="205">
        <v>11</v>
      </c>
      <c r="I399" s="205">
        <v>12</v>
      </c>
      <c r="J399" s="205">
        <v>15</v>
      </c>
      <c r="K399" s="205">
        <v>5</v>
      </c>
      <c r="L399" s="205">
        <v>2</v>
      </c>
      <c r="M399" s="205">
        <v>6</v>
      </c>
      <c r="N399" s="205">
        <v>10</v>
      </c>
      <c r="O399" s="205">
        <v>16</v>
      </c>
      <c r="P399" s="207">
        <v>152</v>
      </c>
    </row>
    <row r="400" spans="2:16">
      <c r="B400" s="446"/>
      <c r="C400" s="181" t="s">
        <v>473</v>
      </c>
      <c r="D400" s="205">
        <v>14</v>
      </c>
      <c r="E400" s="205">
        <v>11</v>
      </c>
      <c r="F400" s="205">
        <v>11</v>
      </c>
      <c r="G400" s="205">
        <v>15</v>
      </c>
      <c r="H400" s="205">
        <v>7</v>
      </c>
      <c r="I400" s="205">
        <v>18</v>
      </c>
      <c r="J400" s="205">
        <v>11</v>
      </c>
      <c r="K400" s="205">
        <v>9</v>
      </c>
      <c r="L400" s="205">
        <v>5</v>
      </c>
      <c r="M400" s="205">
        <v>8</v>
      </c>
      <c r="N400" s="205">
        <v>11</v>
      </c>
      <c r="O400" s="205">
        <v>10</v>
      </c>
      <c r="P400" s="207">
        <v>130</v>
      </c>
    </row>
    <row r="401" spans="2:16">
      <c r="B401" s="446"/>
      <c r="C401" s="181" t="s">
        <v>478</v>
      </c>
      <c r="D401" s="205">
        <v>13</v>
      </c>
      <c r="E401" s="205">
        <v>1</v>
      </c>
      <c r="F401" s="205">
        <v>9</v>
      </c>
      <c r="G401" s="205">
        <v>15</v>
      </c>
      <c r="H401" s="205">
        <v>5</v>
      </c>
      <c r="I401" s="205">
        <v>7</v>
      </c>
      <c r="J401" s="205">
        <v>7</v>
      </c>
      <c r="K401" s="205">
        <v>2</v>
      </c>
      <c r="L401" s="205">
        <v>3</v>
      </c>
      <c r="M401" s="205">
        <v>1</v>
      </c>
      <c r="N401" s="205">
        <v>17</v>
      </c>
      <c r="O401" s="205">
        <v>26</v>
      </c>
      <c r="P401" s="207">
        <v>106</v>
      </c>
    </row>
    <row r="402" spans="2:16">
      <c r="B402" s="446"/>
      <c r="C402" s="181" t="s">
        <v>486</v>
      </c>
      <c r="D402" s="205">
        <v>1</v>
      </c>
      <c r="E402" s="205">
        <v>4</v>
      </c>
      <c r="F402" s="205">
        <v>4</v>
      </c>
      <c r="G402" s="205">
        <v>7</v>
      </c>
      <c r="H402" s="205">
        <v>6</v>
      </c>
      <c r="I402" s="205">
        <v>16</v>
      </c>
      <c r="J402" s="205">
        <v>11</v>
      </c>
      <c r="K402" s="205">
        <v>22</v>
      </c>
      <c r="L402" s="205">
        <v>14</v>
      </c>
      <c r="M402" s="205">
        <v>4</v>
      </c>
      <c r="N402" s="205">
        <v>9</v>
      </c>
      <c r="O402" s="205">
        <v>2</v>
      </c>
      <c r="P402" s="207">
        <v>100</v>
      </c>
    </row>
    <row r="403" spans="2:16" ht="25.5">
      <c r="B403" s="446"/>
      <c r="C403" s="181" t="s">
        <v>485</v>
      </c>
      <c r="D403" s="205">
        <v>5</v>
      </c>
      <c r="E403" s="205">
        <v>4</v>
      </c>
      <c r="F403" s="205">
        <v>6</v>
      </c>
      <c r="G403" s="205">
        <v>13</v>
      </c>
      <c r="H403" s="205">
        <v>5</v>
      </c>
      <c r="I403" s="205">
        <v>8</v>
      </c>
      <c r="J403" s="205">
        <v>6</v>
      </c>
      <c r="K403" s="205">
        <v>8</v>
      </c>
      <c r="L403" s="205">
        <v>1</v>
      </c>
      <c r="M403" s="205">
        <v>1</v>
      </c>
      <c r="N403" s="205">
        <v>13</v>
      </c>
      <c r="O403" s="205">
        <v>14</v>
      </c>
      <c r="P403" s="207">
        <v>84</v>
      </c>
    </row>
    <row r="404" spans="2:16">
      <c r="B404" s="446"/>
      <c r="C404" s="181" t="s">
        <v>477</v>
      </c>
      <c r="D404" s="205">
        <v>4</v>
      </c>
      <c r="E404" s="205">
        <v>8</v>
      </c>
      <c r="F404" s="205">
        <v>6</v>
      </c>
      <c r="G404" s="205">
        <v>7</v>
      </c>
      <c r="H404" s="205">
        <v>12</v>
      </c>
      <c r="I404" s="205">
        <v>2</v>
      </c>
      <c r="J404" s="205">
        <v>1</v>
      </c>
      <c r="K404" s="205">
        <v>9</v>
      </c>
      <c r="L404" s="205">
        <v>7</v>
      </c>
      <c r="M404" s="205">
        <v>10</v>
      </c>
      <c r="N404" s="205">
        <v>6</v>
      </c>
      <c r="O404" s="205">
        <v>6</v>
      </c>
      <c r="P404" s="207">
        <v>78</v>
      </c>
    </row>
    <row r="405" spans="2:16">
      <c r="B405" s="446"/>
      <c r="C405" s="181" t="s">
        <v>488</v>
      </c>
      <c r="D405" s="205">
        <v>1</v>
      </c>
      <c r="E405" s="205"/>
      <c r="F405" s="205">
        <v>11</v>
      </c>
      <c r="G405" s="205">
        <v>10</v>
      </c>
      <c r="H405" s="205">
        <v>6</v>
      </c>
      <c r="I405" s="205">
        <v>7</v>
      </c>
      <c r="J405" s="205">
        <v>10</v>
      </c>
      <c r="K405" s="205">
        <v>5</v>
      </c>
      <c r="L405" s="205">
        <v>3</v>
      </c>
      <c r="M405" s="205">
        <v>3</v>
      </c>
      <c r="N405" s="205">
        <v>2</v>
      </c>
      <c r="O405" s="205">
        <v>15</v>
      </c>
      <c r="P405" s="207">
        <v>73</v>
      </c>
    </row>
    <row r="406" spans="2:16">
      <c r="B406" s="446"/>
      <c r="C406" s="181" t="s">
        <v>483</v>
      </c>
      <c r="D406" s="205">
        <v>4</v>
      </c>
      <c r="E406" s="205">
        <v>6</v>
      </c>
      <c r="F406" s="205">
        <v>7</v>
      </c>
      <c r="G406" s="205">
        <v>11</v>
      </c>
      <c r="H406" s="205">
        <v>8</v>
      </c>
      <c r="I406" s="205">
        <v>5</v>
      </c>
      <c r="J406" s="205">
        <v>1</v>
      </c>
      <c r="K406" s="205"/>
      <c r="L406" s="205">
        <v>9</v>
      </c>
      <c r="M406" s="205">
        <v>4</v>
      </c>
      <c r="N406" s="205">
        <v>3</v>
      </c>
      <c r="O406" s="205">
        <v>10</v>
      </c>
      <c r="P406" s="207">
        <v>68</v>
      </c>
    </row>
    <row r="407" spans="2:16">
      <c r="B407" s="446"/>
      <c r="C407" s="181" t="s">
        <v>482</v>
      </c>
      <c r="D407" s="205">
        <v>5</v>
      </c>
      <c r="E407" s="205">
        <v>3</v>
      </c>
      <c r="F407" s="205">
        <v>4</v>
      </c>
      <c r="G407" s="205">
        <v>9</v>
      </c>
      <c r="H407" s="205">
        <v>5</v>
      </c>
      <c r="I407" s="205">
        <v>3</v>
      </c>
      <c r="J407" s="205">
        <v>7</v>
      </c>
      <c r="K407" s="205">
        <v>2</v>
      </c>
      <c r="L407" s="205">
        <v>5</v>
      </c>
      <c r="M407" s="205">
        <v>2</v>
      </c>
      <c r="N407" s="205">
        <v>3</v>
      </c>
      <c r="O407" s="205">
        <v>10</v>
      </c>
      <c r="P407" s="207">
        <v>58</v>
      </c>
    </row>
    <row r="408" spans="2:16" ht="15.75" customHeight="1">
      <c r="B408" s="446"/>
      <c r="C408" s="181" t="s">
        <v>484</v>
      </c>
      <c r="D408" s="205">
        <v>10</v>
      </c>
      <c r="E408" s="205">
        <v>9</v>
      </c>
      <c r="F408" s="205">
        <v>6</v>
      </c>
      <c r="G408" s="205">
        <v>2</v>
      </c>
      <c r="H408" s="205">
        <v>9</v>
      </c>
      <c r="I408" s="205"/>
      <c r="J408" s="205">
        <v>1</v>
      </c>
      <c r="K408" s="205"/>
      <c r="L408" s="205">
        <v>11</v>
      </c>
      <c r="M408" s="205">
        <v>1</v>
      </c>
      <c r="N408" s="205">
        <v>1</v>
      </c>
      <c r="O408" s="205">
        <v>7</v>
      </c>
      <c r="P408" s="207">
        <v>57</v>
      </c>
    </row>
    <row r="409" spans="2:16">
      <c r="B409" s="446"/>
      <c r="C409" s="181" t="s">
        <v>480</v>
      </c>
      <c r="D409" s="205">
        <v>5</v>
      </c>
      <c r="E409" s="205">
        <v>9</v>
      </c>
      <c r="F409" s="205">
        <v>1</v>
      </c>
      <c r="G409" s="205">
        <v>9</v>
      </c>
      <c r="H409" s="205">
        <v>1</v>
      </c>
      <c r="I409" s="205">
        <v>4</v>
      </c>
      <c r="J409" s="205">
        <v>1</v>
      </c>
      <c r="K409" s="205">
        <v>8</v>
      </c>
      <c r="L409" s="205">
        <v>2</v>
      </c>
      <c r="M409" s="205">
        <v>2</v>
      </c>
      <c r="N409" s="205">
        <v>3</v>
      </c>
      <c r="O409" s="205">
        <v>10</v>
      </c>
      <c r="P409" s="207">
        <v>55</v>
      </c>
    </row>
    <row r="410" spans="2:16">
      <c r="B410" s="446"/>
      <c r="C410" s="181" t="s">
        <v>489</v>
      </c>
      <c r="D410" s="205">
        <v>3</v>
      </c>
      <c r="E410" s="205"/>
      <c r="F410" s="205">
        <v>3</v>
      </c>
      <c r="G410" s="205"/>
      <c r="H410" s="205">
        <v>4</v>
      </c>
      <c r="I410" s="205">
        <v>4</v>
      </c>
      <c r="J410" s="205">
        <v>6</v>
      </c>
      <c r="K410" s="205">
        <v>6</v>
      </c>
      <c r="L410" s="205">
        <v>1</v>
      </c>
      <c r="M410" s="205">
        <v>3</v>
      </c>
      <c r="N410" s="205">
        <v>4</v>
      </c>
      <c r="O410" s="205">
        <v>5</v>
      </c>
      <c r="P410" s="207">
        <v>39</v>
      </c>
    </row>
    <row r="411" spans="2:16">
      <c r="B411" s="446"/>
      <c r="C411" s="181" t="s">
        <v>492</v>
      </c>
      <c r="D411" s="205"/>
      <c r="E411" s="205">
        <v>2</v>
      </c>
      <c r="F411" s="205">
        <v>4</v>
      </c>
      <c r="G411" s="205">
        <v>2</v>
      </c>
      <c r="H411" s="205">
        <v>1</v>
      </c>
      <c r="I411" s="205">
        <v>4</v>
      </c>
      <c r="J411" s="205">
        <v>5</v>
      </c>
      <c r="K411" s="205">
        <v>2</v>
      </c>
      <c r="L411" s="205">
        <v>1</v>
      </c>
      <c r="M411" s="205">
        <v>4</v>
      </c>
      <c r="N411" s="205">
        <v>3</v>
      </c>
      <c r="O411" s="205">
        <v>1</v>
      </c>
      <c r="P411" s="207">
        <v>29</v>
      </c>
    </row>
    <row r="412" spans="2:16">
      <c r="B412" s="446"/>
      <c r="C412" s="181" t="s">
        <v>491</v>
      </c>
      <c r="D412" s="205"/>
      <c r="E412" s="205">
        <v>3</v>
      </c>
      <c r="F412" s="205">
        <v>2</v>
      </c>
      <c r="G412" s="205">
        <v>3</v>
      </c>
      <c r="H412" s="205">
        <v>2</v>
      </c>
      <c r="I412" s="205">
        <v>1</v>
      </c>
      <c r="J412" s="205">
        <v>1</v>
      </c>
      <c r="K412" s="205"/>
      <c r="L412" s="205"/>
      <c r="M412" s="205">
        <v>3</v>
      </c>
      <c r="N412" s="205">
        <v>3</v>
      </c>
      <c r="O412" s="205">
        <v>5</v>
      </c>
      <c r="P412" s="207">
        <v>23</v>
      </c>
    </row>
    <row r="413" spans="2:16" ht="15.75" customHeight="1">
      <c r="B413" s="446"/>
      <c r="C413" s="181" t="s">
        <v>1068</v>
      </c>
      <c r="D413" s="205">
        <v>5</v>
      </c>
      <c r="E413" s="205">
        <v>1</v>
      </c>
      <c r="F413" s="205"/>
      <c r="G413" s="205">
        <v>1</v>
      </c>
      <c r="H413" s="205">
        <v>1</v>
      </c>
      <c r="I413" s="205">
        <v>3</v>
      </c>
      <c r="J413" s="205">
        <v>2</v>
      </c>
      <c r="K413" s="205">
        <v>2</v>
      </c>
      <c r="L413" s="205"/>
      <c r="M413" s="205"/>
      <c r="N413" s="205">
        <v>5</v>
      </c>
      <c r="O413" s="205">
        <v>3</v>
      </c>
      <c r="P413" s="207">
        <v>23</v>
      </c>
    </row>
    <row r="414" spans="2:16">
      <c r="B414" s="446"/>
      <c r="C414" s="181" t="s">
        <v>490</v>
      </c>
      <c r="D414" s="205">
        <v>1</v>
      </c>
      <c r="E414" s="205"/>
      <c r="F414" s="205"/>
      <c r="G414" s="205">
        <v>1</v>
      </c>
      <c r="H414" s="205"/>
      <c r="I414" s="205"/>
      <c r="J414" s="205">
        <v>3</v>
      </c>
      <c r="K414" s="205">
        <v>3</v>
      </c>
      <c r="L414" s="205"/>
      <c r="M414" s="205">
        <v>2</v>
      </c>
      <c r="N414" s="205"/>
      <c r="O414" s="205">
        <v>2</v>
      </c>
      <c r="P414" s="207">
        <v>12</v>
      </c>
    </row>
    <row r="415" spans="2:16">
      <c r="B415" s="446"/>
      <c r="C415" s="181" t="s">
        <v>479</v>
      </c>
      <c r="D415" s="205">
        <v>2</v>
      </c>
      <c r="E415" s="205"/>
      <c r="F415" s="205">
        <v>1</v>
      </c>
      <c r="G415" s="205">
        <v>3</v>
      </c>
      <c r="H415" s="205">
        <v>1</v>
      </c>
      <c r="I415" s="205"/>
      <c r="J415" s="205"/>
      <c r="K415" s="205"/>
      <c r="L415" s="205"/>
      <c r="M415" s="205"/>
      <c r="N415" s="205">
        <v>2</v>
      </c>
      <c r="O415" s="205"/>
      <c r="P415" s="207">
        <v>9</v>
      </c>
    </row>
    <row r="416" spans="2:16">
      <c r="B416" s="446"/>
      <c r="C416" s="181" t="s">
        <v>487</v>
      </c>
      <c r="D416" s="205"/>
      <c r="E416" s="205"/>
      <c r="F416" s="205">
        <v>1</v>
      </c>
      <c r="G416" s="205">
        <v>1</v>
      </c>
      <c r="H416" s="205"/>
      <c r="I416" s="205">
        <v>1</v>
      </c>
      <c r="J416" s="205"/>
      <c r="K416" s="205"/>
      <c r="L416" s="205">
        <v>1</v>
      </c>
      <c r="M416" s="205"/>
      <c r="N416" s="205">
        <v>2</v>
      </c>
      <c r="O416" s="205">
        <v>3</v>
      </c>
      <c r="P416" s="207">
        <v>9</v>
      </c>
    </row>
    <row r="417" spans="2:16">
      <c r="B417" s="446"/>
      <c r="C417" s="181" t="s">
        <v>1046</v>
      </c>
      <c r="D417" s="205">
        <v>2</v>
      </c>
      <c r="E417" s="205"/>
      <c r="F417" s="205">
        <v>2</v>
      </c>
      <c r="G417" s="205"/>
      <c r="H417" s="205"/>
      <c r="I417" s="205"/>
      <c r="J417" s="205"/>
      <c r="K417" s="205"/>
      <c r="L417" s="205"/>
      <c r="M417" s="205"/>
      <c r="N417" s="205"/>
      <c r="O417" s="205"/>
      <c r="P417" s="207">
        <v>4</v>
      </c>
    </row>
    <row r="418" spans="2:16" ht="26.25" thickBot="1">
      <c r="B418" s="447"/>
      <c r="C418" s="203" t="s">
        <v>406</v>
      </c>
      <c r="D418" s="208">
        <v>475</v>
      </c>
      <c r="E418" s="208">
        <v>362</v>
      </c>
      <c r="F418" s="208">
        <v>420</v>
      </c>
      <c r="G418" s="208">
        <v>432</v>
      </c>
      <c r="H418" s="208">
        <v>340</v>
      </c>
      <c r="I418" s="208">
        <v>296</v>
      </c>
      <c r="J418" s="208">
        <v>318</v>
      </c>
      <c r="K418" s="208">
        <v>287</v>
      </c>
      <c r="L418" s="208">
        <v>226</v>
      </c>
      <c r="M418" s="208">
        <v>226</v>
      </c>
      <c r="N418" s="208">
        <v>408</v>
      </c>
      <c r="O418" s="208">
        <v>496</v>
      </c>
      <c r="P418" s="209">
        <v>4286</v>
      </c>
    </row>
    <row r="419" spans="2:16" ht="15.75" customHeight="1">
      <c r="B419" s="445" t="s">
        <v>493</v>
      </c>
      <c r="C419" s="181" t="s">
        <v>495</v>
      </c>
      <c r="D419" s="205">
        <v>3184</v>
      </c>
      <c r="E419" s="205">
        <v>2638</v>
      </c>
      <c r="F419" s="205">
        <v>2615</v>
      </c>
      <c r="G419" s="205">
        <v>2837</v>
      </c>
      <c r="H419" s="205">
        <v>3281</v>
      </c>
      <c r="I419" s="205">
        <v>2578</v>
      </c>
      <c r="J419" s="205">
        <v>3053</v>
      </c>
      <c r="K419" s="205">
        <v>3073</v>
      </c>
      <c r="L419" s="205">
        <v>2483</v>
      </c>
      <c r="M419" s="205">
        <v>2698</v>
      </c>
      <c r="N419" s="205">
        <v>2865</v>
      </c>
      <c r="O419" s="205">
        <v>3237</v>
      </c>
      <c r="P419" s="207">
        <v>34542</v>
      </c>
    </row>
    <row r="420" spans="2:16">
      <c r="B420" s="446"/>
      <c r="C420" s="181" t="s">
        <v>494</v>
      </c>
      <c r="D420" s="205">
        <v>263</v>
      </c>
      <c r="E420" s="205">
        <v>226</v>
      </c>
      <c r="F420" s="205">
        <v>250</v>
      </c>
      <c r="G420" s="205">
        <v>182</v>
      </c>
      <c r="H420" s="205">
        <v>102</v>
      </c>
      <c r="I420" s="205">
        <v>74</v>
      </c>
      <c r="J420" s="205">
        <v>113</v>
      </c>
      <c r="K420" s="205">
        <v>132</v>
      </c>
      <c r="L420" s="205">
        <v>75</v>
      </c>
      <c r="M420" s="205">
        <v>132</v>
      </c>
      <c r="N420" s="205">
        <v>202</v>
      </c>
      <c r="O420" s="205">
        <v>295</v>
      </c>
      <c r="P420" s="207">
        <v>2046</v>
      </c>
    </row>
    <row r="421" spans="2:16">
      <c r="B421" s="446"/>
      <c r="C421" s="181" t="s">
        <v>496</v>
      </c>
      <c r="D421" s="205">
        <v>163</v>
      </c>
      <c r="E421" s="205">
        <v>137</v>
      </c>
      <c r="F421" s="205">
        <v>126</v>
      </c>
      <c r="G421" s="205">
        <v>124</v>
      </c>
      <c r="H421" s="205">
        <v>80</v>
      </c>
      <c r="I421" s="205">
        <v>51</v>
      </c>
      <c r="J421" s="205">
        <v>107</v>
      </c>
      <c r="K421" s="205">
        <v>109</v>
      </c>
      <c r="L421" s="205">
        <v>47</v>
      </c>
      <c r="M421" s="205">
        <v>63</v>
      </c>
      <c r="N421" s="205">
        <v>97</v>
      </c>
      <c r="O421" s="205">
        <v>236</v>
      </c>
      <c r="P421" s="207">
        <v>1340</v>
      </c>
    </row>
    <row r="422" spans="2:16">
      <c r="B422" s="446"/>
      <c r="C422" s="181" t="s">
        <v>503</v>
      </c>
      <c r="D422" s="205">
        <v>82</v>
      </c>
      <c r="E422" s="205">
        <v>96</v>
      </c>
      <c r="F422" s="205">
        <v>84</v>
      </c>
      <c r="G422" s="205">
        <v>71</v>
      </c>
      <c r="H422" s="205">
        <v>73</v>
      </c>
      <c r="I422" s="205">
        <v>60</v>
      </c>
      <c r="J422" s="205">
        <v>52</v>
      </c>
      <c r="K422" s="205">
        <v>53</v>
      </c>
      <c r="L422" s="205">
        <v>64</v>
      </c>
      <c r="M422" s="205">
        <v>54</v>
      </c>
      <c r="N422" s="205">
        <v>73</v>
      </c>
      <c r="O422" s="205">
        <v>114</v>
      </c>
      <c r="P422" s="207">
        <v>876</v>
      </c>
    </row>
    <row r="423" spans="2:16">
      <c r="B423" s="446"/>
      <c r="C423" s="181" t="s">
        <v>498</v>
      </c>
      <c r="D423" s="205">
        <v>99</v>
      </c>
      <c r="E423" s="205">
        <v>78</v>
      </c>
      <c r="F423" s="205">
        <v>89</v>
      </c>
      <c r="G423" s="205">
        <v>76</v>
      </c>
      <c r="H423" s="205">
        <v>54</v>
      </c>
      <c r="I423" s="205">
        <v>39</v>
      </c>
      <c r="J423" s="205">
        <v>57</v>
      </c>
      <c r="K423" s="205">
        <v>84</v>
      </c>
      <c r="L423" s="205">
        <v>33</v>
      </c>
      <c r="M423" s="205">
        <v>43</v>
      </c>
      <c r="N423" s="205">
        <v>78</v>
      </c>
      <c r="O423" s="205">
        <v>118</v>
      </c>
      <c r="P423" s="207">
        <v>848</v>
      </c>
    </row>
    <row r="424" spans="2:16">
      <c r="B424" s="446"/>
      <c r="C424" s="181" t="s">
        <v>499</v>
      </c>
      <c r="D424" s="205">
        <v>104</v>
      </c>
      <c r="E424" s="205">
        <v>82</v>
      </c>
      <c r="F424" s="205">
        <v>81</v>
      </c>
      <c r="G424" s="205">
        <v>75</v>
      </c>
      <c r="H424" s="205">
        <v>34</v>
      </c>
      <c r="I424" s="205">
        <v>27</v>
      </c>
      <c r="J424" s="205">
        <v>43</v>
      </c>
      <c r="K424" s="205">
        <v>27</v>
      </c>
      <c r="L424" s="205">
        <v>20</v>
      </c>
      <c r="M424" s="205">
        <v>42</v>
      </c>
      <c r="N424" s="205">
        <v>84</v>
      </c>
      <c r="O424" s="205">
        <v>125</v>
      </c>
      <c r="P424" s="207">
        <v>744</v>
      </c>
    </row>
    <row r="425" spans="2:16">
      <c r="B425" s="446"/>
      <c r="C425" s="181" t="s">
        <v>497</v>
      </c>
      <c r="D425" s="205">
        <v>51</v>
      </c>
      <c r="E425" s="205">
        <v>45</v>
      </c>
      <c r="F425" s="205">
        <v>65</v>
      </c>
      <c r="G425" s="205">
        <v>53</v>
      </c>
      <c r="H425" s="205">
        <v>42</v>
      </c>
      <c r="I425" s="205">
        <v>36</v>
      </c>
      <c r="J425" s="205">
        <v>44</v>
      </c>
      <c r="K425" s="205">
        <v>53</v>
      </c>
      <c r="L425" s="205">
        <v>36</v>
      </c>
      <c r="M425" s="205">
        <v>21</v>
      </c>
      <c r="N425" s="205">
        <v>45</v>
      </c>
      <c r="O425" s="205">
        <v>116</v>
      </c>
      <c r="P425" s="207">
        <v>607</v>
      </c>
    </row>
    <row r="426" spans="2:16">
      <c r="B426" s="446"/>
      <c r="C426" s="181" t="s">
        <v>501</v>
      </c>
      <c r="D426" s="205">
        <v>52</v>
      </c>
      <c r="E426" s="205">
        <v>58</v>
      </c>
      <c r="F426" s="205">
        <v>49</v>
      </c>
      <c r="G426" s="205">
        <v>48</v>
      </c>
      <c r="H426" s="205">
        <v>27</v>
      </c>
      <c r="I426" s="205">
        <v>22</v>
      </c>
      <c r="J426" s="205">
        <v>9</v>
      </c>
      <c r="K426" s="205">
        <v>15</v>
      </c>
      <c r="L426" s="205">
        <v>11</v>
      </c>
      <c r="M426" s="205">
        <v>37</v>
      </c>
      <c r="N426" s="205">
        <v>55</v>
      </c>
      <c r="O426" s="205">
        <v>87</v>
      </c>
      <c r="P426" s="207">
        <v>470</v>
      </c>
    </row>
    <row r="427" spans="2:16">
      <c r="B427" s="446"/>
      <c r="C427" s="181" t="s">
        <v>500</v>
      </c>
      <c r="D427" s="205">
        <v>43</v>
      </c>
      <c r="E427" s="205">
        <v>42</v>
      </c>
      <c r="F427" s="205">
        <v>54</v>
      </c>
      <c r="G427" s="205">
        <v>38</v>
      </c>
      <c r="H427" s="205">
        <v>22</v>
      </c>
      <c r="I427" s="205">
        <v>7</v>
      </c>
      <c r="J427" s="205">
        <v>27</v>
      </c>
      <c r="K427" s="205">
        <v>19</v>
      </c>
      <c r="L427" s="205">
        <v>12</v>
      </c>
      <c r="M427" s="205">
        <v>22</v>
      </c>
      <c r="N427" s="205">
        <v>33</v>
      </c>
      <c r="O427" s="205">
        <v>55</v>
      </c>
      <c r="P427" s="207">
        <v>374</v>
      </c>
    </row>
    <row r="428" spans="2:16" ht="15.75" customHeight="1">
      <c r="B428" s="446"/>
      <c r="C428" s="181" t="s">
        <v>507</v>
      </c>
      <c r="D428" s="205">
        <v>108</v>
      </c>
      <c r="E428" s="205">
        <v>36</v>
      </c>
      <c r="F428" s="205">
        <v>35</v>
      </c>
      <c r="G428" s="205">
        <v>23</v>
      </c>
      <c r="H428" s="205">
        <v>9</v>
      </c>
      <c r="I428" s="205">
        <v>11</v>
      </c>
      <c r="J428" s="205">
        <v>19</v>
      </c>
      <c r="K428" s="205">
        <v>14</v>
      </c>
      <c r="L428" s="205">
        <v>10</v>
      </c>
      <c r="M428" s="205">
        <v>9</v>
      </c>
      <c r="N428" s="205">
        <v>25</v>
      </c>
      <c r="O428" s="205">
        <v>52</v>
      </c>
      <c r="P428" s="207">
        <v>351</v>
      </c>
    </row>
    <row r="429" spans="2:16">
      <c r="B429" s="446"/>
      <c r="C429" s="181" t="s">
        <v>505</v>
      </c>
      <c r="D429" s="205">
        <v>49</v>
      </c>
      <c r="E429" s="205">
        <v>33</v>
      </c>
      <c r="F429" s="205">
        <v>35</v>
      </c>
      <c r="G429" s="205">
        <v>28</v>
      </c>
      <c r="H429" s="205">
        <v>17</v>
      </c>
      <c r="I429" s="205">
        <v>12</v>
      </c>
      <c r="J429" s="205">
        <v>25</v>
      </c>
      <c r="K429" s="205">
        <v>12</v>
      </c>
      <c r="L429" s="205">
        <v>10</v>
      </c>
      <c r="M429" s="205">
        <v>18</v>
      </c>
      <c r="N429" s="205">
        <v>60</v>
      </c>
      <c r="O429" s="205">
        <v>51</v>
      </c>
      <c r="P429" s="207">
        <v>350</v>
      </c>
    </row>
    <row r="430" spans="2:16">
      <c r="B430" s="446"/>
      <c r="C430" s="181" t="s">
        <v>504</v>
      </c>
      <c r="D430" s="205">
        <v>21</v>
      </c>
      <c r="E430" s="205">
        <v>21</v>
      </c>
      <c r="F430" s="205">
        <v>15</v>
      </c>
      <c r="G430" s="205">
        <v>33</v>
      </c>
      <c r="H430" s="205">
        <v>11</v>
      </c>
      <c r="I430" s="205">
        <v>12</v>
      </c>
      <c r="J430" s="205">
        <v>24</v>
      </c>
      <c r="K430" s="205">
        <v>17</v>
      </c>
      <c r="L430" s="205">
        <v>13</v>
      </c>
      <c r="M430" s="205">
        <v>13</v>
      </c>
      <c r="N430" s="205">
        <v>27</v>
      </c>
      <c r="O430" s="205">
        <v>40</v>
      </c>
      <c r="P430" s="207">
        <v>247</v>
      </c>
    </row>
    <row r="431" spans="2:16">
      <c r="B431" s="446"/>
      <c r="C431" s="181" t="s">
        <v>506</v>
      </c>
      <c r="D431" s="205">
        <v>39</v>
      </c>
      <c r="E431" s="205">
        <v>11</v>
      </c>
      <c r="F431" s="205">
        <v>27</v>
      </c>
      <c r="G431" s="205">
        <v>26</v>
      </c>
      <c r="H431" s="205">
        <v>21</v>
      </c>
      <c r="I431" s="205">
        <v>14</v>
      </c>
      <c r="J431" s="205">
        <v>19</v>
      </c>
      <c r="K431" s="205">
        <v>16</v>
      </c>
      <c r="L431" s="205">
        <v>14</v>
      </c>
      <c r="M431" s="205">
        <v>17</v>
      </c>
      <c r="N431" s="205">
        <v>22</v>
      </c>
      <c r="O431" s="205">
        <v>13</v>
      </c>
      <c r="P431" s="207">
        <v>239</v>
      </c>
    </row>
    <row r="432" spans="2:16">
      <c r="B432" s="446"/>
      <c r="C432" s="181" t="s">
        <v>508</v>
      </c>
      <c r="D432" s="205">
        <v>42</v>
      </c>
      <c r="E432" s="205">
        <v>36</v>
      </c>
      <c r="F432" s="205">
        <v>21</v>
      </c>
      <c r="G432" s="205">
        <v>11</v>
      </c>
      <c r="H432" s="205">
        <v>7</v>
      </c>
      <c r="I432" s="205">
        <v>6</v>
      </c>
      <c r="J432" s="205">
        <v>7</v>
      </c>
      <c r="K432" s="205">
        <v>4</v>
      </c>
      <c r="L432" s="205">
        <v>4</v>
      </c>
      <c r="M432" s="205">
        <v>18</v>
      </c>
      <c r="N432" s="205">
        <v>25</v>
      </c>
      <c r="O432" s="205">
        <v>40</v>
      </c>
      <c r="P432" s="207">
        <v>221</v>
      </c>
    </row>
    <row r="433" spans="2:16">
      <c r="B433" s="446"/>
      <c r="C433" s="181" t="s">
        <v>502</v>
      </c>
      <c r="D433" s="205">
        <v>13</v>
      </c>
      <c r="E433" s="205">
        <v>39</v>
      </c>
      <c r="F433" s="205">
        <v>20</v>
      </c>
      <c r="G433" s="205">
        <v>24</v>
      </c>
      <c r="H433" s="205">
        <v>9</v>
      </c>
      <c r="I433" s="205">
        <v>14</v>
      </c>
      <c r="J433" s="205">
        <v>24</v>
      </c>
      <c r="K433" s="205">
        <v>16</v>
      </c>
      <c r="L433" s="205">
        <v>11</v>
      </c>
      <c r="M433" s="205">
        <v>5</v>
      </c>
      <c r="N433" s="205">
        <v>21</v>
      </c>
      <c r="O433" s="205">
        <v>24</v>
      </c>
      <c r="P433" s="207">
        <v>220</v>
      </c>
    </row>
    <row r="434" spans="2:16">
      <c r="B434" s="446"/>
      <c r="C434" s="181" t="s">
        <v>509</v>
      </c>
      <c r="D434" s="205">
        <v>11</v>
      </c>
      <c r="E434" s="205">
        <v>6</v>
      </c>
      <c r="F434" s="205">
        <v>5</v>
      </c>
      <c r="G434" s="205">
        <v>6</v>
      </c>
      <c r="H434" s="205">
        <v>11</v>
      </c>
      <c r="I434" s="205">
        <v>13</v>
      </c>
      <c r="J434" s="205">
        <v>3</v>
      </c>
      <c r="K434" s="205">
        <v>2</v>
      </c>
      <c r="L434" s="205">
        <v>4</v>
      </c>
      <c r="M434" s="205">
        <v>7</v>
      </c>
      <c r="N434" s="205">
        <v>6</v>
      </c>
      <c r="O434" s="205">
        <v>7</v>
      </c>
      <c r="P434" s="207">
        <v>81</v>
      </c>
    </row>
    <row r="435" spans="2:16">
      <c r="B435" s="446"/>
      <c r="C435" s="181" t="s">
        <v>510</v>
      </c>
      <c r="D435" s="205">
        <v>8</v>
      </c>
      <c r="E435" s="205">
        <v>5</v>
      </c>
      <c r="F435" s="205">
        <v>7</v>
      </c>
      <c r="G435" s="205"/>
      <c r="H435" s="205">
        <v>2</v>
      </c>
      <c r="I435" s="205">
        <v>5</v>
      </c>
      <c r="J435" s="205">
        <v>1</v>
      </c>
      <c r="K435" s="205">
        <v>1</v>
      </c>
      <c r="L435" s="205">
        <v>3</v>
      </c>
      <c r="M435" s="205">
        <v>1</v>
      </c>
      <c r="N435" s="205">
        <v>5</v>
      </c>
      <c r="O435" s="205">
        <v>3</v>
      </c>
      <c r="P435" s="207">
        <v>41</v>
      </c>
    </row>
    <row r="436" spans="2:16">
      <c r="B436" s="446"/>
      <c r="C436" s="181" t="s">
        <v>514</v>
      </c>
      <c r="D436" s="205">
        <v>1</v>
      </c>
      <c r="E436" s="205"/>
      <c r="F436" s="205">
        <v>3</v>
      </c>
      <c r="G436" s="205"/>
      <c r="H436" s="205">
        <v>1</v>
      </c>
      <c r="I436" s="205">
        <v>1</v>
      </c>
      <c r="J436" s="205"/>
      <c r="K436" s="205">
        <v>2</v>
      </c>
      <c r="L436" s="205"/>
      <c r="M436" s="205"/>
      <c r="N436" s="205">
        <v>2</v>
      </c>
      <c r="O436" s="205">
        <v>1</v>
      </c>
      <c r="P436" s="207">
        <v>11</v>
      </c>
    </row>
    <row r="437" spans="2:16">
      <c r="B437" s="446"/>
      <c r="C437" s="181" t="s">
        <v>512</v>
      </c>
      <c r="D437" s="205">
        <v>1</v>
      </c>
      <c r="E437" s="205"/>
      <c r="F437" s="205">
        <v>2</v>
      </c>
      <c r="G437" s="205">
        <v>1</v>
      </c>
      <c r="H437" s="205"/>
      <c r="I437" s="205"/>
      <c r="J437" s="205"/>
      <c r="K437" s="205"/>
      <c r="L437" s="205"/>
      <c r="M437" s="205"/>
      <c r="N437" s="205"/>
      <c r="O437" s="205">
        <v>1</v>
      </c>
      <c r="P437" s="207">
        <v>5</v>
      </c>
    </row>
    <row r="438" spans="2:16">
      <c r="B438" s="446"/>
      <c r="C438" s="181" t="s">
        <v>539</v>
      </c>
      <c r="D438" s="205"/>
      <c r="E438" s="205">
        <v>1</v>
      </c>
      <c r="F438" s="205">
        <v>1</v>
      </c>
      <c r="G438" s="205"/>
      <c r="H438" s="205"/>
      <c r="I438" s="205"/>
      <c r="J438" s="205"/>
      <c r="K438" s="205"/>
      <c r="L438" s="205"/>
      <c r="M438" s="205">
        <v>1</v>
      </c>
      <c r="N438" s="205"/>
      <c r="O438" s="205"/>
      <c r="P438" s="207">
        <v>3</v>
      </c>
    </row>
    <row r="439" spans="2:16">
      <c r="B439" s="446"/>
      <c r="C439" s="181" t="s">
        <v>513</v>
      </c>
      <c r="D439" s="205"/>
      <c r="E439" s="205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>
        <v>1</v>
      </c>
      <c r="P439" s="207">
        <v>1</v>
      </c>
    </row>
    <row r="440" spans="2:16" ht="26.25" thickBot="1">
      <c r="B440" s="447"/>
      <c r="C440" s="203" t="s">
        <v>406</v>
      </c>
      <c r="D440" s="208">
        <v>4334</v>
      </c>
      <c r="E440" s="208">
        <v>3590</v>
      </c>
      <c r="F440" s="208">
        <v>3584</v>
      </c>
      <c r="G440" s="208">
        <v>3656</v>
      </c>
      <c r="H440" s="208">
        <v>3803</v>
      </c>
      <c r="I440" s="208">
        <v>2982</v>
      </c>
      <c r="J440" s="208">
        <v>3627</v>
      </c>
      <c r="K440" s="208">
        <v>3649</v>
      </c>
      <c r="L440" s="208">
        <v>2850</v>
      </c>
      <c r="M440" s="208">
        <v>3201</v>
      </c>
      <c r="N440" s="208">
        <v>3725</v>
      </c>
      <c r="O440" s="208">
        <v>4616</v>
      </c>
      <c r="P440" s="209">
        <v>43617</v>
      </c>
    </row>
    <row r="441" spans="2:16">
      <c r="B441" s="445" t="s">
        <v>516</v>
      </c>
      <c r="C441" s="181" t="s">
        <v>517</v>
      </c>
      <c r="D441" s="205">
        <v>378</v>
      </c>
      <c r="E441" s="205">
        <v>247</v>
      </c>
      <c r="F441" s="205">
        <v>245</v>
      </c>
      <c r="G441" s="205">
        <v>470</v>
      </c>
      <c r="H441" s="205">
        <v>306</v>
      </c>
      <c r="I441" s="205">
        <v>284</v>
      </c>
      <c r="J441" s="205">
        <v>226</v>
      </c>
      <c r="K441" s="205">
        <v>237</v>
      </c>
      <c r="L441" s="205">
        <v>230</v>
      </c>
      <c r="M441" s="205">
        <v>280</v>
      </c>
      <c r="N441" s="205">
        <v>269</v>
      </c>
      <c r="O441" s="205">
        <v>424</v>
      </c>
      <c r="P441" s="207">
        <v>3596</v>
      </c>
    </row>
    <row r="442" spans="2:16">
      <c r="B442" s="446"/>
      <c r="C442" s="181" t="s">
        <v>518</v>
      </c>
      <c r="D442" s="205">
        <v>87</v>
      </c>
      <c r="E442" s="205">
        <v>30</v>
      </c>
      <c r="F442" s="205">
        <v>66</v>
      </c>
      <c r="G442" s="205">
        <v>72</v>
      </c>
      <c r="H442" s="205">
        <v>85</v>
      </c>
      <c r="I442" s="205">
        <v>75</v>
      </c>
      <c r="J442" s="205">
        <v>108</v>
      </c>
      <c r="K442" s="205">
        <v>70</v>
      </c>
      <c r="L442" s="205">
        <v>45</v>
      </c>
      <c r="M442" s="205">
        <v>43</v>
      </c>
      <c r="N442" s="205">
        <v>86</v>
      </c>
      <c r="O442" s="205">
        <v>55</v>
      </c>
      <c r="P442" s="207">
        <v>822</v>
      </c>
    </row>
    <row r="443" spans="2:16">
      <c r="B443" s="446"/>
      <c r="C443" s="181" t="s">
        <v>519</v>
      </c>
      <c r="D443" s="205">
        <v>2</v>
      </c>
      <c r="E443" s="205"/>
      <c r="F443" s="205">
        <v>4</v>
      </c>
      <c r="G443" s="205">
        <v>1</v>
      </c>
      <c r="H443" s="205">
        <v>2</v>
      </c>
      <c r="I443" s="205">
        <v>10</v>
      </c>
      <c r="J443" s="205">
        <v>7</v>
      </c>
      <c r="K443" s="205">
        <v>8</v>
      </c>
      <c r="L443" s="205">
        <v>6</v>
      </c>
      <c r="M443" s="205">
        <v>2</v>
      </c>
      <c r="N443" s="205">
        <v>3</v>
      </c>
      <c r="O443" s="205">
        <v>3</v>
      </c>
      <c r="P443" s="207">
        <v>48</v>
      </c>
    </row>
    <row r="444" spans="2:16">
      <c r="B444" s="446"/>
      <c r="C444" s="181" t="s">
        <v>1049</v>
      </c>
      <c r="D444" s="205"/>
      <c r="E444" s="205"/>
      <c r="F444" s="205">
        <v>2</v>
      </c>
      <c r="G444" s="205"/>
      <c r="H444" s="205"/>
      <c r="I444" s="205"/>
      <c r="J444" s="205"/>
      <c r="K444" s="205">
        <v>1</v>
      </c>
      <c r="L444" s="205"/>
      <c r="M444" s="205"/>
      <c r="N444" s="205"/>
      <c r="O444" s="205"/>
      <c r="P444" s="207">
        <v>3</v>
      </c>
    </row>
    <row r="445" spans="2:16">
      <c r="B445" s="446"/>
      <c r="C445" s="181" t="s">
        <v>1069</v>
      </c>
      <c r="D445" s="205"/>
      <c r="E445" s="205">
        <v>1</v>
      </c>
      <c r="F445" s="205">
        <v>1</v>
      </c>
      <c r="G445" s="205"/>
      <c r="H445" s="205"/>
      <c r="I445" s="205"/>
      <c r="J445" s="205"/>
      <c r="K445" s="205"/>
      <c r="L445" s="205"/>
      <c r="M445" s="205"/>
      <c r="N445" s="205"/>
      <c r="O445" s="205"/>
      <c r="P445" s="207">
        <v>2</v>
      </c>
    </row>
    <row r="446" spans="2:16">
      <c r="B446" s="446"/>
      <c r="C446" s="181" t="s">
        <v>1070</v>
      </c>
      <c r="D446" s="205"/>
      <c r="E446" s="205"/>
      <c r="F446" s="205"/>
      <c r="G446" s="205"/>
      <c r="H446" s="205"/>
      <c r="I446" s="205"/>
      <c r="J446" s="205"/>
      <c r="K446" s="205"/>
      <c r="L446" s="205"/>
      <c r="M446" s="205">
        <v>2</v>
      </c>
      <c r="N446" s="205"/>
      <c r="O446" s="205"/>
      <c r="P446" s="207">
        <v>2</v>
      </c>
    </row>
    <row r="447" spans="2:16">
      <c r="B447" s="446"/>
      <c r="C447" s="181" t="s">
        <v>1050</v>
      </c>
      <c r="D447" s="205"/>
      <c r="E447" s="205"/>
      <c r="F447" s="205"/>
      <c r="G447" s="205">
        <v>1</v>
      </c>
      <c r="H447" s="205"/>
      <c r="I447" s="205"/>
      <c r="J447" s="205"/>
      <c r="K447" s="205"/>
      <c r="L447" s="205"/>
      <c r="M447" s="205"/>
      <c r="N447" s="205"/>
      <c r="O447" s="205"/>
      <c r="P447" s="207">
        <v>1</v>
      </c>
    </row>
    <row r="448" spans="2:16" ht="25.5">
      <c r="B448" s="446"/>
      <c r="C448" s="181" t="s">
        <v>1071</v>
      </c>
      <c r="D448" s="205"/>
      <c r="E448" s="205"/>
      <c r="F448" s="205"/>
      <c r="G448" s="205"/>
      <c r="H448" s="205"/>
      <c r="I448" s="205"/>
      <c r="J448" s="205"/>
      <c r="K448" s="205"/>
      <c r="L448" s="205"/>
      <c r="M448" s="205">
        <v>1</v>
      </c>
      <c r="N448" s="205"/>
      <c r="O448" s="205"/>
      <c r="P448" s="207">
        <v>1</v>
      </c>
    </row>
    <row r="449" spans="2:16" ht="26.25" thickBot="1">
      <c r="B449" s="447"/>
      <c r="C449" s="203" t="s">
        <v>406</v>
      </c>
      <c r="D449" s="208">
        <v>467</v>
      </c>
      <c r="E449" s="208">
        <v>278</v>
      </c>
      <c r="F449" s="208">
        <v>318</v>
      </c>
      <c r="G449" s="208">
        <v>544</v>
      </c>
      <c r="H449" s="208">
        <v>393</v>
      </c>
      <c r="I449" s="208">
        <v>369</v>
      </c>
      <c r="J449" s="208">
        <v>341</v>
      </c>
      <c r="K449" s="208">
        <v>316</v>
      </c>
      <c r="L449" s="208">
        <v>281</v>
      </c>
      <c r="M449" s="208">
        <v>328</v>
      </c>
      <c r="N449" s="208">
        <v>358</v>
      </c>
      <c r="O449" s="208">
        <v>482</v>
      </c>
      <c r="P449" s="209">
        <v>4475</v>
      </c>
    </row>
    <row r="450" spans="2:16">
      <c r="B450" s="445" t="s">
        <v>521</v>
      </c>
      <c r="C450" s="181" t="s">
        <v>524</v>
      </c>
      <c r="D450" s="205">
        <v>193</v>
      </c>
      <c r="E450" s="205">
        <v>70</v>
      </c>
      <c r="F450" s="205">
        <v>93</v>
      </c>
      <c r="G450" s="205">
        <v>73</v>
      </c>
      <c r="H450" s="205">
        <v>68</v>
      </c>
      <c r="I450" s="205">
        <v>40</v>
      </c>
      <c r="J450" s="205">
        <v>70</v>
      </c>
      <c r="K450" s="205">
        <v>60</v>
      </c>
      <c r="L450" s="205">
        <v>49</v>
      </c>
      <c r="M450" s="205">
        <v>64</v>
      </c>
      <c r="N450" s="205">
        <v>63</v>
      </c>
      <c r="O450" s="205">
        <v>76</v>
      </c>
      <c r="P450" s="207">
        <v>919</v>
      </c>
    </row>
    <row r="451" spans="2:16">
      <c r="B451" s="446"/>
      <c r="C451" s="181" t="s">
        <v>522</v>
      </c>
      <c r="D451" s="205">
        <v>62</v>
      </c>
      <c r="E451" s="205">
        <v>30</v>
      </c>
      <c r="F451" s="205">
        <v>56</v>
      </c>
      <c r="G451" s="205">
        <v>57</v>
      </c>
      <c r="H451" s="205">
        <v>36</v>
      </c>
      <c r="I451" s="205">
        <v>73</v>
      </c>
      <c r="J451" s="205">
        <v>58</v>
      </c>
      <c r="K451" s="205">
        <v>58</v>
      </c>
      <c r="L451" s="205">
        <v>34</v>
      </c>
      <c r="M451" s="205">
        <v>27</v>
      </c>
      <c r="N451" s="205">
        <v>42</v>
      </c>
      <c r="O451" s="205">
        <v>101</v>
      </c>
      <c r="P451" s="207">
        <v>634</v>
      </c>
    </row>
    <row r="452" spans="2:16">
      <c r="B452" s="446"/>
      <c r="C452" s="181" t="s">
        <v>526</v>
      </c>
      <c r="D452" s="205">
        <v>52</v>
      </c>
      <c r="E452" s="205">
        <v>34</v>
      </c>
      <c r="F452" s="205">
        <v>72</v>
      </c>
      <c r="G452" s="205">
        <v>45</v>
      </c>
      <c r="H452" s="205">
        <v>46</v>
      </c>
      <c r="I452" s="205">
        <v>47</v>
      </c>
      <c r="J452" s="205">
        <v>60</v>
      </c>
      <c r="K452" s="205">
        <v>69</v>
      </c>
      <c r="L452" s="205">
        <v>38</v>
      </c>
      <c r="M452" s="205">
        <v>45</v>
      </c>
      <c r="N452" s="205">
        <v>28</v>
      </c>
      <c r="O452" s="205">
        <v>37</v>
      </c>
      <c r="P452" s="207">
        <v>573</v>
      </c>
    </row>
    <row r="453" spans="2:16">
      <c r="B453" s="446"/>
      <c r="C453" s="181" t="s">
        <v>523</v>
      </c>
      <c r="D453" s="205">
        <v>25</v>
      </c>
      <c r="E453" s="205">
        <v>28</v>
      </c>
      <c r="F453" s="205">
        <v>27</v>
      </c>
      <c r="G453" s="205">
        <v>22</v>
      </c>
      <c r="H453" s="205">
        <v>18</v>
      </c>
      <c r="I453" s="205">
        <v>23</v>
      </c>
      <c r="J453" s="205">
        <v>24</v>
      </c>
      <c r="K453" s="205">
        <v>33</v>
      </c>
      <c r="L453" s="205">
        <v>14</v>
      </c>
      <c r="M453" s="205">
        <v>12</v>
      </c>
      <c r="N453" s="205">
        <v>18</v>
      </c>
      <c r="O453" s="205">
        <v>39</v>
      </c>
      <c r="P453" s="207">
        <v>283</v>
      </c>
    </row>
    <row r="454" spans="2:16">
      <c r="B454" s="446"/>
      <c r="C454" s="181" t="s">
        <v>525</v>
      </c>
      <c r="D454" s="205">
        <v>12</v>
      </c>
      <c r="E454" s="205">
        <v>14</v>
      </c>
      <c r="F454" s="205">
        <v>23</v>
      </c>
      <c r="G454" s="205">
        <v>32</v>
      </c>
      <c r="H454" s="205">
        <v>14</v>
      </c>
      <c r="I454" s="205">
        <v>28</v>
      </c>
      <c r="J454" s="205">
        <v>47</v>
      </c>
      <c r="K454" s="205">
        <v>31</v>
      </c>
      <c r="L454" s="205">
        <v>16</v>
      </c>
      <c r="M454" s="205">
        <v>22</v>
      </c>
      <c r="N454" s="205">
        <v>14</v>
      </c>
      <c r="O454" s="205">
        <v>21</v>
      </c>
      <c r="P454" s="207">
        <v>274</v>
      </c>
    </row>
    <row r="455" spans="2:16">
      <c r="B455" s="446"/>
      <c r="C455" s="181" t="s">
        <v>528</v>
      </c>
      <c r="D455" s="205">
        <v>40</v>
      </c>
      <c r="E455" s="205">
        <v>31</v>
      </c>
      <c r="F455" s="205">
        <v>16</v>
      </c>
      <c r="G455" s="205">
        <v>15</v>
      </c>
      <c r="H455" s="205">
        <v>20</v>
      </c>
      <c r="I455" s="205">
        <v>28</v>
      </c>
      <c r="J455" s="205">
        <v>26</v>
      </c>
      <c r="K455" s="205">
        <v>8</v>
      </c>
      <c r="L455" s="205">
        <v>15</v>
      </c>
      <c r="M455" s="205">
        <v>22</v>
      </c>
      <c r="N455" s="205">
        <v>14</v>
      </c>
      <c r="O455" s="205">
        <v>19</v>
      </c>
      <c r="P455" s="207">
        <v>254</v>
      </c>
    </row>
    <row r="456" spans="2:16">
      <c r="B456" s="446"/>
      <c r="C456" s="181" t="s">
        <v>527</v>
      </c>
      <c r="D456" s="205">
        <v>5</v>
      </c>
      <c r="E456" s="205">
        <v>8</v>
      </c>
      <c r="F456" s="205">
        <v>16</v>
      </c>
      <c r="G456" s="205">
        <v>13</v>
      </c>
      <c r="H456" s="205">
        <v>14</v>
      </c>
      <c r="I456" s="205">
        <v>17</v>
      </c>
      <c r="J456" s="205">
        <v>9</v>
      </c>
      <c r="K456" s="205">
        <v>24</v>
      </c>
      <c r="L456" s="205">
        <v>9</v>
      </c>
      <c r="M456" s="205">
        <v>4</v>
      </c>
      <c r="N456" s="205">
        <v>14</v>
      </c>
      <c r="O456" s="205">
        <v>13</v>
      </c>
      <c r="P456" s="207">
        <v>146</v>
      </c>
    </row>
    <row r="457" spans="2:16">
      <c r="B457" s="446"/>
      <c r="C457" s="181" t="s">
        <v>529</v>
      </c>
      <c r="D457" s="205">
        <v>3</v>
      </c>
      <c r="E457" s="205">
        <v>5</v>
      </c>
      <c r="F457" s="205">
        <v>3</v>
      </c>
      <c r="G457" s="205">
        <v>3</v>
      </c>
      <c r="H457" s="205">
        <v>8</v>
      </c>
      <c r="I457" s="205">
        <v>9</v>
      </c>
      <c r="J457" s="205">
        <v>8</v>
      </c>
      <c r="K457" s="205">
        <v>11</v>
      </c>
      <c r="L457" s="205">
        <v>4</v>
      </c>
      <c r="M457" s="205"/>
      <c r="N457" s="205">
        <v>4</v>
      </c>
      <c r="O457" s="205">
        <v>5</v>
      </c>
      <c r="P457" s="207">
        <v>63</v>
      </c>
    </row>
    <row r="458" spans="2:16">
      <c r="B458" s="446"/>
      <c r="C458" s="181" t="s">
        <v>530</v>
      </c>
      <c r="D458" s="205">
        <v>2</v>
      </c>
      <c r="E458" s="205">
        <v>2</v>
      </c>
      <c r="F458" s="205">
        <v>2</v>
      </c>
      <c r="G458" s="205">
        <v>9</v>
      </c>
      <c r="H458" s="205">
        <v>1</v>
      </c>
      <c r="I458" s="205">
        <v>5</v>
      </c>
      <c r="J458" s="205">
        <v>6</v>
      </c>
      <c r="K458" s="205">
        <v>1</v>
      </c>
      <c r="L458" s="205"/>
      <c r="M458" s="205"/>
      <c r="N458" s="205">
        <v>1</v>
      </c>
      <c r="O458" s="205">
        <v>5</v>
      </c>
      <c r="P458" s="207">
        <v>34</v>
      </c>
    </row>
    <row r="459" spans="2:16">
      <c r="B459" s="446"/>
      <c r="C459" s="181" t="s">
        <v>531</v>
      </c>
      <c r="D459" s="205">
        <v>2</v>
      </c>
      <c r="E459" s="205">
        <v>5</v>
      </c>
      <c r="F459" s="205">
        <v>2</v>
      </c>
      <c r="G459" s="205">
        <v>1</v>
      </c>
      <c r="H459" s="205"/>
      <c r="I459" s="205"/>
      <c r="J459" s="205">
        <v>1</v>
      </c>
      <c r="K459" s="205">
        <v>1</v>
      </c>
      <c r="L459" s="205">
        <v>1</v>
      </c>
      <c r="M459" s="205"/>
      <c r="N459" s="205"/>
      <c r="O459" s="205">
        <v>2</v>
      </c>
      <c r="P459" s="207">
        <v>15</v>
      </c>
    </row>
    <row r="460" spans="2:16">
      <c r="B460" s="446"/>
      <c r="C460" s="181" t="s">
        <v>532</v>
      </c>
      <c r="D460" s="205">
        <v>2</v>
      </c>
      <c r="E460" s="205">
        <v>1</v>
      </c>
      <c r="F460" s="205"/>
      <c r="G460" s="205">
        <v>2</v>
      </c>
      <c r="H460" s="205"/>
      <c r="I460" s="205">
        <v>2</v>
      </c>
      <c r="J460" s="205">
        <v>1</v>
      </c>
      <c r="K460" s="205">
        <v>2</v>
      </c>
      <c r="L460" s="205"/>
      <c r="M460" s="205"/>
      <c r="N460" s="205"/>
      <c r="O460" s="205">
        <v>1</v>
      </c>
      <c r="P460" s="207">
        <v>11</v>
      </c>
    </row>
    <row r="461" spans="2:16">
      <c r="B461" s="446"/>
      <c r="C461" s="181" t="s">
        <v>533</v>
      </c>
      <c r="D461" s="205">
        <v>2</v>
      </c>
      <c r="E461" s="205"/>
      <c r="F461" s="205"/>
      <c r="G461" s="205"/>
      <c r="H461" s="205"/>
      <c r="I461" s="205"/>
      <c r="J461" s="205"/>
      <c r="K461" s="205"/>
      <c r="L461" s="205"/>
      <c r="M461" s="205"/>
      <c r="N461" s="205"/>
      <c r="O461" s="205"/>
      <c r="P461" s="207">
        <v>2</v>
      </c>
    </row>
    <row r="462" spans="2:16" ht="26.25" thickBot="1">
      <c r="B462" s="447"/>
      <c r="C462" s="203" t="s">
        <v>406</v>
      </c>
      <c r="D462" s="208">
        <v>400</v>
      </c>
      <c r="E462" s="208">
        <v>228</v>
      </c>
      <c r="F462" s="208">
        <v>310</v>
      </c>
      <c r="G462" s="208">
        <v>272</v>
      </c>
      <c r="H462" s="208">
        <v>225</v>
      </c>
      <c r="I462" s="208">
        <v>272</v>
      </c>
      <c r="J462" s="208">
        <v>310</v>
      </c>
      <c r="K462" s="208">
        <v>298</v>
      </c>
      <c r="L462" s="208">
        <v>180</v>
      </c>
      <c r="M462" s="208">
        <v>196</v>
      </c>
      <c r="N462" s="208">
        <v>198</v>
      </c>
      <c r="O462" s="208">
        <v>319</v>
      </c>
      <c r="P462" s="209">
        <v>3208</v>
      </c>
    </row>
    <row r="463" spans="2:16">
      <c r="B463" s="204" t="s">
        <v>39</v>
      </c>
      <c r="C463" s="183"/>
      <c r="D463" s="210">
        <v>150284</v>
      </c>
      <c r="E463" s="210">
        <v>143901</v>
      </c>
      <c r="F463" s="210">
        <v>152955</v>
      </c>
      <c r="G463" s="210">
        <v>107257</v>
      </c>
      <c r="H463" s="210">
        <v>68030</v>
      </c>
      <c r="I463" s="210">
        <v>72753</v>
      </c>
      <c r="J463" s="210">
        <v>72878</v>
      </c>
      <c r="K463" s="210">
        <v>55619</v>
      </c>
      <c r="L463" s="210">
        <v>33798</v>
      </c>
      <c r="M463" s="210">
        <v>63854</v>
      </c>
      <c r="N463" s="210">
        <v>113669</v>
      </c>
      <c r="O463" s="211">
        <v>152624</v>
      </c>
      <c r="P463" s="212">
        <v>1187622</v>
      </c>
    </row>
    <row r="464" spans="2:16">
      <c r="B464" s="132" t="s">
        <v>535</v>
      </c>
      <c r="C464" s="185"/>
      <c r="D464" s="185"/>
      <c r="E464" s="185"/>
      <c r="F464" s="185"/>
      <c r="G464" s="185"/>
      <c r="H464" s="185"/>
      <c r="I464" s="185"/>
      <c r="J464" s="185"/>
      <c r="K464" s="185"/>
      <c r="L464" s="185"/>
    </row>
    <row r="465" spans="2:12">
      <c r="B465" s="132" t="s">
        <v>536</v>
      </c>
      <c r="C465" s="185"/>
      <c r="D465" s="185"/>
      <c r="E465" s="185"/>
      <c r="F465" s="185"/>
      <c r="G465" s="185"/>
      <c r="H465" s="185"/>
      <c r="I465" s="185"/>
      <c r="J465" s="185"/>
      <c r="K465" s="185"/>
      <c r="L465" s="185"/>
    </row>
    <row r="466" spans="2:12">
      <c r="B466" s="132" t="s">
        <v>540</v>
      </c>
      <c r="C466" s="185"/>
      <c r="D466" s="185"/>
      <c r="E466" s="185"/>
      <c r="F466" s="185"/>
      <c r="G466" s="185"/>
      <c r="H466" s="185"/>
      <c r="I466" s="185"/>
      <c r="J466" s="185"/>
      <c r="K466" s="185"/>
      <c r="L466" s="185"/>
    </row>
    <row r="467" spans="2:12">
      <c r="B467" s="132" t="s">
        <v>538</v>
      </c>
      <c r="C467" s="185"/>
      <c r="D467" s="185"/>
      <c r="E467" s="185"/>
      <c r="F467" s="185"/>
      <c r="G467" s="185"/>
      <c r="H467" s="185"/>
      <c r="I467" s="185"/>
      <c r="J467" s="185"/>
      <c r="K467" s="185"/>
      <c r="L467" s="185"/>
    </row>
    <row r="470" spans="2:12">
      <c r="B470" s="451" t="s">
        <v>922</v>
      </c>
      <c r="C470" s="451"/>
      <c r="D470" s="451"/>
      <c r="E470" s="451"/>
      <c r="F470" s="451"/>
      <c r="G470" s="451"/>
      <c r="H470" s="451"/>
      <c r="I470" s="451"/>
      <c r="J470" s="451"/>
    </row>
    <row r="473" spans="2:12">
      <c r="B473" s="399" t="s">
        <v>940</v>
      </c>
      <c r="C473" s="399"/>
      <c r="D473" s="399"/>
      <c r="E473" s="399"/>
      <c r="F473" s="399"/>
      <c r="G473" s="399"/>
      <c r="H473" s="399"/>
      <c r="I473" s="399"/>
      <c r="J473" s="399"/>
    </row>
    <row r="474" spans="2:12">
      <c r="B474" s="199"/>
      <c r="C474" s="199"/>
      <c r="D474" s="199"/>
      <c r="E474" s="199"/>
      <c r="F474" s="199"/>
      <c r="G474" s="199"/>
      <c r="H474" s="199"/>
      <c r="I474" s="199"/>
      <c r="J474" s="199"/>
    </row>
    <row r="475" spans="2:12">
      <c r="B475" s="217" t="s">
        <v>923</v>
      </c>
      <c r="C475" s="217" t="s">
        <v>77</v>
      </c>
      <c r="D475" s="217" t="s">
        <v>78</v>
      </c>
      <c r="E475" s="217" t="s">
        <v>79</v>
      </c>
      <c r="F475" s="217" t="s">
        <v>80</v>
      </c>
      <c r="G475" s="217" t="s">
        <v>81</v>
      </c>
      <c r="H475" s="189"/>
      <c r="I475" s="189"/>
      <c r="J475" s="189"/>
    </row>
    <row r="476" spans="2:12">
      <c r="B476" s="187" t="s">
        <v>599</v>
      </c>
      <c r="C476" s="188">
        <v>2.21</v>
      </c>
      <c r="D476" s="188">
        <v>6.5821171697918581</v>
      </c>
      <c r="E476" s="188">
        <v>6.03</v>
      </c>
      <c r="F476" s="188">
        <v>0.88</v>
      </c>
      <c r="G476" s="188">
        <v>0.59</v>
      </c>
      <c r="H476" s="189"/>
      <c r="I476" s="189"/>
      <c r="J476" s="189"/>
    </row>
    <row r="477" spans="2:12">
      <c r="B477" s="187" t="s">
        <v>600</v>
      </c>
      <c r="C477" s="188">
        <v>0.72</v>
      </c>
      <c r="D477" s="188">
        <v>1.1697443888510051</v>
      </c>
      <c r="E477" s="188">
        <v>0.13</v>
      </c>
      <c r="F477" s="188">
        <v>0.06</v>
      </c>
      <c r="G477" s="188">
        <v>0.09</v>
      </c>
      <c r="H477" s="189"/>
      <c r="I477" s="189"/>
      <c r="J477" s="189"/>
    </row>
    <row r="478" spans="2:12">
      <c r="B478" s="187" t="s">
        <v>601</v>
      </c>
      <c r="C478" s="188">
        <v>1.02</v>
      </c>
      <c r="D478" s="188">
        <v>0.12405826630626782</v>
      </c>
      <c r="E478" s="188">
        <v>0.15</v>
      </c>
      <c r="F478" s="188">
        <v>0.09</v>
      </c>
      <c r="G478" s="188">
        <v>0.18</v>
      </c>
      <c r="H478" s="189"/>
      <c r="I478" s="189"/>
      <c r="J478" s="189"/>
    </row>
    <row r="479" spans="2:12">
      <c r="B479" s="187" t="s">
        <v>602</v>
      </c>
      <c r="C479" s="188">
        <v>0.12</v>
      </c>
      <c r="D479" s="188">
        <v>4.9568534661003263E-2</v>
      </c>
      <c r="E479" s="188">
        <v>0.08</v>
      </c>
      <c r="F479" s="188">
        <v>0.15</v>
      </c>
      <c r="G479" s="188">
        <v>0.14000000000000001</v>
      </c>
      <c r="H479" s="189"/>
      <c r="I479" s="189"/>
      <c r="J479" s="189"/>
    </row>
    <row r="480" spans="2:12">
      <c r="B480" s="187" t="s">
        <v>603</v>
      </c>
      <c r="C480" s="188">
        <v>1.18</v>
      </c>
      <c r="D480" s="188">
        <v>1.1784166002557848</v>
      </c>
      <c r="E480" s="188">
        <v>0.38</v>
      </c>
      <c r="F480" s="188">
        <v>0.17</v>
      </c>
      <c r="G480" s="188">
        <v>2.48</v>
      </c>
      <c r="H480" s="189"/>
      <c r="I480" s="189"/>
      <c r="J480" s="189"/>
    </row>
    <row r="481" spans="2:10">
      <c r="B481" s="187" t="s">
        <v>604</v>
      </c>
      <c r="C481" s="188">
        <v>2.2000000000000002</v>
      </c>
      <c r="D481" s="188">
        <v>0.59345311939444234</v>
      </c>
      <c r="E481" s="188">
        <v>8.77</v>
      </c>
      <c r="F481" s="188">
        <v>0.52</v>
      </c>
      <c r="G481" s="188">
        <v>0.35</v>
      </c>
      <c r="H481" s="189"/>
      <c r="I481" s="189"/>
      <c r="J481" s="189"/>
    </row>
    <row r="482" spans="2:10">
      <c r="B482" s="187" t="s">
        <v>605</v>
      </c>
      <c r="C482" s="188">
        <v>0.43</v>
      </c>
      <c r="D482" s="188">
        <v>3.6787520779074963</v>
      </c>
      <c r="E482" s="188">
        <v>0.09</v>
      </c>
      <c r="F482" s="188">
        <v>0.32</v>
      </c>
      <c r="G482" s="188">
        <v>0.22</v>
      </c>
      <c r="H482" s="189"/>
      <c r="I482" s="189"/>
      <c r="J482" s="189"/>
    </row>
    <row r="483" spans="2:10">
      <c r="B483" s="187" t="s">
        <v>606</v>
      </c>
      <c r="C483" s="188">
        <v>2.75</v>
      </c>
      <c r="D483" s="188">
        <v>1.7483178192035622</v>
      </c>
      <c r="E483" s="188">
        <v>0.12</v>
      </c>
      <c r="F483" s="188">
        <v>0.28000000000000003</v>
      </c>
      <c r="G483" s="188">
        <v>1.1599999999999999</v>
      </c>
      <c r="H483" s="189"/>
      <c r="I483" s="189"/>
      <c r="J483" s="189"/>
    </row>
    <row r="484" spans="2:10">
      <c r="B484" s="187" t="s">
        <v>607</v>
      </c>
      <c r="C484" s="188">
        <v>21.8</v>
      </c>
      <c r="D484" s="188">
        <v>12.267527680329508</v>
      </c>
      <c r="E484" s="188">
        <v>2.2799999999999998</v>
      </c>
      <c r="F484" s="188">
        <v>3.9</v>
      </c>
      <c r="G484" s="188">
        <v>27.12</v>
      </c>
      <c r="H484" s="189"/>
      <c r="I484" s="189"/>
      <c r="J484" s="189"/>
    </row>
    <row r="485" spans="2:10">
      <c r="B485" s="187" t="s">
        <v>608</v>
      </c>
      <c r="C485" s="188">
        <v>1.25</v>
      </c>
      <c r="D485" s="188">
        <v>0.53064805153667016</v>
      </c>
      <c r="E485" s="188">
        <v>0.09</v>
      </c>
      <c r="F485" s="188">
        <v>0.12</v>
      </c>
      <c r="G485" s="188">
        <v>1.08</v>
      </c>
      <c r="H485" s="189"/>
      <c r="I485" s="189"/>
      <c r="J485" s="189"/>
    </row>
    <row r="486" spans="2:10">
      <c r="B486" s="187" t="s">
        <v>609</v>
      </c>
      <c r="C486" s="188">
        <v>4.75</v>
      </c>
      <c r="D486" s="188">
        <v>5.2884058010704251</v>
      </c>
      <c r="E486" s="188">
        <v>6.23</v>
      </c>
      <c r="F486" s="188">
        <v>1.23</v>
      </c>
      <c r="G486" s="188">
        <v>1.03</v>
      </c>
      <c r="H486" s="189"/>
      <c r="I486" s="189"/>
      <c r="J486" s="189"/>
    </row>
    <row r="487" spans="2:10">
      <c r="B487" s="187" t="s">
        <v>610</v>
      </c>
      <c r="C487" s="188">
        <v>1.28</v>
      </c>
      <c r="D487" s="188">
        <v>0.32059796266932494</v>
      </c>
      <c r="E487" s="188">
        <v>0.73</v>
      </c>
      <c r="F487" s="188">
        <v>0.15</v>
      </c>
      <c r="G487" s="188">
        <v>0.35</v>
      </c>
      <c r="H487" s="189"/>
      <c r="I487" s="189"/>
      <c r="J487" s="189"/>
    </row>
    <row r="488" spans="2:10">
      <c r="B488" s="187" t="s">
        <v>611</v>
      </c>
      <c r="C488" s="188">
        <v>1.05</v>
      </c>
      <c r="D488" s="188">
        <v>0.3300004655608228</v>
      </c>
      <c r="E488" s="188">
        <v>0.45</v>
      </c>
      <c r="F488" s="188">
        <v>0.75</v>
      </c>
      <c r="G488" s="188">
        <v>7.17</v>
      </c>
      <c r="H488" s="189"/>
      <c r="I488" s="189"/>
      <c r="J488" s="189"/>
    </row>
    <row r="489" spans="2:10">
      <c r="B489" s="187" t="s">
        <v>612</v>
      </c>
      <c r="C489" s="188">
        <v>17.98</v>
      </c>
      <c r="D489" s="188">
        <v>44.966511571012177</v>
      </c>
      <c r="E489" s="188">
        <v>55.54</v>
      </c>
      <c r="F489" s="188">
        <v>80.98</v>
      </c>
      <c r="G489" s="188">
        <v>8.2799999999999994</v>
      </c>
      <c r="H489" s="189"/>
      <c r="I489" s="189"/>
      <c r="J489" s="189"/>
    </row>
    <row r="490" spans="2:10">
      <c r="B490" s="187" t="s">
        <v>613</v>
      </c>
      <c r="C490" s="188">
        <v>9.8800000000000008</v>
      </c>
      <c r="D490" s="188">
        <v>4.9645215267108673</v>
      </c>
      <c r="E490" s="188">
        <v>3.38</v>
      </c>
      <c r="F490" s="188">
        <v>3.48</v>
      </c>
      <c r="G490" s="188">
        <v>29.38</v>
      </c>
      <c r="H490" s="189"/>
      <c r="I490" s="189"/>
      <c r="J490" s="189"/>
    </row>
    <row r="491" spans="2:10">
      <c r="B491" s="187" t="s">
        <v>614</v>
      </c>
      <c r="C491" s="188">
        <v>5.74</v>
      </c>
      <c r="D491" s="188">
        <v>1.7453966532566891</v>
      </c>
      <c r="E491" s="188">
        <v>8.31</v>
      </c>
      <c r="F491" s="188">
        <v>1.32</v>
      </c>
      <c r="G491" s="188">
        <v>2.23</v>
      </c>
      <c r="H491" s="189"/>
      <c r="I491" s="189"/>
      <c r="J491" s="189"/>
    </row>
    <row r="492" spans="2:10">
      <c r="B492" s="187" t="s">
        <v>615</v>
      </c>
      <c r="C492" s="188">
        <v>1.1200000000000001</v>
      </c>
      <c r="D492" s="188">
        <v>0.23469742654408723</v>
      </c>
      <c r="E492" s="188">
        <v>0.18</v>
      </c>
      <c r="F492" s="188">
        <v>0.35</v>
      </c>
      <c r="G492" s="188">
        <v>0.68</v>
      </c>
      <c r="H492" s="189"/>
      <c r="I492" s="189"/>
      <c r="J492" s="189"/>
    </row>
    <row r="493" spans="2:10">
      <c r="B493" s="187" t="s">
        <v>616</v>
      </c>
      <c r="C493" s="188">
        <v>2.35</v>
      </c>
      <c r="D493" s="188">
        <v>1.4043505289592524</v>
      </c>
      <c r="E493" s="188">
        <v>0.69</v>
      </c>
      <c r="F493" s="188">
        <v>0.43</v>
      </c>
      <c r="G493" s="188">
        <v>0.7</v>
      </c>
      <c r="H493" s="189"/>
      <c r="I493" s="189"/>
      <c r="J493" s="189"/>
    </row>
    <row r="494" spans="2:10">
      <c r="B494" s="187" t="s">
        <v>617</v>
      </c>
      <c r="C494" s="188">
        <v>1.28</v>
      </c>
      <c r="D494" s="188">
        <v>3.8029016306496035</v>
      </c>
      <c r="E494" s="188">
        <v>0.5</v>
      </c>
      <c r="F494" s="188">
        <v>0.8</v>
      </c>
      <c r="G494" s="188">
        <v>6.95</v>
      </c>
      <c r="H494" s="189"/>
      <c r="I494" s="189"/>
      <c r="J494" s="189"/>
    </row>
    <row r="495" spans="2:10">
      <c r="B495" s="187" t="s">
        <v>618</v>
      </c>
      <c r="C495" s="188">
        <v>0.74</v>
      </c>
      <c r="D495" s="188">
        <v>6.5908806676324774E-2</v>
      </c>
      <c r="E495" s="188">
        <v>0.12</v>
      </c>
      <c r="F495" s="188">
        <v>0.17</v>
      </c>
      <c r="G495" s="188">
        <v>0.27</v>
      </c>
      <c r="H495" s="189"/>
      <c r="I495" s="189"/>
      <c r="J495" s="189"/>
    </row>
    <row r="496" spans="2:10">
      <c r="B496" s="187" t="s">
        <v>619</v>
      </c>
      <c r="C496" s="188">
        <v>2.33</v>
      </c>
      <c r="D496" s="188">
        <v>0.49513762799499383</v>
      </c>
      <c r="E496" s="188">
        <v>0.45</v>
      </c>
      <c r="F496" s="188">
        <v>0.5</v>
      </c>
      <c r="G496" s="188">
        <v>1.1599999999999999</v>
      </c>
      <c r="H496" s="189"/>
      <c r="I496" s="189"/>
      <c r="J496" s="189"/>
    </row>
    <row r="497" spans="2:10">
      <c r="B497" s="187" t="s">
        <v>620</v>
      </c>
      <c r="C497" s="188">
        <v>1.87</v>
      </c>
      <c r="D497" s="188">
        <v>1.8829653120672454</v>
      </c>
      <c r="E497" s="188">
        <v>0.78</v>
      </c>
      <c r="F497" s="188">
        <v>0.22</v>
      </c>
      <c r="G497" s="188">
        <v>2.0299999999999998</v>
      </c>
      <c r="H497" s="189"/>
      <c r="I497" s="189"/>
      <c r="J497" s="189"/>
    </row>
    <row r="498" spans="2:10">
      <c r="B498" s="187" t="s">
        <v>621</v>
      </c>
      <c r="C498" s="188">
        <v>0.77</v>
      </c>
      <c r="D498" s="188">
        <v>1.4987407036175902</v>
      </c>
      <c r="E498" s="188">
        <v>0.25</v>
      </c>
      <c r="F498" s="188">
        <v>0.15</v>
      </c>
      <c r="G498" s="188">
        <v>0.36</v>
      </c>
      <c r="H498" s="189"/>
      <c r="I498" s="189"/>
      <c r="J498" s="189"/>
    </row>
    <row r="499" spans="2:10">
      <c r="B499" s="187" t="s">
        <v>622</v>
      </c>
      <c r="C499" s="188">
        <v>1.9</v>
      </c>
      <c r="D499" s="188">
        <v>1.8643428791559291</v>
      </c>
      <c r="E499" s="188">
        <v>0.43</v>
      </c>
      <c r="F499" s="188">
        <v>0.33</v>
      </c>
      <c r="G499" s="188">
        <v>1.78</v>
      </c>
      <c r="H499" s="189"/>
      <c r="I499" s="189"/>
      <c r="J499" s="189"/>
    </row>
    <row r="500" spans="2:10">
      <c r="B500" s="187" t="s">
        <v>623</v>
      </c>
      <c r="C500" s="188">
        <v>3.54</v>
      </c>
      <c r="D500" s="188">
        <v>0.74553632150352411</v>
      </c>
      <c r="E500" s="188">
        <v>0.25</v>
      </c>
      <c r="F500" s="188">
        <v>0.61</v>
      </c>
      <c r="G500" s="188">
        <v>0.55000000000000004</v>
      </c>
      <c r="H500" s="189"/>
      <c r="I500" s="189"/>
      <c r="J500" s="189"/>
    </row>
    <row r="501" spans="2:10">
      <c r="B501" s="187" t="s">
        <v>624</v>
      </c>
      <c r="C501" s="188">
        <v>2.21</v>
      </c>
      <c r="D501" s="188">
        <v>0.29731992153017972</v>
      </c>
      <c r="E501" s="188">
        <v>0.09</v>
      </c>
      <c r="F501" s="188">
        <v>0.78</v>
      </c>
      <c r="G501" s="188">
        <v>0.22</v>
      </c>
      <c r="H501" s="189"/>
      <c r="I501" s="189"/>
      <c r="J501" s="189"/>
    </row>
    <row r="502" spans="2:10">
      <c r="B502" s="187" t="s">
        <v>625</v>
      </c>
      <c r="C502" s="188">
        <v>0.6</v>
      </c>
      <c r="D502" s="188">
        <v>8.6174395432757039E-2</v>
      </c>
      <c r="E502" s="188">
        <v>0.88</v>
      </c>
      <c r="F502" s="188">
        <v>0.16</v>
      </c>
      <c r="G502" s="188">
        <v>0.18</v>
      </c>
      <c r="H502" s="189"/>
      <c r="I502" s="189"/>
      <c r="J502" s="189"/>
    </row>
    <row r="503" spans="2:10">
      <c r="B503" s="187" t="s">
        <v>626</v>
      </c>
      <c r="C503" s="188">
        <v>1.98</v>
      </c>
      <c r="D503" s="188">
        <v>0.46656497357714116</v>
      </c>
      <c r="E503" s="188">
        <v>0.12</v>
      </c>
      <c r="F503" s="188">
        <v>0.28000000000000003</v>
      </c>
      <c r="G503" s="188">
        <v>1.23</v>
      </c>
      <c r="H503" s="189"/>
      <c r="I503" s="189"/>
      <c r="J503" s="189"/>
    </row>
    <row r="504" spans="2:10">
      <c r="B504" s="187" t="s">
        <v>627</v>
      </c>
      <c r="C504" s="188">
        <v>0.56999999999999995</v>
      </c>
      <c r="D504" s="188">
        <v>6.0431620525937667E-2</v>
      </c>
      <c r="E504" s="188">
        <v>0.06</v>
      </c>
      <c r="F504" s="188">
        <v>7.0000000000000007E-2</v>
      </c>
      <c r="G504" s="188">
        <v>0.51</v>
      </c>
      <c r="H504" s="189"/>
      <c r="I504" s="189"/>
      <c r="J504" s="189"/>
    </row>
    <row r="505" spans="2:10">
      <c r="B505" s="187" t="s">
        <v>628</v>
      </c>
      <c r="C505" s="188">
        <v>1.92</v>
      </c>
      <c r="D505" s="188">
        <v>0.22556878296010871</v>
      </c>
      <c r="E505" s="188">
        <v>0.22</v>
      </c>
      <c r="F505" s="188">
        <v>0.27</v>
      </c>
      <c r="G505" s="188">
        <v>0.31</v>
      </c>
      <c r="H505" s="189"/>
      <c r="I505" s="189"/>
      <c r="J505" s="189"/>
    </row>
    <row r="506" spans="2:10">
      <c r="B506" s="187" t="s">
        <v>629</v>
      </c>
      <c r="C506" s="188">
        <v>0.57999999999999996</v>
      </c>
      <c r="D506" s="188">
        <v>4.3817489203096804E-2</v>
      </c>
      <c r="E506" s="188">
        <v>0.32</v>
      </c>
      <c r="F506" s="188">
        <v>0.05</v>
      </c>
      <c r="G506" s="188">
        <v>0.12</v>
      </c>
      <c r="H506" s="189"/>
      <c r="I506" s="189"/>
      <c r="J506" s="189"/>
    </row>
    <row r="507" spans="2:10">
      <c r="B507" s="187" t="s">
        <v>630</v>
      </c>
      <c r="C507" s="188">
        <v>1.88</v>
      </c>
      <c r="D507" s="188">
        <v>1.2875038910843275</v>
      </c>
      <c r="E507" s="188">
        <v>1.9</v>
      </c>
      <c r="F507" s="188">
        <v>0.43</v>
      </c>
      <c r="G507" s="188">
        <v>1.1000000000000001</v>
      </c>
      <c r="H507" s="189"/>
      <c r="I507" s="189"/>
      <c r="J507" s="189"/>
    </row>
    <row r="508" spans="2:10" ht="17.25" thickBot="1">
      <c r="B508" s="214" t="s">
        <v>541</v>
      </c>
      <c r="C508" s="215">
        <v>99.999999999999972</v>
      </c>
      <c r="D508" s="215">
        <v>99.999999999999972</v>
      </c>
      <c r="E508" s="215">
        <v>100.00000000000001</v>
      </c>
      <c r="F508" s="215">
        <v>100</v>
      </c>
      <c r="G508" s="215">
        <v>100.00000000000003</v>
      </c>
      <c r="H508" s="189"/>
      <c r="I508" s="189"/>
      <c r="J508" s="189"/>
    </row>
    <row r="509" spans="2:10">
      <c r="B509" s="132" t="s">
        <v>631</v>
      </c>
      <c r="C509" s="185"/>
      <c r="D509" s="185"/>
      <c r="E509" s="184"/>
      <c r="F509" s="184"/>
      <c r="G509" s="184"/>
      <c r="H509" s="184"/>
      <c r="I509" s="184"/>
      <c r="J509" s="183"/>
    </row>
    <row r="510" spans="2:10">
      <c r="B510" s="132" t="s">
        <v>924</v>
      </c>
      <c r="C510" s="132"/>
      <c r="D510" s="132"/>
      <c r="E510" s="132"/>
      <c r="F510" s="132"/>
      <c r="G510" s="132"/>
      <c r="H510" s="191"/>
      <c r="I510" s="191"/>
      <c r="J510" s="191"/>
    </row>
    <row r="511" spans="2:10">
      <c r="B511" s="185"/>
      <c r="C511" s="132"/>
      <c r="D511" s="132"/>
      <c r="E511" s="132"/>
      <c r="F511" s="132"/>
      <c r="G511" s="132"/>
      <c r="H511" s="191"/>
      <c r="I511" s="191"/>
      <c r="J511" s="191"/>
    </row>
    <row r="512" spans="2:10">
      <c r="J512" s="192"/>
    </row>
    <row r="513" spans="2:10">
      <c r="B513" s="399" t="s">
        <v>941</v>
      </c>
      <c r="C513" s="399"/>
      <c r="D513" s="399"/>
      <c r="E513" s="399"/>
      <c r="F513" s="399"/>
      <c r="G513" s="399"/>
      <c r="H513" s="399"/>
      <c r="I513" s="399"/>
      <c r="J513" s="399"/>
    </row>
    <row r="514" spans="2:10">
      <c r="B514" s="199"/>
      <c r="C514" s="199"/>
      <c r="D514" s="199"/>
      <c r="E514" s="199"/>
      <c r="F514" s="199"/>
      <c r="G514" s="199"/>
      <c r="H514" s="199"/>
      <c r="I514" s="199"/>
      <c r="J514" s="199"/>
    </row>
    <row r="515" spans="2:10">
      <c r="B515" s="171" t="s">
        <v>923</v>
      </c>
      <c r="C515" s="171" t="s">
        <v>77</v>
      </c>
      <c r="D515" s="171" t="s">
        <v>78</v>
      </c>
      <c r="E515" s="171" t="s">
        <v>79</v>
      </c>
      <c r="F515" s="171" t="s">
        <v>80</v>
      </c>
      <c r="G515" s="171" t="s">
        <v>81</v>
      </c>
      <c r="H515" s="189"/>
      <c r="I515" s="189"/>
      <c r="J515" s="189"/>
    </row>
    <row r="516" spans="2:10">
      <c r="B516" s="187" t="s">
        <v>598</v>
      </c>
      <c r="C516" s="188">
        <v>73.56</v>
      </c>
      <c r="D516" s="188">
        <v>65.091478370067634</v>
      </c>
      <c r="E516" s="188">
        <v>32.96</v>
      </c>
      <c r="F516" s="188">
        <v>57.8</v>
      </c>
      <c r="G516" s="188">
        <v>87.89</v>
      </c>
      <c r="H516" s="189"/>
      <c r="I516" s="189"/>
      <c r="J516" s="189"/>
    </row>
    <row r="517" spans="2:10">
      <c r="B517" s="187" t="s">
        <v>409</v>
      </c>
      <c r="C517" s="188">
        <v>4.2300000000000004</v>
      </c>
      <c r="D517" s="188">
        <v>29.109659117984254</v>
      </c>
      <c r="E517" s="188">
        <v>60.22</v>
      </c>
      <c r="F517" s="188">
        <v>34.479999999999997</v>
      </c>
      <c r="G517" s="188">
        <v>0</v>
      </c>
      <c r="H517" s="189"/>
      <c r="I517" s="189"/>
      <c r="J517" s="189"/>
    </row>
    <row r="518" spans="2:10">
      <c r="B518" s="187" t="s">
        <v>632</v>
      </c>
      <c r="C518" s="188">
        <v>3.05</v>
      </c>
      <c r="D518" s="188">
        <v>0.20168128470557894</v>
      </c>
      <c r="E518" s="188">
        <v>0.25</v>
      </c>
      <c r="F518" s="188">
        <v>0.77</v>
      </c>
      <c r="G518" s="188">
        <v>0</v>
      </c>
      <c r="H518" s="189"/>
      <c r="I518" s="189"/>
      <c r="J518" s="189"/>
    </row>
    <row r="519" spans="2:10">
      <c r="B519" s="187" t="s">
        <v>521</v>
      </c>
      <c r="C519" s="188">
        <v>7.02</v>
      </c>
      <c r="D519" s="188">
        <v>0.74057255620867224</v>
      </c>
      <c r="E519" s="188">
        <v>0.68</v>
      </c>
      <c r="F519" s="188">
        <v>1.36</v>
      </c>
      <c r="G519" s="188">
        <v>11.33</v>
      </c>
      <c r="H519" s="189"/>
      <c r="I519" s="189"/>
      <c r="J519" s="189"/>
    </row>
    <row r="520" spans="2:10">
      <c r="B520" s="187" t="s">
        <v>633</v>
      </c>
      <c r="C520" s="188">
        <v>8.11</v>
      </c>
      <c r="D520" s="188">
        <v>3.4061572357190308</v>
      </c>
      <c r="E520" s="188">
        <v>5.27</v>
      </c>
      <c r="F520" s="188">
        <v>3.87</v>
      </c>
      <c r="G520" s="188">
        <v>0.78</v>
      </c>
      <c r="H520" s="189"/>
      <c r="I520" s="189"/>
      <c r="J520" s="189"/>
    </row>
    <row r="521" spans="2:10">
      <c r="B521" s="187" t="s">
        <v>410</v>
      </c>
      <c r="C521" s="188">
        <v>3.77</v>
      </c>
      <c r="D521" s="188">
        <v>1.0427440988252312</v>
      </c>
      <c r="E521" s="188">
        <v>0.06</v>
      </c>
      <c r="F521" s="188">
        <v>0.55000000000000004</v>
      </c>
      <c r="G521" s="188">
        <v>0</v>
      </c>
      <c r="H521" s="189"/>
      <c r="I521" s="189"/>
      <c r="J521" s="189"/>
    </row>
    <row r="522" spans="2:10">
      <c r="B522" s="187" t="s">
        <v>384</v>
      </c>
      <c r="C522" s="188">
        <v>0.03</v>
      </c>
      <c r="D522" s="188">
        <v>2.6769371354249887E-2</v>
      </c>
      <c r="E522" s="188">
        <v>0</v>
      </c>
      <c r="F522" s="188">
        <v>0.32</v>
      </c>
      <c r="G522" s="188">
        <v>0</v>
      </c>
      <c r="H522" s="189"/>
      <c r="I522" s="189"/>
      <c r="J522" s="189"/>
    </row>
    <row r="523" spans="2:10">
      <c r="B523" s="187" t="s">
        <v>516</v>
      </c>
      <c r="C523" s="188">
        <v>0.23</v>
      </c>
      <c r="D523" s="188">
        <v>0.3809379651353465</v>
      </c>
      <c r="E523" s="188">
        <v>0.56000000000000005</v>
      </c>
      <c r="F523" s="188">
        <v>0.85</v>
      </c>
      <c r="G523" s="188">
        <v>0</v>
      </c>
      <c r="H523" s="189"/>
      <c r="I523" s="189"/>
      <c r="J523" s="189"/>
    </row>
    <row r="524" spans="2:10" ht="17.25" thickBot="1">
      <c r="B524" s="214" t="s">
        <v>39</v>
      </c>
      <c r="C524" s="215">
        <v>100</v>
      </c>
      <c r="D524" s="215">
        <v>100</v>
      </c>
      <c r="E524" s="215">
        <v>100.00000000000001</v>
      </c>
      <c r="F524" s="215">
        <v>99.999999999999986</v>
      </c>
      <c r="G524" s="215">
        <v>100</v>
      </c>
      <c r="H524" s="189"/>
      <c r="I524" s="189"/>
      <c r="J524" s="189"/>
    </row>
    <row r="525" spans="2:10">
      <c r="B525" s="132" t="s">
        <v>631</v>
      </c>
      <c r="C525" s="185"/>
      <c r="D525" s="185"/>
      <c r="E525" s="184"/>
      <c r="F525" s="184"/>
      <c r="G525" s="184"/>
      <c r="H525" s="184"/>
      <c r="I525" s="184"/>
      <c r="J525" s="183"/>
    </row>
    <row r="526" spans="2:10">
      <c r="B526" s="132" t="s">
        <v>924</v>
      </c>
      <c r="C526" s="132"/>
      <c r="D526" s="132"/>
      <c r="E526" s="132"/>
      <c r="F526" s="132"/>
      <c r="G526" s="132"/>
      <c r="H526" s="191"/>
      <c r="I526" s="184"/>
      <c r="J526" s="183"/>
    </row>
    <row r="527" spans="2:10">
      <c r="B527" s="194"/>
      <c r="H527" s="195"/>
    </row>
    <row r="528" spans="2:10">
      <c r="B528" s="399" t="s">
        <v>634</v>
      </c>
      <c r="C528" s="399"/>
      <c r="D528" s="399"/>
      <c r="E528" s="399"/>
      <c r="F528" s="399"/>
      <c r="G528" s="399"/>
      <c r="H528" s="399"/>
      <c r="I528" s="399"/>
      <c r="J528" s="399"/>
    </row>
    <row r="529" spans="2:11">
      <c r="B529" s="449" t="s">
        <v>939</v>
      </c>
      <c r="C529" s="449"/>
      <c r="D529" s="449"/>
      <c r="E529" s="449"/>
      <c r="F529" s="449"/>
      <c r="G529" s="449"/>
      <c r="H529" s="449"/>
      <c r="I529" s="449"/>
      <c r="J529" s="449"/>
    </row>
    <row r="530" spans="2:11">
      <c r="B530" s="218"/>
      <c r="C530" s="218"/>
      <c r="D530" s="218"/>
      <c r="E530" s="218"/>
      <c r="F530" s="218"/>
      <c r="G530" s="218"/>
      <c r="H530" s="218"/>
      <c r="I530" s="218"/>
      <c r="J530" s="218"/>
    </row>
    <row r="531" spans="2:11">
      <c r="B531" s="171"/>
      <c r="C531" s="171" t="s">
        <v>77</v>
      </c>
      <c r="D531" s="171" t="s">
        <v>78</v>
      </c>
      <c r="E531" s="171" t="s">
        <v>79</v>
      </c>
      <c r="F531" s="171" t="s">
        <v>80</v>
      </c>
      <c r="G531" s="171" t="s">
        <v>81</v>
      </c>
      <c r="H531" s="189"/>
      <c r="I531" s="189"/>
      <c r="J531" s="189"/>
    </row>
    <row r="532" spans="2:11">
      <c r="B532" s="187" t="s">
        <v>635</v>
      </c>
      <c r="C532" s="188">
        <v>0.32</v>
      </c>
      <c r="D532" s="188">
        <v>0.16601030512737147</v>
      </c>
      <c r="E532" s="188">
        <v>0.28000000000000003</v>
      </c>
      <c r="F532" s="188">
        <v>0.88</v>
      </c>
      <c r="G532" s="188">
        <v>0</v>
      </c>
      <c r="H532" s="189"/>
      <c r="I532" s="189"/>
      <c r="J532" s="189"/>
      <c r="K532" s="189"/>
    </row>
    <row r="533" spans="2:11">
      <c r="B533" s="187" t="s">
        <v>636</v>
      </c>
      <c r="C533" s="188">
        <v>0.11</v>
      </c>
      <c r="D533" s="188">
        <v>0.3587200627006496</v>
      </c>
      <c r="E533" s="188">
        <v>4.18</v>
      </c>
      <c r="F533" s="188">
        <v>1.33</v>
      </c>
      <c r="G533" s="188">
        <v>0</v>
      </c>
      <c r="H533" s="189"/>
      <c r="I533" s="189"/>
      <c r="J533" s="189"/>
    </row>
    <row r="534" spans="2:11">
      <c r="B534" s="187" t="s">
        <v>637</v>
      </c>
      <c r="C534" s="188">
        <v>2.3199999999999998</v>
      </c>
      <c r="D534" s="188">
        <v>2.081265381791404</v>
      </c>
      <c r="E534" s="188">
        <v>1.1499999999999999</v>
      </c>
      <c r="F534" s="188">
        <v>2.7</v>
      </c>
      <c r="G534" s="188">
        <v>0</v>
      </c>
      <c r="H534" s="189"/>
      <c r="I534" s="189"/>
      <c r="J534" s="189"/>
    </row>
    <row r="535" spans="2:11">
      <c r="B535" s="187" t="s">
        <v>638</v>
      </c>
      <c r="C535" s="188">
        <v>0.52</v>
      </c>
      <c r="D535" s="188">
        <v>0.65198340327585058</v>
      </c>
      <c r="E535" s="188">
        <v>1.38</v>
      </c>
      <c r="F535" s="188">
        <v>1.8</v>
      </c>
      <c r="G535" s="188">
        <v>0.74</v>
      </c>
      <c r="H535" s="189"/>
      <c r="I535" s="189"/>
      <c r="J535" s="189"/>
    </row>
    <row r="536" spans="2:11">
      <c r="B536" s="187" t="s">
        <v>639</v>
      </c>
      <c r="C536" s="188">
        <v>32.799999999999997</v>
      </c>
      <c r="D536" s="188">
        <v>30.48280792112465</v>
      </c>
      <c r="E536" s="188">
        <v>33.18</v>
      </c>
      <c r="F536" s="188">
        <v>41.17</v>
      </c>
      <c r="G536" s="188">
        <v>44.1</v>
      </c>
      <c r="H536" s="189"/>
      <c r="I536" s="189"/>
      <c r="J536" s="189"/>
    </row>
    <row r="537" spans="2:11">
      <c r="B537" s="187" t="s">
        <v>640</v>
      </c>
      <c r="C537" s="188">
        <v>0.75</v>
      </c>
      <c r="D537" s="188">
        <v>0.57210036410301679</v>
      </c>
      <c r="E537" s="188">
        <v>3.04</v>
      </c>
      <c r="F537" s="188">
        <v>0.43</v>
      </c>
      <c r="G537" s="188">
        <v>0</v>
      </c>
      <c r="H537" s="189"/>
      <c r="I537" s="189"/>
      <c r="J537" s="189"/>
    </row>
    <row r="538" spans="2:11">
      <c r="B538" s="187" t="s">
        <v>641</v>
      </c>
      <c r="C538" s="188">
        <v>0.11</v>
      </c>
      <c r="D538" s="188">
        <v>0.1565363058723723</v>
      </c>
      <c r="E538" s="188">
        <v>2.0699999999999998</v>
      </c>
      <c r="F538" s="188">
        <v>0.03</v>
      </c>
      <c r="G538" s="188">
        <v>0</v>
      </c>
      <c r="H538" s="189"/>
      <c r="I538" s="189"/>
      <c r="J538" s="189"/>
    </row>
    <row r="539" spans="2:11">
      <c r="B539" s="187" t="s">
        <v>642</v>
      </c>
      <c r="C539" s="188">
        <v>1.43</v>
      </c>
      <c r="D539" s="188">
        <v>4.7251571284308254</v>
      </c>
      <c r="E539" s="188">
        <v>1.48</v>
      </c>
      <c r="F539" s="188">
        <v>1.88</v>
      </c>
      <c r="G539" s="188">
        <v>5.01</v>
      </c>
      <c r="H539" s="189"/>
      <c r="I539" s="189"/>
      <c r="J539" s="189"/>
    </row>
    <row r="540" spans="2:11">
      <c r="B540" s="187" t="s">
        <v>643</v>
      </c>
      <c r="C540" s="188">
        <v>0.12</v>
      </c>
      <c r="D540" s="188">
        <v>0.32340788365928913</v>
      </c>
      <c r="E540" s="188">
        <v>0</v>
      </c>
      <c r="F540" s="188">
        <v>0</v>
      </c>
      <c r="G540" s="188">
        <v>0</v>
      </c>
      <c r="H540" s="189"/>
      <c r="I540" s="189"/>
      <c r="J540" s="189"/>
    </row>
    <row r="541" spans="2:11">
      <c r="B541" s="187" t="s">
        <v>644</v>
      </c>
      <c r="C541" s="188">
        <v>0.22</v>
      </c>
      <c r="D541" s="188">
        <v>0.72239244319368512</v>
      </c>
      <c r="E541" s="188">
        <v>0.72</v>
      </c>
      <c r="F541" s="188">
        <v>0.43</v>
      </c>
      <c r="G541" s="188">
        <v>0</v>
      </c>
      <c r="H541" s="189"/>
      <c r="I541" s="189"/>
      <c r="J541" s="189"/>
    </row>
    <row r="542" spans="2:11">
      <c r="B542" s="187" t="s">
        <v>645</v>
      </c>
      <c r="C542" s="188">
        <v>0.01</v>
      </c>
      <c r="D542" s="188">
        <v>0.2980003402027005</v>
      </c>
      <c r="E542" s="188">
        <v>0.55000000000000004</v>
      </c>
      <c r="F542" s="188">
        <v>0.17</v>
      </c>
      <c r="G542" s="188">
        <v>0</v>
      </c>
      <c r="H542" s="189"/>
      <c r="I542" s="189"/>
      <c r="J542" s="189"/>
    </row>
    <row r="543" spans="2:11">
      <c r="B543" s="187" t="s">
        <v>646</v>
      </c>
      <c r="C543" s="188">
        <v>0</v>
      </c>
      <c r="D543" s="188">
        <v>0.17268516823884814</v>
      </c>
      <c r="E543" s="188">
        <v>0</v>
      </c>
      <c r="F543" s="188">
        <v>0</v>
      </c>
      <c r="G543" s="188">
        <v>0</v>
      </c>
      <c r="H543" s="189"/>
      <c r="I543" s="189"/>
      <c r="J543" s="189"/>
    </row>
    <row r="544" spans="2:11">
      <c r="B544" s="187" t="s">
        <v>647</v>
      </c>
      <c r="C544" s="188">
        <v>0.03</v>
      </c>
      <c r="D544" s="188">
        <v>6.1365676992608129E-2</v>
      </c>
      <c r="E544" s="188">
        <v>0</v>
      </c>
      <c r="F544" s="188">
        <v>0</v>
      </c>
      <c r="G544" s="188">
        <v>0</v>
      </c>
      <c r="H544" s="189"/>
      <c r="I544" s="189"/>
      <c r="J544" s="189"/>
    </row>
    <row r="545" spans="2:10">
      <c r="B545" s="187" t="s">
        <v>648</v>
      </c>
      <c r="C545" s="188">
        <v>2.7</v>
      </c>
      <c r="D545" s="188">
        <v>1.2643482642126138</v>
      </c>
      <c r="E545" s="188">
        <v>0.32</v>
      </c>
      <c r="F545" s="188">
        <v>10.039999999999999</v>
      </c>
      <c r="G545" s="188">
        <v>3.28</v>
      </c>
      <c r="H545" s="189"/>
      <c r="I545" s="189"/>
      <c r="J545" s="189"/>
    </row>
    <row r="546" spans="2:10">
      <c r="B546" s="187" t="s">
        <v>487</v>
      </c>
      <c r="C546" s="188">
        <v>1</v>
      </c>
      <c r="D546" s="188">
        <v>0.57274631859767589</v>
      </c>
      <c r="E546" s="188">
        <v>0.28000000000000003</v>
      </c>
      <c r="F546" s="188">
        <v>0.27</v>
      </c>
      <c r="G546" s="188">
        <v>0</v>
      </c>
      <c r="H546" s="189"/>
      <c r="I546" s="189"/>
      <c r="J546" s="189"/>
    </row>
    <row r="547" spans="2:10">
      <c r="B547" s="187" t="s">
        <v>649</v>
      </c>
      <c r="C547" s="188">
        <v>0.04</v>
      </c>
      <c r="D547" s="188">
        <v>2.6268816116134006E-2</v>
      </c>
      <c r="E547" s="188">
        <v>0</v>
      </c>
      <c r="F547" s="188">
        <v>0</v>
      </c>
      <c r="G547" s="188">
        <v>0</v>
      </c>
      <c r="H547" s="189"/>
      <c r="I547" s="189"/>
      <c r="J547" s="189"/>
    </row>
    <row r="548" spans="2:10">
      <c r="B548" s="187" t="s">
        <v>650</v>
      </c>
      <c r="C548" s="188">
        <v>0.15</v>
      </c>
      <c r="D548" s="188">
        <v>0.46831700862779885</v>
      </c>
      <c r="E548" s="188">
        <v>3.1</v>
      </c>
      <c r="F548" s="188">
        <v>0.56999999999999995</v>
      </c>
      <c r="G548" s="188">
        <v>0</v>
      </c>
      <c r="H548" s="189"/>
      <c r="I548" s="189"/>
      <c r="J548" s="189"/>
    </row>
    <row r="549" spans="2:10">
      <c r="B549" s="187" t="s">
        <v>651</v>
      </c>
      <c r="C549" s="188">
        <v>4.1100000000000003</v>
      </c>
      <c r="D549" s="188">
        <v>8.9249379345389723</v>
      </c>
      <c r="E549" s="188">
        <v>5.58</v>
      </c>
      <c r="F549" s="188">
        <v>2.58</v>
      </c>
      <c r="G549" s="188">
        <v>0</v>
      </c>
      <c r="H549" s="189"/>
      <c r="I549" s="189"/>
      <c r="J549" s="189"/>
    </row>
    <row r="550" spans="2:10">
      <c r="B550" s="187" t="s">
        <v>652</v>
      </c>
      <c r="C550" s="188">
        <v>0.28000000000000003</v>
      </c>
      <c r="D550" s="188">
        <v>1.0509679628102464</v>
      </c>
      <c r="E550" s="188">
        <v>0.34</v>
      </c>
      <c r="F550" s="188">
        <v>0.12</v>
      </c>
      <c r="G550" s="188">
        <v>0</v>
      </c>
      <c r="H550" s="189"/>
      <c r="I550" s="189"/>
      <c r="J550" s="189"/>
    </row>
    <row r="551" spans="2:10">
      <c r="B551" s="187" t="s">
        <v>653</v>
      </c>
      <c r="C551" s="188">
        <v>0.13</v>
      </c>
      <c r="D551" s="188">
        <v>0.86514838651333137</v>
      </c>
      <c r="E551" s="188">
        <v>1.77</v>
      </c>
      <c r="F551" s="188">
        <v>0</v>
      </c>
      <c r="G551" s="188">
        <v>0</v>
      </c>
      <c r="H551" s="189"/>
      <c r="I551" s="189"/>
      <c r="J551" s="189"/>
    </row>
    <row r="552" spans="2:10">
      <c r="B552" s="187" t="s">
        <v>654</v>
      </c>
      <c r="C552" s="188">
        <v>0.18</v>
      </c>
      <c r="D552" s="188">
        <v>1.045585008688088</v>
      </c>
      <c r="E552" s="188">
        <v>3.11</v>
      </c>
      <c r="F552" s="188">
        <v>0.28000000000000003</v>
      </c>
      <c r="G552" s="188">
        <v>0</v>
      </c>
      <c r="H552" s="189"/>
      <c r="I552" s="189"/>
      <c r="J552" s="189"/>
    </row>
    <row r="553" spans="2:10">
      <c r="B553" s="187" t="s">
        <v>655</v>
      </c>
      <c r="C553" s="188">
        <v>0.72</v>
      </c>
      <c r="D553" s="188">
        <v>0.17117794108464374</v>
      </c>
      <c r="E553" s="188">
        <v>0</v>
      </c>
      <c r="F553" s="188">
        <v>0</v>
      </c>
      <c r="G553" s="188">
        <v>0</v>
      </c>
      <c r="H553" s="189"/>
      <c r="I553" s="189"/>
      <c r="J553" s="189"/>
    </row>
    <row r="554" spans="2:10">
      <c r="B554" s="187" t="s">
        <v>656</v>
      </c>
      <c r="C554" s="188">
        <v>0.2</v>
      </c>
      <c r="D554" s="188">
        <v>0.23857252669406948</v>
      </c>
      <c r="E554" s="188">
        <v>0.99</v>
      </c>
      <c r="F554" s="188">
        <v>1.1499999999999999</v>
      </c>
      <c r="G554" s="188">
        <v>0</v>
      </c>
      <c r="H554" s="189"/>
      <c r="I554" s="189"/>
      <c r="J554" s="189"/>
    </row>
    <row r="555" spans="2:10">
      <c r="B555" s="187" t="s">
        <v>657</v>
      </c>
      <c r="C555" s="188">
        <v>0.08</v>
      </c>
      <c r="D555" s="188">
        <v>9.107958374692364E-2</v>
      </c>
      <c r="E555" s="188">
        <v>0</v>
      </c>
      <c r="F555" s="188">
        <v>0</v>
      </c>
      <c r="G555" s="188">
        <v>0</v>
      </c>
      <c r="H555" s="189"/>
      <c r="I555" s="189"/>
      <c r="J555" s="189"/>
    </row>
    <row r="556" spans="2:10">
      <c r="B556" s="187" t="s">
        <v>658</v>
      </c>
      <c r="C556" s="188">
        <v>0.22</v>
      </c>
      <c r="D556" s="188">
        <v>0.31199602092031292</v>
      </c>
      <c r="E556" s="188">
        <v>0</v>
      </c>
      <c r="F556" s="188">
        <v>0</v>
      </c>
      <c r="G556" s="188">
        <v>0</v>
      </c>
      <c r="H556" s="189"/>
      <c r="I556" s="189"/>
      <c r="J556" s="189"/>
    </row>
    <row r="557" spans="2:10">
      <c r="B557" s="187" t="s">
        <v>659</v>
      </c>
      <c r="C557" s="188">
        <v>0.82</v>
      </c>
      <c r="D557" s="188">
        <v>0.60482872516574115</v>
      </c>
      <c r="E557" s="188">
        <v>1.88</v>
      </c>
      <c r="F557" s="188">
        <v>0.73</v>
      </c>
      <c r="G557" s="188">
        <v>0</v>
      </c>
      <c r="H557" s="189"/>
      <c r="I557" s="189"/>
      <c r="J557" s="189"/>
    </row>
    <row r="558" spans="2:10">
      <c r="B558" s="187" t="s">
        <v>660</v>
      </c>
      <c r="C558" s="188">
        <v>2.17</v>
      </c>
      <c r="D558" s="188">
        <v>2.8458601853028127</v>
      </c>
      <c r="E558" s="188">
        <v>3.07</v>
      </c>
      <c r="F558" s="188">
        <v>0.98</v>
      </c>
      <c r="G558" s="188">
        <v>0</v>
      </c>
      <c r="H558" s="189"/>
      <c r="I558" s="189"/>
      <c r="J558" s="189"/>
    </row>
    <row r="559" spans="2:10">
      <c r="B559" s="187" t="s">
        <v>661</v>
      </c>
      <c r="C559" s="188">
        <v>12.05</v>
      </c>
      <c r="D559" s="188">
        <v>3.8565636512793127</v>
      </c>
      <c r="E559" s="188">
        <v>2.56</v>
      </c>
      <c r="F559" s="188">
        <v>0.55000000000000004</v>
      </c>
      <c r="G559" s="188">
        <v>0</v>
      </c>
      <c r="H559" s="189"/>
      <c r="I559" s="189"/>
      <c r="J559" s="189"/>
    </row>
    <row r="560" spans="2:10">
      <c r="B560" s="187" t="s">
        <v>662</v>
      </c>
      <c r="C560" s="188">
        <v>7.0000000000000007E-2</v>
      </c>
      <c r="D560" s="188">
        <v>0.10270676465078624</v>
      </c>
      <c r="E560" s="188">
        <v>0</v>
      </c>
      <c r="F560" s="188">
        <v>0</v>
      </c>
      <c r="G560" s="188">
        <v>0</v>
      </c>
      <c r="H560" s="189"/>
      <c r="I560" s="189"/>
      <c r="J560" s="189"/>
    </row>
    <row r="561" spans="2:10">
      <c r="B561" s="187" t="s">
        <v>663</v>
      </c>
      <c r="C561" s="188">
        <v>0.72</v>
      </c>
      <c r="D561" s="188">
        <v>1.1924319971405748</v>
      </c>
      <c r="E561" s="188">
        <v>0</v>
      </c>
      <c r="F561" s="188">
        <v>0.12</v>
      </c>
      <c r="G561" s="188">
        <v>0</v>
      </c>
      <c r="H561" s="189"/>
      <c r="I561" s="189"/>
      <c r="J561" s="189"/>
    </row>
    <row r="562" spans="2:10">
      <c r="B562" s="187" t="s">
        <v>664</v>
      </c>
      <c r="C562" s="188">
        <v>0.05</v>
      </c>
      <c r="D562" s="188">
        <v>0.25019970759793209</v>
      </c>
      <c r="E562" s="188">
        <v>0.71</v>
      </c>
      <c r="F562" s="188">
        <v>0</v>
      </c>
      <c r="G562" s="188">
        <v>0</v>
      </c>
      <c r="H562" s="189"/>
      <c r="I562" s="189"/>
      <c r="J562" s="189"/>
    </row>
    <row r="563" spans="2:10">
      <c r="B563" s="187" t="s">
        <v>665</v>
      </c>
      <c r="C563" s="188">
        <v>0.18</v>
      </c>
      <c r="D563" s="188">
        <v>0.50147600602029585</v>
      </c>
      <c r="E563" s="188">
        <v>0</v>
      </c>
      <c r="F563" s="188">
        <v>0.01</v>
      </c>
      <c r="G563" s="188">
        <v>0</v>
      </c>
      <c r="H563" s="189"/>
      <c r="I563" s="189"/>
      <c r="J563" s="189"/>
    </row>
    <row r="564" spans="2:10">
      <c r="B564" s="187" t="s">
        <v>666</v>
      </c>
      <c r="C564" s="188">
        <v>1.49</v>
      </c>
      <c r="D564" s="188">
        <v>2.6815724254945321</v>
      </c>
      <c r="E564" s="188">
        <v>1.56</v>
      </c>
      <c r="F564" s="188">
        <v>1.32</v>
      </c>
      <c r="G564" s="188">
        <v>0</v>
      </c>
      <c r="H564" s="189"/>
      <c r="I564" s="189"/>
      <c r="J564" s="189"/>
    </row>
    <row r="565" spans="2:10">
      <c r="B565" s="187" t="s">
        <v>667</v>
      </c>
      <c r="C565" s="188">
        <v>7.0000000000000007E-2</v>
      </c>
      <c r="D565" s="188">
        <v>0.14620103395782777</v>
      </c>
      <c r="E565" s="188">
        <v>0.17</v>
      </c>
      <c r="F565" s="188">
        <v>0</v>
      </c>
      <c r="G565" s="188">
        <v>0</v>
      </c>
      <c r="H565" s="189"/>
      <c r="I565" s="189"/>
      <c r="J565" s="189"/>
    </row>
    <row r="566" spans="2:10">
      <c r="B566" s="187" t="s">
        <v>668</v>
      </c>
      <c r="C566" s="188">
        <v>0.73</v>
      </c>
      <c r="D566" s="188">
        <v>1.3332500769762441</v>
      </c>
      <c r="E566" s="188">
        <v>1.28</v>
      </c>
      <c r="F566" s="188">
        <v>0.67</v>
      </c>
      <c r="G566" s="188">
        <v>0</v>
      </c>
      <c r="H566" s="189"/>
      <c r="I566" s="189"/>
      <c r="J566" s="189"/>
    </row>
    <row r="567" spans="2:10">
      <c r="B567" s="187" t="s">
        <v>669</v>
      </c>
      <c r="C567" s="188">
        <v>1.1000000000000001</v>
      </c>
      <c r="D567" s="188">
        <v>3.1520426157711947</v>
      </c>
      <c r="E567" s="188">
        <v>1.81</v>
      </c>
      <c r="F567" s="188">
        <v>2.74</v>
      </c>
      <c r="G567" s="188">
        <v>0</v>
      </c>
      <c r="H567" s="189"/>
      <c r="I567" s="189"/>
      <c r="J567" s="189"/>
    </row>
    <row r="568" spans="2:10">
      <c r="B568" s="187" t="s">
        <v>670</v>
      </c>
      <c r="C568" s="188">
        <v>0.35</v>
      </c>
      <c r="D568" s="188">
        <v>0.58803390830460633</v>
      </c>
      <c r="E568" s="188">
        <v>0.57999999999999996</v>
      </c>
      <c r="F568" s="188">
        <v>2.12</v>
      </c>
      <c r="G568" s="188">
        <v>4.45</v>
      </c>
      <c r="H568" s="189"/>
      <c r="I568" s="189"/>
      <c r="J568" s="189"/>
    </row>
    <row r="569" spans="2:10">
      <c r="B569" s="187" t="s">
        <v>671</v>
      </c>
      <c r="C569" s="188">
        <v>1.08</v>
      </c>
      <c r="D569" s="188">
        <v>0.93598806276093871</v>
      </c>
      <c r="E569" s="188">
        <v>1.17</v>
      </c>
      <c r="F569" s="188">
        <v>1.01</v>
      </c>
      <c r="G569" s="188">
        <v>0</v>
      </c>
      <c r="H569" s="189"/>
      <c r="I569" s="189"/>
      <c r="J569" s="189"/>
    </row>
    <row r="570" spans="2:10">
      <c r="B570" s="187" t="s">
        <v>672</v>
      </c>
      <c r="C570" s="188">
        <v>0.11</v>
      </c>
      <c r="D570" s="188">
        <v>0.43774182921393795</v>
      </c>
      <c r="E570" s="188">
        <v>0</v>
      </c>
      <c r="F570" s="188">
        <v>0.02</v>
      </c>
      <c r="G570" s="188">
        <v>0</v>
      </c>
      <c r="H570" s="189"/>
      <c r="I570" s="189"/>
      <c r="J570" s="189"/>
    </row>
    <row r="571" spans="2:10">
      <c r="B571" s="187" t="s">
        <v>673</v>
      </c>
      <c r="C571" s="188">
        <v>0.43</v>
      </c>
      <c r="D571" s="188">
        <v>2.1994750543140071</v>
      </c>
      <c r="E571" s="188">
        <v>4.33</v>
      </c>
      <c r="F571" s="188">
        <v>1.1200000000000001</v>
      </c>
      <c r="G571" s="188">
        <v>0</v>
      </c>
      <c r="H571" s="189"/>
      <c r="I571" s="189"/>
      <c r="J571" s="189"/>
    </row>
    <row r="572" spans="2:10">
      <c r="B572" s="187" t="s">
        <v>674</v>
      </c>
      <c r="C572" s="188">
        <v>0.88</v>
      </c>
      <c r="D572" s="188">
        <v>0.67286926526982593</v>
      </c>
      <c r="E572" s="188">
        <v>1.25</v>
      </c>
      <c r="F572" s="188">
        <v>0.8</v>
      </c>
      <c r="G572" s="188">
        <v>0</v>
      </c>
      <c r="H572" s="189"/>
      <c r="I572" s="189"/>
      <c r="J572" s="189"/>
    </row>
    <row r="573" spans="2:10">
      <c r="B573" s="187" t="s">
        <v>675</v>
      </c>
      <c r="C573" s="188">
        <v>0</v>
      </c>
      <c r="D573" s="188">
        <v>6.782522193919846E-2</v>
      </c>
      <c r="E573" s="188">
        <v>0</v>
      </c>
      <c r="F573" s="188">
        <v>0</v>
      </c>
      <c r="G573" s="188">
        <v>0</v>
      </c>
      <c r="H573" s="189"/>
      <c r="I573" s="189"/>
      <c r="J573" s="189"/>
    </row>
    <row r="574" spans="2:10">
      <c r="B574" s="187" t="s">
        <v>676</v>
      </c>
      <c r="C574" s="188">
        <v>0.63</v>
      </c>
      <c r="D574" s="188">
        <v>0.23362020890168358</v>
      </c>
      <c r="E574" s="188">
        <v>0</v>
      </c>
      <c r="F574" s="188">
        <v>0.06</v>
      </c>
      <c r="G574" s="188">
        <v>0</v>
      </c>
      <c r="H574" s="189"/>
      <c r="I574" s="189"/>
      <c r="J574" s="189"/>
    </row>
    <row r="575" spans="2:10">
      <c r="B575" s="187" t="s">
        <v>677</v>
      </c>
      <c r="C575" s="188">
        <v>19.28</v>
      </c>
      <c r="D575" s="188">
        <v>5.3239569449797495</v>
      </c>
      <c r="E575" s="188">
        <v>5.0599999999999996</v>
      </c>
      <c r="F575" s="188">
        <v>18</v>
      </c>
      <c r="G575" s="188">
        <v>42.32</v>
      </c>
      <c r="H575" s="189"/>
      <c r="I575" s="189"/>
      <c r="J575" s="189"/>
    </row>
    <row r="576" spans="2:10">
      <c r="B576" s="187" t="s">
        <v>678</v>
      </c>
      <c r="C576" s="188">
        <v>0.66</v>
      </c>
      <c r="D576" s="188">
        <v>0.92091579121889466</v>
      </c>
      <c r="E576" s="188">
        <v>0.57999999999999996</v>
      </c>
      <c r="F576" s="188">
        <v>1.3</v>
      </c>
      <c r="G576" s="188">
        <v>0</v>
      </c>
      <c r="H576" s="189"/>
      <c r="I576" s="189"/>
      <c r="J576" s="189"/>
    </row>
    <row r="577" spans="2:10">
      <c r="B577" s="187" t="s">
        <v>679</v>
      </c>
      <c r="C577" s="188">
        <v>0</v>
      </c>
      <c r="D577" s="188">
        <v>0.17699153153657501</v>
      </c>
      <c r="E577" s="188">
        <v>0</v>
      </c>
      <c r="F577" s="188">
        <v>0.08</v>
      </c>
      <c r="G577" s="188">
        <v>0</v>
      </c>
      <c r="H577" s="189"/>
      <c r="I577" s="189"/>
      <c r="J577" s="189"/>
    </row>
    <row r="578" spans="2:10">
      <c r="B578" s="187" t="s">
        <v>680</v>
      </c>
      <c r="C578" s="188">
        <v>0.38</v>
      </c>
      <c r="D578" s="188">
        <v>2.6490593825966942</v>
      </c>
      <c r="E578" s="188">
        <v>0</v>
      </c>
      <c r="F578" s="188">
        <v>0.15</v>
      </c>
      <c r="G578" s="188">
        <v>0</v>
      </c>
      <c r="H578" s="189"/>
      <c r="I578" s="189"/>
      <c r="J578" s="189"/>
    </row>
    <row r="579" spans="2:10">
      <c r="B579" s="187" t="s">
        <v>681</v>
      </c>
      <c r="C579" s="188">
        <v>0</v>
      </c>
      <c r="D579" s="188">
        <v>4.0695133163519075E-2</v>
      </c>
      <c r="E579" s="188">
        <v>0</v>
      </c>
      <c r="F579" s="188">
        <v>0</v>
      </c>
      <c r="G579" s="188">
        <v>0</v>
      </c>
      <c r="H579" s="189"/>
      <c r="I579" s="189"/>
      <c r="J579" s="189"/>
    </row>
    <row r="580" spans="2:10">
      <c r="B580" s="187" t="s">
        <v>682</v>
      </c>
      <c r="C580" s="188">
        <v>7.38</v>
      </c>
      <c r="D580" s="188">
        <v>8.0208169601812127</v>
      </c>
      <c r="E580" s="188">
        <v>6.32</v>
      </c>
      <c r="F580" s="188">
        <v>1.1100000000000001</v>
      </c>
      <c r="G580" s="188">
        <v>0</v>
      </c>
      <c r="H580" s="189"/>
      <c r="I580" s="189"/>
      <c r="J580" s="189"/>
    </row>
    <row r="581" spans="2:10">
      <c r="B581" s="187" t="s">
        <v>683</v>
      </c>
      <c r="C581" s="188">
        <v>0.75</v>
      </c>
      <c r="D581" s="188">
        <v>2.5162080748618196</v>
      </c>
      <c r="E581" s="188">
        <v>1.07</v>
      </c>
      <c r="F581" s="188">
        <v>0.33</v>
      </c>
      <c r="G581" s="188">
        <v>0.02</v>
      </c>
      <c r="H581" s="189"/>
      <c r="I581" s="189"/>
      <c r="J581" s="189"/>
    </row>
    <row r="582" spans="2:10">
      <c r="B582" s="187" t="s">
        <v>684</v>
      </c>
      <c r="C582" s="188">
        <v>7.0000000000000007E-2</v>
      </c>
      <c r="D582" s="188">
        <v>0.17354644089839352</v>
      </c>
      <c r="E582" s="188">
        <v>0</v>
      </c>
      <c r="F582" s="188">
        <v>0.17</v>
      </c>
      <c r="G582" s="188">
        <v>0</v>
      </c>
      <c r="H582" s="189"/>
      <c r="I582" s="189"/>
      <c r="J582" s="189"/>
    </row>
    <row r="583" spans="2:10">
      <c r="B583" s="187" t="s">
        <v>685</v>
      </c>
      <c r="C583" s="188">
        <v>0</v>
      </c>
      <c r="D583" s="188">
        <v>2.5677890700193098</v>
      </c>
      <c r="E583" s="188">
        <v>3.08</v>
      </c>
      <c r="F583" s="188">
        <v>0.78</v>
      </c>
      <c r="G583" s="188">
        <v>0.08</v>
      </c>
      <c r="H583" s="189"/>
      <c r="I583" s="189"/>
      <c r="J583" s="189"/>
    </row>
    <row r="584" spans="2:10" ht="17.25" thickBot="1">
      <c r="B584" s="214" t="s">
        <v>686</v>
      </c>
      <c r="C584" s="215">
        <v>99.999999999999972</v>
      </c>
      <c r="D584" s="215">
        <v>99.996244226781698</v>
      </c>
      <c r="E584" s="215">
        <v>99.999999999999986</v>
      </c>
      <c r="F584" s="215">
        <v>100.00000000000004</v>
      </c>
      <c r="G584" s="215">
        <v>100</v>
      </c>
      <c r="H584" s="189"/>
      <c r="I584" s="189"/>
      <c r="J584" s="189"/>
    </row>
    <row r="585" spans="2:10">
      <c r="B585" s="132" t="s">
        <v>631</v>
      </c>
      <c r="C585" s="185"/>
      <c r="D585" s="185"/>
      <c r="E585" s="184"/>
      <c r="F585" s="184"/>
      <c r="G585" s="184"/>
      <c r="H585" s="184"/>
      <c r="I585" s="190"/>
      <c r="J585" s="193"/>
    </row>
    <row r="586" spans="2:10">
      <c r="B586" s="132" t="s">
        <v>924</v>
      </c>
      <c r="C586" s="132"/>
      <c r="D586" s="132"/>
      <c r="E586" s="132"/>
      <c r="F586" s="132"/>
      <c r="G586" s="132"/>
      <c r="H586" s="191"/>
      <c r="I586" s="190"/>
      <c r="J586" s="193"/>
    </row>
    <row r="587" spans="2:10">
      <c r="B587" s="187"/>
      <c r="D587" s="195"/>
    </row>
    <row r="588" spans="2:10">
      <c r="B588" s="187"/>
      <c r="D588" s="195"/>
    </row>
    <row r="589" spans="2:10">
      <c r="B589" s="399" t="s">
        <v>704</v>
      </c>
      <c r="C589" s="399"/>
      <c r="D589" s="399"/>
      <c r="E589" s="399"/>
      <c r="F589" s="399"/>
      <c r="G589" s="399"/>
      <c r="H589" s="399"/>
      <c r="I589" s="399"/>
      <c r="J589" s="399"/>
    </row>
    <row r="590" spans="2:10">
      <c r="B590" s="449" t="s">
        <v>939</v>
      </c>
      <c r="C590" s="449"/>
      <c r="D590" s="449"/>
      <c r="E590" s="449"/>
      <c r="F590" s="449"/>
      <c r="G590" s="449"/>
      <c r="H590" s="449"/>
      <c r="I590" s="449"/>
      <c r="J590" s="449"/>
    </row>
    <row r="591" spans="2:10">
      <c r="B591" s="199"/>
      <c r="C591" s="199"/>
      <c r="D591" s="199"/>
      <c r="E591" s="199"/>
      <c r="F591" s="199"/>
      <c r="G591" s="199"/>
      <c r="H591" s="199"/>
      <c r="I591" s="199"/>
      <c r="J591" s="199"/>
    </row>
    <row r="592" spans="2:10">
      <c r="B592" s="171"/>
      <c r="C592" s="171" t="s">
        <v>77</v>
      </c>
      <c r="D592" s="171" t="s">
        <v>78</v>
      </c>
      <c r="E592" s="171" t="s">
        <v>79</v>
      </c>
      <c r="F592" s="171" t="s">
        <v>80</v>
      </c>
      <c r="G592" s="171" t="s">
        <v>81</v>
      </c>
      <c r="H592" s="219"/>
      <c r="I592" s="219"/>
      <c r="J592" s="219"/>
    </row>
    <row r="593" spans="2:10">
      <c r="B593" s="187" t="s">
        <v>954</v>
      </c>
      <c r="C593" s="188">
        <v>24.32</v>
      </c>
      <c r="D593" s="188">
        <v>27.632909320263071</v>
      </c>
      <c r="E593" s="219">
        <v>18.98</v>
      </c>
      <c r="F593" s="96">
        <v>20.329999999999998</v>
      </c>
      <c r="G593" s="220">
        <v>0</v>
      </c>
      <c r="H593" s="219"/>
      <c r="I593" s="219"/>
      <c r="J593" s="219"/>
    </row>
    <row r="594" spans="2:10">
      <c r="B594" s="187" t="s">
        <v>955</v>
      </c>
      <c r="C594" s="188">
        <v>36.770000000000003</v>
      </c>
      <c r="D594" s="188">
        <v>25.370489845833855</v>
      </c>
      <c r="E594" s="219">
        <v>15.09</v>
      </c>
      <c r="F594" s="96">
        <v>10.88</v>
      </c>
      <c r="G594" s="386">
        <v>0</v>
      </c>
      <c r="H594" s="219"/>
      <c r="I594" s="219"/>
      <c r="J594" s="219"/>
    </row>
    <row r="595" spans="2:10">
      <c r="B595" s="187" t="s">
        <v>956</v>
      </c>
      <c r="C595" s="188">
        <v>1.56</v>
      </c>
      <c r="D595" s="188">
        <v>6.0665003996186773</v>
      </c>
      <c r="E595" s="385">
        <v>4.9000000000000004</v>
      </c>
      <c r="F595" s="96">
        <v>3.78</v>
      </c>
      <c r="G595" s="386">
        <v>0</v>
      </c>
      <c r="H595" s="219"/>
      <c r="I595" s="219"/>
      <c r="J595" s="219"/>
    </row>
    <row r="596" spans="2:10">
      <c r="B596" s="187" t="s">
        <v>957</v>
      </c>
      <c r="C596" s="188">
        <v>0.67</v>
      </c>
      <c r="D596" s="188">
        <v>0.2214754114146501</v>
      </c>
      <c r="E596" s="385">
        <v>0</v>
      </c>
      <c r="F596" s="96">
        <v>0</v>
      </c>
      <c r="G596" s="386">
        <v>0</v>
      </c>
      <c r="H596" s="219"/>
      <c r="I596" s="219"/>
      <c r="J596" s="219"/>
    </row>
    <row r="597" spans="2:10">
      <c r="B597" s="187" t="s">
        <v>958</v>
      </c>
      <c r="C597" s="188">
        <v>0.28999999999999998</v>
      </c>
      <c r="D597" s="188">
        <v>0.29465859083862145</v>
      </c>
      <c r="E597" s="385">
        <v>0</v>
      </c>
      <c r="F597" s="96">
        <v>0</v>
      </c>
      <c r="G597" s="386">
        <v>0</v>
      </c>
      <c r="H597" s="219"/>
      <c r="I597" s="219"/>
      <c r="J597" s="219"/>
    </row>
    <row r="598" spans="2:10">
      <c r="B598" s="187" t="s">
        <v>959</v>
      </c>
      <c r="C598" s="188">
        <v>0.13</v>
      </c>
      <c r="D598" s="188">
        <v>0.24121561112769502</v>
      </c>
      <c r="E598" s="385">
        <v>0</v>
      </c>
      <c r="F598" s="96">
        <v>0</v>
      </c>
      <c r="G598" s="386">
        <v>0</v>
      </c>
      <c r="H598" s="219"/>
      <c r="I598" s="219"/>
      <c r="J598" s="219"/>
    </row>
    <row r="599" spans="2:10">
      <c r="B599" s="187" t="s">
        <v>960</v>
      </c>
      <c r="C599" s="188">
        <v>23.18</v>
      </c>
      <c r="D599" s="188">
        <v>2.5999287426937186E-2</v>
      </c>
      <c r="E599" s="385">
        <v>0</v>
      </c>
      <c r="F599" s="96">
        <v>14.54</v>
      </c>
      <c r="G599" s="386">
        <v>0</v>
      </c>
      <c r="H599" s="219"/>
      <c r="I599" s="219"/>
      <c r="J599" s="219"/>
    </row>
    <row r="600" spans="2:10">
      <c r="B600" s="187" t="s">
        <v>961</v>
      </c>
      <c r="C600" s="188">
        <v>0</v>
      </c>
      <c r="D600" s="188">
        <v>0.32162081483692667</v>
      </c>
      <c r="E600" s="219">
        <v>0.03</v>
      </c>
      <c r="F600" s="96">
        <v>0</v>
      </c>
      <c r="G600" s="386">
        <v>0</v>
      </c>
      <c r="H600" s="219"/>
      <c r="I600" s="219"/>
      <c r="J600" s="219"/>
    </row>
    <row r="601" spans="2:10">
      <c r="B601" s="187" t="s">
        <v>962</v>
      </c>
      <c r="C601" s="188">
        <v>10.130000000000001</v>
      </c>
      <c r="D601" s="188">
        <v>14.20716617396412</v>
      </c>
      <c r="E601" s="219">
        <v>15.96</v>
      </c>
      <c r="F601" s="96">
        <v>7.35</v>
      </c>
      <c r="G601" s="386">
        <v>0</v>
      </c>
      <c r="H601" s="219"/>
      <c r="I601" s="219"/>
      <c r="J601" s="219"/>
    </row>
    <row r="602" spans="2:10">
      <c r="B602" s="187" t="s">
        <v>963</v>
      </c>
      <c r="C602" s="188">
        <v>0</v>
      </c>
      <c r="D602" s="188">
        <v>0.18151354370287628</v>
      </c>
      <c r="E602" s="219">
        <v>0.02</v>
      </c>
      <c r="F602" s="96">
        <v>0</v>
      </c>
      <c r="G602" s="386">
        <v>0</v>
      </c>
      <c r="H602" s="219"/>
      <c r="I602" s="219"/>
      <c r="J602" s="219"/>
    </row>
    <row r="603" spans="2:10">
      <c r="B603" s="187" t="s">
        <v>964</v>
      </c>
      <c r="C603" s="188">
        <v>0.02</v>
      </c>
      <c r="D603" s="188">
        <v>0.15744012941867519</v>
      </c>
      <c r="E603" s="188">
        <v>0</v>
      </c>
      <c r="F603" s="96">
        <v>0</v>
      </c>
      <c r="G603" s="386">
        <v>0</v>
      </c>
      <c r="H603" s="219"/>
      <c r="I603" s="219"/>
      <c r="J603" s="219"/>
    </row>
    <row r="604" spans="2:10">
      <c r="B604" s="187" t="s">
        <v>965</v>
      </c>
      <c r="C604" s="188">
        <v>0.33</v>
      </c>
      <c r="D604" s="188">
        <v>0.81223699794894499</v>
      </c>
      <c r="E604" s="188">
        <v>0</v>
      </c>
      <c r="F604" s="96">
        <v>0.02</v>
      </c>
      <c r="G604" s="386">
        <v>0</v>
      </c>
      <c r="H604" s="219"/>
      <c r="I604" s="219"/>
      <c r="J604" s="219"/>
    </row>
    <row r="605" spans="2:10">
      <c r="B605" s="187" t="s">
        <v>966</v>
      </c>
      <c r="C605" s="188">
        <v>0.05</v>
      </c>
      <c r="D605" s="188">
        <v>0</v>
      </c>
      <c r="E605" s="188">
        <v>0</v>
      </c>
      <c r="F605" s="96">
        <v>0</v>
      </c>
      <c r="G605" s="386">
        <v>0</v>
      </c>
      <c r="H605" s="219"/>
      <c r="I605" s="219"/>
      <c r="J605" s="219"/>
    </row>
    <row r="606" spans="2:10">
      <c r="B606" s="187" t="s">
        <v>967</v>
      </c>
      <c r="C606" s="188">
        <v>0.06</v>
      </c>
      <c r="D606" s="188">
        <v>8.9553101137228086E-2</v>
      </c>
      <c r="E606" s="188">
        <v>0</v>
      </c>
      <c r="F606" s="96">
        <v>0</v>
      </c>
      <c r="G606" s="386">
        <v>0</v>
      </c>
      <c r="H606" s="219"/>
      <c r="I606" s="219"/>
      <c r="J606" s="219"/>
    </row>
    <row r="607" spans="2:10">
      <c r="B607" s="187" t="s">
        <v>968</v>
      </c>
      <c r="C607" s="188">
        <v>0</v>
      </c>
      <c r="D607" s="188">
        <v>16.617877880384018</v>
      </c>
      <c r="E607" s="188">
        <v>15.02</v>
      </c>
      <c r="F607" s="96">
        <v>15.39</v>
      </c>
      <c r="G607" s="386">
        <v>0</v>
      </c>
      <c r="H607" s="219"/>
      <c r="I607" s="219"/>
      <c r="J607" s="219"/>
    </row>
    <row r="608" spans="2:10">
      <c r="B608" s="187" t="s">
        <v>969</v>
      </c>
      <c r="C608" s="188">
        <v>0</v>
      </c>
      <c r="D608" s="188">
        <v>5.4718870667989101</v>
      </c>
      <c r="E608" s="188">
        <v>1.03</v>
      </c>
      <c r="F608" s="96">
        <v>0</v>
      </c>
      <c r="G608" s="386">
        <v>0</v>
      </c>
      <c r="H608" s="219"/>
      <c r="I608" s="219"/>
      <c r="J608" s="219"/>
    </row>
    <row r="609" spans="2:10">
      <c r="B609" s="187" t="s">
        <v>1012</v>
      </c>
      <c r="C609" s="188">
        <v>1.28</v>
      </c>
      <c r="D609" s="188">
        <v>0.39576693083226605</v>
      </c>
      <c r="E609" s="188">
        <v>23.89</v>
      </c>
      <c r="F609" s="96">
        <v>10.119999999999999</v>
      </c>
      <c r="G609" s="386">
        <v>0</v>
      </c>
      <c r="H609" s="219"/>
      <c r="I609" s="219"/>
      <c r="J609" s="219"/>
    </row>
    <row r="610" spans="2:10">
      <c r="B610" s="187" t="s">
        <v>970</v>
      </c>
      <c r="C610" s="188">
        <v>1.1299999999999999</v>
      </c>
      <c r="D610" s="188">
        <v>5.2961511425242414E-3</v>
      </c>
      <c r="E610" s="188">
        <v>2.1</v>
      </c>
      <c r="F610" s="96">
        <v>0</v>
      </c>
      <c r="G610" s="386">
        <v>0</v>
      </c>
      <c r="H610" s="219"/>
      <c r="I610" s="219"/>
      <c r="J610" s="219"/>
    </row>
    <row r="611" spans="2:10">
      <c r="B611" s="187" t="s">
        <v>971</v>
      </c>
      <c r="C611" s="188">
        <v>0.08</v>
      </c>
      <c r="D611" s="188">
        <v>0.17862473398877216</v>
      </c>
      <c r="E611" s="188">
        <v>1.0900000000000001</v>
      </c>
      <c r="F611" s="96">
        <v>0</v>
      </c>
      <c r="G611" s="386">
        <v>0</v>
      </c>
      <c r="H611" s="219"/>
      <c r="I611" s="219"/>
      <c r="J611" s="219"/>
    </row>
    <row r="612" spans="2:10">
      <c r="B612" s="187" t="s">
        <v>972</v>
      </c>
      <c r="C612" s="188">
        <v>0</v>
      </c>
      <c r="D612" s="188">
        <v>0.14925516856204682</v>
      </c>
      <c r="E612" s="188">
        <v>0</v>
      </c>
      <c r="F612" s="96">
        <v>0</v>
      </c>
      <c r="G612" s="386">
        <v>0</v>
      </c>
      <c r="H612" s="219"/>
      <c r="I612" s="219"/>
      <c r="J612" s="219"/>
    </row>
    <row r="613" spans="2:10">
      <c r="B613" s="187" t="s">
        <v>973</v>
      </c>
      <c r="C613" s="188">
        <v>0</v>
      </c>
      <c r="D613" s="188">
        <v>0.100737705707325</v>
      </c>
      <c r="E613" s="188" t="s">
        <v>1013</v>
      </c>
      <c r="F613" s="96">
        <v>0</v>
      </c>
      <c r="G613" s="386">
        <v>0</v>
      </c>
      <c r="H613" s="219"/>
      <c r="I613" s="219"/>
      <c r="J613" s="219"/>
    </row>
    <row r="614" spans="2:10">
      <c r="B614" s="187" t="s">
        <v>974</v>
      </c>
      <c r="C614" s="188">
        <v>0</v>
      </c>
      <c r="D614" s="188">
        <v>1.45884890562259</v>
      </c>
      <c r="E614" s="188">
        <v>1.89</v>
      </c>
      <c r="F614" s="96">
        <v>17.59</v>
      </c>
      <c r="G614" s="386">
        <v>0</v>
      </c>
      <c r="H614" s="219"/>
      <c r="I614" s="219"/>
      <c r="J614" s="219"/>
    </row>
    <row r="615" spans="2:10" ht="17.25" thickBot="1">
      <c r="B615" s="214"/>
      <c r="C615" s="215">
        <v>100</v>
      </c>
      <c r="D615" s="215">
        <v>100.00107377057074</v>
      </c>
      <c r="E615" s="215">
        <v>100</v>
      </c>
      <c r="F615" s="215">
        <v>100.00000000000001</v>
      </c>
      <c r="G615" s="215">
        <v>0</v>
      </c>
      <c r="H615" s="219"/>
      <c r="I615" s="219"/>
      <c r="J615" s="219"/>
    </row>
    <row r="616" spans="2:10">
      <c r="B616" s="132" t="s">
        <v>631</v>
      </c>
      <c r="C616" s="185"/>
      <c r="D616" s="185"/>
      <c r="E616" s="184"/>
      <c r="F616" s="184"/>
      <c r="G616" s="184"/>
      <c r="H616" s="184"/>
      <c r="I616" s="190"/>
      <c r="J616" s="193"/>
    </row>
    <row r="617" spans="2:10">
      <c r="B617" s="132" t="s">
        <v>924</v>
      </c>
      <c r="C617" s="132"/>
      <c r="D617" s="132"/>
      <c r="E617" s="132"/>
      <c r="F617" s="132"/>
      <c r="G617" s="132"/>
      <c r="H617" s="191"/>
    </row>
    <row r="618" spans="2:10">
      <c r="B618" s="185"/>
      <c r="C618" s="132"/>
      <c r="D618" s="132"/>
      <c r="E618" s="132"/>
      <c r="F618" s="132"/>
      <c r="G618" s="132"/>
      <c r="H618" s="191"/>
    </row>
    <row r="619" spans="2:10">
      <c r="B619" s="187"/>
      <c r="D619" s="195"/>
    </row>
    <row r="620" spans="2:10">
      <c r="B620" s="399" t="s">
        <v>687</v>
      </c>
      <c r="C620" s="399"/>
      <c r="D620" s="399"/>
      <c r="E620" s="399"/>
      <c r="F620" s="399"/>
      <c r="G620" s="399"/>
      <c r="H620" s="399"/>
      <c r="I620" s="399"/>
      <c r="J620" s="399"/>
    </row>
    <row r="621" spans="2:10">
      <c r="B621" s="449" t="s">
        <v>939</v>
      </c>
      <c r="C621" s="449"/>
      <c r="D621" s="449"/>
      <c r="E621" s="449"/>
      <c r="F621" s="449"/>
      <c r="G621" s="449"/>
      <c r="H621" s="449"/>
      <c r="I621" s="449"/>
      <c r="J621" s="449"/>
    </row>
    <row r="622" spans="2:10">
      <c r="B622" s="199"/>
      <c r="C622" s="199"/>
      <c r="D622" s="199"/>
      <c r="E622" s="199"/>
      <c r="F622" s="199"/>
      <c r="G622" s="199"/>
      <c r="H622" s="199"/>
      <c r="I622" s="199"/>
      <c r="J622" s="199"/>
    </row>
    <row r="623" spans="2:10">
      <c r="B623" s="171"/>
      <c r="C623" s="171" t="s">
        <v>77</v>
      </c>
      <c r="D623" s="171" t="s">
        <v>78</v>
      </c>
      <c r="E623" s="171" t="s">
        <v>79</v>
      </c>
      <c r="F623" s="171" t="s">
        <v>80</v>
      </c>
      <c r="G623" s="171" t="s">
        <v>81</v>
      </c>
      <c r="H623" s="189"/>
      <c r="I623" s="189"/>
      <c r="J623" s="189"/>
    </row>
    <row r="624" spans="2:10">
      <c r="B624" s="187" t="s">
        <v>975</v>
      </c>
      <c r="C624" s="188">
        <v>1.08</v>
      </c>
      <c r="D624" s="188">
        <v>0.41695621959694229</v>
      </c>
      <c r="E624" s="188">
        <v>0.78</v>
      </c>
      <c r="F624" s="188">
        <v>9.1199999999999992</v>
      </c>
      <c r="G624" s="188">
        <v>0</v>
      </c>
      <c r="H624" s="189"/>
      <c r="I624" s="189"/>
      <c r="J624" s="189"/>
    </row>
    <row r="625" spans="2:10">
      <c r="B625" s="187" t="s">
        <v>976</v>
      </c>
      <c r="C625" s="188">
        <v>32.1</v>
      </c>
      <c r="D625" s="188">
        <v>17.442668519805419</v>
      </c>
      <c r="E625" s="188">
        <v>2.08</v>
      </c>
      <c r="F625" s="188">
        <v>18.88</v>
      </c>
      <c r="G625" s="188">
        <v>0</v>
      </c>
      <c r="H625" s="189"/>
      <c r="I625" s="189"/>
      <c r="J625" s="189"/>
    </row>
    <row r="626" spans="2:10">
      <c r="B626" s="187" t="s">
        <v>977</v>
      </c>
      <c r="C626" s="188">
        <v>5.89</v>
      </c>
      <c r="D626" s="188">
        <v>0</v>
      </c>
      <c r="E626" s="188">
        <v>0</v>
      </c>
      <c r="F626" s="188">
        <v>0.33</v>
      </c>
      <c r="G626" s="188">
        <v>0</v>
      </c>
      <c r="H626" s="189"/>
      <c r="I626" s="189"/>
      <c r="J626" s="189"/>
    </row>
    <row r="627" spans="2:10">
      <c r="B627" s="187" t="s">
        <v>978</v>
      </c>
      <c r="C627" s="188">
        <v>4.0999999999999996</v>
      </c>
      <c r="D627" s="188">
        <v>4.378040305767894</v>
      </c>
      <c r="E627" s="188">
        <v>44.17</v>
      </c>
      <c r="F627" s="188">
        <v>42.11</v>
      </c>
      <c r="G627" s="188">
        <v>0</v>
      </c>
      <c r="H627" s="189"/>
      <c r="I627" s="189"/>
      <c r="J627" s="189"/>
    </row>
    <row r="628" spans="2:10">
      <c r="B628" s="187" t="s">
        <v>979</v>
      </c>
      <c r="C628" s="188">
        <v>19.7</v>
      </c>
      <c r="D628" s="188">
        <v>23.488533703961085</v>
      </c>
      <c r="E628" s="188">
        <v>1.88</v>
      </c>
      <c r="F628" s="188">
        <v>9.7799999999999994</v>
      </c>
      <c r="G628" s="188">
        <v>0</v>
      </c>
      <c r="H628" s="189"/>
      <c r="I628" s="189"/>
      <c r="J628" s="189"/>
    </row>
    <row r="629" spans="2:10">
      <c r="B629" s="187" t="s">
        <v>980</v>
      </c>
      <c r="C629" s="188">
        <v>0</v>
      </c>
      <c r="D629" s="188">
        <v>0.27797081306462823</v>
      </c>
      <c r="E629" s="188">
        <v>0</v>
      </c>
      <c r="F629" s="188">
        <v>0</v>
      </c>
      <c r="G629" s="188">
        <v>0</v>
      </c>
      <c r="H629" s="189"/>
      <c r="I629" s="189"/>
      <c r="J629" s="189"/>
    </row>
    <row r="630" spans="2:10">
      <c r="B630" s="187" t="s">
        <v>981</v>
      </c>
      <c r="C630" s="188">
        <v>2.1</v>
      </c>
      <c r="D630" s="188">
        <v>2.432244614315497</v>
      </c>
      <c r="E630" s="188">
        <v>2.1800000000000002</v>
      </c>
      <c r="F630" s="188">
        <v>5.8</v>
      </c>
      <c r="G630" s="188">
        <v>0</v>
      </c>
      <c r="H630" s="189"/>
      <c r="I630" s="189"/>
      <c r="J630" s="189"/>
    </row>
    <row r="631" spans="2:10">
      <c r="B631" s="187" t="s">
        <v>982</v>
      </c>
      <c r="C631" s="188">
        <v>0.4</v>
      </c>
      <c r="D631" s="188">
        <v>0.55594162612925646</v>
      </c>
      <c r="E631" s="188">
        <v>0</v>
      </c>
      <c r="F631" s="188">
        <v>2.33</v>
      </c>
      <c r="G631" s="188">
        <v>0</v>
      </c>
      <c r="H631" s="189"/>
      <c r="I631" s="189"/>
      <c r="J631" s="189"/>
    </row>
    <row r="632" spans="2:10">
      <c r="B632" s="187" t="s">
        <v>983</v>
      </c>
      <c r="C632" s="188">
        <v>23.09</v>
      </c>
      <c r="D632" s="188">
        <v>8.4086170952050043</v>
      </c>
      <c r="E632" s="188">
        <v>37.119999999999997</v>
      </c>
      <c r="F632" s="188">
        <v>5.88</v>
      </c>
      <c r="G632" s="188">
        <v>0</v>
      </c>
      <c r="H632" s="189"/>
      <c r="I632" s="189"/>
      <c r="J632" s="189"/>
    </row>
    <row r="633" spans="2:10">
      <c r="B633" s="187" t="s">
        <v>984</v>
      </c>
      <c r="C633" s="188">
        <v>8.9</v>
      </c>
      <c r="D633" s="188">
        <v>30.576789437109102</v>
      </c>
      <c r="E633" s="188">
        <v>3.07</v>
      </c>
      <c r="F633" s="188">
        <v>2</v>
      </c>
      <c r="G633" s="188">
        <v>0</v>
      </c>
      <c r="H633" s="189"/>
      <c r="I633" s="189"/>
      <c r="J633" s="189"/>
    </row>
    <row r="634" spans="2:10">
      <c r="B634" s="187" t="s">
        <v>985</v>
      </c>
      <c r="C634" s="188">
        <v>2.2999999999999998</v>
      </c>
      <c r="D634" s="188">
        <v>3.2661570535093816</v>
      </c>
      <c r="E634" s="188">
        <v>1.06</v>
      </c>
      <c r="F634" s="188">
        <v>0</v>
      </c>
      <c r="G634" s="188">
        <v>0</v>
      </c>
      <c r="H634" s="189"/>
      <c r="I634" s="189"/>
      <c r="J634" s="189"/>
    </row>
    <row r="635" spans="2:10">
      <c r="B635" s="187" t="s">
        <v>986</v>
      </c>
      <c r="C635" s="188">
        <v>0.33</v>
      </c>
      <c r="D635" s="188">
        <v>0.13898540653231412</v>
      </c>
      <c r="E635" s="188">
        <v>0</v>
      </c>
      <c r="F635" s="188">
        <v>0</v>
      </c>
      <c r="G635" s="188">
        <v>0</v>
      </c>
      <c r="H635" s="189"/>
      <c r="I635" s="189"/>
      <c r="J635" s="189"/>
    </row>
    <row r="636" spans="2:10">
      <c r="B636" s="187" t="s">
        <v>987</v>
      </c>
      <c r="C636" s="188">
        <v>0.01</v>
      </c>
      <c r="D636" s="188">
        <v>0.20847810979847115</v>
      </c>
      <c r="E636" s="188">
        <v>0.01</v>
      </c>
      <c r="F636" s="188">
        <v>0</v>
      </c>
      <c r="G636" s="188">
        <v>0</v>
      </c>
      <c r="H636" s="189"/>
      <c r="I636" s="189"/>
      <c r="J636" s="189"/>
    </row>
    <row r="637" spans="2:10">
      <c r="B637" s="187" t="s">
        <v>988</v>
      </c>
      <c r="C637" s="188">
        <v>0</v>
      </c>
      <c r="D637" s="188">
        <v>8.4086170952050043</v>
      </c>
      <c r="E637" s="188">
        <v>7.65</v>
      </c>
      <c r="F637" s="188">
        <v>3.77</v>
      </c>
      <c r="G637" s="188">
        <v>0</v>
      </c>
      <c r="H637" s="189"/>
      <c r="I637" s="189"/>
      <c r="J637" s="189"/>
    </row>
    <row r="638" spans="2:10" ht="17.25" thickBot="1">
      <c r="B638" s="214" t="s">
        <v>686</v>
      </c>
      <c r="C638" s="215">
        <v>100.00000000000001</v>
      </c>
      <c r="D638" s="215">
        <v>100</v>
      </c>
      <c r="E638" s="215">
        <v>100.00000000000001</v>
      </c>
      <c r="F638" s="215">
        <v>99.999999999999986</v>
      </c>
      <c r="G638" s="215">
        <v>0</v>
      </c>
      <c r="H638" s="189"/>
      <c r="I638" s="189"/>
      <c r="J638" s="189"/>
    </row>
    <row r="639" spans="2:10">
      <c r="B639" s="132" t="s">
        <v>631</v>
      </c>
      <c r="C639" s="185"/>
      <c r="D639" s="185"/>
      <c r="E639" s="184"/>
      <c r="F639" s="184"/>
      <c r="G639" s="184"/>
      <c r="H639" s="184"/>
    </row>
    <row r="640" spans="2:10">
      <c r="B640" s="132" t="s">
        <v>924</v>
      </c>
      <c r="C640" s="132"/>
      <c r="D640" s="132"/>
      <c r="E640" s="132"/>
      <c r="F640" s="132"/>
      <c r="G640" s="132"/>
      <c r="H640" s="191"/>
    </row>
    <row r="642" spans="2:10">
      <c r="B642" s="399" t="s">
        <v>688</v>
      </c>
      <c r="C642" s="399"/>
      <c r="D642" s="399"/>
      <c r="E642" s="399"/>
      <c r="F642" s="399"/>
      <c r="G642" s="399"/>
      <c r="H642" s="399"/>
      <c r="I642" s="399"/>
      <c r="J642" s="399"/>
    </row>
    <row r="643" spans="2:10">
      <c r="B643" s="449" t="s">
        <v>939</v>
      </c>
      <c r="C643" s="449"/>
      <c r="D643" s="449"/>
      <c r="E643" s="449"/>
      <c r="F643" s="449"/>
      <c r="G643" s="449"/>
      <c r="H643" s="449"/>
      <c r="I643" s="449"/>
      <c r="J643" s="449"/>
    </row>
    <row r="644" spans="2:10">
      <c r="B644" s="199"/>
      <c r="C644" s="199"/>
      <c r="D644" s="199"/>
      <c r="E644" s="199"/>
      <c r="F644" s="199"/>
      <c r="G644" s="199"/>
      <c r="H644" s="199"/>
      <c r="I644" s="199"/>
      <c r="J644" s="199"/>
    </row>
    <row r="645" spans="2:10">
      <c r="B645" s="171"/>
      <c r="C645" s="171" t="s">
        <v>77</v>
      </c>
      <c r="D645" s="171" t="s">
        <v>78</v>
      </c>
      <c r="E645" s="171" t="s">
        <v>79</v>
      </c>
      <c r="F645" s="171" t="s">
        <v>80</v>
      </c>
      <c r="G645" s="171" t="s">
        <v>81</v>
      </c>
      <c r="H645" s="197"/>
      <c r="I645" s="197"/>
      <c r="J645" s="197"/>
    </row>
    <row r="646" spans="2:10">
      <c r="B646" s="187" t="s">
        <v>690</v>
      </c>
      <c r="C646" s="188">
        <v>15.34</v>
      </c>
      <c r="D646" s="188">
        <v>20.685087055261167</v>
      </c>
      <c r="E646" s="188">
        <v>57.33</v>
      </c>
      <c r="F646" s="188">
        <v>40.08</v>
      </c>
      <c r="G646" s="188">
        <v>18.98</v>
      </c>
      <c r="H646" s="197"/>
      <c r="I646" s="197"/>
      <c r="J646" s="197"/>
    </row>
    <row r="647" spans="2:10">
      <c r="B647" s="187" t="s">
        <v>530</v>
      </c>
      <c r="C647" s="188">
        <v>1.07</v>
      </c>
      <c r="D647" s="188">
        <v>0.47312641937925815</v>
      </c>
      <c r="E647" s="188">
        <v>0.2</v>
      </c>
      <c r="F647" s="188">
        <v>2.06</v>
      </c>
      <c r="G647" s="188">
        <v>0</v>
      </c>
      <c r="H647" s="197"/>
      <c r="I647" s="197"/>
      <c r="J647" s="197"/>
    </row>
    <row r="648" spans="2:10">
      <c r="B648" s="187" t="s">
        <v>524</v>
      </c>
      <c r="C648" s="188">
        <v>24.08</v>
      </c>
      <c r="D648" s="188">
        <v>8.4027252081756245</v>
      </c>
      <c r="E648" s="188">
        <v>2.33</v>
      </c>
      <c r="F648" s="188">
        <v>1.28</v>
      </c>
      <c r="G648" s="188">
        <v>39.700000000000003</v>
      </c>
      <c r="H648" s="197"/>
      <c r="I648" s="197"/>
      <c r="J648" s="197"/>
    </row>
    <row r="649" spans="2:10">
      <c r="B649" s="187" t="s">
        <v>691</v>
      </c>
      <c r="C649" s="188">
        <v>9.3800000000000008</v>
      </c>
      <c r="D649" s="188">
        <v>15.140045420136261</v>
      </c>
      <c r="E649" s="188">
        <v>2.34</v>
      </c>
      <c r="F649" s="188">
        <v>17.36</v>
      </c>
      <c r="G649" s="188">
        <v>0.32</v>
      </c>
      <c r="H649" s="197"/>
      <c r="I649" s="197"/>
      <c r="J649" s="197"/>
    </row>
    <row r="650" spans="2:10">
      <c r="B650" s="187" t="s">
        <v>522</v>
      </c>
      <c r="C650" s="188">
        <v>35.200000000000003</v>
      </c>
      <c r="D650" s="188">
        <v>29.788039364118092</v>
      </c>
      <c r="E650" s="188">
        <v>9.9</v>
      </c>
      <c r="F650" s="188">
        <v>5.58</v>
      </c>
      <c r="G650" s="188">
        <v>3.34</v>
      </c>
      <c r="H650" s="197"/>
      <c r="I650" s="197"/>
      <c r="J650" s="197"/>
    </row>
    <row r="651" spans="2:10">
      <c r="B651" s="187" t="s">
        <v>527</v>
      </c>
      <c r="C651" s="188">
        <v>2</v>
      </c>
      <c r="D651" s="188">
        <v>5.7532172596517794</v>
      </c>
      <c r="E651" s="188">
        <v>15.1</v>
      </c>
      <c r="F651" s="188">
        <v>0</v>
      </c>
      <c r="G651" s="188">
        <v>0</v>
      </c>
      <c r="H651" s="197"/>
      <c r="I651" s="197"/>
      <c r="J651" s="197"/>
    </row>
    <row r="652" spans="2:10">
      <c r="B652" s="187" t="s">
        <v>531</v>
      </c>
      <c r="C652" s="188">
        <v>0.68</v>
      </c>
      <c r="D652" s="188">
        <v>1.5897047691143074</v>
      </c>
      <c r="E652" s="188">
        <v>0</v>
      </c>
      <c r="F652" s="188">
        <v>0</v>
      </c>
      <c r="G652" s="188">
        <v>0.33</v>
      </c>
      <c r="H652" s="197"/>
      <c r="I652" s="197"/>
      <c r="J652" s="197"/>
    </row>
    <row r="653" spans="2:10">
      <c r="B653" s="187" t="s">
        <v>525</v>
      </c>
      <c r="C653" s="188">
        <v>6.32</v>
      </c>
      <c r="D653" s="188">
        <v>9.1786525359576085</v>
      </c>
      <c r="E653" s="188">
        <v>0.74</v>
      </c>
      <c r="F653" s="188">
        <v>10.1</v>
      </c>
      <c r="G653" s="188">
        <v>17.09</v>
      </c>
      <c r="H653" s="197"/>
      <c r="I653" s="197"/>
      <c r="J653" s="197"/>
    </row>
    <row r="654" spans="2:10">
      <c r="B654" s="187" t="s">
        <v>529</v>
      </c>
      <c r="C654" s="188">
        <v>0.65</v>
      </c>
      <c r="D654" s="188">
        <v>1.2490537471612415</v>
      </c>
      <c r="E654" s="188">
        <v>0</v>
      </c>
      <c r="F654" s="188">
        <v>0</v>
      </c>
      <c r="G654" s="188">
        <v>7.0000000000000007E-2</v>
      </c>
      <c r="H654" s="197"/>
      <c r="I654" s="197"/>
      <c r="J654" s="197"/>
    </row>
    <row r="655" spans="2:10">
      <c r="B655" s="187" t="s">
        <v>523</v>
      </c>
      <c r="C655" s="188">
        <v>5.28</v>
      </c>
      <c r="D655" s="188">
        <v>2.441332323996972</v>
      </c>
      <c r="E655" s="188">
        <v>12.06</v>
      </c>
      <c r="F655" s="188">
        <v>22.36</v>
      </c>
      <c r="G655" s="188">
        <v>2.06</v>
      </c>
      <c r="H655" s="197"/>
      <c r="I655" s="197"/>
      <c r="J655" s="197"/>
    </row>
    <row r="656" spans="2:10">
      <c r="B656" s="187" t="s">
        <v>685</v>
      </c>
      <c r="C656" s="188">
        <v>0</v>
      </c>
      <c r="D656" s="188">
        <v>5.299015897047691</v>
      </c>
      <c r="E656" s="188">
        <v>0</v>
      </c>
      <c r="F656" s="188">
        <v>1.18</v>
      </c>
      <c r="G656" s="188">
        <v>18.11</v>
      </c>
      <c r="H656" s="197"/>
      <c r="I656" s="197"/>
      <c r="J656" s="197"/>
    </row>
    <row r="657" spans="2:10" ht="17.25" thickBot="1">
      <c r="B657" s="214" t="s">
        <v>686</v>
      </c>
      <c r="C657" s="215">
        <v>100</v>
      </c>
      <c r="D657" s="215">
        <v>100.00000000000001</v>
      </c>
      <c r="E657" s="215">
        <v>100</v>
      </c>
      <c r="F657" s="215">
        <v>100</v>
      </c>
      <c r="G657" s="215">
        <v>100</v>
      </c>
      <c r="H657" s="197"/>
      <c r="I657" s="197"/>
      <c r="J657" s="197"/>
    </row>
    <row r="658" spans="2:10">
      <c r="B658" s="132" t="s">
        <v>631</v>
      </c>
      <c r="C658" s="185"/>
      <c r="D658" s="185"/>
      <c r="E658" s="184"/>
      <c r="F658" s="184"/>
      <c r="G658" s="184"/>
      <c r="H658" s="184"/>
      <c r="I658" s="190"/>
      <c r="J658" s="193"/>
    </row>
    <row r="659" spans="2:10">
      <c r="B659" s="132" t="s">
        <v>924</v>
      </c>
      <c r="C659" s="132"/>
      <c r="D659" s="132"/>
      <c r="E659" s="132"/>
      <c r="F659" s="132"/>
      <c r="G659" s="132"/>
      <c r="H659" s="191"/>
      <c r="I659" s="190"/>
      <c r="J659" s="193"/>
    </row>
    <row r="660" spans="2:10">
      <c r="B660" s="183"/>
      <c r="C660" s="190"/>
      <c r="D660" s="190"/>
      <c r="E660" s="190"/>
      <c r="F660" s="190"/>
      <c r="G660" s="190"/>
      <c r="H660" s="190"/>
      <c r="I660" s="190"/>
      <c r="J660" s="193"/>
    </row>
    <row r="661" spans="2:10">
      <c r="B661" s="183"/>
      <c r="C661" s="190"/>
      <c r="D661" s="190"/>
      <c r="E661" s="190"/>
      <c r="F661" s="190"/>
      <c r="G661" s="190"/>
      <c r="H661" s="190"/>
      <c r="I661" s="190"/>
      <c r="J661" s="193"/>
    </row>
    <row r="662" spans="2:10">
      <c r="B662" s="399" t="s">
        <v>692</v>
      </c>
      <c r="C662" s="399"/>
      <c r="D662" s="399"/>
      <c r="E662" s="399"/>
      <c r="F662" s="399"/>
      <c r="G662" s="399"/>
      <c r="H662" s="399"/>
      <c r="I662" s="399"/>
      <c r="J662" s="399"/>
    </row>
    <row r="663" spans="2:10">
      <c r="B663" s="449" t="s">
        <v>939</v>
      </c>
      <c r="C663" s="449"/>
      <c r="D663" s="449"/>
      <c r="E663" s="449"/>
      <c r="F663" s="449"/>
      <c r="G663" s="449"/>
      <c r="H663" s="449"/>
      <c r="I663" s="449"/>
      <c r="J663" s="449"/>
    </row>
    <row r="664" spans="2:10">
      <c r="B664" s="199"/>
      <c r="C664" s="199"/>
      <c r="D664" s="199"/>
      <c r="E664" s="199"/>
      <c r="F664" s="199"/>
      <c r="G664" s="199"/>
      <c r="H664" s="199"/>
      <c r="I664" s="199"/>
      <c r="J664" s="199"/>
    </row>
    <row r="665" spans="2:10">
      <c r="B665" s="171"/>
      <c r="C665" s="171" t="s">
        <v>77</v>
      </c>
      <c r="D665" s="171" t="s">
        <v>78</v>
      </c>
      <c r="E665" s="171" t="s">
        <v>79</v>
      </c>
      <c r="F665" s="171" t="s">
        <v>80</v>
      </c>
      <c r="G665" s="171" t="s">
        <v>81</v>
      </c>
      <c r="H665" s="221"/>
      <c r="I665" s="221"/>
      <c r="J665" s="221"/>
    </row>
    <row r="666" spans="2:10">
      <c r="B666" s="187" t="s">
        <v>494</v>
      </c>
      <c r="C666" s="188">
        <v>16.09</v>
      </c>
      <c r="D666" s="188">
        <v>30.020985063572397</v>
      </c>
      <c r="E666" s="188">
        <v>20.38</v>
      </c>
      <c r="F666" s="188">
        <v>10.7</v>
      </c>
      <c r="G666" s="188">
        <v>3.84</v>
      </c>
      <c r="H666" s="221"/>
      <c r="I666" s="221"/>
      <c r="J666" s="221"/>
    </row>
    <row r="667" spans="2:10">
      <c r="B667" s="187" t="s">
        <v>504</v>
      </c>
      <c r="C667" s="188">
        <v>0.7</v>
      </c>
      <c r="D667" s="188">
        <v>1.1480064189606221</v>
      </c>
      <c r="E667" s="188">
        <v>0.23</v>
      </c>
      <c r="F667" s="188">
        <v>1.33</v>
      </c>
      <c r="G667" s="188">
        <v>0</v>
      </c>
      <c r="H667" s="221"/>
      <c r="I667" s="221"/>
      <c r="J667" s="221"/>
    </row>
    <row r="668" spans="2:10">
      <c r="B668" s="187" t="s">
        <v>693</v>
      </c>
      <c r="C668" s="188">
        <v>2.48</v>
      </c>
      <c r="D668" s="188">
        <v>0.43616014483808579</v>
      </c>
      <c r="E668" s="188">
        <v>0.76</v>
      </c>
      <c r="F668" s="188">
        <v>1.23</v>
      </c>
      <c r="G668" s="188">
        <v>0.15</v>
      </c>
      <c r="H668" s="221"/>
      <c r="I668" s="221"/>
      <c r="J668" s="221"/>
    </row>
    <row r="669" spans="2:10">
      <c r="B669" s="187" t="s">
        <v>481</v>
      </c>
      <c r="C669" s="188">
        <v>0</v>
      </c>
      <c r="D669" s="188">
        <v>3.291774678023289E-2</v>
      </c>
      <c r="E669" s="188">
        <v>0</v>
      </c>
      <c r="F669" s="188">
        <v>0</v>
      </c>
      <c r="G669" s="188">
        <v>0</v>
      </c>
      <c r="H669" s="221"/>
      <c r="I669" s="221"/>
      <c r="J669" s="221"/>
    </row>
    <row r="670" spans="2:10">
      <c r="B670" s="187" t="s">
        <v>694</v>
      </c>
      <c r="C670" s="188">
        <v>0</v>
      </c>
      <c r="D670" s="188">
        <v>4.1147183475291116E-2</v>
      </c>
      <c r="E670" s="188">
        <v>0</v>
      </c>
      <c r="F670" s="188">
        <v>0</v>
      </c>
      <c r="G670" s="188">
        <v>0</v>
      </c>
      <c r="H670" s="221"/>
      <c r="I670" s="221"/>
      <c r="J670" s="221"/>
    </row>
    <row r="671" spans="2:10">
      <c r="B671" s="187" t="s">
        <v>695</v>
      </c>
      <c r="C671" s="188">
        <v>0.9</v>
      </c>
      <c r="D671" s="188">
        <v>0.41558655310044029</v>
      </c>
      <c r="E671" s="188">
        <v>4.32</v>
      </c>
      <c r="F671" s="188">
        <v>2.33</v>
      </c>
      <c r="G671" s="188">
        <v>0</v>
      </c>
      <c r="H671" s="221"/>
      <c r="I671" s="221"/>
      <c r="J671" s="221"/>
    </row>
    <row r="672" spans="2:10">
      <c r="B672" s="187" t="s">
        <v>696</v>
      </c>
      <c r="C672" s="188">
        <v>0</v>
      </c>
      <c r="D672" s="188">
        <v>0.10698267703575691</v>
      </c>
      <c r="E672" s="188">
        <v>0.19</v>
      </c>
      <c r="F672" s="188">
        <v>0</v>
      </c>
      <c r="G672" s="188">
        <v>0</v>
      </c>
      <c r="H672" s="221"/>
      <c r="I672" s="221"/>
      <c r="J672" s="221"/>
    </row>
    <row r="673" spans="2:10">
      <c r="B673" s="187" t="s">
        <v>497</v>
      </c>
      <c r="C673" s="188">
        <v>29.7</v>
      </c>
      <c r="D673" s="188">
        <v>2.7774348845821506</v>
      </c>
      <c r="E673" s="188">
        <v>9.8800000000000008</v>
      </c>
      <c r="F673" s="188">
        <v>56.33</v>
      </c>
      <c r="G673" s="188">
        <v>76.3</v>
      </c>
      <c r="H673" s="221"/>
      <c r="I673" s="221"/>
      <c r="J673" s="221"/>
    </row>
    <row r="674" spans="2:10">
      <c r="B674" s="187" t="s">
        <v>508</v>
      </c>
      <c r="C674" s="188">
        <v>0.06</v>
      </c>
      <c r="D674" s="188">
        <v>0.23865366415668846</v>
      </c>
      <c r="E674" s="188">
        <v>0</v>
      </c>
      <c r="F674" s="188">
        <v>0</v>
      </c>
      <c r="G674" s="188">
        <v>0</v>
      </c>
      <c r="H674" s="221"/>
      <c r="I674" s="221"/>
      <c r="J674" s="221"/>
    </row>
    <row r="675" spans="2:10">
      <c r="B675" s="187" t="s">
        <v>496</v>
      </c>
      <c r="C675" s="188">
        <v>15.45</v>
      </c>
      <c r="D675" s="188">
        <v>3.0078591120437808</v>
      </c>
      <c r="E675" s="188">
        <v>19.899999999999999</v>
      </c>
      <c r="F675" s="188">
        <v>9.1</v>
      </c>
      <c r="G675" s="188">
        <v>2.17</v>
      </c>
      <c r="H675" s="221"/>
      <c r="I675" s="221"/>
      <c r="J675" s="221"/>
    </row>
    <row r="676" spans="2:10">
      <c r="B676" s="187" t="s">
        <v>509</v>
      </c>
      <c r="C676" s="188">
        <v>0.33</v>
      </c>
      <c r="D676" s="188">
        <v>0.10286795868822778</v>
      </c>
      <c r="E676" s="188">
        <v>0</v>
      </c>
      <c r="F676" s="188">
        <v>0</v>
      </c>
      <c r="G676" s="188">
        <v>0</v>
      </c>
      <c r="H676" s="221"/>
      <c r="I676" s="221"/>
      <c r="J676" s="221"/>
    </row>
    <row r="677" spans="2:10">
      <c r="B677" s="187" t="s">
        <v>499</v>
      </c>
      <c r="C677" s="188">
        <v>2.23</v>
      </c>
      <c r="D677" s="188">
        <v>9.6737028350409417</v>
      </c>
      <c r="E677" s="188">
        <v>3.7</v>
      </c>
      <c r="F677" s="188">
        <v>1.05</v>
      </c>
      <c r="G677" s="188">
        <v>0</v>
      </c>
      <c r="H677" s="221"/>
      <c r="I677" s="221"/>
      <c r="J677" s="221"/>
    </row>
    <row r="678" spans="2:10">
      <c r="B678" s="187" t="s">
        <v>697</v>
      </c>
      <c r="C678" s="188">
        <v>0</v>
      </c>
      <c r="D678" s="188">
        <v>0.1399004238159898</v>
      </c>
      <c r="E678" s="188">
        <v>0.02</v>
      </c>
      <c r="F678" s="188">
        <v>0</v>
      </c>
      <c r="G678" s="188">
        <v>0</v>
      </c>
      <c r="H678" s="221"/>
      <c r="I678" s="221"/>
      <c r="J678" s="221"/>
    </row>
    <row r="679" spans="2:10">
      <c r="B679" s="187" t="s">
        <v>698</v>
      </c>
      <c r="C679" s="188">
        <v>10.67</v>
      </c>
      <c r="D679" s="188">
        <v>43.085215816977332</v>
      </c>
      <c r="E679" s="188">
        <v>8.98</v>
      </c>
      <c r="F679" s="188">
        <v>4.4800000000000004</v>
      </c>
      <c r="G679" s="188">
        <v>0</v>
      </c>
      <c r="H679" s="221"/>
      <c r="I679" s="221"/>
      <c r="J679" s="221"/>
    </row>
    <row r="680" spans="2:10">
      <c r="B680" s="187" t="s">
        <v>503</v>
      </c>
      <c r="C680" s="188">
        <v>0.55000000000000004</v>
      </c>
      <c r="D680" s="188">
        <v>0.2798008476319796</v>
      </c>
      <c r="E680" s="188">
        <v>0.87</v>
      </c>
      <c r="F680" s="188">
        <v>0.06</v>
      </c>
      <c r="G680" s="188">
        <v>0</v>
      </c>
      <c r="H680" s="221"/>
      <c r="I680" s="221"/>
      <c r="J680" s="221"/>
    </row>
    <row r="681" spans="2:10">
      <c r="B681" s="187" t="s">
        <v>498</v>
      </c>
      <c r="C681" s="188">
        <v>8.91</v>
      </c>
      <c r="D681" s="188">
        <v>1.8886557215158621</v>
      </c>
      <c r="E681" s="188">
        <v>6.36</v>
      </c>
      <c r="F681" s="188">
        <v>9.1</v>
      </c>
      <c r="G681" s="188">
        <v>2.78</v>
      </c>
      <c r="H681" s="221"/>
      <c r="I681" s="221"/>
      <c r="J681" s="221"/>
    </row>
    <row r="682" spans="2:10">
      <c r="B682" s="187" t="s">
        <v>539</v>
      </c>
      <c r="C682" s="188">
        <v>0.01</v>
      </c>
      <c r="D682" s="188">
        <v>1.6458873390116445E-2</v>
      </c>
      <c r="E682" s="188">
        <v>0</v>
      </c>
      <c r="F682" s="188">
        <v>0</v>
      </c>
      <c r="G682" s="188">
        <v>0</v>
      </c>
      <c r="H682" s="221"/>
      <c r="I682" s="221"/>
      <c r="J682" s="221"/>
    </row>
    <row r="683" spans="2:10">
      <c r="B683" s="187" t="s">
        <v>512</v>
      </c>
      <c r="C683" s="188">
        <v>0</v>
      </c>
      <c r="D683" s="188">
        <v>2.0573591737645558E-2</v>
      </c>
      <c r="E683" s="188">
        <v>0</v>
      </c>
      <c r="F683" s="188">
        <v>0</v>
      </c>
      <c r="G683" s="188">
        <v>0</v>
      </c>
      <c r="H683" s="221"/>
      <c r="I683" s="221"/>
      <c r="J683" s="221"/>
    </row>
    <row r="684" spans="2:10">
      <c r="B684" s="187" t="s">
        <v>699</v>
      </c>
      <c r="C684" s="188">
        <v>0.35</v>
      </c>
      <c r="D684" s="188">
        <v>0.11521211373081512</v>
      </c>
      <c r="E684" s="188">
        <v>0</v>
      </c>
      <c r="F684" s="188">
        <v>0</v>
      </c>
      <c r="G684" s="188">
        <v>0</v>
      </c>
      <c r="H684" s="221"/>
      <c r="I684" s="221"/>
      <c r="J684" s="221"/>
    </row>
    <row r="685" spans="2:10">
      <c r="B685" s="187" t="s">
        <v>507</v>
      </c>
      <c r="C685" s="188">
        <v>0.56000000000000005</v>
      </c>
      <c r="D685" s="188">
        <v>0.21396535407151382</v>
      </c>
      <c r="E685" s="188">
        <v>2.2000000000000002</v>
      </c>
      <c r="F685" s="188">
        <v>0</v>
      </c>
      <c r="G685" s="188">
        <v>0</v>
      </c>
      <c r="H685" s="221"/>
      <c r="I685" s="221"/>
      <c r="J685" s="221"/>
    </row>
    <row r="686" spans="2:10">
      <c r="B686" s="187" t="s">
        <v>470</v>
      </c>
      <c r="C686" s="188">
        <v>0.03</v>
      </c>
      <c r="D686" s="188">
        <v>0.12755626877340245</v>
      </c>
      <c r="E686" s="188">
        <v>0.13</v>
      </c>
      <c r="F686" s="188">
        <v>0</v>
      </c>
      <c r="G686" s="188">
        <v>0</v>
      </c>
      <c r="H686" s="221"/>
      <c r="I686" s="221"/>
      <c r="J686" s="221"/>
    </row>
    <row r="687" spans="2:10">
      <c r="B687" s="187" t="s">
        <v>506</v>
      </c>
      <c r="C687" s="188">
        <v>2.8000000000000001E-2</v>
      </c>
      <c r="D687" s="188">
        <v>0.14401514216351891</v>
      </c>
      <c r="E687" s="188">
        <v>0.23</v>
      </c>
      <c r="F687" s="188">
        <v>0.22</v>
      </c>
      <c r="G687" s="188">
        <v>1.22</v>
      </c>
      <c r="H687" s="221"/>
      <c r="I687" s="221"/>
      <c r="J687" s="221"/>
    </row>
    <row r="688" spans="2:10">
      <c r="B688" s="187" t="s">
        <v>475</v>
      </c>
      <c r="C688" s="188">
        <v>0.67</v>
      </c>
      <c r="D688" s="188">
        <v>1.2344155042587335E-2</v>
      </c>
      <c r="E688" s="188">
        <v>0</v>
      </c>
      <c r="F688" s="188">
        <v>0</v>
      </c>
      <c r="G688" s="188">
        <v>0</v>
      </c>
      <c r="H688" s="221"/>
      <c r="I688" s="221"/>
      <c r="J688" s="221"/>
    </row>
    <row r="689" spans="2:10">
      <c r="B689" s="187" t="s">
        <v>469</v>
      </c>
      <c r="C689" s="188">
        <v>3.38</v>
      </c>
      <c r="D689" s="188">
        <v>0.5596016952639592</v>
      </c>
      <c r="E689" s="188">
        <v>2.8</v>
      </c>
      <c r="F689" s="188">
        <v>0.03</v>
      </c>
      <c r="G689" s="188">
        <v>0.71</v>
      </c>
      <c r="H689" s="221"/>
      <c r="I689" s="221"/>
      <c r="J689" s="221"/>
    </row>
    <row r="690" spans="2:10">
      <c r="B690" s="187" t="s">
        <v>501</v>
      </c>
      <c r="C690" s="188">
        <v>2.7</v>
      </c>
      <c r="D690" s="188">
        <v>0.74887873925029835</v>
      </c>
      <c r="E690" s="188">
        <v>3.23</v>
      </c>
      <c r="F690" s="188">
        <v>0.4</v>
      </c>
      <c r="G690" s="188">
        <v>0</v>
      </c>
      <c r="H690" s="221"/>
      <c r="I690" s="221"/>
      <c r="J690" s="221"/>
    </row>
    <row r="691" spans="2:10">
      <c r="B691" s="187" t="s">
        <v>500</v>
      </c>
      <c r="C691" s="188">
        <v>2.25</v>
      </c>
      <c r="D691" s="188">
        <v>0.81471423281076416</v>
      </c>
      <c r="E691" s="188">
        <v>4.32</v>
      </c>
      <c r="F691" s="188">
        <v>1.23</v>
      </c>
      <c r="G691" s="188">
        <v>0</v>
      </c>
      <c r="H691" s="221"/>
      <c r="I691" s="221"/>
      <c r="J691" s="221"/>
    </row>
    <row r="692" spans="2:10">
      <c r="B692" s="187" t="s">
        <v>700</v>
      </c>
      <c r="C692" s="188">
        <v>0.06</v>
      </c>
      <c r="D692" s="188">
        <v>3.7032465127762003E-2</v>
      </c>
      <c r="E692" s="188">
        <v>0</v>
      </c>
      <c r="F692" s="188">
        <v>0</v>
      </c>
      <c r="G692" s="188">
        <v>0</v>
      </c>
      <c r="H692" s="221"/>
      <c r="I692" s="221"/>
      <c r="J692" s="221"/>
    </row>
    <row r="693" spans="2:10">
      <c r="B693" s="187" t="s">
        <v>476</v>
      </c>
      <c r="C693" s="188">
        <v>0.08</v>
      </c>
      <c r="D693" s="188">
        <v>0</v>
      </c>
      <c r="E693" s="188">
        <v>0</v>
      </c>
      <c r="F693" s="188">
        <v>0.02</v>
      </c>
      <c r="G693" s="188">
        <v>0</v>
      </c>
      <c r="H693" s="221"/>
      <c r="I693" s="221"/>
      <c r="J693" s="221"/>
    </row>
    <row r="694" spans="2:10">
      <c r="B694" s="187" t="s">
        <v>482</v>
      </c>
      <c r="C694" s="188">
        <v>0.03</v>
      </c>
      <c r="D694" s="188">
        <v>2.0573591737645558E-2</v>
      </c>
      <c r="E694" s="188">
        <v>0</v>
      </c>
      <c r="F694" s="188">
        <v>0</v>
      </c>
      <c r="G694" s="188">
        <v>0</v>
      </c>
      <c r="H694" s="221"/>
      <c r="I694" s="221"/>
      <c r="J694" s="221"/>
    </row>
    <row r="695" spans="2:10">
      <c r="B695" s="187" t="s">
        <v>685</v>
      </c>
      <c r="C695" s="188">
        <v>1.78</v>
      </c>
      <c r="D695" s="188">
        <v>3.7755408797267802</v>
      </c>
      <c r="E695" s="188">
        <v>11.5</v>
      </c>
      <c r="F695" s="188">
        <v>2.39</v>
      </c>
      <c r="G695" s="188">
        <v>12.83</v>
      </c>
      <c r="H695" s="221"/>
      <c r="I695" s="221"/>
      <c r="J695" s="221"/>
    </row>
    <row r="696" spans="2:10" ht="17.25" thickBot="1">
      <c r="B696" s="214" t="s">
        <v>689</v>
      </c>
      <c r="C696" s="215">
        <v>99.998000000000005</v>
      </c>
      <c r="D696" s="215">
        <v>100.00234415504259</v>
      </c>
      <c r="E696" s="215">
        <v>100.00000000000003</v>
      </c>
      <c r="F696" s="215">
        <v>100</v>
      </c>
      <c r="G696" s="215">
        <v>99.999999999999986</v>
      </c>
      <c r="H696" s="221"/>
      <c r="I696" s="221"/>
      <c r="J696" s="221"/>
    </row>
    <row r="697" spans="2:10">
      <c r="B697" s="132" t="s">
        <v>631</v>
      </c>
      <c r="C697" s="185"/>
      <c r="D697" s="185"/>
      <c r="E697" s="184"/>
      <c r="F697" s="184"/>
      <c r="G697" s="184"/>
      <c r="H697" s="184"/>
    </row>
    <row r="698" spans="2:10">
      <c r="B698" s="132" t="s">
        <v>924</v>
      </c>
      <c r="C698" s="132"/>
      <c r="D698" s="132"/>
      <c r="E698" s="132"/>
      <c r="F698" s="132"/>
      <c r="G698" s="132"/>
      <c r="H698" s="191"/>
    </row>
    <row r="701" spans="2:10">
      <c r="B701" s="399" t="s">
        <v>701</v>
      </c>
      <c r="C701" s="399"/>
      <c r="D701" s="399"/>
      <c r="E701" s="399"/>
      <c r="F701" s="399"/>
      <c r="G701" s="399"/>
      <c r="H701" s="399"/>
      <c r="I701" s="399"/>
      <c r="J701" s="399"/>
    </row>
    <row r="702" spans="2:10">
      <c r="B702" s="449" t="s">
        <v>939</v>
      </c>
      <c r="C702" s="449"/>
      <c r="D702" s="449"/>
      <c r="E702" s="449"/>
      <c r="F702" s="449"/>
      <c r="G702" s="449"/>
      <c r="H702" s="449"/>
      <c r="I702" s="449"/>
      <c r="J702" s="449"/>
    </row>
    <row r="703" spans="2:10">
      <c r="B703" s="199"/>
      <c r="C703" s="199"/>
      <c r="D703" s="199"/>
      <c r="E703" s="199"/>
      <c r="F703" s="199"/>
      <c r="G703" s="199"/>
      <c r="H703" s="199"/>
      <c r="I703" s="199"/>
      <c r="J703" s="199"/>
    </row>
    <row r="704" spans="2:10">
      <c r="B704" s="171"/>
      <c r="C704" s="171" t="s">
        <v>77</v>
      </c>
      <c r="D704" s="171" t="s">
        <v>78</v>
      </c>
      <c r="E704" s="171" t="s">
        <v>79</v>
      </c>
      <c r="F704" s="171" t="s">
        <v>80</v>
      </c>
      <c r="G704" s="171" t="s">
        <v>81</v>
      </c>
      <c r="H704" s="197"/>
      <c r="I704" s="197"/>
      <c r="J704" s="197"/>
    </row>
    <row r="705" spans="2:10">
      <c r="B705" s="187" t="s">
        <v>989</v>
      </c>
      <c r="C705" s="188">
        <v>0.02</v>
      </c>
      <c r="D705" s="188">
        <v>5.3360215053763396</v>
      </c>
      <c r="E705" s="188">
        <v>0</v>
      </c>
      <c r="F705" s="188">
        <v>0</v>
      </c>
      <c r="G705" s="188">
        <v>0</v>
      </c>
      <c r="H705" s="197"/>
      <c r="I705" s="197"/>
      <c r="J705" s="197"/>
    </row>
    <row r="706" spans="2:10">
      <c r="B706" s="187" t="s">
        <v>990</v>
      </c>
      <c r="C706" s="188">
        <v>19.55</v>
      </c>
      <c r="D706" s="188">
        <v>2.056451612903226</v>
      </c>
      <c r="E706" s="188">
        <v>11.1</v>
      </c>
      <c r="F706" s="188">
        <v>33.01</v>
      </c>
      <c r="G706" s="188">
        <v>0</v>
      </c>
      <c r="H706" s="197"/>
      <c r="I706" s="197"/>
      <c r="J706" s="197"/>
    </row>
    <row r="707" spans="2:10">
      <c r="B707" s="187" t="s">
        <v>991</v>
      </c>
      <c r="C707" s="188">
        <v>11.1</v>
      </c>
      <c r="D707" s="188">
        <v>0.30913978494623656</v>
      </c>
      <c r="E707" s="188">
        <v>3.13</v>
      </c>
      <c r="F707" s="188">
        <v>12.16</v>
      </c>
      <c r="G707" s="188">
        <v>0</v>
      </c>
      <c r="H707" s="197"/>
      <c r="I707" s="197"/>
      <c r="J707" s="197"/>
    </row>
    <row r="708" spans="2:10">
      <c r="B708" s="187" t="s">
        <v>992</v>
      </c>
      <c r="C708" s="188">
        <v>0</v>
      </c>
      <c r="D708" s="188">
        <v>1.3440860215053764E-2</v>
      </c>
      <c r="E708" s="188">
        <v>0</v>
      </c>
      <c r="F708" s="188">
        <v>5.55</v>
      </c>
      <c r="G708" s="188">
        <v>0</v>
      </c>
      <c r="H708" s="197"/>
      <c r="I708" s="197"/>
      <c r="J708" s="197"/>
    </row>
    <row r="709" spans="2:10">
      <c r="B709" s="187" t="s">
        <v>993</v>
      </c>
      <c r="C709" s="188">
        <v>0.67</v>
      </c>
      <c r="D709" s="188">
        <v>2.6881720430107527E-2</v>
      </c>
      <c r="E709" s="188">
        <v>0</v>
      </c>
      <c r="F709" s="188">
        <v>0</v>
      </c>
      <c r="G709" s="188">
        <v>0</v>
      </c>
      <c r="H709" s="197"/>
      <c r="I709" s="197"/>
      <c r="J709" s="197"/>
    </row>
    <row r="710" spans="2:10">
      <c r="B710" s="187" t="s">
        <v>994</v>
      </c>
      <c r="C710" s="188">
        <v>0.9</v>
      </c>
      <c r="D710" s="188">
        <v>0.33602150537634407</v>
      </c>
      <c r="E710" s="188">
        <v>0</v>
      </c>
      <c r="F710" s="188">
        <v>0.8</v>
      </c>
      <c r="G710" s="188">
        <v>0</v>
      </c>
      <c r="H710" s="197"/>
      <c r="I710" s="197"/>
      <c r="J710" s="197"/>
    </row>
    <row r="711" spans="2:10">
      <c r="B711" s="187" t="s">
        <v>995</v>
      </c>
      <c r="C711" s="188">
        <v>11.15</v>
      </c>
      <c r="D711" s="188">
        <v>1.25</v>
      </c>
      <c r="E711" s="188">
        <v>0.35</v>
      </c>
      <c r="F711" s="188">
        <v>6.78</v>
      </c>
      <c r="G711" s="188">
        <v>0</v>
      </c>
      <c r="H711" s="197"/>
      <c r="I711" s="197"/>
      <c r="J711" s="197"/>
    </row>
    <row r="712" spans="2:10">
      <c r="B712" s="187" t="s">
        <v>996</v>
      </c>
      <c r="C712" s="188">
        <v>3.04</v>
      </c>
      <c r="D712" s="188">
        <v>0.60483870967741937</v>
      </c>
      <c r="E712" s="188">
        <v>1.33</v>
      </c>
      <c r="F712" s="188">
        <v>0</v>
      </c>
      <c r="G712" s="188">
        <v>0</v>
      </c>
      <c r="H712" s="197"/>
      <c r="I712" s="197"/>
      <c r="J712" s="197"/>
    </row>
    <row r="713" spans="2:10">
      <c r="B713" s="187" t="s">
        <v>997</v>
      </c>
      <c r="C713" s="188">
        <v>35.18</v>
      </c>
      <c r="D713" s="188">
        <v>1.411290322580645</v>
      </c>
      <c r="E713" s="188">
        <v>77.5</v>
      </c>
      <c r="F713" s="188">
        <v>17.14</v>
      </c>
      <c r="G713" s="188">
        <v>0</v>
      </c>
      <c r="H713" s="197"/>
      <c r="I713" s="197"/>
      <c r="J713" s="197"/>
    </row>
    <row r="714" spans="2:10">
      <c r="B714" s="187" t="s">
        <v>998</v>
      </c>
      <c r="C714" s="188">
        <v>0</v>
      </c>
      <c r="D714" s="188">
        <v>8.0645161290322578E-2</v>
      </c>
      <c r="E714" s="188">
        <v>0</v>
      </c>
      <c r="F714" s="188">
        <v>0</v>
      </c>
      <c r="G714" s="188">
        <v>0</v>
      </c>
      <c r="H714" s="197"/>
      <c r="I714" s="197"/>
      <c r="J714" s="197"/>
    </row>
    <row r="715" spans="2:10">
      <c r="B715" s="187" t="s">
        <v>999</v>
      </c>
      <c r="C715" s="188">
        <v>0</v>
      </c>
      <c r="D715" s="188">
        <v>8.0645161290322578E-2</v>
      </c>
      <c r="E715" s="188">
        <v>0</v>
      </c>
      <c r="F715" s="188">
        <v>0</v>
      </c>
      <c r="G715" s="188">
        <v>0</v>
      </c>
      <c r="H715" s="197"/>
      <c r="I715" s="197"/>
      <c r="J715" s="197"/>
    </row>
    <row r="716" spans="2:10">
      <c r="B716" s="187" t="s">
        <v>1014</v>
      </c>
      <c r="C716" s="188">
        <v>2.38</v>
      </c>
      <c r="D716" s="188">
        <v>8.0645161290322578E-2</v>
      </c>
      <c r="E716" s="188">
        <v>0</v>
      </c>
      <c r="F716" s="188">
        <v>0.22</v>
      </c>
      <c r="G716" s="188">
        <v>0</v>
      </c>
      <c r="H716" s="197"/>
      <c r="I716" s="197"/>
      <c r="J716" s="197"/>
    </row>
    <row r="717" spans="2:10">
      <c r="B717" s="187" t="s">
        <v>1000</v>
      </c>
      <c r="C717" s="188">
        <v>0.66</v>
      </c>
      <c r="D717" s="188">
        <v>7.5537634408602141</v>
      </c>
      <c r="E717" s="188">
        <v>0</v>
      </c>
      <c r="F717" s="188">
        <v>0</v>
      </c>
      <c r="G717" s="188">
        <v>0</v>
      </c>
      <c r="H717" s="197"/>
      <c r="I717" s="197"/>
      <c r="J717" s="197"/>
    </row>
    <row r="718" spans="2:10">
      <c r="B718" s="187" t="s">
        <v>1001</v>
      </c>
      <c r="C718" s="188">
        <v>2.2400000000000002</v>
      </c>
      <c r="D718" s="188">
        <v>0.36290322580645162</v>
      </c>
      <c r="E718" s="188">
        <v>0</v>
      </c>
      <c r="F718" s="188">
        <v>0</v>
      </c>
      <c r="G718" s="188">
        <v>0</v>
      </c>
      <c r="H718" s="197"/>
      <c r="I718" s="197"/>
      <c r="J718" s="197"/>
    </row>
    <row r="719" spans="2:10">
      <c r="B719" s="187" t="s">
        <v>1002</v>
      </c>
      <c r="C719" s="188">
        <v>1.23</v>
      </c>
      <c r="D719" s="188">
        <v>5.3763440860215055E-2</v>
      </c>
      <c r="E719" s="188">
        <v>0.13</v>
      </c>
      <c r="F719" s="188">
        <v>0.12</v>
      </c>
      <c r="G719" s="188">
        <v>0</v>
      </c>
      <c r="H719" s="197"/>
      <c r="I719" s="197"/>
      <c r="J719" s="197"/>
    </row>
    <row r="720" spans="2:10">
      <c r="B720" s="187" t="s">
        <v>1003</v>
      </c>
      <c r="C720" s="188">
        <v>0.55000000000000004</v>
      </c>
      <c r="D720" s="188">
        <v>0</v>
      </c>
      <c r="E720" s="188">
        <v>0</v>
      </c>
      <c r="F720" s="188">
        <v>0</v>
      </c>
      <c r="G720" s="188">
        <v>0</v>
      </c>
      <c r="H720" s="197"/>
      <c r="I720" s="197"/>
      <c r="J720" s="197"/>
    </row>
    <row r="721" spans="2:10">
      <c r="B721" s="187" t="s">
        <v>1004</v>
      </c>
      <c r="C721" s="188">
        <v>0.12</v>
      </c>
      <c r="D721" s="188">
        <v>0.86021505376344087</v>
      </c>
      <c r="E721" s="188">
        <v>1.1200000000000001</v>
      </c>
      <c r="F721" s="188">
        <v>0</v>
      </c>
      <c r="G721" s="188">
        <v>0</v>
      </c>
      <c r="H721" s="197"/>
      <c r="I721" s="197"/>
      <c r="J721" s="197"/>
    </row>
    <row r="722" spans="2:10">
      <c r="B722" s="187" t="s">
        <v>988</v>
      </c>
      <c r="C722" s="188">
        <v>11.21</v>
      </c>
      <c r="D722" s="188">
        <v>79.583333333333329</v>
      </c>
      <c r="E722" s="188">
        <v>5.34</v>
      </c>
      <c r="F722" s="188">
        <v>24.22</v>
      </c>
      <c r="G722" s="188">
        <v>0</v>
      </c>
      <c r="H722" s="197"/>
      <c r="I722" s="197"/>
      <c r="J722" s="197"/>
    </row>
    <row r="723" spans="2:10" ht="17.25" thickBot="1">
      <c r="B723" s="214" t="s">
        <v>541</v>
      </c>
      <c r="C723" s="215">
        <v>100</v>
      </c>
      <c r="D723" s="215">
        <v>99.999999999999986</v>
      </c>
      <c r="E723" s="215">
        <v>100</v>
      </c>
      <c r="F723" s="215">
        <v>100</v>
      </c>
      <c r="G723" s="215">
        <v>0</v>
      </c>
      <c r="H723" s="197"/>
      <c r="I723" s="197"/>
      <c r="J723" s="197"/>
    </row>
    <row r="724" spans="2:10">
      <c r="B724" s="132" t="s">
        <v>631</v>
      </c>
      <c r="C724" s="185"/>
      <c r="D724" s="185"/>
      <c r="E724" s="184"/>
      <c r="F724" s="184"/>
      <c r="G724" s="184"/>
      <c r="H724" s="197"/>
      <c r="I724" s="197"/>
      <c r="J724" s="197"/>
    </row>
    <row r="725" spans="2:10">
      <c r="B725" s="132" t="s">
        <v>924</v>
      </c>
      <c r="C725" s="132"/>
      <c r="D725" s="132"/>
      <c r="E725" s="132"/>
      <c r="F725" s="132"/>
      <c r="G725" s="132"/>
      <c r="H725" s="191"/>
    </row>
    <row r="726" spans="2:10">
      <c r="B726" s="185"/>
      <c r="C726" s="132"/>
      <c r="D726" s="132"/>
      <c r="E726" s="132"/>
      <c r="F726" s="132"/>
      <c r="G726" s="132"/>
      <c r="H726" s="191"/>
    </row>
    <row r="727" spans="2:10">
      <c r="B727" s="185"/>
      <c r="C727" s="132"/>
      <c r="D727" s="132"/>
      <c r="E727" s="132"/>
      <c r="F727" s="132"/>
      <c r="G727" s="132"/>
      <c r="H727" s="191"/>
    </row>
    <row r="728" spans="2:10">
      <c r="B728" s="399" t="s">
        <v>702</v>
      </c>
      <c r="C728" s="399"/>
      <c r="D728" s="399"/>
      <c r="E728" s="399"/>
      <c r="F728" s="399"/>
      <c r="G728" s="399"/>
      <c r="H728" s="399"/>
      <c r="I728" s="399"/>
      <c r="J728" s="399"/>
    </row>
    <row r="729" spans="2:10">
      <c r="B729" s="449" t="s">
        <v>939</v>
      </c>
      <c r="C729" s="449"/>
      <c r="D729" s="449"/>
      <c r="E729" s="449"/>
      <c r="F729" s="449"/>
      <c r="G729" s="449"/>
      <c r="H729" s="449"/>
      <c r="I729" s="449"/>
      <c r="J729" s="449"/>
    </row>
    <row r="730" spans="2:10">
      <c r="B730" s="218"/>
      <c r="C730" s="218"/>
      <c r="D730" s="218"/>
      <c r="E730" s="218"/>
      <c r="F730" s="218"/>
      <c r="G730" s="218"/>
      <c r="H730" s="221"/>
      <c r="I730" s="221"/>
      <c r="J730" s="221"/>
    </row>
    <row r="731" spans="2:10">
      <c r="B731" s="171"/>
      <c r="C731" s="171" t="s">
        <v>77</v>
      </c>
      <c r="D731" s="171" t="s">
        <v>78</v>
      </c>
      <c r="E731" s="171" t="s">
        <v>79</v>
      </c>
      <c r="F731" s="171" t="s">
        <v>80</v>
      </c>
      <c r="G731" s="171" t="s">
        <v>81</v>
      </c>
      <c r="H731" s="221"/>
      <c r="I731" s="221"/>
      <c r="J731" s="221"/>
    </row>
    <row r="732" spans="2:10">
      <c r="B732" s="187" t="s">
        <v>1005</v>
      </c>
      <c r="C732" s="188">
        <v>13.23</v>
      </c>
      <c r="D732" s="188">
        <v>1.0471204188481675</v>
      </c>
      <c r="E732" s="188">
        <v>0</v>
      </c>
      <c r="F732" s="188">
        <v>40.33</v>
      </c>
      <c r="G732" s="188">
        <v>0</v>
      </c>
      <c r="H732" s="221"/>
      <c r="I732" s="221"/>
      <c r="J732" s="221"/>
    </row>
    <row r="733" spans="2:10">
      <c r="B733" s="187" t="s">
        <v>1006</v>
      </c>
      <c r="C733" s="188">
        <v>0</v>
      </c>
      <c r="D733" s="188">
        <v>0</v>
      </c>
      <c r="E733" s="188">
        <v>0</v>
      </c>
      <c r="F733" s="188">
        <v>0</v>
      </c>
      <c r="G733" s="188">
        <v>0</v>
      </c>
      <c r="H733" s="221"/>
      <c r="I733" s="221"/>
      <c r="J733" s="221"/>
    </row>
    <row r="734" spans="2:10">
      <c r="B734" s="187" t="s">
        <v>1007</v>
      </c>
      <c r="C734" s="188">
        <v>32.22</v>
      </c>
      <c r="D734" s="188">
        <v>0</v>
      </c>
      <c r="E734" s="188">
        <v>0</v>
      </c>
      <c r="F734" s="188">
        <v>3.33</v>
      </c>
      <c r="G734" s="188">
        <v>0</v>
      </c>
      <c r="H734" s="221"/>
      <c r="I734" s="221"/>
      <c r="J734" s="221"/>
    </row>
    <row r="735" spans="2:10">
      <c r="B735" s="187" t="s">
        <v>1008</v>
      </c>
      <c r="C735" s="188">
        <v>40.01</v>
      </c>
      <c r="D735" s="188">
        <v>23.560209424083769</v>
      </c>
      <c r="E735" s="188">
        <v>0</v>
      </c>
      <c r="F735" s="188">
        <v>50.1</v>
      </c>
      <c r="G735" s="188">
        <v>0</v>
      </c>
      <c r="H735" s="221"/>
      <c r="I735" s="221"/>
      <c r="J735" s="221"/>
    </row>
    <row r="736" spans="2:10">
      <c r="B736" s="187" t="s">
        <v>1009</v>
      </c>
      <c r="C736" s="188">
        <v>0</v>
      </c>
      <c r="D736" s="188">
        <v>0</v>
      </c>
      <c r="E736" s="188">
        <v>0</v>
      </c>
      <c r="F736" s="188">
        <v>0</v>
      </c>
      <c r="G736" s="188">
        <v>0</v>
      </c>
      <c r="H736" s="221"/>
      <c r="I736" s="221"/>
      <c r="J736" s="221"/>
    </row>
    <row r="737" spans="2:10">
      <c r="B737" s="187" t="s">
        <v>1010</v>
      </c>
      <c r="C737" s="188">
        <v>0</v>
      </c>
      <c r="D737" s="188">
        <v>0</v>
      </c>
      <c r="E737" s="188">
        <v>0</v>
      </c>
      <c r="F737" s="188">
        <v>0</v>
      </c>
      <c r="G737" s="188">
        <v>0</v>
      </c>
      <c r="H737" s="221"/>
      <c r="I737" s="221"/>
      <c r="J737" s="221"/>
    </row>
    <row r="738" spans="2:10">
      <c r="B738" s="187" t="s">
        <v>1011</v>
      </c>
      <c r="C738" s="188">
        <v>1.32</v>
      </c>
      <c r="D738" s="188">
        <v>13.089005235602095</v>
      </c>
      <c r="E738" s="188">
        <v>0</v>
      </c>
      <c r="F738" s="188">
        <v>0</v>
      </c>
      <c r="G738" s="188">
        <v>0</v>
      </c>
      <c r="H738" s="221"/>
      <c r="I738" s="221"/>
      <c r="J738" s="221"/>
    </row>
    <row r="739" spans="2:10">
      <c r="B739" s="187" t="s">
        <v>988</v>
      </c>
      <c r="C739" s="188">
        <v>13.22</v>
      </c>
      <c r="D739" s="188">
        <v>62.303664921465973</v>
      </c>
      <c r="E739" s="188">
        <v>0</v>
      </c>
      <c r="F739" s="188">
        <v>6.24</v>
      </c>
      <c r="G739" s="188">
        <v>0</v>
      </c>
      <c r="H739" s="221"/>
      <c r="I739" s="221"/>
      <c r="J739" s="221"/>
    </row>
    <row r="740" spans="2:10" ht="17.25" thickBot="1">
      <c r="B740" s="214" t="s">
        <v>541</v>
      </c>
      <c r="C740" s="215">
        <v>100</v>
      </c>
      <c r="D740" s="215">
        <v>100</v>
      </c>
      <c r="E740" s="215">
        <v>0</v>
      </c>
      <c r="F740" s="215">
        <v>99.999999999999986</v>
      </c>
      <c r="G740" s="215">
        <v>0</v>
      </c>
      <c r="H740" s="221"/>
      <c r="I740" s="221"/>
      <c r="J740" s="221"/>
    </row>
    <row r="741" spans="2:10">
      <c r="B741" s="132" t="s">
        <v>631</v>
      </c>
      <c r="C741" s="185"/>
      <c r="D741" s="185"/>
      <c r="E741" s="184"/>
      <c r="F741" s="184"/>
      <c r="G741" s="184"/>
      <c r="H741" s="184"/>
    </row>
    <row r="742" spans="2:10">
      <c r="B742" s="132" t="s">
        <v>924</v>
      </c>
      <c r="C742" s="132"/>
      <c r="D742" s="132"/>
      <c r="E742" s="132"/>
      <c r="F742" s="132"/>
      <c r="G742" s="132"/>
      <c r="H742" s="191"/>
    </row>
    <row r="743" spans="2:10">
      <c r="B743" s="185"/>
      <c r="C743" s="132"/>
      <c r="D743" s="132"/>
      <c r="E743" s="132"/>
      <c r="F743" s="132"/>
      <c r="G743" s="132"/>
      <c r="H743" s="191"/>
    </row>
    <row r="745" spans="2:10">
      <c r="B745" s="399" t="s">
        <v>703</v>
      </c>
      <c r="C745" s="399"/>
      <c r="D745" s="399"/>
      <c r="E745" s="399"/>
      <c r="F745" s="399"/>
      <c r="G745" s="399"/>
      <c r="H745" s="399"/>
      <c r="I745" s="399"/>
      <c r="J745" s="399"/>
    </row>
    <row r="746" spans="2:10">
      <c r="B746" s="449" t="s">
        <v>939</v>
      </c>
      <c r="C746" s="449"/>
      <c r="D746" s="449"/>
      <c r="E746" s="449"/>
      <c r="F746" s="449"/>
      <c r="G746" s="449"/>
      <c r="H746" s="449"/>
      <c r="I746" s="449"/>
      <c r="J746" s="449"/>
    </row>
    <row r="747" spans="2:10">
      <c r="B747" s="199"/>
      <c r="C747" s="199"/>
      <c r="D747" s="199"/>
      <c r="E747" s="199"/>
      <c r="F747" s="199"/>
      <c r="G747" s="199"/>
      <c r="H747" s="199"/>
      <c r="I747" s="199"/>
      <c r="J747" s="199"/>
    </row>
    <row r="748" spans="2:10">
      <c r="B748" s="171"/>
      <c r="C748" s="171" t="s">
        <v>77</v>
      </c>
      <c r="D748" s="171" t="s">
        <v>78</v>
      </c>
      <c r="E748" s="171" t="s">
        <v>79</v>
      </c>
      <c r="F748" s="171" t="s">
        <v>80</v>
      </c>
      <c r="G748" s="171" t="s">
        <v>81</v>
      </c>
      <c r="H748" s="221"/>
      <c r="I748" s="221"/>
      <c r="J748" s="221"/>
    </row>
    <row r="749" spans="2:10">
      <c r="B749" s="187" t="s">
        <v>517</v>
      </c>
      <c r="C749" s="188">
        <v>60.9</v>
      </c>
      <c r="D749" s="188">
        <v>29.175864606328183</v>
      </c>
      <c r="E749" s="188">
        <v>30</v>
      </c>
      <c r="F749" s="188">
        <v>55.27</v>
      </c>
      <c r="G749" s="188">
        <v>0</v>
      </c>
      <c r="H749" s="221"/>
      <c r="I749" s="221"/>
      <c r="J749" s="221"/>
    </row>
    <row r="750" spans="2:10">
      <c r="B750" s="187" t="s">
        <v>518</v>
      </c>
      <c r="C750" s="188">
        <v>39.1</v>
      </c>
      <c r="D750" s="188">
        <v>8.903605592347315</v>
      </c>
      <c r="E750" s="188">
        <v>70</v>
      </c>
      <c r="F750" s="188">
        <v>44.73</v>
      </c>
      <c r="G750" s="188">
        <v>0</v>
      </c>
      <c r="H750" s="221"/>
      <c r="I750" s="221"/>
      <c r="J750" s="221"/>
    </row>
    <row r="751" spans="2:10">
      <c r="B751" s="187" t="s">
        <v>685</v>
      </c>
      <c r="C751" s="188">
        <v>0</v>
      </c>
      <c r="D751" s="188">
        <v>61.920529801324506</v>
      </c>
      <c r="E751" s="188">
        <v>0</v>
      </c>
      <c r="F751" s="188">
        <v>0</v>
      </c>
      <c r="G751" s="188">
        <v>0</v>
      </c>
      <c r="H751" s="221"/>
      <c r="I751" s="221"/>
      <c r="J751" s="221"/>
    </row>
    <row r="752" spans="2:10" ht="17.25" thickBot="1">
      <c r="B752" s="214" t="s">
        <v>686</v>
      </c>
      <c r="C752" s="215">
        <v>100</v>
      </c>
      <c r="D752" s="215">
        <v>100</v>
      </c>
      <c r="E752" s="215">
        <v>100</v>
      </c>
      <c r="F752" s="215">
        <v>100</v>
      </c>
      <c r="G752" s="215">
        <v>0</v>
      </c>
      <c r="H752" s="221"/>
      <c r="I752" s="221"/>
      <c r="J752" s="221"/>
    </row>
    <row r="753" spans="2:8">
      <c r="B753" s="132" t="s">
        <v>631</v>
      </c>
      <c r="C753" s="185"/>
      <c r="D753" s="185"/>
      <c r="E753" s="184"/>
      <c r="F753" s="184"/>
      <c r="G753" s="184"/>
      <c r="H753" s="184"/>
    </row>
    <row r="754" spans="2:8">
      <c r="B754" s="132" t="s">
        <v>924</v>
      </c>
      <c r="C754" s="132"/>
      <c r="D754" s="132"/>
      <c r="E754" s="132"/>
      <c r="F754" s="132"/>
      <c r="G754" s="132"/>
      <c r="H754" s="191"/>
    </row>
  </sheetData>
  <sheetProtection algorithmName="SHA-512" hashValue="iuFBd64m+xRmMrGHrglqHlm6Q+MGPKCYkYBgJ3U3AAZKb/sBzNyVVAqpZJqMXZskx088DR1Rnt7gfVUBEl9qOw==" saltValue="7lDk48Ib2DiWq0vym3NO9w==" spinCount="100000" sheet="1" objects="1" scenarios="1"/>
  <mergeCells count="48">
    <mergeCell ref="B1:J1"/>
    <mergeCell ref="B470:J470"/>
    <mergeCell ref="B3:O3"/>
    <mergeCell ref="B53:J53"/>
    <mergeCell ref="B450:B462"/>
    <mergeCell ref="B140:B142"/>
    <mergeCell ref="B143:B179"/>
    <mergeCell ref="B180:B204"/>
    <mergeCell ref="B205:B230"/>
    <mergeCell ref="B231:B254"/>
    <mergeCell ref="B287:P287"/>
    <mergeCell ref="B441:B449"/>
    <mergeCell ref="B289:B324"/>
    <mergeCell ref="B325:B327"/>
    <mergeCell ref="B328:B366"/>
    <mergeCell ref="B746:J746"/>
    <mergeCell ref="B529:J529"/>
    <mergeCell ref="B621:J621"/>
    <mergeCell ref="B590:J590"/>
    <mergeCell ref="B643:J643"/>
    <mergeCell ref="B663:J663"/>
    <mergeCell ref="B702:J702"/>
    <mergeCell ref="B729:J729"/>
    <mergeCell ref="B54:J54"/>
    <mergeCell ref="B56:J56"/>
    <mergeCell ref="B367:B391"/>
    <mergeCell ref="B392:B418"/>
    <mergeCell ref="B419:B440"/>
    <mergeCell ref="B109:P109"/>
    <mergeCell ref="B111:B139"/>
    <mergeCell ref="B255:B263"/>
    <mergeCell ref="B264:B276"/>
    <mergeCell ref="B65:J65"/>
    <mergeCell ref="B92:J92"/>
    <mergeCell ref="B107:J107"/>
    <mergeCell ref="B7:J7"/>
    <mergeCell ref="B8:J8"/>
    <mergeCell ref="B10:H10"/>
    <mergeCell ref="B11:J11"/>
    <mergeCell ref="B17:J17"/>
    <mergeCell ref="B9:J9"/>
    <mergeCell ref="B26:J26"/>
    <mergeCell ref="B27:J27"/>
    <mergeCell ref="B29:J29"/>
    <mergeCell ref="B39:J39"/>
    <mergeCell ref="B82:J82"/>
    <mergeCell ref="B80:J80"/>
    <mergeCell ref="B79:J7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O3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50" sqref="H50"/>
    </sheetView>
  </sheetViews>
  <sheetFormatPr baseColWidth="10" defaultRowHeight="16.5"/>
  <cols>
    <col min="1" max="1" width="8.85546875" style="67" customWidth="1"/>
    <col min="2" max="2" width="24" style="67" customWidth="1"/>
    <col min="3" max="9" width="11.42578125" style="67"/>
    <col min="10" max="10" width="23.140625" style="67" customWidth="1"/>
    <col min="11" max="11" width="11.42578125" style="67"/>
    <col min="12" max="12" width="13.140625" style="67" bestFit="1" customWidth="1"/>
    <col min="13" max="16384" width="11.42578125" style="67"/>
  </cols>
  <sheetData>
    <row r="1" spans="1:15" ht="19.5">
      <c r="A1" s="453" t="s">
        <v>107</v>
      </c>
      <c r="B1" s="453"/>
      <c r="C1" s="453"/>
      <c r="D1" s="453"/>
      <c r="E1" s="453"/>
      <c r="F1" s="453"/>
      <c r="G1" s="453"/>
      <c r="H1" s="453"/>
      <c r="I1" s="453"/>
      <c r="J1" s="453"/>
      <c r="K1" s="222"/>
      <c r="L1" s="222"/>
      <c r="M1" s="222"/>
      <c r="N1" s="222"/>
      <c r="O1" s="222"/>
    </row>
    <row r="3" spans="1:15">
      <c r="B3" s="426" t="s">
        <v>112</v>
      </c>
      <c r="C3" s="426"/>
      <c r="D3" s="426"/>
      <c r="E3" s="426"/>
      <c r="F3" s="426"/>
      <c r="G3" s="426"/>
      <c r="H3" s="426"/>
      <c r="I3" s="426"/>
      <c r="J3" s="426"/>
    </row>
    <row r="4" spans="1:15">
      <c r="B4" s="426">
        <v>2015</v>
      </c>
      <c r="C4" s="426"/>
      <c r="D4" s="426"/>
      <c r="E4" s="426"/>
      <c r="F4" s="426"/>
      <c r="G4" s="426"/>
      <c r="H4" s="426"/>
      <c r="I4" s="426"/>
      <c r="J4" s="426"/>
    </row>
    <row r="5" spans="1:15" ht="15" customHeight="1">
      <c r="K5" s="223"/>
      <c r="L5" s="223"/>
    </row>
    <row r="6" spans="1:15" ht="15" customHeight="1">
      <c r="K6" s="223"/>
      <c r="L6" s="223"/>
    </row>
    <row r="7" spans="1:15"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</row>
    <row r="8" spans="1:15">
      <c r="B8" s="443" t="s">
        <v>75</v>
      </c>
      <c r="C8" s="443"/>
      <c r="D8" s="443"/>
      <c r="E8" s="443"/>
      <c r="F8" s="443"/>
      <c r="G8" s="443"/>
      <c r="H8" s="443"/>
      <c r="I8" s="443"/>
      <c r="J8" s="443"/>
      <c r="K8" s="224"/>
      <c r="L8" s="224"/>
    </row>
    <row r="9" spans="1:15" ht="15.75" customHeight="1">
      <c r="B9" s="171" t="s">
        <v>108</v>
      </c>
      <c r="C9" s="171" t="s">
        <v>77</v>
      </c>
      <c r="D9" s="171" t="s">
        <v>78</v>
      </c>
      <c r="E9" s="171" t="s">
        <v>79</v>
      </c>
      <c r="F9" s="171" t="s">
        <v>80</v>
      </c>
      <c r="G9" s="171" t="s">
        <v>81</v>
      </c>
      <c r="H9" s="171" t="s">
        <v>57</v>
      </c>
      <c r="I9" s="171" t="s">
        <v>360</v>
      </c>
      <c r="J9" s="171" t="s">
        <v>363</v>
      </c>
      <c r="K9" s="172"/>
    </row>
    <row r="10" spans="1:15" ht="18.75" customHeight="1">
      <c r="B10" s="179" t="s">
        <v>366</v>
      </c>
      <c r="C10" s="175">
        <v>23.39</v>
      </c>
      <c r="D10" s="175">
        <v>15</v>
      </c>
      <c r="E10" s="175">
        <v>2</v>
      </c>
      <c r="F10" s="175">
        <v>12.45</v>
      </c>
      <c r="G10" s="175">
        <v>5.25</v>
      </c>
      <c r="H10" s="175">
        <v>6.6</v>
      </c>
      <c r="I10" s="175">
        <v>4.58</v>
      </c>
      <c r="J10" s="175">
        <v>2.2000000000000002</v>
      </c>
    </row>
    <row r="11" spans="1:15" ht="18.75" customHeight="1">
      <c r="B11" s="173" t="s">
        <v>367</v>
      </c>
      <c r="C11" s="175">
        <v>45.6</v>
      </c>
      <c r="D11" s="175">
        <v>50.3</v>
      </c>
      <c r="E11" s="175">
        <v>83.12</v>
      </c>
      <c r="F11" s="175">
        <v>55.2</v>
      </c>
      <c r="G11" s="175">
        <v>82.33</v>
      </c>
      <c r="H11" s="175">
        <v>35.1</v>
      </c>
      <c r="I11" s="175">
        <v>40.67</v>
      </c>
      <c r="J11" s="175">
        <v>53.4</v>
      </c>
    </row>
    <row r="12" spans="1:15" ht="15" customHeight="1">
      <c r="B12" s="173" t="s">
        <v>365</v>
      </c>
      <c r="C12" s="175">
        <v>11</v>
      </c>
      <c r="D12" s="175">
        <v>23.09</v>
      </c>
      <c r="E12" s="175">
        <v>6.1</v>
      </c>
      <c r="F12" s="175">
        <v>22.36</v>
      </c>
      <c r="G12" s="175">
        <v>5</v>
      </c>
      <c r="H12" s="175">
        <v>33.4</v>
      </c>
      <c r="I12" s="175">
        <v>31.71</v>
      </c>
      <c r="J12" s="175">
        <v>16</v>
      </c>
    </row>
    <row r="13" spans="1:15">
      <c r="B13" s="225" t="s">
        <v>109</v>
      </c>
      <c r="C13" s="175">
        <v>6.18</v>
      </c>
      <c r="D13" s="175">
        <v>4.18</v>
      </c>
      <c r="E13" s="175">
        <v>6.8</v>
      </c>
      <c r="F13" s="175">
        <v>7.58</v>
      </c>
      <c r="G13" s="175">
        <v>5</v>
      </c>
      <c r="H13" s="175">
        <v>7.1</v>
      </c>
      <c r="I13" s="175">
        <v>6.5</v>
      </c>
      <c r="J13" s="175">
        <v>22.5</v>
      </c>
    </row>
    <row r="14" spans="1:15">
      <c r="B14" s="173" t="s">
        <v>113</v>
      </c>
      <c r="C14" s="175">
        <v>8.18</v>
      </c>
      <c r="D14" s="175">
        <v>2.33</v>
      </c>
      <c r="E14" s="175">
        <v>1.65</v>
      </c>
      <c r="F14" s="175">
        <v>1</v>
      </c>
      <c r="G14" s="175">
        <v>1.8</v>
      </c>
      <c r="H14" s="175">
        <v>6.17</v>
      </c>
      <c r="I14" s="175">
        <v>7.1</v>
      </c>
      <c r="J14" s="175">
        <v>4.0999999999999996</v>
      </c>
    </row>
    <row r="15" spans="1:15" ht="15.75" customHeight="1">
      <c r="B15" s="173" t="s">
        <v>110</v>
      </c>
      <c r="C15" s="175">
        <v>5.65</v>
      </c>
      <c r="D15" s="175">
        <v>5.0999999999999996</v>
      </c>
      <c r="E15" s="175">
        <v>0.33</v>
      </c>
      <c r="F15" s="175">
        <v>1.41</v>
      </c>
      <c r="G15" s="175">
        <v>0.62</v>
      </c>
      <c r="H15" s="175">
        <v>12.36</v>
      </c>
      <c r="I15" s="175">
        <v>9.44</v>
      </c>
      <c r="J15" s="175">
        <v>1.8</v>
      </c>
    </row>
    <row r="16" spans="1:15">
      <c r="B16" s="226" t="s">
        <v>111</v>
      </c>
      <c r="C16" s="227">
        <v>100.00000000000003</v>
      </c>
      <c r="D16" s="227">
        <v>99.999999999999986</v>
      </c>
      <c r="E16" s="227">
        <v>100</v>
      </c>
      <c r="F16" s="227">
        <v>100</v>
      </c>
      <c r="G16" s="227">
        <v>100</v>
      </c>
      <c r="H16" s="227">
        <v>100.72999999999999</v>
      </c>
      <c r="I16" s="227">
        <v>100</v>
      </c>
      <c r="J16" s="227">
        <v>99.999999999999986</v>
      </c>
    </row>
    <row r="17" spans="2:12">
      <c r="B17" s="132"/>
      <c r="C17" s="132"/>
      <c r="D17" s="132"/>
      <c r="E17" s="132"/>
      <c r="F17" s="132"/>
      <c r="G17" s="132"/>
    </row>
    <row r="18" spans="2:12">
      <c r="B18" s="443" t="s">
        <v>85</v>
      </c>
      <c r="C18" s="443"/>
      <c r="D18" s="443"/>
      <c r="E18" s="443"/>
      <c r="F18" s="443"/>
      <c r="G18" s="443"/>
      <c r="H18" s="443"/>
      <c r="I18" s="443"/>
      <c r="J18" s="443"/>
      <c r="K18" s="224"/>
      <c r="L18" s="224"/>
    </row>
    <row r="19" spans="2:12">
      <c r="B19" s="171" t="s">
        <v>108</v>
      </c>
      <c r="C19" s="171" t="s">
        <v>77</v>
      </c>
      <c r="D19" s="171" t="s">
        <v>78</v>
      </c>
      <c r="E19" s="171" t="s">
        <v>79</v>
      </c>
      <c r="F19" s="171" t="s">
        <v>80</v>
      </c>
      <c r="G19" s="171" t="s">
        <v>81</v>
      </c>
      <c r="H19" s="171" t="s">
        <v>57</v>
      </c>
      <c r="I19" s="171" t="s">
        <v>360</v>
      </c>
      <c r="J19" s="171" t="s">
        <v>363</v>
      </c>
    </row>
    <row r="20" spans="2:12">
      <c r="B20" s="179" t="s">
        <v>366</v>
      </c>
      <c r="C20" s="175">
        <v>25.5</v>
      </c>
      <c r="D20" s="175">
        <v>8.3000000000000007</v>
      </c>
      <c r="E20" s="175">
        <v>26.1</v>
      </c>
      <c r="F20" s="175">
        <v>22.7</v>
      </c>
      <c r="G20" s="175">
        <v>25</v>
      </c>
      <c r="H20" s="175">
        <v>7.8</v>
      </c>
      <c r="I20" s="175">
        <v>3.5</v>
      </c>
      <c r="J20" s="175">
        <v>9.6</v>
      </c>
    </row>
    <row r="21" spans="2:12">
      <c r="B21" s="173" t="s">
        <v>367</v>
      </c>
      <c r="C21" s="175">
        <v>35.200000000000003</v>
      </c>
      <c r="D21" s="175">
        <v>55.15</v>
      </c>
      <c r="E21" s="175">
        <v>44.02</v>
      </c>
      <c r="F21" s="175">
        <v>57.5</v>
      </c>
      <c r="G21" s="175">
        <v>50.1</v>
      </c>
      <c r="H21" s="175">
        <v>45.25</v>
      </c>
      <c r="I21" s="175">
        <v>50.02</v>
      </c>
      <c r="J21" s="175">
        <v>62.1</v>
      </c>
    </row>
    <row r="22" spans="2:12">
      <c r="B22" s="173" t="s">
        <v>365</v>
      </c>
      <c r="C22" s="175">
        <v>21.1</v>
      </c>
      <c r="D22" s="175">
        <v>23.1</v>
      </c>
      <c r="E22" s="175">
        <v>20.18</v>
      </c>
      <c r="F22" s="175">
        <v>10.1</v>
      </c>
      <c r="G22" s="175">
        <v>9.5</v>
      </c>
      <c r="H22" s="175">
        <v>30.2</v>
      </c>
      <c r="I22" s="175">
        <v>29.67</v>
      </c>
      <c r="J22" s="175">
        <v>10.35</v>
      </c>
    </row>
    <row r="23" spans="2:12">
      <c r="B23" s="225" t="s">
        <v>109</v>
      </c>
      <c r="C23" s="175">
        <v>6.2</v>
      </c>
      <c r="D23" s="175">
        <v>4.2</v>
      </c>
      <c r="E23" s="175">
        <v>2.2999999999999998</v>
      </c>
      <c r="F23" s="175">
        <v>6.3</v>
      </c>
      <c r="G23" s="175">
        <v>11.1</v>
      </c>
      <c r="H23" s="175">
        <v>8.6999999999999993</v>
      </c>
      <c r="I23" s="175">
        <v>10.1</v>
      </c>
      <c r="J23" s="175">
        <v>12.7</v>
      </c>
    </row>
    <row r="24" spans="2:12">
      <c r="B24" s="173" t="s">
        <v>113</v>
      </c>
      <c r="C24" s="175">
        <v>7.5</v>
      </c>
      <c r="D24" s="175">
        <v>3.15</v>
      </c>
      <c r="E24" s="175">
        <v>4.3</v>
      </c>
      <c r="F24" s="175">
        <v>3.4</v>
      </c>
      <c r="G24" s="175">
        <v>2</v>
      </c>
      <c r="H24" s="175">
        <v>4.45</v>
      </c>
      <c r="I24" s="175">
        <v>4.7</v>
      </c>
      <c r="J24" s="175">
        <v>5.25</v>
      </c>
    </row>
    <row r="25" spans="2:12">
      <c r="B25" s="173" t="s">
        <v>110</v>
      </c>
      <c r="C25" s="175">
        <v>4.5</v>
      </c>
      <c r="D25" s="175">
        <v>6.1</v>
      </c>
      <c r="E25" s="175">
        <v>3.1</v>
      </c>
      <c r="F25" s="175">
        <v>0</v>
      </c>
      <c r="G25" s="175">
        <v>2.2999999999999998</v>
      </c>
      <c r="H25" s="175">
        <v>3.6</v>
      </c>
      <c r="I25" s="175">
        <v>2.0099999999999998</v>
      </c>
      <c r="J25" s="175">
        <v>0</v>
      </c>
    </row>
    <row r="26" spans="2:12">
      <c r="B26" s="226" t="s">
        <v>111</v>
      </c>
      <c r="C26" s="227">
        <v>100.00000000000001</v>
      </c>
      <c r="D26" s="227">
        <v>100.00000000000001</v>
      </c>
      <c r="E26" s="227">
        <v>100</v>
      </c>
      <c r="F26" s="227">
        <v>100</v>
      </c>
      <c r="G26" s="227">
        <v>99.999999999999986</v>
      </c>
      <c r="H26" s="227">
        <v>100</v>
      </c>
      <c r="I26" s="227">
        <v>100</v>
      </c>
      <c r="J26" s="227">
        <v>100</v>
      </c>
    </row>
    <row r="27" spans="2:12">
      <c r="B27" s="124" t="s">
        <v>340</v>
      </c>
      <c r="C27" s="110"/>
      <c r="D27" s="110"/>
      <c r="L27" s="137"/>
    </row>
    <row r="30" spans="2:12">
      <c r="L30" s="137"/>
    </row>
  </sheetData>
  <sheetProtection algorithmName="SHA-512" hashValue="vysj9J1XBTbNmB/O4035sUXnYVZCsY6oxKgFyg6NyFeTKc08YEUUzMMg07DEkMDc9mBzgFEy2Ui9rjv4RSXqFA==" saltValue="m/tCG3t1acDeGipjPKQ4Zg==" spinCount="100000" sheet="1" objects="1" scenarios="1"/>
  <mergeCells count="5">
    <mergeCell ref="A1:J1"/>
    <mergeCell ref="B18:J18"/>
    <mergeCell ref="B8:J8"/>
    <mergeCell ref="B3:J3"/>
    <mergeCell ref="B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INDICE</vt:lpstr>
      <vt:lpstr>1.1.1 ESTABLECIMIENTOSDEHOSPEDA</vt:lpstr>
      <vt:lpstr>1.1.2 UNIDADES RENTABLES</vt:lpstr>
      <vt:lpstr>1.2 SERVICIOS TUR COMPLEMENTARI</vt:lpstr>
      <vt:lpstr>1.1.3 PORCENTAJE DE OCUPACIÓN H</vt:lpstr>
      <vt:lpstr>2.1AFLUENCIA</vt:lpstr>
      <vt:lpstr>2.2 DERRAMA</vt:lpstr>
      <vt:lpstr>2.3.1 DETERMINANTES SOCIOLÓGICO</vt:lpstr>
      <vt:lpstr>2.3.2 DE LA COMPAÑIA DEL VISITA</vt:lpstr>
      <vt:lpstr>2.3.3 DETERMINANTES ECONÓMICOS</vt:lpstr>
      <vt:lpstr>2.4 RESPECTO DEL VIAJE </vt:lpstr>
      <vt:lpstr> 2.5 MEDIO Y SATISFACCIÓN</vt:lpstr>
      <vt:lpstr>3.MEDIOS DE TRANSPORTE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veronica.hernandez</dc:creator>
  <cp:lastModifiedBy>tania.gallegos</cp:lastModifiedBy>
  <cp:lastPrinted>2015-04-23T16:29:50Z</cp:lastPrinted>
  <dcterms:created xsi:type="dcterms:W3CDTF">2014-03-06T20:33:47Z</dcterms:created>
  <dcterms:modified xsi:type="dcterms:W3CDTF">2016-05-12T18:26:58Z</dcterms:modified>
</cp:coreProperties>
</file>