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BERTO GARCIA\Downloads\"/>
    </mc:Choice>
  </mc:AlternateContent>
  <bookViews>
    <workbookView xWindow="0" yWindow="0" windowWidth="12195" windowHeight="9330"/>
  </bookViews>
  <sheets>
    <sheet name="Índice" sheetId="1" r:id="rId1"/>
    <sheet name="1.1 Establecimientos" sheetId="13" r:id="rId2"/>
    <sheet name="Unidades Rentables" sheetId="14" r:id="rId3"/>
    <sheet name="Porcentaje de Ocupación" sheetId="12" r:id="rId4"/>
    <sheet name="Servicios complementarios (a)" sheetId="15" r:id="rId5"/>
    <sheet name="Servicios complementarios (b)" sheetId="16" r:id="rId6"/>
    <sheet name="2.1 Afluencia" sheetId="11" r:id="rId7"/>
    <sheet name="2.2 Derrama" sheetId="10" r:id="rId8"/>
    <sheet name="2.3 Determinantes Sociológicos" sheetId="2" r:id="rId9"/>
    <sheet name="De la compañía del visitante" sheetId="7" r:id="rId10"/>
    <sheet name="Determinantes económicos" sheetId="3" r:id="rId11"/>
    <sheet name="Respecto del viaje" sheetId="4" r:id="rId12"/>
    <sheet name="Medios y satisfacción" sheetId="5" r:id="rId13"/>
    <sheet name="III Medios de transporte" sheetId="6"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6" l="1"/>
  <c r="I21" i="6" l="1"/>
  <c r="I23" i="6" s="1"/>
  <c r="I24" i="6" s="1"/>
  <c r="AB101" i="5" l="1"/>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B101" i="5"/>
  <c r="AB85" i="5"/>
  <c r="AA85" i="5"/>
  <c r="Z85" i="5"/>
  <c r="Y85" i="5"/>
  <c r="X85" i="5"/>
  <c r="W85" i="5"/>
  <c r="V85" i="5"/>
  <c r="U85" i="5"/>
  <c r="T85" i="5"/>
  <c r="S85" i="5"/>
  <c r="R85" i="5"/>
  <c r="Q85" i="5"/>
  <c r="P85" i="5"/>
  <c r="O85" i="5"/>
  <c r="N85" i="5"/>
  <c r="M85" i="5"/>
  <c r="L85" i="5"/>
  <c r="K85" i="5"/>
  <c r="J85" i="5"/>
  <c r="I85" i="5"/>
  <c r="H85" i="5"/>
  <c r="G85" i="5"/>
  <c r="F85" i="5"/>
  <c r="E85" i="5"/>
  <c r="D85" i="5"/>
  <c r="C85" i="5"/>
  <c r="B85" i="5"/>
  <c r="M16" i="10"/>
  <c r="L16" i="10"/>
  <c r="K16" i="10"/>
  <c r="J16" i="10"/>
  <c r="I16" i="10"/>
  <c r="H16" i="10"/>
  <c r="G16" i="10"/>
  <c r="F16" i="10"/>
  <c r="E16" i="10"/>
  <c r="D16" i="10"/>
  <c r="C16" i="10"/>
  <c r="B16" i="10"/>
</calcChain>
</file>

<file path=xl/sharedStrings.xml><?xml version="1.0" encoding="utf-8"?>
<sst xmlns="http://schemas.openxmlformats.org/spreadsheetml/2006/main" count="2386" uniqueCount="737">
  <si>
    <t>II. Demanda</t>
  </si>
  <si>
    <t>2.1 Afluencia</t>
  </si>
  <si>
    <t>Afluencia mensual al Estado de Jalisco</t>
  </si>
  <si>
    <t>Afluencia turistica por zonas al Estado de Jalisco</t>
  </si>
  <si>
    <t>Afluencia turistica a Puerto Vallarta</t>
  </si>
  <si>
    <t>Afluencia turistica a la Zona de la Ribera del Lago de Chapala</t>
  </si>
  <si>
    <t>2.2. Derrama  Turistica Anual al Estado de Jalisco</t>
  </si>
  <si>
    <t>Zona Metropolitana de Guadalajara</t>
  </si>
  <si>
    <t>Puerto Vallarta</t>
  </si>
  <si>
    <t>Sur de Costalegre</t>
  </si>
  <si>
    <t>Ribera de Chapala</t>
  </si>
  <si>
    <t>Zona de los Altos</t>
  </si>
  <si>
    <t>2.3 El Perfil del Visitante</t>
  </si>
  <si>
    <t>III. Medios de Transporte</t>
  </si>
  <si>
    <t>3.1. Central de autobuses</t>
  </si>
  <si>
    <t>3.2 Central Aeroportuaria.</t>
  </si>
  <si>
    <t>3.3 Central Marítima Portuaria.</t>
  </si>
  <si>
    <t>Determinantes Sociológicos</t>
  </si>
  <si>
    <t>Turismo nacional %</t>
  </si>
  <si>
    <t>Sexo</t>
  </si>
  <si>
    <t>AMG</t>
  </si>
  <si>
    <t>PV</t>
  </si>
  <si>
    <t>SJL</t>
  </si>
  <si>
    <t>CTL</t>
  </si>
  <si>
    <t>MASCOTA</t>
  </si>
  <si>
    <t>SSO</t>
  </si>
  <si>
    <t>ZAP_GDE</t>
  </si>
  <si>
    <t>SAYULA</t>
  </si>
  <si>
    <t>LAG_MOR</t>
  </si>
  <si>
    <t>Femenino</t>
  </si>
  <si>
    <t>Masculino</t>
  </si>
  <si>
    <t>TOTAL</t>
  </si>
  <si>
    <t>Turismo internacional %</t>
  </si>
  <si>
    <t>15 a 25</t>
  </si>
  <si>
    <t>26 a 34</t>
  </si>
  <si>
    <t>35 a 44</t>
  </si>
  <si>
    <t>45 a 54</t>
  </si>
  <si>
    <t>55 a 64</t>
  </si>
  <si>
    <t>65 y más</t>
  </si>
  <si>
    <t>Soltero</t>
  </si>
  <si>
    <t>Casado</t>
  </si>
  <si>
    <t>Unión Libre</t>
  </si>
  <si>
    <t>Viudo</t>
  </si>
  <si>
    <t>Divorciado</t>
  </si>
  <si>
    <t>Básico</t>
  </si>
  <si>
    <t>Intermedio</t>
  </si>
  <si>
    <t>Medio Superior</t>
  </si>
  <si>
    <t>Superior</t>
  </si>
  <si>
    <t>Posgrado</t>
  </si>
  <si>
    <t>Sin Estudios</t>
  </si>
  <si>
    <t>Origen</t>
  </si>
  <si>
    <t>Aguascalientes</t>
  </si>
  <si>
    <t>Baja california</t>
  </si>
  <si>
    <t>Baja california sur</t>
  </si>
  <si>
    <t>Campeche</t>
  </si>
  <si>
    <t>Coahuila</t>
  </si>
  <si>
    <t xml:space="preserve">Colima </t>
  </si>
  <si>
    <t>Chiapas</t>
  </si>
  <si>
    <t>Chihuahua</t>
  </si>
  <si>
    <t>Distrito federal</t>
  </si>
  <si>
    <t>Durango</t>
  </si>
  <si>
    <t>Guanajuato</t>
  </si>
  <si>
    <t>Guerrero</t>
  </si>
  <si>
    <t>Hidalgo</t>
  </si>
  <si>
    <t>Jalisco</t>
  </si>
  <si>
    <t>Edo. De mexico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</si>
  <si>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</si>
  <si>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</si>
  <si>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</si>
  <si>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</si>
  <si>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</si>
  <si>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</si>
  <si>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</si>
  <si>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</si>
  <si>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</si>
  <si>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</si>
  <si>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</si>
  <si>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</si>
  <si>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</si>
  <si>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</si>
  <si>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</si>
  <si>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</si>
  <si>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</si>
  <si>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Total</t>
  </si>
  <si>
    <t>EUA</t>
  </si>
  <si>
    <t>Canadá</t>
  </si>
  <si>
    <t>Centroamérica</t>
  </si>
  <si>
    <t>Sudamérica</t>
  </si>
  <si>
    <t>Europa</t>
  </si>
  <si>
    <t>Asia</t>
  </si>
  <si>
    <t>África</t>
  </si>
  <si>
    <t>Oceanía</t>
  </si>
  <si>
    <t>Arizona</t>
  </si>
  <si>
    <t>Arkanzas</t>
  </si>
  <si>
    <t>California</t>
  </si>
  <si>
    <t>Carolina del norte</t>
  </si>
  <si>
    <t>Colorado</t>
  </si>
  <si>
    <t xml:space="preserve">Florida </t>
  </si>
  <si>
    <t>Georgia</t>
  </si>
  <si>
    <t>Idaho</t>
  </si>
  <si>
    <t>Illinois</t>
  </si>
  <si>
    <t>Indiana</t>
  </si>
  <si>
    <t>Kansas</t>
  </si>
  <si>
    <t>Maryland</t>
  </si>
  <si>
    <t>Massachusetts</t>
  </si>
  <si>
    <t>Michigan</t>
  </si>
  <si>
    <t>Minnesota</t>
  </si>
  <si>
    <t>Missouri</t>
  </si>
  <si>
    <t>Nevada</t>
  </si>
  <si>
    <t>New jersey</t>
  </si>
  <si>
    <t>New york</t>
  </si>
  <si>
    <t>Nuevo mexico</t>
  </si>
  <si>
    <t>Ohio</t>
  </si>
  <si>
    <t>Oregon</t>
  </si>
  <si>
    <t>Pennsylvania</t>
  </si>
  <si>
    <t>Texas</t>
  </si>
  <si>
    <t>Utha</t>
  </si>
  <si>
    <t>Washington</t>
  </si>
  <si>
    <t>No especificados</t>
  </si>
  <si>
    <t xml:space="preserve">Total </t>
  </si>
  <si>
    <t>ALBERTA</t>
  </si>
  <si>
    <t>COLUMBIA BRITANICA</t>
  </si>
  <si>
    <t>MANITOBA</t>
  </si>
  <si>
    <t>ONTARIO</t>
  </si>
  <si>
    <t>QUEBEC</t>
  </si>
  <si>
    <t>NO ESPECIFICADO</t>
  </si>
  <si>
    <t>BELICE</t>
  </si>
  <si>
    <t xml:space="preserve">COSTA RICA </t>
  </si>
  <si>
    <t xml:space="preserve">CUBA </t>
  </si>
  <si>
    <t>EL SALVADOR</t>
  </si>
  <si>
    <t>GUATEMALA</t>
  </si>
  <si>
    <t>NICARAGUA</t>
  </si>
  <si>
    <t>PANAMA</t>
  </si>
  <si>
    <t>PUERTO RICO</t>
  </si>
  <si>
    <t xml:space="preserve">Argentina </t>
  </si>
  <si>
    <t>Brasil</t>
  </si>
  <si>
    <t xml:space="preserve">Chile </t>
  </si>
  <si>
    <t>Colombia</t>
  </si>
  <si>
    <t>Ecuador</t>
  </si>
  <si>
    <t>Perú</t>
  </si>
  <si>
    <t>Venezuela</t>
  </si>
  <si>
    <t>Alemania</t>
  </si>
  <si>
    <t>España</t>
  </si>
  <si>
    <t>Francia</t>
  </si>
  <si>
    <t>Inglaterra</t>
  </si>
  <si>
    <t>Italia</t>
  </si>
  <si>
    <t xml:space="preserve">TOTAL </t>
  </si>
  <si>
    <t>COREA DEL SUR</t>
  </si>
  <si>
    <t>JAPON</t>
  </si>
  <si>
    <t>TAIWAN</t>
  </si>
  <si>
    <t>Australia</t>
  </si>
  <si>
    <t>Nueva Zelanda</t>
  </si>
  <si>
    <t>Determinantes económicos</t>
  </si>
  <si>
    <t>Ingreso mensual (pesos)</t>
  </si>
  <si>
    <t>MENOS DE 5000</t>
  </si>
  <si>
    <t>5001 A 10,000</t>
  </si>
  <si>
    <t>10001 A 15,000</t>
  </si>
  <si>
    <t>15,001 A 20,000</t>
  </si>
  <si>
    <t>20,001 A 25,000</t>
  </si>
  <si>
    <t>MAS DE 25,000</t>
  </si>
  <si>
    <t xml:space="preserve"> T O T A L</t>
  </si>
  <si>
    <t>Sector público</t>
  </si>
  <si>
    <t xml:space="preserve">DIRECTIVOS (MANDOS ALTOS Y MEDIOS) </t>
  </si>
  <si>
    <t>EMPLEADO</t>
  </si>
  <si>
    <t>PROFESOR</t>
  </si>
  <si>
    <t>Sector privado</t>
  </si>
  <si>
    <t xml:space="preserve">DIRECTIVOS  (MANDOS ALTOS Y MEDIOS) </t>
  </si>
  <si>
    <t>EMPRESARIO</t>
  </si>
  <si>
    <t>PROFESIONISTA INDEPENDIENTE</t>
  </si>
  <si>
    <t>OBRERO/JORNALERO/PEÓN</t>
  </si>
  <si>
    <t>No Labora</t>
  </si>
  <si>
    <t>ESTUDIANTE</t>
  </si>
  <si>
    <t>JUBILADO/PENSIONADO</t>
  </si>
  <si>
    <t>DESEMPLEADO</t>
  </si>
  <si>
    <t>Labores del hogar</t>
  </si>
  <si>
    <t>Otros</t>
  </si>
  <si>
    <t>Respecto del viaje</t>
  </si>
  <si>
    <t>Turista Hospedado</t>
  </si>
  <si>
    <t>Casa particular</t>
  </si>
  <si>
    <t>En tránsito</t>
  </si>
  <si>
    <t>Zonas</t>
  </si>
  <si>
    <t>Nacional</t>
  </si>
  <si>
    <t>Extranjero</t>
  </si>
  <si>
    <t>ZMG</t>
  </si>
  <si>
    <t>PUERTO VALLARTA</t>
  </si>
  <si>
    <t>SUR DE COSTALEGRE</t>
  </si>
  <si>
    <t>RIBERA DE CHAPALA</t>
  </si>
  <si>
    <t>SAN JUAN DE LOS LAGOS</t>
  </si>
  <si>
    <t xml:space="preserve">Motivación de la afluencia turística que visitó los destinos de Jalisco 2019 </t>
  </si>
  <si>
    <t>Turistas nacionales %</t>
  </si>
  <si>
    <t>MOTIVACION</t>
  </si>
  <si>
    <t>COMPRAS</t>
  </si>
  <si>
    <t>DE PASO</t>
  </si>
  <si>
    <t>OCIO Y RECREACION</t>
  </si>
  <si>
    <t>PROFESIONAL O NEGOCIOS</t>
  </si>
  <si>
    <t>SALUD</t>
  </si>
  <si>
    <t>VISITAR AMIGOS Y FAMILIARES</t>
  </si>
  <si>
    <t>RELIGIOSO</t>
  </si>
  <si>
    <t>OTRO</t>
  </si>
  <si>
    <t xml:space="preserve">    T  O  T  A  L</t>
  </si>
  <si>
    <t>Turistas internacionales %</t>
  </si>
  <si>
    <t xml:space="preserve">Tiempo de anticipación en la planeación del viaje a los destinos de Jalisco 2019 </t>
  </si>
  <si>
    <t>TIEMPO</t>
  </si>
  <si>
    <t xml:space="preserve"> Menos de 15 Dias</t>
  </si>
  <si>
    <t xml:space="preserve"> De 15 Dias a Un Mes</t>
  </si>
  <si>
    <t xml:space="preserve"> De 1 a 3 Meses</t>
  </si>
  <si>
    <t xml:space="preserve"> Mas de 3 Meses</t>
  </si>
  <si>
    <t>Concepto</t>
  </si>
  <si>
    <t>Mascota</t>
  </si>
  <si>
    <t>TURISTA HOSPEDADO</t>
  </si>
  <si>
    <t xml:space="preserve">   HOSPEDAJE</t>
  </si>
  <si>
    <t xml:space="preserve">   ALIMENTOS</t>
  </si>
  <si>
    <t xml:space="preserve">   TRANSP. LOCAL</t>
  </si>
  <si>
    <t xml:space="preserve">   DIVERSIONES</t>
  </si>
  <si>
    <t xml:space="preserve">   COMPRAS</t>
  </si>
  <si>
    <t xml:space="preserve">   OTROS</t>
  </si>
  <si>
    <t>CASA PARTICULAR</t>
  </si>
  <si>
    <t>NO HOSPEDADOS</t>
  </si>
  <si>
    <t>FRECUENCIA</t>
  </si>
  <si>
    <t xml:space="preserve">  UNICA VEZ</t>
  </si>
  <si>
    <t xml:space="preserve">  2 - 4  VECES</t>
  </si>
  <si>
    <t xml:space="preserve">  MAS DE 4 VECES</t>
  </si>
  <si>
    <t xml:space="preserve"> T  O  T  A  L</t>
  </si>
  <si>
    <t>TRANSPORTE</t>
  </si>
  <si>
    <t xml:space="preserve">   AVION</t>
  </si>
  <si>
    <t xml:space="preserve">   AUTOBUS</t>
  </si>
  <si>
    <t xml:space="preserve">   AUTOMOVIL </t>
  </si>
  <si>
    <t xml:space="preserve">   YATES Y CRUCEROS</t>
  </si>
  <si>
    <t xml:space="preserve">   OTROS </t>
  </si>
  <si>
    <t xml:space="preserve">  T O T A L</t>
  </si>
  <si>
    <t xml:space="preserve">Medio </t>
  </si>
  <si>
    <t>AGENCIA DE VIAJES</t>
  </si>
  <si>
    <t>FAMILIARES Y AMIGOS</t>
  </si>
  <si>
    <t>INTERNET</t>
  </si>
  <si>
    <t>MEDIOS MASIVOS (Prensa, radio, tv, cine)</t>
  </si>
  <si>
    <t>YA LO CONOCIA</t>
  </si>
  <si>
    <t xml:space="preserve">OTROS </t>
  </si>
  <si>
    <t>T  O  T  A  L</t>
  </si>
  <si>
    <t>Limpieza</t>
  </si>
  <si>
    <t>Excelente/Bueno</t>
  </si>
  <si>
    <t>Regular</t>
  </si>
  <si>
    <t>Pésimo/Malo</t>
  </si>
  <si>
    <t>Alojamiento</t>
  </si>
  <si>
    <t>Trato personal</t>
  </si>
  <si>
    <t>Relación calidad/precio</t>
  </si>
  <si>
    <t>Restaurantes</t>
  </si>
  <si>
    <t>Vida Nocturna</t>
  </si>
  <si>
    <t>Actividades complementarias</t>
  </si>
  <si>
    <t>MEDIO:</t>
  </si>
  <si>
    <t>ATRACTIVO NATURAL</t>
  </si>
  <si>
    <t>INFRAESTRUCTURA TURÍSTICA</t>
  </si>
  <si>
    <t>AMABILIDAD DE LA GENTE</t>
  </si>
  <si>
    <t>ACCESO Y MOVILIDAD</t>
  </si>
  <si>
    <t>PATRIMONIO CULTURAL</t>
  </si>
  <si>
    <t>ACTIVIDADES DE OCIO</t>
  </si>
  <si>
    <t>LIMPIEZA Y CONSERVACIÓN DEL ENTORNO</t>
  </si>
  <si>
    <t>INFORMACIÓN TURÍSTICA</t>
  </si>
  <si>
    <t>VALORACIÓN GENERAL DEL DESTINO</t>
  </si>
  <si>
    <t>PROMEDIO</t>
  </si>
  <si>
    <t>De la compañía del visitante</t>
  </si>
  <si>
    <t>FORMA DE VIAJE</t>
  </si>
  <si>
    <t>SOLO</t>
  </si>
  <si>
    <t>FAMILIA</t>
  </si>
  <si>
    <t>AMIGOS</t>
  </si>
  <si>
    <t>VIAJE ORGANIZADO</t>
  </si>
  <si>
    <t>COMPAÑEROS DE TRABAJO</t>
  </si>
  <si>
    <t>OTROS</t>
  </si>
  <si>
    <t>Fuente: Elaboración de la Coordinación de Inteligencia de Mercados y Estadísticas de la SECTURJAL, con datos de la Encuesta del Perfil de Visitante</t>
  </si>
  <si>
    <t>Alazka</t>
  </si>
  <si>
    <t>2 0 1 9</t>
  </si>
  <si>
    <t>ENERO</t>
  </si>
  <si>
    <t>FEBRERO</t>
  </si>
  <si>
    <t>MARZO</t>
  </si>
  <si>
    <t>ABRIL</t>
  </si>
  <si>
    <t>MAYO</t>
  </si>
  <si>
    <t>JUNIO</t>
  </si>
  <si>
    <t>JULIO</t>
  </si>
  <si>
    <t>AGOSTO</t>
  </si>
  <si>
    <t>SEPTIEMBRE</t>
  </si>
  <si>
    <t>OCTUBRE</t>
  </si>
  <si>
    <t>NOVIEMBRE</t>
  </si>
  <si>
    <t>DICIEMBRE</t>
  </si>
  <si>
    <t>Meses</t>
  </si>
  <si>
    <t>Turismo hospedado</t>
  </si>
  <si>
    <t xml:space="preserve">Afluencia total </t>
  </si>
  <si>
    <t>Nacionales</t>
  </si>
  <si>
    <t xml:space="preserve">ABRIL </t>
  </si>
  <si>
    <t>TURISMO HOSPEDADO</t>
  </si>
  <si>
    <t>CASA  PARTICULAR</t>
  </si>
  <si>
    <t>EN TRANSITO</t>
  </si>
  <si>
    <t>AFLUENCIA   TOTAL</t>
  </si>
  <si>
    <t>NALES.</t>
  </si>
  <si>
    <t>EXTR.</t>
  </si>
  <si>
    <t>VARIACION</t>
  </si>
  <si>
    <t xml:space="preserve">D E S T I N O </t>
  </si>
  <si>
    <t>A F L U E N C I A   T O T A L</t>
  </si>
  <si>
    <t>T O T A L</t>
  </si>
  <si>
    <t>ÁREA METROPOLITANA DE GUADALAJARA</t>
  </si>
  <si>
    <t>COSTA ALEGRE</t>
  </si>
  <si>
    <t>ZONAS DE JALISCO</t>
  </si>
  <si>
    <t>COMERCIANTE/
COMISIONISTA/VENTAS</t>
  </si>
  <si>
    <t>Excelente/
Bueno</t>
  </si>
  <si>
    <t>Pésimo/
Malo</t>
  </si>
  <si>
    <t>Área Metropolitana de Guadalajara</t>
  </si>
  <si>
    <t>San Juan de los Lagos</t>
  </si>
  <si>
    <t>Costa Alegre</t>
  </si>
  <si>
    <t>San Sebastián del Oeste</t>
  </si>
  <si>
    <t>Zapotlán el Grande</t>
  </si>
  <si>
    <t>Lagos de Moreno</t>
  </si>
  <si>
    <t>Medios por el que se entero y grado de satisfacción</t>
  </si>
  <si>
    <t>Medios de Transporte</t>
  </si>
  <si>
    <t>M  E  S</t>
  </si>
  <si>
    <t>MOVIMIENTO DE AUTOBUSES</t>
  </si>
  <si>
    <t>MOVIMIENTO DE PASAJEROS</t>
  </si>
  <si>
    <t>D  E    P  A  S  O</t>
  </si>
  <si>
    <t>LLEGADAS</t>
  </si>
  <si>
    <t>SALIDAS</t>
  </si>
  <si>
    <t>AUTOBUS</t>
  </si>
  <si>
    <t>PASAJEROS</t>
  </si>
  <si>
    <t xml:space="preserve"> MOVIMIENTO DE PASAJEROS Y AUTOBUSES EN LA NUEVA CENTRAL CAMIONERA DE GUADALAJARA</t>
  </si>
  <si>
    <t xml:space="preserve">  ENERO</t>
  </si>
  <si>
    <t xml:space="preserve">  FEBRERO</t>
  </si>
  <si>
    <t xml:space="preserve">  MARZO</t>
  </si>
  <si>
    <t xml:space="preserve">  ABRIL</t>
  </si>
  <si>
    <t xml:space="preserve">  MAYO</t>
  </si>
  <si>
    <t xml:space="preserve">  JUNIO</t>
  </si>
  <si>
    <t xml:space="preserve">  JULIO</t>
  </si>
  <si>
    <t xml:space="preserve">  AGOSTO</t>
  </si>
  <si>
    <t xml:space="preserve">  SEPTIEMBRE</t>
  </si>
  <si>
    <t xml:space="preserve">  OCTUBRE</t>
  </si>
  <si>
    <t xml:space="preserve">  NOVIEMBRE</t>
  </si>
  <si>
    <t xml:space="preserve">  DICIEMBRE</t>
  </si>
  <si>
    <t xml:space="preserve">   T O T A L </t>
  </si>
  <si>
    <t>CENTRAL CAMIONERA DE PUERTO VALLARTA</t>
  </si>
  <si>
    <t>PASAJEROS REPORTADOS POR MES</t>
  </si>
  <si>
    <t>MES</t>
  </si>
  <si>
    <t>CORRIDAS</t>
  </si>
  <si>
    <t xml:space="preserve">   Fuente: Gerencia de la Nueva Central de Autobuses de Guadalajara. </t>
  </si>
  <si>
    <t>Fuente: Dir. de Turismo de Puerto  Vallarta</t>
  </si>
  <si>
    <t xml:space="preserve">  M E S</t>
  </si>
  <si>
    <t>NACIONALES</t>
  </si>
  <si>
    <t>INTERNACIONALES</t>
  </si>
  <si>
    <t>PASAJEROS  EN  VUELOS  NACIONALES</t>
  </si>
  <si>
    <t>PASAJEROS EN VUELOS INTERNACIONALES</t>
  </si>
  <si>
    <t xml:space="preserve">  Fuente: Administración del Aeropuerto Interacional "Miguel Hidalgo" de la Ciudad de Guadalajara, Jalisco. </t>
  </si>
  <si>
    <t xml:space="preserve">  Fuente: Grupo Aeroportuario del Pacífico en Puerto Vallarta, Jalisco. </t>
  </si>
  <si>
    <t>M E S E S</t>
  </si>
  <si>
    <t xml:space="preserve">   ENERO</t>
  </si>
  <si>
    <t xml:space="preserve">   FEBRERO</t>
  </si>
  <si>
    <t xml:space="preserve">   MARZO</t>
  </si>
  <si>
    <t xml:space="preserve">   ABRIL</t>
  </si>
  <si>
    <t xml:space="preserve">   MAYO</t>
  </si>
  <si>
    <t xml:space="preserve">   JUNIO</t>
  </si>
  <si>
    <t xml:space="preserve">   JULIO</t>
  </si>
  <si>
    <t xml:space="preserve">   AGOSTO</t>
  </si>
  <si>
    <t xml:space="preserve">   SEPTIEMBRE</t>
  </si>
  <si>
    <t xml:space="preserve">   OCTUBRE</t>
  </si>
  <si>
    <t xml:space="preserve">   NOVIEMBRE</t>
  </si>
  <si>
    <t xml:space="preserve">   DICIEMBRE</t>
  </si>
  <si>
    <t xml:space="preserve">   T O T A L</t>
  </si>
  <si>
    <t xml:space="preserve">  Fuente: Administración Portuaria Integral de Puerto Vallarta (API).</t>
  </si>
  <si>
    <t>No. DE 
OPERACIONES</t>
  </si>
  <si>
    <t>PASAJEROS EN 
TRANSITO</t>
  </si>
  <si>
    <t>TURISMO   HOSPEDADO</t>
  </si>
  <si>
    <t>D E R R A M A   T O T A L</t>
  </si>
  <si>
    <t>Secretaría de Turismo del Estado de Jalisco
Gobierno del Estado de Jalisco</t>
  </si>
  <si>
    <t>Afluencia turistica al Área Metropolitana de Guadalajara</t>
  </si>
  <si>
    <t>Determinantes sociológicos.</t>
  </si>
  <si>
    <t>Edad</t>
  </si>
  <si>
    <t>Estado civil</t>
  </si>
  <si>
    <t>Nivel educativo</t>
  </si>
  <si>
    <t>Lugar de residencia</t>
  </si>
  <si>
    <t>De la compañía del visitante.</t>
  </si>
  <si>
    <t>Forma de viaje de los visitantes.</t>
  </si>
  <si>
    <t>Ingreso familiar mensual</t>
  </si>
  <si>
    <t>Ocupación</t>
  </si>
  <si>
    <t>Respecto al viaje.</t>
  </si>
  <si>
    <t>Duración de la estancia</t>
  </si>
  <si>
    <t>Motivo del viaje</t>
  </si>
  <si>
    <t>Anticipación del viaje</t>
  </si>
  <si>
    <t>Gasto promedio diario  y distribución.</t>
  </si>
  <si>
    <t>Frecuencia de visita</t>
  </si>
  <si>
    <t>Medio de transporte utilizado.</t>
  </si>
  <si>
    <t xml:space="preserve">Medio por el que se enteró y Grado de satisfacción. </t>
  </si>
  <si>
    <t>Medio por el que se enteró</t>
  </si>
  <si>
    <t xml:space="preserve">Opinión sobre diversos aspectos del destino visitado </t>
  </si>
  <si>
    <t>Movimiento de pasajeros y autobuses en la "nueva central camionera de Guadalajara"</t>
  </si>
  <si>
    <t>Movimiento de pasajeros y autobuses en Puerto Vallarta.</t>
  </si>
  <si>
    <t>Movimiento de pasajeros y vuelos en Guadalajara</t>
  </si>
  <si>
    <t>Movimiento de pasajeros y vuelos en Puerto Vallarta</t>
  </si>
  <si>
    <t>Movimiento de pasajeros y cruceros en Puerto Vallarta.</t>
  </si>
  <si>
    <t>SAN JUAN DE LOS LAGOS (Z.A.)</t>
  </si>
  <si>
    <t>Opinión de los turistas sobre los servicios de los destinos</t>
  </si>
  <si>
    <t xml:space="preserve">JALISCO
2.1 Afluencia </t>
  </si>
  <si>
    <t>2.2 DERRAMA ECONOMICA POR TURISMO EN EL ESTADO  (PESOS)</t>
  </si>
  <si>
    <t>3.1 Central de Autobuses</t>
  </si>
  <si>
    <t xml:space="preserve">3.2 Central Aeropuertaria </t>
  </si>
  <si>
    <t>Índice</t>
  </si>
  <si>
    <t>Diferencia</t>
  </si>
  <si>
    <t xml:space="preserve">Variación </t>
  </si>
  <si>
    <t>Afluencia turistico de Costalegre</t>
  </si>
  <si>
    <t>VARIACION %</t>
  </si>
  <si>
    <t>COSTALEGRE</t>
  </si>
  <si>
    <t>I. Oferta</t>
  </si>
  <si>
    <t>Porcentaje de ocupación hotelera.</t>
  </si>
  <si>
    <t>ANUARIO ESTADÍSTICO  2020</t>
  </si>
  <si>
    <t>OCUPACION  DE  HOSPEDAJE POR CATEGORÍA DE ESTABLECIMIENTO  EN  EL  ESTADO  DE  JALISCO</t>
  </si>
  <si>
    <t>2 0 2 0</t>
  </si>
  <si>
    <t>CATEGORIA</t>
  </si>
  <si>
    <t>PROM.ANUAL</t>
  </si>
  <si>
    <t>5 ESTRELLAS</t>
  </si>
  <si>
    <t>4 ESTRELLAS</t>
  </si>
  <si>
    <t>3 ESTRELLAS</t>
  </si>
  <si>
    <t>2 ESTRELLAS</t>
  </si>
  <si>
    <t>1 ESTRELLA</t>
  </si>
  <si>
    <t>AÑO 2019</t>
  </si>
  <si>
    <t>VARIACION  DE PUNTOS PORCENTUALES</t>
  </si>
  <si>
    <t xml:space="preserve">Fuente.- DataTur. </t>
  </si>
  <si>
    <t>Nota: La variación corresponde únicamente a la ocupación en hoteles de 5 a 1 estrellas de los destinos y categorías que integran el DataTur (los establecimientos de categoría especial y gran turismo se engloban en los de 5 estrellas).</t>
  </si>
  <si>
    <t>OCUPACION DE HOSPEDAJE EN LA ZONA METROPOLITANA DE GUADALAJARA</t>
  </si>
  <si>
    <t>Fuente.- DataTur</t>
  </si>
  <si>
    <t>OCUPACION  DE  HOSPEDAJE  EN  PUERTO  VALLARTA</t>
  </si>
  <si>
    <t>OCUPACION DE HOSPEDAJE EN COSTALEGRE</t>
  </si>
  <si>
    <t>OCUPACION DE HOSPEDAJE EN LA RIBERA DEL LAGO DE CHAPALA</t>
  </si>
  <si>
    <t xml:space="preserve">OCUPACION DE HOSPEDAJE EN SAN JUAN DE LOS LAGOS </t>
  </si>
  <si>
    <t>OCUPACION DE HOSPEDAJE EN SAN SEBASTIAN DEL OESTE</t>
  </si>
  <si>
    <t xml:space="preserve">Fuente.- Coordinación de Inteligencia de Mercados, Información Estadística y Evaluación de la Secretaría de Turismo del Estado de Jalisco.
Solo se consideran los siguientes destinos: Puerto Vallarta, ZMG, Costalegre, Chapala y San Juan de los Lagos, en virtud de que proporcionan datos a la Plataforma de DATATUR, que son insumos para realizar las estimaciones de la afluencia.
</t>
  </si>
  <si>
    <t xml:space="preserve">Fuente.- Dirección de Inteligencia de Mercados, Información Estadística y Evaluación de la Secretaría de Turismo del Estado de Jalisco.
La estimación de la derrama, se basa en un gasto promedio general de cinco mil pesos por cada turista, en virtud de que la información recabada en la encuesta del Perfil del Visitante es muy variada, y en pláticas con diferentes actores del sector turístico se ha llegado a un acuerdo de que el gasto promedio  es una cifra "aproximada". </t>
  </si>
  <si>
    <t>Distribución por sexo de los turistas que visitaron los destinos de Jalisco 2020</t>
  </si>
  <si>
    <t>Fuente: Elaboración de la Coordinación de Inteligencia de Mercados y Estadísticas de la SECTURJAL, con datos de la Encuesta del Perfil de Visitante.
NOTA: El ejercicio de levantamiento del Perfil del Visitante se realizó sólo durante el periodo enero-marzo, por las restricciones de movilidad que emitieron las autoridades.</t>
  </si>
  <si>
    <t>Distribución por edad de los turistas que visitaron los destinos de Jalisco 2020</t>
  </si>
  <si>
    <t>Distribución por estado civil de los turistas que visitaron los destinos de Jalisco 2020</t>
  </si>
  <si>
    <t>Distribución por nivel de educación de los turistas que visitaron los destinos de Jalisco 2020</t>
  </si>
  <si>
    <t>Procedencia de los turistas nacionales que pernoctaron en los diferentes destinos de Jalisco 2020 %</t>
  </si>
  <si>
    <t>Procedencia de los turistas extranjeros que pernoctaron en los diferentes destinos de Jalisco 2020 %</t>
  </si>
  <si>
    <t>Distribución por estado de los turistas de origen estadounisense que pernoctaron en los diferentes destinos de Jalisco 2020 %</t>
  </si>
  <si>
    <t>Columbia</t>
  </si>
  <si>
    <t>Mississipi</t>
  </si>
  <si>
    <t>Nebraska</t>
  </si>
  <si>
    <t>Tennesse</t>
  </si>
  <si>
    <t>Virginia</t>
  </si>
  <si>
    <t>Wisconsin</t>
  </si>
  <si>
    <t xml:space="preserve">Fuente: Elaboración de la Coordinación de Inteligencia de Mercados y Estadísticas de la SECTURJAL, con datos de la Encuesta del Perfil de Visitante.
NOTA: El ejercicio de levantamiento del Perfil del Visitante se realizó sólo durante el periodo enero-marzo, por las restricciones de movilidad que emitieron las autoridades.
</t>
  </si>
  <si>
    <t>Distribución por provincias y territorios de los turistas de origen canadiense que pernoctaron en los diferentes destinos de Jalisco 2020 %</t>
  </si>
  <si>
    <t>VANCOVER</t>
  </si>
  <si>
    <t>YUCON</t>
  </si>
  <si>
    <t>Procedencia de los turistas centroamericanos que pernoctaron en los diferentes destinos de Jalisco 2020 %</t>
  </si>
  <si>
    <t>Procedencia de los turistas sudamericanos que pernoctaron en los diferentes destinos de Jalisco 2020 %</t>
  </si>
  <si>
    <t>Uruguay</t>
  </si>
  <si>
    <t>Procedencia de los turistas europeos que pernoctaron 
en los diferentes destinos de Jalisco 2020 %</t>
  </si>
  <si>
    <t>Holanda</t>
  </si>
  <si>
    <t>Rumania</t>
  </si>
  <si>
    <t>Procedencia de los turistas asiáticos que pernoctaron en los diferentes destinos de Jalisco 2020 %</t>
  </si>
  <si>
    <t>Fuente: Elaboración de la Coordinación de Inteligencia de Mercados y Estadísticas de la SECTURJAL, con datos de la Encuesta del Perfil de Visitante.</t>
  </si>
  <si>
    <t>Procedencia de los turistas de oceanía que pernoctaron en los diferentes destinos de Jalisco 2020 %</t>
  </si>
  <si>
    <t>Forma de viaje de los turistas que visitaron los destinos de Jalisco 2020</t>
  </si>
  <si>
    <t>Ingresos familares aproximados de los turistas que visitaron los destinos de Jalisco 2020</t>
  </si>
  <si>
    <t>Ingreso mensual (dólares)</t>
  </si>
  <si>
    <t>Ocupación u oficio de los turistas que visitaron los destinos de Jalisco 2020</t>
  </si>
  <si>
    <t>Estancia promedio de los turistas que visitan los destinos de Jalisco 2020 (Días)</t>
  </si>
  <si>
    <t>ZAPOTLÁN EL GRANDE</t>
  </si>
  <si>
    <t>SAN SEBASTIÁN DEL OESTE</t>
  </si>
  <si>
    <t>LAGOS DE MORENO</t>
  </si>
  <si>
    <t>Fuente: Elaboración de la Coordinación de Inteligencia de Mercados y Estadísticas de la SECTURJAL, con datos de la Encuesta del Perfil de Visitante.
NOTA: El ejercicio de levantamiento del Perfil del Visitante se realizó sólo durante el periodo enero-marzo, por las restricciones de movilidad que emitieron las autoridades.
Para el caso de la estancia de la Ribera de Chapala bajo la clasificación de "turista hospedado", se tomo lo registrado en la plataforma de DATATUR, porque no se realizó la encuesta del Perfil del Visitante.</t>
  </si>
  <si>
    <t>Gasto promedio de los turistas que visitaron los destinos de Jalisco 2020 (pesos)</t>
  </si>
  <si>
    <t>Fuente: Elaboración de la Coordinación de Inteligencia de Mercados y Estadísticas de la SECTURJAL, con datos de la Encuesta del Perfil de Visitante.
NOTA: El ejercicio de levantamiento del Perfil del Visitante se realizó sólo durante el periodo enero-marzo, por las restricciones de movilidad que emitieron las autoridades.
Para el caso de la Ribera de Chapala son estimaciones propias, con datos históricos y proporciones de lo que representa el destino en la afluencia y el gasto, con relación al total de Jalisco.</t>
  </si>
  <si>
    <t>Distribución porcentual del gasto realizado por los turistas que visitaron los destinos de Jalisco 2020 (%)</t>
  </si>
  <si>
    <t>Frecuencia de visitas que realizaron los turistas a los destinos de Jalisco 2020</t>
  </si>
  <si>
    <t>Fuente: Elaboración de la Coordinación de Inteligencia de Mercados y Estadísticas de la SECTURJAL, con datos de la Encuesta del Perfil de Visitante
NOTA: El ejercicio de levantamiento del Perfil del Visitante se realizó sólo durante el periodo enero-marzo, por las restricciones de movilidad que emitieron las autoridades.</t>
  </si>
  <si>
    <t>Medio de transporte utilizado por los turistas para arribar a los destinos de Jalisco 2020</t>
  </si>
  <si>
    <t>Medios de información por los cuales los turistas se enteraron de los destinos que visitaron en Jalisco 2020 %</t>
  </si>
  <si>
    <t>Opinión de los turistas sobre los servicios de los diferentes distinos de Jalisco 2020 %</t>
  </si>
  <si>
    <t>Opinión de los turistas sobre diversos aspectos de los destinos turísticos de Jalisco 2020%</t>
  </si>
  <si>
    <t xml:space="preserve">   T O T A L  
Dic- 2019</t>
  </si>
  <si>
    <t>NUMERO DE OPERACIONES EN EL AEROPUERTO INTERNACIONAL MIGUEL HIDALGO DE GUADALAJARA, 2020</t>
  </si>
  <si>
    <t xml:space="preserve">Fuente: Administración del Aeropuerto Internacional 
"Miguel Hidalgo" de la Ciudad de Guadalajara, México. </t>
  </si>
  <si>
    <t>MOVIMIENTO DE PASAJEROS EN EL AEROPUERTO INTERNACIONAL                                                       
MIGUEL HIDALGO DE GUADALAJARA, 2020</t>
  </si>
  <si>
    <t>NUMERO DE OPERACIONES EN EL AEROPUERTO INTERNACIONAL GUSTAVO DIAZ ORDAZ                                       
DE PUERTO VALLARTA, 2020</t>
  </si>
  <si>
    <t>MOVIMIENTO DE PASAJEROS EN EL AEROPUERTO INTERNACIONAL                                                       
GUSTAVO DÍAZ ORDAZ DE PUERTO VALLARTA, 2020</t>
  </si>
  <si>
    <t>3.3 INFORMACION DEL MOVIMIENTO PORTUARIO EN PUERTO VALLARTA, 2020</t>
  </si>
  <si>
    <t>N/R</t>
  </si>
  <si>
    <t>S/C</t>
  </si>
  <si>
    <t>Fuente.- DataTur.
N/R: No reportó en 2019.
S/C: Sin comparativo.</t>
  </si>
  <si>
    <t>Fuente: Elaboración de la Coordinación de Inteligencia de Mercados y Estadísticas de la SECTURJAL, con datos de la Encuesta del Perfil de Visitante.
NOTA: La estimación se realizó diviendo el "gasto promedio de los turistas" entre la "estancia promedio de los turistas".
 El ejercicio de levantamiento del Perfil del Visitante se realizó sólo durante el periodo enero-marzo, por las restricciones de movilidad que emitieron las autoridades.
Para el caso de la Ribera de Chapala son estimaciones propias, con datos históricos y proporciones de lo que representa el destino en la afluencia y el gasto, con relación al total de Jalisco.</t>
  </si>
  <si>
    <t>Gasto promedio diario de los turistas que visitaron 
los destinos de Jalisco 2020 (pesos)</t>
  </si>
  <si>
    <t>Gasto promedio por hora de los excursionistas que visitaron 
los destinos de Jalisco 2020 (pesos)</t>
  </si>
  <si>
    <t>Excursionistas</t>
  </si>
  <si>
    <t>Fuente: Elaboración de la Coordinación de Inteligencia de Mercados y Estadísticas de la SECTURJAL, con datos de la Encuesta del Perfil de Visitante.
NOTA: Los excursionistas son los visitantes que no pernoctan, solo duran algunas  horas en el destino. 
La estimación se realizó diviendo el "gasto promedio de los excursionistas" entre las "horas promedio de los excursionistas".
 El ejercicio de levantamiento del Perfil del Visitante se realizó sólo durante el periodo enero-marzo, por las restricciones de movilidad que emitieron las autoridades.
Para el caso de la Ribera de Chapala son estimaciones propias, con datos históricos y proporciones de lo que representa el destino en la afluencia y el gasto, con relación al total de Jalisco.</t>
  </si>
  <si>
    <t>Municipio</t>
  </si>
  <si>
    <t>Cuatro
estrellas</t>
  </si>
  <si>
    <t>Tres 
estrellas</t>
  </si>
  <si>
    <t>Dos
estrellas</t>
  </si>
  <si>
    <t>Una
estrella</t>
  </si>
  <si>
    <t>Estado</t>
  </si>
  <si>
    <t>ACATIC</t>
  </si>
  <si>
    <t>ACATLAN DE JUAREZ</t>
  </si>
  <si>
    <t>AHUALULCO DE MERCADO</t>
  </si>
  <si>
    <t>AMACUECA</t>
  </si>
  <si>
    <t>AMATITAN</t>
  </si>
  <si>
    <t>AMECA</t>
  </si>
  <si>
    <t>ARANDAS</t>
  </si>
  <si>
    <t>ATEMAJAC DE BRIZUELA</t>
  </si>
  <si>
    <t>ATENGO</t>
  </si>
  <si>
    <t>ATENGUILLO</t>
  </si>
  <si>
    <t>ATOTONILCO EL ALTO</t>
  </si>
  <si>
    <t>ATOYAC</t>
  </si>
  <si>
    <t>AUTLÁN DE NAVARRO</t>
  </si>
  <si>
    <t>AYOTLÁN</t>
  </si>
  <si>
    <t>AYUTLA</t>
  </si>
  <si>
    <t>BOLAÑOS</t>
  </si>
  <si>
    <t>CABO CORRIENTES</t>
  </si>
  <si>
    <t>CAÑADAS DE OBREGÓN</t>
  </si>
  <si>
    <t>CASIMIRO CASTILLO</t>
  </si>
  <si>
    <t>CHAPALA</t>
  </si>
  <si>
    <t>CHIMALTITÁN</t>
  </si>
  <si>
    <t>CHIQUILISTLÁN</t>
  </si>
  <si>
    <t>CIHUATLAN</t>
  </si>
  <si>
    <t>COCULA</t>
  </si>
  <si>
    <t>COLOTLÁN</t>
  </si>
  <si>
    <t>CONCEPCIÓN DE BUENOS AIRES</t>
  </si>
  <si>
    <t>CUAUTITLÁN DE GARCÍA BARRAGÁN</t>
  </si>
  <si>
    <t>CUAUTLA</t>
  </si>
  <si>
    <t>CUQUIO</t>
  </si>
  <si>
    <t>DEGOLLADO</t>
  </si>
  <si>
    <t>EL ARENAL</t>
  </si>
  <si>
    <t xml:space="preserve">EL GRULLO </t>
  </si>
  <si>
    <t>EL SALTO</t>
  </si>
  <si>
    <t>ENCARNACIÓN DE DÍAZ</t>
  </si>
  <si>
    <t>ETZATLAN</t>
  </si>
  <si>
    <t>GÓMEZ FARIAS</t>
  </si>
  <si>
    <t>GUACHINANGO</t>
  </si>
  <si>
    <t>GUADALAJARA</t>
  </si>
  <si>
    <t>HOSTOTIPAQUILLO</t>
  </si>
  <si>
    <t>HUEJÚCAR</t>
  </si>
  <si>
    <t>HUEJUQUILLA EL ALTO</t>
  </si>
  <si>
    <t>IXTLAHUACÁN DE LOS MEMBRILLOS</t>
  </si>
  <si>
    <t>JALOSTOTITLÁN</t>
  </si>
  <si>
    <t>JAMAY</t>
  </si>
  <si>
    <t>JESUS MARIA</t>
  </si>
  <si>
    <t>JILOTLAN DE LOS DOLORES</t>
  </si>
  <si>
    <t>JOCOTEPEC</t>
  </si>
  <si>
    <t>JUCHITLÁN</t>
  </si>
  <si>
    <t>LA BARCA</t>
  </si>
  <si>
    <t>LA HUERTA</t>
  </si>
  <si>
    <t>LA MANZANILLA DE LA PAZ</t>
  </si>
  <si>
    <t>MAGDALENA</t>
  </si>
  <si>
    <t>MAZAMITLA</t>
  </si>
  <si>
    <t>MEXTICACAN</t>
  </si>
  <si>
    <t>Mezquitic</t>
  </si>
  <si>
    <t>MIXTLAN</t>
  </si>
  <si>
    <t>OCOTLÁN</t>
  </si>
  <si>
    <t>OJUELOS</t>
  </si>
  <si>
    <t>PIHUAMO</t>
  </si>
  <si>
    <t>PONCITLÁN</t>
  </si>
  <si>
    <t>QUITUPAN</t>
  </si>
  <si>
    <t>SAN DIEGO DE ALEJANDRIA</t>
  </si>
  <si>
    <t>SAN GABRIEL</t>
  </si>
  <si>
    <t>SAN IGNACIO CERRO GORDO</t>
  </si>
  <si>
    <t>SAN JUANITO DE ESCOBEDO</t>
  </si>
  <si>
    <t>SAN JULIAN</t>
  </si>
  <si>
    <t>SAN MARCOS</t>
  </si>
  <si>
    <t>SAN MARTÍN DE BOLAÑOS</t>
  </si>
  <si>
    <t>SAN MARTIN HIDALGO</t>
  </si>
  <si>
    <t>SAN MIGUEL EL ALTO</t>
  </si>
  <si>
    <t>SANTA MARIA DEL ORO</t>
  </si>
  <si>
    <t>TALA</t>
  </si>
  <si>
    <t>TALPA DE ALLENDE</t>
  </si>
  <si>
    <t>TAMAZULA DE GORDIANO</t>
  </si>
  <si>
    <t>TAPALPA</t>
  </si>
  <si>
    <t>TECALITLAN</t>
  </si>
  <si>
    <t>TECOLOTLÁN</t>
  </si>
  <si>
    <t>TENAMAXTLAN</t>
  </si>
  <si>
    <t>TEOCALTICHE</t>
  </si>
  <si>
    <t>TEOCUITATLAN DE CORONA</t>
  </si>
  <si>
    <t>TEPATITLÁN DE MORELOS</t>
  </si>
  <si>
    <t>TEQUILA</t>
  </si>
  <si>
    <t>TEUCHITLAN</t>
  </si>
  <si>
    <t>TIZAPÁN EL ALTO</t>
  </si>
  <si>
    <t>TLAJOMULCO</t>
  </si>
  <si>
    <t>TLAQUEPAQUE</t>
  </si>
  <si>
    <t xml:space="preserve">TOLIMÁN </t>
  </si>
  <si>
    <t>TOMATLAN</t>
  </si>
  <si>
    <t>TONALA</t>
  </si>
  <si>
    <t>TONAYA</t>
  </si>
  <si>
    <t>TOTATICHE</t>
  </si>
  <si>
    <t>TOTOTLÁN</t>
  </si>
  <si>
    <t>TUXCUECA</t>
  </si>
  <si>
    <t>TUXPAN</t>
  </si>
  <si>
    <t>UNION DE SAN ANTONIO</t>
  </si>
  <si>
    <t>UNION DE TULA</t>
  </si>
  <si>
    <t>VALLE DE GUADALUPE</t>
  </si>
  <si>
    <t>VALLE DE JUAREZ</t>
  </si>
  <si>
    <t>VILLA CORONA</t>
  </si>
  <si>
    <t>VILLA GUERRERO</t>
  </si>
  <si>
    <t>VILLA HIDALGO</t>
  </si>
  <si>
    <t>VILLA PURIFICACIÓN</t>
  </si>
  <si>
    <t>YAHUALICA DE GONZÁLEZ GALLO</t>
  </si>
  <si>
    <t>ZACOALCO DE TORRES</t>
  </si>
  <si>
    <t>ZAPOPAN</t>
  </si>
  <si>
    <t>ZAPOTILTIC</t>
  </si>
  <si>
    <t>ZAPOTITLAN DE VADILLO</t>
  </si>
  <si>
    <t>ZAPOTLAN DEL REY</t>
  </si>
  <si>
    <t>ZAPOTLAN EL GRANDE</t>
  </si>
  <si>
    <t>ZAPOTLANEJO</t>
  </si>
  <si>
    <t>1.1 Establecimientos de hospedaje registrados por municipio 
según categoría turística del establecimiento, 2020</t>
  </si>
  <si>
    <t>Cinco
estrellas*</t>
  </si>
  <si>
    <t>[Sin 
categoría**]</t>
  </si>
  <si>
    <t>*Incluye establecimientos de categoría especial, gran turismo [y clases similares].</t>
  </si>
  <si>
    <t>** Se refiere a todos aquellos establecimientos que por el tipo de servicios de hospedaje que ofrecen, no están sujetos a la clasificación por estrellas.</t>
  </si>
  <si>
    <t xml:space="preserve">Fuente: Secretaría de Turismo del Gobierno del Estado de Jalisco; Dir. General de Planeación y Desarrollo de Productos  Turisticos. Coordinación  Inteligencia de Mercados. Con base en INEGI. Dirección General de Estadísticas Económicas. Directorio Estadístico Nacional de Unidades Económicas (DENUE). www.inegi.org.mx </t>
  </si>
  <si>
    <t>MEZQUITIC</t>
  </si>
  <si>
    <t>Habitaciones de hospedaje registrados por municipio
según categoría turística del establecimiento, 2020</t>
  </si>
  <si>
    <t>N/D</t>
  </si>
  <si>
    <t>IXTLAHUACÁN DEL RÍO</t>
  </si>
  <si>
    <t>ND</t>
  </si>
  <si>
    <t>Fuente:</t>
  </si>
  <si>
    <t>Cinco
estrellas *</t>
  </si>
  <si>
    <t>[Sin 
categoría **]</t>
  </si>
  <si>
    <t xml:space="preserve">* Incluye establecimientos de categoría especial, gran turismo [y clases similares]. </t>
  </si>
  <si>
    <t xml:space="preserve">** Se refiere a todos aquellos establecimientos que por el tipo de servicios de hospedaje que ofrecen, no están sujetos a la clasificación por estrellas. </t>
  </si>
  <si>
    <r>
      <t xml:space="preserve">Secretaría de Turismo del Gobierno del Estado de Jalisco; Dir. General de Planeación y Desarrollo de Productos Turisticos, Coordinación  Inteligencia de Mercadso. Con base en INEGI. Dirección General de Estadísticas Económicas. </t>
    </r>
    <r>
      <rPr>
        <i/>
        <sz val="8"/>
        <color theme="4" tint="-0.499984740745262"/>
        <rFont val="Arial"/>
        <family val="2"/>
      </rPr>
      <t>Directorio Estadístico Nacional de Unidades Económicas (DENUE)</t>
    </r>
    <r>
      <rPr>
        <sz val="8"/>
        <color theme="4" tint="-0.499984740745262"/>
        <rFont val="Arial"/>
        <family val="2"/>
      </rPr>
      <t xml:space="preserve">. www.inegi.org.mx </t>
    </r>
  </si>
  <si>
    <t>Nota: Para el caso de Mazamitla hubo un cambio significativo (pasó de 74 en 2019, a 494 establecimientos para 2020) , en virtud de que las autoridades municipales  agruparon a todos sus establecimientos de hospedaje a traves de una plataforma electrónica para poder identificar a todos los prestadores de servicios, este ejercicio se llevo a cabo en el  año 2020.</t>
  </si>
  <si>
    <t>Nota: Para el caso de Mazamitla hubo un cambio significativo (pasó de 1,043 en 2019 a 2818 habitaciones en 2020), en virtud de que las autoridades municipales  agruparon a todos sus establecimientos de hospedaje a traves de una plataforma electrónica para poder identificar a todos los prestadores de servicios, este ejercicio se llevo a cabo en el  año 2020.</t>
  </si>
  <si>
    <t>1.2 Otros establecimientos que prestan servicios 
relacionados con el turismo por municipio*</t>
  </si>
  <si>
    <t>[Centros de convenciones]</t>
  </si>
  <si>
    <t>[Centros de
enseñanza
turística]</t>
  </si>
  <si>
    <t>[Guías de
turistas]</t>
  </si>
  <si>
    <t>[Módulos de auxilio
turístico]</t>
  </si>
  <si>
    <t>Agencias de
 viajes y servicios
de reservaciones</t>
  </si>
  <si>
    <t>Parques
acuáticos y
balnearios</t>
  </si>
  <si>
    <t>Alquiler de
automóviles
sin chofer</t>
  </si>
  <si>
    <t>[Campos
de golf]</t>
  </si>
  <si>
    <t>[Marinas
turísticas]</t>
  </si>
  <si>
    <t>[Administración
de puertos
y muelles]</t>
  </si>
  <si>
    <t>Transporte turístico por
tierra, agua y otro tipo</t>
  </si>
  <si>
    <t>Tiendas de artesanías</t>
  </si>
  <si>
    <t>Otros servicios
recreativos prestados
por el sector privado</t>
  </si>
  <si>
    <t>Acatic</t>
  </si>
  <si>
    <t>Acatlán de Juárez</t>
  </si>
  <si>
    <t>Ahualulco de Mercado</t>
  </si>
  <si>
    <t>Amacueca</t>
  </si>
  <si>
    <t>Amatitán</t>
  </si>
  <si>
    <t>Ameca</t>
  </si>
  <si>
    <t>Arandas</t>
  </si>
  <si>
    <t>Atengo</t>
  </si>
  <si>
    <t>Atenguillo</t>
  </si>
  <si>
    <t>Atotonilco el Alto</t>
  </si>
  <si>
    <t>Autlán de Navarro</t>
  </si>
  <si>
    <t>Ayotlán</t>
  </si>
  <si>
    <t>Ayutla</t>
  </si>
  <si>
    <t>Bolaños</t>
  </si>
  <si>
    <t>Cabo Corrientes</t>
  </si>
  <si>
    <t>Casimiro Castillo</t>
  </si>
  <si>
    <t>Chapala</t>
  </si>
  <si>
    <t>Cihuatlán</t>
  </si>
  <si>
    <t>Cocula</t>
  </si>
  <si>
    <t>Concepción de Buenos Aires</t>
  </si>
  <si>
    <t>Cuquío</t>
  </si>
  <si>
    <t>Degollado</t>
  </si>
  <si>
    <t xml:space="preserve">El Arenal </t>
  </si>
  <si>
    <t>EL GRULLO</t>
  </si>
  <si>
    <t>El Limón</t>
  </si>
  <si>
    <t>El Salto</t>
  </si>
  <si>
    <t>Encarnación de Díaz</t>
  </si>
  <si>
    <t>Etzatlán</t>
  </si>
  <si>
    <t>Gómez Farías</t>
  </si>
  <si>
    <t>Guachinango</t>
  </si>
  <si>
    <t>Guadalajara</t>
  </si>
  <si>
    <t>Huejúcar</t>
  </si>
  <si>
    <t>Huejuquilla</t>
  </si>
  <si>
    <t>Ixtlahuacán de los Membrillos</t>
  </si>
  <si>
    <t>Ixtlahuacán del  Río</t>
  </si>
  <si>
    <t>Jalostotitlán</t>
  </si>
  <si>
    <t>Jamay</t>
  </si>
  <si>
    <t>Jocotepec</t>
  </si>
  <si>
    <t>Juanacatlán</t>
  </si>
  <si>
    <t>La Barca</t>
  </si>
  <si>
    <t>La Huerta</t>
  </si>
  <si>
    <t>La Manzanilla de la Paz</t>
  </si>
  <si>
    <t xml:space="preserve">Lagos de  Moreno </t>
  </si>
  <si>
    <t>Magdalena</t>
  </si>
  <si>
    <t>Mazamitla</t>
  </si>
  <si>
    <t>Mexitcacan</t>
  </si>
  <si>
    <t>Mixtlán</t>
  </si>
  <si>
    <t>Ocotlán</t>
  </si>
  <si>
    <t>Ojuelos de Jalisco</t>
  </si>
  <si>
    <t>Pihuamo</t>
  </si>
  <si>
    <t>Poncitlán</t>
  </si>
  <si>
    <t>San Diego de Alejandría</t>
  </si>
  <si>
    <t>San Ignacio Cerro Gordo</t>
  </si>
  <si>
    <t>San Juanito de Escobedo</t>
  </si>
  <si>
    <t>San Julián</t>
  </si>
  <si>
    <t>San Marcos</t>
  </si>
  <si>
    <t>San Martín Hidalgo</t>
  </si>
  <si>
    <t>San Miguel el Alto</t>
  </si>
  <si>
    <t>San Pedro Tlaquepaque</t>
  </si>
  <si>
    <t>San  Sebastián del  Oeste</t>
  </si>
  <si>
    <t>Sayula</t>
  </si>
  <si>
    <t>Tala</t>
  </si>
  <si>
    <t>Talpa de Allende</t>
  </si>
  <si>
    <t>Tamazula de Gordiano</t>
  </si>
  <si>
    <t>Tapalpa</t>
  </si>
  <si>
    <t>Tecalitlán</t>
  </si>
  <si>
    <t>Tecolotlán</t>
  </si>
  <si>
    <t>Teocaltiche</t>
  </si>
  <si>
    <t>Teocuitatlán de Corona</t>
  </si>
  <si>
    <t>Tepatitlán de Morelos</t>
  </si>
  <si>
    <t>Tequila</t>
  </si>
  <si>
    <t>Teuchitlán</t>
  </si>
  <si>
    <t>Tizapán el Alto</t>
  </si>
  <si>
    <t>Tlajomulco de Zúñiga</t>
  </si>
  <si>
    <t>Tomatlán</t>
  </si>
  <si>
    <t>Tonalá</t>
  </si>
  <si>
    <t>Tonilá</t>
  </si>
  <si>
    <t>Tonaya</t>
  </si>
  <si>
    <t>Tuxpan</t>
  </si>
  <si>
    <t>Unión de San Antonio</t>
  </si>
  <si>
    <t>Unión de Tula</t>
  </si>
  <si>
    <t>Valle de Guadalupe</t>
  </si>
  <si>
    <t>Villa Corona</t>
  </si>
  <si>
    <t>Villa Guerrero</t>
  </si>
  <si>
    <t>Villa Hidalgo</t>
  </si>
  <si>
    <t>Villa Purificación</t>
  </si>
  <si>
    <t>Yahualica de González Gallo</t>
  </si>
  <si>
    <t>Zacoalco de Torres</t>
  </si>
  <si>
    <t>Zapopan</t>
  </si>
  <si>
    <t>Zapotiltic</t>
  </si>
  <si>
    <t>Zapotlan  del  Rey</t>
  </si>
  <si>
    <t>Zapotlanejo</t>
  </si>
  <si>
    <t>ESTADO</t>
  </si>
  <si>
    <t>* Comprende agencias de viajes, organización de excursiones y paquetes turísticos para agencias de viajes y otros servicios de reservaciones.</t>
  </si>
  <si>
    <t xml:space="preserve">Fuente: Secretaría de Turismo del Gobierno del Estado de Jalisco, en base a información que nos comparten las direcciones municipales de turismo. INEGI. Dirección General de Estadísticas Económicas. Directorio Estadístico Nacional de Unidades Económicas (DENUE). www.inegi.org.mx </t>
  </si>
  <si>
    <t>1.1 Establecimientos de hospedaje</t>
  </si>
  <si>
    <t>Número de establecimientos de hospedaje.</t>
  </si>
  <si>
    <t>Número de cuartos ofertados (unidades rentables)</t>
  </si>
  <si>
    <t>1.2 Servicios turísticos complementarios.</t>
  </si>
  <si>
    <t>Servicios turisticos complementarios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</si>
</sst>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Calibri"/>
      <family val="2"/>
      <scheme val="minor"/>
    </font>
    <font>
      <sz val="11"/>
      <color theme="1"/>
      <name val="Calibri"/>
      <family val="2"/>
      <scheme val="minor"/>
    </font>
    <font>
      <sz val="8"/>
      <color theme="1"/>
      <name val="Calibri"/>
      <family val="2"/>
      <scheme val="minor"/>
    </font>
    <font>
      <sz val="10"/>
      <name val="Arial"/>
      <family val="2"/>
    </font>
    <font>
      <sz val="11"/>
      <color theme="4" tint="-0.499984740745262"/>
      <name val="Calibri"/>
      <family val="2"/>
      <scheme val="minor"/>
    </font>
    <font>
      <b/>
      <sz val="11"/>
      <color theme="4" tint="-0.499984740745262"/>
      <name val="Calibri"/>
      <family val="2"/>
      <scheme val="minor"/>
    </font>
    <font>
      <sz val="8"/>
      <color theme="4" tint="-0.499984740745262"/>
      <name val="Calibri"/>
      <family val="2"/>
      <scheme val="minor"/>
    </font>
    <font>
      <sz val="12"/>
      <color theme="1"/>
      <name val="Calibri"/>
      <family val="2"/>
      <scheme val="minor"/>
    </font>
    <font>
      <b/>
      <sz val="11"/>
      <color theme="1"/>
      <name val="Calibri"/>
      <family val="2"/>
      <scheme val="minor"/>
    </font>
    <font>
      <sz val="18"/>
      <color rgb="FFFF0000"/>
      <name val="Calibri"/>
      <family val="2"/>
      <scheme val="minor"/>
    </font>
    <font>
      <sz val="14"/>
      <color rgb="FFFF0000"/>
      <name val="Calibri"/>
      <family val="2"/>
      <scheme val="minor"/>
    </font>
    <font>
      <b/>
      <sz val="14"/>
      <color theme="4" tint="-0.499984740745262"/>
      <name val="Calibri"/>
      <family val="2"/>
      <scheme val="minor"/>
    </font>
    <font>
      <b/>
      <sz val="16"/>
      <color theme="4" tint="-0.499984740745262"/>
      <name val="Calibri"/>
      <family val="2"/>
      <scheme val="minor"/>
    </font>
    <font>
      <b/>
      <sz val="12"/>
      <color theme="4" tint="-0.499984740745262"/>
      <name val="Calibri"/>
      <family val="2"/>
      <scheme val="minor"/>
    </font>
    <font>
      <b/>
      <sz val="10"/>
      <name val="Arial"/>
      <family val="2"/>
    </font>
    <font>
      <b/>
      <sz val="10"/>
      <color theme="4" tint="-0.499984740745262"/>
      <name val="Arial Narrow"/>
      <family val="2"/>
    </font>
    <font>
      <b/>
      <sz val="8"/>
      <color theme="4" tint="-0.499984740745262"/>
      <name val="Arial Narrow"/>
      <family val="2"/>
    </font>
    <font>
      <b/>
      <sz val="11"/>
      <name val="Calibri"/>
      <family val="2"/>
      <scheme val="minor"/>
    </font>
    <font>
      <b/>
      <sz val="11"/>
      <color rgb="FFFF0000"/>
      <name val="Calibri"/>
      <family val="2"/>
      <scheme val="minor"/>
    </font>
    <font>
      <sz val="11"/>
      <color rgb="FFFF0000"/>
      <name val="Calibri"/>
      <family val="2"/>
      <scheme val="minor"/>
    </font>
    <font>
      <b/>
      <sz val="14"/>
      <color theme="4" tint="-0.499984740745262"/>
      <name val="Arial Narrow"/>
      <family val="2"/>
    </font>
    <font>
      <b/>
      <sz val="8"/>
      <name val="Arial Narrow"/>
      <family val="2"/>
    </font>
    <font>
      <sz val="10"/>
      <color theme="4" tint="-0.499984740745262"/>
      <name val="Arial Narrow"/>
      <family val="2"/>
    </font>
    <font>
      <sz val="7"/>
      <name val="Arial Narrow"/>
      <family val="2"/>
    </font>
    <font>
      <sz val="6"/>
      <name val="Arial Narrow"/>
      <family val="2"/>
    </font>
    <font>
      <sz val="11"/>
      <color theme="1"/>
      <name val="Arial Narrow"/>
      <family val="2"/>
    </font>
    <font>
      <sz val="10"/>
      <name val="Arial Narrow"/>
      <family val="2"/>
    </font>
    <font>
      <sz val="8"/>
      <name val="Arial Narrow"/>
      <family val="2"/>
    </font>
    <font>
      <b/>
      <sz val="8"/>
      <color rgb="FFFF0000"/>
      <name val="Arial Narrow"/>
      <family val="2"/>
    </font>
    <font>
      <b/>
      <sz val="11"/>
      <name val="Arial Narrow"/>
      <family val="2"/>
    </font>
    <font>
      <sz val="11"/>
      <color rgb="FFFF0000"/>
      <name val="Arial Narrow"/>
      <family val="2"/>
    </font>
    <font>
      <b/>
      <sz val="12"/>
      <color theme="4" tint="-0.499984740745262"/>
      <name val="Arial Narrow"/>
      <family val="2"/>
    </font>
    <font>
      <sz val="14"/>
      <color theme="4" tint="-0.499984740745262"/>
      <name val="Calibri"/>
      <family val="2"/>
      <scheme val="minor"/>
    </font>
    <font>
      <sz val="9"/>
      <color theme="4" tint="-0.499984740745262"/>
      <name val="Calibri"/>
      <family val="2"/>
      <scheme val="minor"/>
    </font>
    <font>
      <sz val="10"/>
      <color theme="4" tint="-0.499984740745262"/>
      <name val="Calibri"/>
      <family val="2"/>
      <scheme val="minor"/>
    </font>
    <font>
      <sz val="16"/>
      <color theme="4" tint="-0.499984740745262"/>
      <name val="Calibri"/>
      <family val="2"/>
      <scheme val="minor"/>
    </font>
    <font>
      <sz val="12"/>
      <color theme="4" tint="-0.499984740745262"/>
      <name val="Calibri"/>
      <family val="2"/>
      <scheme val="minor"/>
    </font>
    <font>
      <sz val="11"/>
      <color rgb="FF1E4E79"/>
      <name val="Calibri"/>
      <family val="2"/>
    </font>
    <font>
      <b/>
      <sz val="10"/>
      <color theme="4" tint="-0.499984740745262"/>
      <name val="Calibri"/>
      <family val="2"/>
      <scheme val="minor"/>
    </font>
    <font>
      <sz val="9"/>
      <color theme="4" tint="-0.499984740745262"/>
      <name val="Arial Narrow"/>
      <family val="2"/>
    </font>
    <font>
      <sz val="8"/>
      <name val="Arial"/>
      <family val="2"/>
    </font>
    <font>
      <sz val="7"/>
      <name val="Arial"/>
      <family val="2"/>
    </font>
    <font>
      <u/>
      <sz val="8"/>
      <color indexed="12"/>
      <name val="Arial"/>
      <family val="2"/>
    </font>
    <font>
      <u/>
      <sz val="9"/>
      <color theme="10"/>
      <name val="Montserrat"/>
      <family val="2"/>
    </font>
    <font>
      <sz val="9"/>
      <color theme="1"/>
      <name val="Montserrat"/>
      <family val="2"/>
    </font>
    <font>
      <sz val="8"/>
      <color theme="1" tint="4.9989318521683403E-2"/>
      <name val="Arial"/>
      <family val="2"/>
    </font>
    <font>
      <sz val="8"/>
      <color theme="4" tint="-0.499984740745262"/>
      <name val="Arial"/>
      <family val="2"/>
    </font>
    <font>
      <b/>
      <sz val="8"/>
      <color theme="4" tint="-0.499984740745262"/>
      <name val="Arial"/>
      <family val="2"/>
    </font>
    <font>
      <sz val="7"/>
      <color theme="4" tint="-0.499984740745262"/>
      <name val="Arial"/>
      <family val="2"/>
    </font>
    <font>
      <b/>
      <sz val="10"/>
      <color theme="4" tint="-0.499984740745262"/>
      <name val="Arial"/>
      <family val="2"/>
    </font>
    <font>
      <i/>
      <sz val="8"/>
      <color theme="4" tint="-0.499984740745262"/>
      <name val="Arial"/>
      <family val="2"/>
    </font>
  </fonts>
  <fills count="5">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9" tint="0.79998168889431442"/>
        <bgColor indexed="64"/>
      </patternFill>
    </fill>
  </fills>
  <borders count="17">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diagonal/>
    </border>
    <border>
      <left/>
      <right/>
      <top style="thin">
        <color rgb="FFFF0000"/>
      </top>
      <bottom/>
      <diagonal/>
    </border>
    <border>
      <left style="thin">
        <color rgb="FFFF0000"/>
      </left>
      <right/>
      <top/>
      <bottom/>
      <diagonal/>
    </border>
    <border>
      <left/>
      <right style="thin">
        <color rgb="FFFF0000"/>
      </right>
      <top/>
      <bottom style="thin">
        <color rgb="FFFF0000"/>
      </bottom>
      <diagonal/>
    </border>
    <border>
      <left style="thin">
        <color rgb="FFFF0000"/>
      </left>
      <right/>
      <top/>
      <bottom style="thin">
        <color rgb="FFFF0000"/>
      </bottom>
      <diagonal/>
    </border>
    <border>
      <left/>
      <right style="thin">
        <color rgb="FFFF0000"/>
      </right>
      <top style="thin">
        <color rgb="FFFF0000"/>
      </top>
      <bottom/>
      <diagonal/>
    </border>
    <border>
      <left style="thin">
        <color rgb="FFFF0000"/>
      </left>
      <right/>
      <top style="thin">
        <color rgb="FFFF0000"/>
      </top>
      <bottom/>
      <diagonal/>
    </border>
    <border>
      <left/>
      <right/>
      <top/>
      <bottom style="medium">
        <color indexed="64"/>
      </bottom>
      <diagonal/>
    </border>
    <border>
      <left style="thin">
        <color rgb="FFFF0000"/>
      </left>
      <right style="thin">
        <color rgb="FFFF0000"/>
      </right>
      <top/>
      <bottom/>
      <diagonal/>
    </border>
    <border>
      <left style="thin">
        <color rgb="FFFF0000"/>
      </left>
      <right style="thin">
        <color indexed="64"/>
      </right>
      <top style="thin">
        <color rgb="FFFF0000"/>
      </top>
      <bottom style="thin">
        <color rgb="FFFF0000"/>
      </bottom>
      <diagonal/>
    </border>
    <border>
      <left style="thin">
        <color indexed="64"/>
      </left>
      <right style="thin">
        <color rgb="FFFF0000"/>
      </right>
      <top style="thin">
        <color rgb="FFFF0000"/>
      </top>
      <bottom style="thin">
        <color rgb="FFFF0000"/>
      </bottom>
      <diagonal/>
    </border>
  </borders>
  <cellStyleXfs count="13">
    <xf numFmtId="0" fontId="0" fillId="0" borderId="0"/>
    <xf numFmtId="9" fontId="1" fillId="0" borderId="0" applyFont="0" applyFill="0" applyBorder="0" applyAlignment="0" applyProtection="0"/>
    <xf numFmtId="0" fontId="7" fillId="0" borderId="0"/>
    <xf numFmtId="0" fontId="3" fillId="0" borderId="0"/>
    <xf numFmtId="0" fontId="40" fillId="0" borderId="0" applyNumberFormat="0" applyFill="0" applyBorder="0" applyAlignment="0" applyProtection="0"/>
    <xf numFmtId="1" fontId="41" fillId="0" borderId="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3" fontId="41" fillId="0" borderId="0"/>
    <xf numFmtId="0" fontId="44" fillId="0" borderId="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lignment horizontal="left" wrapText="1" indent="2"/>
    </xf>
  </cellStyleXfs>
  <cellXfs count="222">
    <xf numFmtId="0" fontId="0" fillId="0" borderId="0" xfId="0"/>
    <xf numFmtId="10" fontId="0" fillId="0" borderId="0" xfId="1" applyNumberFormat="1" applyFont="1"/>
    <xf numFmtId="0" fontId="2" fillId="0" borderId="0" xfId="0" applyFont="1" applyAlignment="1">
      <alignment horizontal="left"/>
    </xf>
    <xf numFmtId="0" fontId="2" fillId="0" borderId="0" xfId="0" applyFont="1" applyAlignment="1"/>
    <xf numFmtId="0" fontId="2" fillId="0" borderId="0" xfId="0" applyFont="1" applyAlignment="1">
      <alignment vertical="center" wrapText="1"/>
    </xf>
    <xf numFmtId="0" fontId="2" fillId="0" borderId="0" xfId="0" applyFont="1" applyAlignment="1"/>
    <xf numFmtId="0" fontId="4" fillId="0" borderId="1" xfId="0" applyFont="1" applyBorder="1"/>
    <xf numFmtId="3" fontId="4" fillId="0" borderId="1" xfId="0" applyNumberFormat="1" applyFont="1" applyBorder="1"/>
    <xf numFmtId="2" fontId="4" fillId="0" borderId="1" xfId="0" applyNumberFormat="1" applyFont="1" applyBorder="1"/>
    <xf numFmtId="0" fontId="4" fillId="0" borderId="0" xfId="0" applyFont="1" applyBorder="1"/>
    <xf numFmtId="0" fontId="5" fillId="0" borderId="1" xfId="0" applyFont="1" applyBorder="1"/>
    <xf numFmtId="3" fontId="5" fillId="0" borderId="1" xfId="0" applyNumberFormat="1" applyFont="1" applyBorder="1"/>
    <xf numFmtId="4" fontId="5" fillId="0" borderId="1" xfId="0" applyNumberFormat="1" applyFont="1" applyBorder="1"/>
    <xf numFmtId="3" fontId="5" fillId="0" borderId="1" xfId="0" applyNumberFormat="1" applyFont="1" applyBorder="1" applyAlignment="1">
      <alignment vertical="center" wrapText="1"/>
    </xf>
    <xf numFmtId="10" fontId="4" fillId="0" borderId="1" xfId="0" applyNumberFormat="1" applyFont="1" applyBorder="1"/>
    <xf numFmtId="10" fontId="4" fillId="0" borderId="1" xfId="1" applyNumberFormat="1" applyFont="1" applyBorder="1"/>
    <xf numFmtId="0" fontId="4" fillId="0" borderId="1" xfId="0" applyFont="1" applyBorder="1" applyAlignment="1">
      <alignment vertical="center" wrapText="1"/>
    </xf>
    <xf numFmtId="0" fontId="3" fillId="0" borderId="0" xfId="0" applyFont="1" applyFill="1" applyAlignment="1">
      <alignment horizontal="center"/>
    </xf>
    <xf numFmtId="0" fontId="3" fillId="0" borderId="0" xfId="0" applyFont="1" applyAlignment="1">
      <alignment horizontal="center"/>
    </xf>
    <xf numFmtId="0" fontId="0" fillId="0" borderId="0" xfId="0" applyFill="1" applyAlignment="1">
      <alignment horizontal="center"/>
    </xf>
    <xf numFmtId="0" fontId="4" fillId="0" borderId="1" xfId="0" applyFont="1" applyBorder="1" applyAlignment="1">
      <alignment horizontal="center" vertical="center"/>
    </xf>
    <xf numFmtId="0" fontId="5" fillId="0" borderId="1" xfId="0" applyFont="1" applyBorder="1" applyAlignment="1">
      <alignment vertical="center" wrapText="1"/>
    </xf>
    <xf numFmtId="10" fontId="5" fillId="0" borderId="1" xfId="1" applyNumberFormat="1" applyFont="1" applyBorder="1"/>
    <xf numFmtId="0" fontId="0" fillId="0" borderId="0" xfId="0" applyAlignment="1">
      <alignment wrapText="1"/>
    </xf>
    <xf numFmtId="0" fontId="4" fillId="0" borderId="0" xfId="0" applyFont="1"/>
    <xf numFmtId="0" fontId="10" fillId="0" borderId="0" xfId="0" applyFont="1"/>
    <xf numFmtId="0" fontId="8" fillId="0" borderId="0" xfId="0" applyFont="1"/>
    <xf numFmtId="0" fontId="5" fillId="0" borderId="1" xfId="0" applyFont="1" applyBorder="1" applyAlignment="1">
      <alignment wrapText="1"/>
    </xf>
    <xf numFmtId="0" fontId="14" fillId="0" borderId="0" xfId="0" applyFont="1" applyFill="1" applyAlignment="1">
      <alignment horizontal="center"/>
    </xf>
    <xf numFmtId="0" fontId="15" fillId="2" borderId="0" xfId="2" applyNumberFormat="1" applyFont="1" applyFill="1" applyBorder="1"/>
    <xf numFmtId="0" fontId="16" fillId="2" borderId="0" xfId="0" applyFont="1" applyFill="1" applyBorder="1"/>
    <xf numFmtId="0" fontId="8" fillId="0" borderId="0" xfId="0" applyFont="1" applyAlignment="1">
      <alignment wrapText="1"/>
    </xf>
    <xf numFmtId="0" fontId="17" fillId="0" borderId="1" xfId="0" applyFont="1" applyBorder="1" applyAlignment="1">
      <alignment horizontal="center"/>
    </xf>
    <xf numFmtId="3" fontId="17" fillId="0" borderId="1" xfId="0" applyNumberFormat="1" applyFont="1" applyBorder="1"/>
    <xf numFmtId="0" fontId="17" fillId="0" borderId="1" xfId="0" applyFont="1" applyBorder="1"/>
    <xf numFmtId="3" fontId="8" fillId="0" borderId="1" xfId="0" applyNumberFormat="1" applyFont="1" applyBorder="1"/>
    <xf numFmtId="3" fontId="18" fillId="0" borderId="1" xfId="0" applyNumberFormat="1" applyFont="1" applyBorder="1"/>
    <xf numFmtId="10" fontId="18" fillId="0" borderId="1" xfId="1" applyNumberFormat="1" applyFont="1" applyBorder="1"/>
    <xf numFmtId="0" fontId="8" fillId="0" borderId="1" xfId="0" applyFont="1" applyBorder="1"/>
    <xf numFmtId="3" fontId="8" fillId="0" borderId="6" xfId="0" applyNumberFormat="1" applyFont="1" applyBorder="1"/>
    <xf numFmtId="3" fontId="0" fillId="0" borderId="0" xfId="0" applyNumberFormat="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6" fillId="0" borderId="0" xfId="0" applyFont="1" applyAlignment="1"/>
    <xf numFmtId="0" fontId="21" fillId="2" borderId="0" xfId="3" applyNumberFormat="1" applyFont="1" applyFill="1"/>
    <xf numFmtId="3" fontId="4" fillId="2" borderId="9" xfId="0" applyNumberFormat="1" applyFont="1" applyFill="1" applyBorder="1"/>
    <xf numFmtId="3" fontId="4" fillId="2" borderId="5" xfId="0" applyNumberFormat="1" applyFont="1" applyFill="1" applyBorder="1"/>
    <xf numFmtId="3" fontId="4" fillId="2" borderId="10" xfId="0" applyNumberFormat="1" applyFont="1" applyFill="1" applyBorder="1"/>
    <xf numFmtId="3" fontId="4" fillId="0" borderId="4" xfId="0" applyNumberFormat="1" applyFont="1" applyBorder="1"/>
    <xf numFmtId="4" fontId="4" fillId="0" borderId="1" xfId="0" applyNumberFormat="1" applyFont="1" applyBorder="1"/>
    <xf numFmtId="4" fontId="4" fillId="0" borderId="2" xfId="0" applyNumberFormat="1" applyFont="1" applyBorder="1"/>
    <xf numFmtId="3" fontId="5" fillId="0" borderId="4" xfId="0" applyNumberFormat="1" applyFont="1" applyBorder="1"/>
    <xf numFmtId="4" fontId="5" fillId="0" borderId="2" xfId="0" applyNumberFormat="1" applyFont="1" applyBorder="1"/>
    <xf numFmtId="3" fontId="4" fillId="0" borderId="2" xfId="0" applyNumberFormat="1" applyFont="1" applyBorder="1"/>
    <xf numFmtId="3" fontId="5" fillId="0" borderId="11" xfId="0" applyNumberFormat="1" applyFont="1" applyBorder="1"/>
    <xf numFmtId="4" fontId="5" fillId="0" borderId="6" xfId="0" applyNumberFormat="1" applyFont="1" applyBorder="1"/>
    <xf numFmtId="4" fontId="5" fillId="0" borderId="12" xfId="0" applyNumberFormat="1" applyFont="1" applyBorder="1"/>
    <xf numFmtId="4" fontId="18" fillId="0" borderId="1" xfId="0" applyNumberFormat="1" applyFont="1" applyBorder="1"/>
    <xf numFmtId="0" fontId="22" fillId="2" borderId="0" xfId="0" quotePrefix="1" applyNumberFormat="1" applyFont="1" applyFill="1" applyAlignment="1">
      <alignment horizontal="left"/>
    </xf>
    <xf numFmtId="0" fontId="23" fillId="2" borderId="0" xfId="3" applyFont="1" applyFill="1"/>
    <xf numFmtId="0" fontId="24" fillId="2" borderId="0" xfId="0" quotePrefix="1" applyNumberFormat="1" applyFont="1" applyFill="1" applyAlignment="1">
      <alignment horizontal="left"/>
    </xf>
    <xf numFmtId="0" fontId="25" fillId="2" borderId="0" xfId="0" applyFont="1" applyFill="1"/>
    <xf numFmtId="0" fontId="26" fillId="2" borderId="13" xfId="3" applyFont="1" applyFill="1" applyBorder="1"/>
    <xf numFmtId="0" fontId="26" fillId="2" borderId="0" xfId="3" applyFont="1" applyFill="1"/>
    <xf numFmtId="0" fontId="24" fillId="2" borderId="0" xfId="3" applyFont="1" applyFill="1"/>
    <xf numFmtId="0" fontId="27" fillId="2" borderId="0" xfId="3" applyFont="1" applyFill="1"/>
    <xf numFmtId="0" fontId="23" fillId="2" borderId="0" xfId="3" applyNumberFormat="1" applyFont="1" applyFill="1" applyAlignment="1">
      <alignment horizontal="left"/>
    </xf>
    <xf numFmtId="2" fontId="27" fillId="2" borderId="0" xfId="3" applyNumberFormat="1" applyFont="1" applyFill="1"/>
    <xf numFmtId="2" fontId="28" fillId="2" borderId="0" xfId="3" applyNumberFormat="1" applyFont="1" applyFill="1"/>
    <xf numFmtId="0" fontId="26" fillId="2" borderId="0" xfId="3" applyFont="1" applyFill="1" applyBorder="1"/>
    <xf numFmtId="2" fontId="29" fillId="2" borderId="0" xfId="3" applyNumberFormat="1" applyFont="1" applyFill="1" applyBorder="1" applyAlignment="1">
      <alignment horizontal="center"/>
    </xf>
    <xf numFmtId="0" fontId="24" fillId="2" borderId="0" xfId="0" applyNumberFormat="1" applyFont="1" applyFill="1" applyAlignment="1">
      <alignment horizontal="left"/>
    </xf>
    <xf numFmtId="0" fontId="30" fillId="2" borderId="0" xfId="0" applyFont="1" applyFill="1"/>
    <xf numFmtId="0" fontId="26" fillId="2" borderId="0" xfId="0" quotePrefix="1" applyNumberFormat="1" applyFont="1" applyFill="1" applyAlignment="1">
      <alignment horizontal="left"/>
    </xf>
    <xf numFmtId="2" fontId="25" fillId="2" borderId="0" xfId="0" applyNumberFormat="1" applyFont="1" applyFill="1"/>
    <xf numFmtId="4" fontId="19" fillId="0" borderId="1" xfId="0" applyNumberFormat="1" applyFont="1" applyBorder="1"/>
    <xf numFmtId="10" fontId="25" fillId="2" borderId="0" xfId="0" applyNumberFormat="1" applyFont="1" applyFill="1"/>
    <xf numFmtId="10" fontId="18" fillId="0" borderId="1" xfId="0" applyNumberFormat="1" applyFont="1" applyBorder="1"/>
    <xf numFmtId="0" fontId="37" fillId="3" borderId="0" xfId="0" applyFont="1" applyFill="1" applyBorder="1"/>
    <xf numFmtId="0" fontId="4" fillId="0" borderId="1" xfId="0" applyFont="1" applyFill="1" applyBorder="1"/>
    <xf numFmtId="10" fontId="4" fillId="0" borderId="1" xfId="0" applyNumberFormat="1" applyFont="1" applyFill="1" applyBorder="1"/>
    <xf numFmtId="10" fontId="4" fillId="0" borderId="14" xfId="0" applyNumberFormat="1" applyFont="1" applyFill="1" applyBorder="1"/>
    <xf numFmtId="0" fontId="4" fillId="0" borderId="5" xfId="0" applyFont="1" applyBorder="1"/>
    <xf numFmtId="0" fontId="4" fillId="0" borderId="14" xfId="0" applyFont="1" applyFill="1" applyBorder="1"/>
    <xf numFmtId="0" fontId="4" fillId="0" borderId="1" xfId="0" applyFont="1" applyBorder="1" applyAlignment="1">
      <alignment wrapText="1"/>
    </xf>
    <xf numFmtId="0" fontId="4" fillId="0" borderId="6" xfId="0" applyFont="1" applyBorder="1"/>
    <xf numFmtId="10" fontId="4" fillId="0" borderId="6" xfId="0" applyNumberFormat="1" applyFont="1" applyBorder="1"/>
    <xf numFmtId="10" fontId="4" fillId="0" borderId="6" xfId="1" applyNumberFormat="1" applyFont="1" applyBorder="1"/>
    <xf numFmtId="0" fontId="4" fillId="0" borderId="0" xfId="0" applyFont="1" applyBorder="1" applyAlignment="1">
      <alignment vertical="center" wrapText="1"/>
    </xf>
    <xf numFmtId="10" fontId="4" fillId="0" borderId="0" xfId="0" applyNumberFormat="1" applyFont="1" applyBorder="1"/>
    <xf numFmtId="0" fontId="6" fillId="0" borderId="0" xfId="0" applyFont="1" applyBorder="1" applyAlignment="1">
      <alignment vertical="center" wrapText="1"/>
    </xf>
    <xf numFmtId="0" fontId="12" fillId="0" borderId="0" xfId="0" applyFont="1" applyAlignment="1"/>
    <xf numFmtId="0" fontId="17" fillId="0" borderId="1" xfId="0" applyFont="1" applyBorder="1" applyAlignment="1">
      <alignment wrapText="1"/>
    </xf>
    <xf numFmtId="0" fontId="8" fillId="0" borderId="1" xfId="0" applyFont="1" applyBorder="1" applyAlignment="1">
      <alignment wrapText="1"/>
    </xf>
    <xf numFmtId="3" fontId="18" fillId="2" borderId="1" xfId="2" applyNumberFormat="1" applyFont="1" applyFill="1" applyBorder="1" applyAlignment="1"/>
    <xf numFmtId="10" fontId="18" fillId="0" borderId="5" xfId="1" applyNumberFormat="1" applyFont="1" applyBorder="1"/>
    <xf numFmtId="0" fontId="5" fillId="0" borderId="2" xfId="0" applyFont="1" applyBorder="1"/>
    <xf numFmtId="0" fontId="5" fillId="0" borderId="5" xfId="0" applyFont="1" applyBorder="1"/>
    <xf numFmtId="0" fontId="6" fillId="0" borderId="0" xfId="0" applyFont="1" applyAlignment="1">
      <alignment horizontal="left" vertical="center" wrapText="1"/>
    </xf>
    <xf numFmtId="4" fontId="5" fillId="0" borderId="1" xfId="0" applyNumberFormat="1" applyFont="1" applyBorder="1" applyAlignment="1">
      <alignment horizontal="center" vertical="center"/>
    </xf>
    <xf numFmtId="0" fontId="6" fillId="0" borderId="0" xfId="0" applyFont="1" applyAlignment="1">
      <alignment vertical="center" wrapText="1"/>
    </xf>
    <xf numFmtId="0" fontId="5" fillId="0" borderId="0" xfId="0" applyFont="1" applyBorder="1"/>
    <xf numFmtId="0" fontId="0" fillId="0" borderId="0" xfId="0" applyBorder="1"/>
    <xf numFmtId="10" fontId="0" fillId="0" borderId="0" xfId="0" applyNumberFormat="1"/>
    <xf numFmtId="3" fontId="19" fillId="0" borderId="0" xfId="0" applyNumberFormat="1" applyFont="1"/>
    <xf numFmtId="0" fontId="0" fillId="0" borderId="1" xfId="0" applyBorder="1"/>
    <xf numFmtId="0" fontId="40" fillId="0" borderId="0" xfId="4" applyBorder="1" applyAlignment="1"/>
    <xf numFmtId="0" fontId="46" fillId="0" borderId="1" xfId="4" applyFont="1" applyBorder="1"/>
    <xf numFmtId="0" fontId="49" fillId="0" borderId="1" xfId="4" applyFont="1" applyBorder="1" applyAlignment="1"/>
    <xf numFmtId="0" fontId="47" fillId="0" borderId="1" xfId="4" applyFont="1" applyBorder="1" applyAlignment="1"/>
    <xf numFmtId="0" fontId="46" fillId="0" borderId="1" xfId="4" applyFont="1" applyBorder="1" applyAlignment="1"/>
    <xf numFmtId="0" fontId="46" fillId="0" borderId="1" xfId="4" applyFont="1" applyBorder="1" applyAlignment="1">
      <alignment horizontal="center"/>
    </xf>
    <xf numFmtId="0" fontId="47" fillId="4" borderId="1" xfId="4" applyFont="1" applyFill="1" applyBorder="1" applyAlignment="1"/>
    <xf numFmtId="0" fontId="46" fillId="4" borderId="1" xfId="4" applyFont="1" applyFill="1" applyBorder="1" applyAlignment="1"/>
    <xf numFmtId="0" fontId="47" fillId="0" borderId="1" xfId="4" applyNumberFormat="1" applyFont="1" applyBorder="1" applyAlignment="1"/>
    <xf numFmtId="0" fontId="5" fillId="4" borderId="1" xfId="0" applyFont="1" applyFill="1" applyBorder="1"/>
    <xf numFmtId="0" fontId="0" fillId="0" borderId="0" xfId="0" applyBorder="1" applyAlignment="1"/>
    <xf numFmtId="0" fontId="4" fillId="0" borderId="1" xfId="0" applyFont="1" applyBorder="1" applyAlignment="1">
      <alignment horizontal="right" vertical="top" wrapText="1"/>
    </xf>
    <xf numFmtId="0" fontId="4" fillId="0" borderId="1" xfId="0" applyNumberFormat="1" applyFont="1" applyBorder="1" applyAlignment="1">
      <alignment horizontal="right" vertical="top" wrapText="1"/>
    </xf>
    <xf numFmtId="0" fontId="6" fillId="0" borderId="1" xfId="0" applyNumberFormat="1" applyFont="1" applyBorder="1" applyAlignment="1">
      <alignment vertical="center"/>
    </xf>
    <xf numFmtId="0" fontId="38" fillId="0" borderId="1" xfId="0" applyNumberFormat="1" applyFont="1" applyBorder="1" applyAlignment="1"/>
    <xf numFmtId="0" fontId="38" fillId="0" borderId="1" xfId="0" applyFont="1" applyBorder="1" applyAlignment="1"/>
    <xf numFmtId="0" fontId="34" fillId="0" borderId="1" xfId="0" applyFont="1" applyBorder="1" applyAlignment="1"/>
    <xf numFmtId="0" fontId="5" fillId="0" borderId="1" xfId="0" applyFont="1" applyBorder="1" applyAlignment="1"/>
    <xf numFmtId="0" fontId="13" fillId="0" borderId="1" xfId="0" applyFont="1" applyBorder="1" applyAlignment="1"/>
    <xf numFmtId="0" fontId="33" fillId="0" borderId="0" xfId="0" applyFont="1" applyAlignment="1"/>
    <xf numFmtId="0" fontId="34" fillId="0" borderId="1" xfId="0" applyNumberFormat="1" applyFont="1" applyBorder="1" applyAlignment="1">
      <alignment vertical="center"/>
    </xf>
    <xf numFmtId="0" fontId="34" fillId="0" borderId="1" xfId="0" applyFont="1" applyBorder="1" applyAlignment="1">
      <alignment horizontal="right" vertical="top" wrapText="1"/>
    </xf>
    <xf numFmtId="0" fontId="34" fillId="0" borderId="1" xfId="0" applyNumberFormat="1" applyFont="1" applyBorder="1" applyAlignment="1">
      <alignment horizontal="right" vertical="top" wrapText="1"/>
    </xf>
    <xf numFmtId="0" fontId="34" fillId="0" borderId="1" xfId="0" applyFont="1" applyBorder="1"/>
    <xf numFmtId="0" fontId="46" fillId="0" borderId="0" xfId="0" applyFont="1" applyAlignment="1">
      <alignment vertical="center" wrapText="1"/>
    </xf>
    <xf numFmtId="0" fontId="5" fillId="2" borderId="1" xfId="0" applyFont="1" applyFill="1" applyBorder="1" applyAlignment="1"/>
    <xf numFmtId="0" fontId="34" fillId="2" borderId="1" xfId="0" applyFont="1" applyFill="1" applyBorder="1" applyAlignment="1"/>
    <xf numFmtId="0" fontId="9" fillId="0" borderId="0" xfId="0" applyFont="1" applyAlignment="1">
      <alignment horizontal="center"/>
    </xf>
    <xf numFmtId="0" fontId="10" fillId="0" borderId="0" xfId="0" applyFont="1" applyAlignment="1">
      <alignment horizontal="center" wrapText="1"/>
    </xf>
    <xf numFmtId="0" fontId="11" fillId="0" borderId="0" xfId="0" applyFont="1" applyAlignment="1">
      <alignment horizontal="center" wrapText="1"/>
    </xf>
    <xf numFmtId="0" fontId="11" fillId="0" borderId="0" xfId="0" applyFont="1" applyAlignment="1">
      <alignment horizontal="center"/>
    </xf>
    <xf numFmtId="0" fontId="39" fillId="0" borderId="7" xfId="0" applyFont="1" applyBorder="1" applyAlignment="1">
      <alignment horizontal="left"/>
    </xf>
    <xf numFmtId="0" fontId="39" fillId="0" borderId="0" xfId="0" applyFont="1" applyAlignment="1">
      <alignment horizontal="left"/>
    </xf>
    <xf numFmtId="0" fontId="39" fillId="0" borderId="7" xfId="0" applyFont="1" applyBorder="1" applyAlignment="1">
      <alignment horizontal="left" vertical="center" wrapText="1"/>
    </xf>
    <xf numFmtId="0" fontId="39" fillId="4" borderId="7" xfId="0" applyFont="1" applyFill="1" applyBorder="1" applyAlignment="1">
      <alignment horizontal="left" vertical="center" wrapText="1"/>
    </xf>
    <xf numFmtId="0" fontId="39" fillId="4" borderId="0" xfId="0" applyFont="1" applyFill="1" applyBorder="1" applyAlignment="1">
      <alignment horizontal="left" vertical="center" wrapText="1"/>
    </xf>
    <xf numFmtId="0" fontId="46" fillId="0" borderId="1" xfId="4" applyFont="1" applyBorder="1" applyAlignment="1">
      <alignment horizontal="right" vertical="top" wrapText="1"/>
    </xf>
    <xf numFmtId="0" fontId="48" fillId="0" borderId="1" xfId="4" applyFont="1" applyBorder="1" applyAlignment="1">
      <alignment horizontal="right" vertical="top" wrapText="1"/>
    </xf>
    <xf numFmtId="0" fontId="46" fillId="0" borderId="0" xfId="4" applyFont="1" applyAlignment="1">
      <alignment horizontal="justify" wrapText="1"/>
    </xf>
    <xf numFmtId="0" fontId="47" fillId="0" borderId="1" xfId="4" applyFont="1" applyBorder="1" applyAlignment="1">
      <alignment horizontal="center"/>
    </xf>
    <xf numFmtId="0" fontId="47" fillId="0" borderId="1" xfId="4" applyFont="1" applyBorder="1" applyAlignment="1">
      <alignment horizontal="left"/>
    </xf>
    <xf numFmtId="0" fontId="46" fillId="0" borderId="1" xfId="4" applyFont="1" applyBorder="1" applyAlignment="1">
      <alignment horizontal="center"/>
    </xf>
    <xf numFmtId="0" fontId="46" fillId="0" borderId="0" xfId="4" applyFont="1" applyAlignment="1">
      <alignment horizontal="left"/>
    </xf>
    <xf numFmtId="0" fontId="46" fillId="0" borderId="0" xfId="4" applyFont="1" applyAlignment="1">
      <alignment horizontal="center"/>
    </xf>
    <xf numFmtId="0" fontId="46" fillId="0" borderId="0" xfId="4" applyFont="1" applyAlignment="1">
      <alignment horizontal="center" vertical="center"/>
    </xf>
    <xf numFmtId="0" fontId="46" fillId="0" borderId="1" xfId="4" applyNumberFormat="1" applyFont="1" applyBorder="1" applyAlignment="1">
      <alignment horizontal="left" vertical="center" wrapText="1"/>
    </xf>
    <xf numFmtId="0" fontId="46" fillId="0" borderId="1" xfId="4" applyFont="1" applyBorder="1" applyAlignment="1">
      <alignment horizontal="left" vertical="center"/>
    </xf>
    <xf numFmtId="0" fontId="47" fillId="0" borderId="1" xfId="4" applyFont="1" applyBorder="1" applyAlignment="1">
      <alignment horizontal="right" vertical="top" wrapText="1"/>
    </xf>
    <xf numFmtId="0" fontId="20" fillId="2" borderId="0" xfId="3" applyNumberFormat="1" applyFont="1" applyFill="1" applyBorder="1" applyAlignment="1">
      <alignment horizontal="center"/>
    </xf>
    <xf numFmtId="0" fontId="22" fillId="2" borderId="7" xfId="0" quotePrefix="1" applyNumberFormat="1" applyFont="1" applyFill="1" applyBorder="1" applyAlignment="1">
      <alignment horizontal="left" wrapText="1"/>
    </xf>
    <xf numFmtId="0" fontId="31" fillId="2" borderId="13" xfId="3" applyNumberFormat="1" applyFont="1" applyFill="1" applyBorder="1" applyAlignment="1">
      <alignment horizontal="center"/>
    </xf>
    <xf numFmtId="0" fontId="45" fillId="0" borderId="0" xfId="0" applyFont="1" applyAlignment="1" applyProtection="1">
      <alignment horizontal="justify" wrapText="1"/>
    </xf>
    <xf numFmtId="0" fontId="46" fillId="0" borderId="0" xfId="0" applyFont="1" applyAlignment="1">
      <alignment horizontal="left" vertical="center" wrapText="1"/>
    </xf>
    <xf numFmtId="0" fontId="33" fillId="0" borderId="0" xfId="0" applyFont="1" applyAlignment="1">
      <alignment horizontal="left"/>
    </xf>
    <xf numFmtId="0" fontId="11" fillId="0" borderId="0" xfId="0" applyFont="1" applyAlignment="1">
      <alignment horizontal="center" vertical="center" wrapText="1"/>
    </xf>
    <xf numFmtId="0" fontId="11" fillId="0" borderId="1" xfId="0" applyFont="1" applyBorder="1" applyAlignment="1">
      <alignment horizontal="center" wrapText="1"/>
    </xf>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4" xfId="0" applyNumberFormat="1" applyFont="1" applyBorder="1" applyAlignment="1">
      <alignment horizontal="center"/>
    </xf>
    <xf numFmtId="0" fontId="11" fillId="0" borderId="1" xfId="0" applyFont="1" applyBorder="1" applyAlignment="1">
      <alignment horizontal="center"/>
    </xf>
    <xf numFmtId="3" fontId="5" fillId="0" borderId="2" xfId="0" applyNumberFormat="1" applyFont="1" applyBorder="1" applyAlignment="1">
      <alignment horizontal="center"/>
    </xf>
    <xf numFmtId="3" fontId="5" fillId="0" borderId="3" xfId="0" applyNumberFormat="1" applyFont="1" applyBorder="1" applyAlignment="1">
      <alignment horizontal="center"/>
    </xf>
    <xf numFmtId="3" fontId="5" fillId="0" borderId="4" xfId="0" applyNumberFormat="1" applyFont="1" applyBorder="1" applyAlignment="1">
      <alignment horizontal="center"/>
    </xf>
    <xf numFmtId="0" fontId="33" fillId="0" borderId="2" xfId="0" applyFont="1" applyBorder="1" applyAlignment="1">
      <alignment wrapText="1"/>
    </xf>
    <xf numFmtId="0" fontId="33" fillId="0" borderId="3" xfId="0" applyFont="1" applyBorder="1" applyAlignment="1"/>
    <xf numFmtId="0" fontId="33" fillId="0" borderId="4" xfId="0" applyFont="1" applyBorder="1" applyAlignment="1"/>
    <xf numFmtId="0" fontId="4" fillId="0" borderId="1" xfId="0" applyFont="1" applyBorder="1" applyAlignment="1">
      <alignment horizontal="center"/>
    </xf>
    <xf numFmtId="0" fontId="5" fillId="0" borderId="1" xfId="0" applyFont="1" applyBorder="1" applyAlignment="1">
      <alignment horizontal="center"/>
    </xf>
    <xf numFmtId="0" fontId="34" fillId="0" borderId="7" xfId="0" applyFont="1" applyBorder="1" applyAlignment="1">
      <alignment horizontal="left"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36" fillId="0" borderId="1" xfId="0" applyFont="1" applyBorder="1" applyAlignment="1">
      <alignment horizontal="center"/>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2" xfId="0" applyFont="1" applyBorder="1" applyAlignment="1">
      <alignment horizontal="left" wrapText="1"/>
    </xf>
    <xf numFmtId="0" fontId="6" fillId="0" borderId="3"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3" xfId="0" applyFont="1" applyBorder="1" applyAlignment="1">
      <alignment horizontal="left" vertical="center" wrapText="1"/>
    </xf>
    <xf numFmtId="0" fontId="6" fillId="0" borderId="1" xfId="0" applyFont="1" applyBorder="1" applyAlignment="1">
      <alignment horizontal="left" wrapText="1"/>
    </xf>
    <xf numFmtId="0" fontId="6" fillId="0" borderId="1" xfId="0" applyFont="1" applyBorder="1" applyAlignment="1">
      <alignment horizontal="left"/>
    </xf>
    <xf numFmtId="0" fontId="36"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6" fillId="0" borderId="0" xfId="0" applyFont="1" applyAlignment="1">
      <alignment horizontal="left" wrapText="1"/>
    </xf>
    <xf numFmtId="0" fontId="6" fillId="0" borderId="0" xfId="0" applyFont="1" applyAlignment="1">
      <alignment horizontal="left"/>
    </xf>
    <xf numFmtId="0" fontId="35" fillId="0" borderId="0" xfId="0" applyFont="1" applyAlignment="1">
      <alignment horizontal="center"/>
    </xf>
    <xf numFmtId="0" fontId="4" fillId="0" borderId="0" xfId="0" applyFont="1" applyAlignment="1">
      <alignment horizontal="center"/>
    </xf>
    <xf numFmtId="0" fontId="6" fillId="0" borderId="0" xfId="0" applyFont="1" applyAlignment="1">
      <alignment horizontal="left" vertical="center" wrapText="1"/>
    </xf>
    <xf numFmtId="0" fontId="5" fillId="0" borderId="0" xfId="0" applyFont="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7" xfId="0" applyFont="1" applyBorder="1" applyAlignment="1">
      <alignment horizontal="lef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7" xfId="0" applyFont="1" applyBorder="1" applyAlignment="1">
      <alignment horizontal="left" wrapText="1"/>
    </xf>
    <xf numFmtId="0" fontId="6" fillId="0" borderId="7" xfId="0" applyFont="1" applyBorder="1" applyAlignment="1">
      <alignment horizontal="left"/>
    </xf>
    <xf numFmtId="0" fontId="5" fillId="0" borderId="2" xfId="0" applyFont="1" applyBorder="1" applyAlignment="1">
      <alignment horizontal="center"/>
    </xf>
    <xf numFmtId="0" fontId="5" fillId="0" borderId="4" xfId="0" applyFont="1" applyBorder="1" applyAlignment="1">
      <alignment horizontal="center"/>
    </xf>
    <xf numFmtId="0" fontId="32" fillId="0" borderId="0" xfId="0" applyFont="1" applyAlignment="1">
      <alignment horizontal="center"/>
    </xf>
    <xf numFmtId="0" fontId="15" fillId="2" borderId="7" xfId="2" applyNumberFormat="1" applyFont="1" applyFill="1" applyBorder="1" applyAlignment="1">
      <alignment horizontal="left"/>
    </xf>
    <xf numFmtId="0" fontId="5" fillId="0" borderId="15" xfId="0" applyFont="1" applyBorder="1" applyAlignment="1">
      <alignment horizontal="center"/>
    </xf>
    <xf numFmtId="0" fontId="5" fillId="0" borderId="16" xfId="0" applyFont="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0" fontId="16" fillId="2" borderId="7" xfId="2" applyNumberFormat="1" applyFont="1" applyFill="1" applyBorder="1" applyAlignment="1">
      <alignment horizontal="left" vertical="top" wrapText="1"/>
    </xf>
    <xf numFmtId="0" fontId="16" fillId="2" borderId="7" xfId="2" applyNumberFormat="1" applyFont="1" applyFill="1" applyBorder="1" applyAlignment="1">
      <alignment horizontal="left" vertical="top"/>
    </xf>
    <xf numFmtId="0" fontId="5" fillId="0" borderId="8" xfId="0" applyFont="1" applyBorder="1" applyAlignment="1">
      <alignment horizontal="center"/>
    </xf>
    <xf numFmtId="0" fontId="5" fillId="0" borderId="0" xfId="0" applyFont="1" applyBorder="1" applyAlignment="1">
      <alignment horizontal="center"/>
    </xf>
  </cellXfs>
  <cellStyles count="13">
    <cellStyle name="entero" xfId="5"/>
    <cellStyle name="Hipervínculo" xfId="6" builtinId="8" customBuiltin="1"/>
    <cellStyle name="Hipervínculo 2" xfId="7"/>
    <cellStyle name="miles" xfId="8"/>
    <cellStyle name="Normal" xfId="0" builtinId="0"/>
    <cellStyle name="Normal 2" xfId="9"/>
    <cellStyle name="Normal 2 2 2" xfId="10"/>
    <cellStyle name="Normal 3" xfId="2"/>
    <cellStyle name="Normal 4" xfId="4"/>
    <cellStyle name="Normal 5" xfId="11"/>
    <cellStyle name="Normal_OCUHOS2000" xfId="3"/>
    <cellStyle name="Porcentaje" xfId="1" builtinId="5"/>
    <cellStyle name="sangria_n1" xfId="12"/>
  </cellStyles>
  <dxfs count="20">
    <dxf>
      <font>
        <b/>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alignment horizontal="center"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i val="0"/>
        <strike val="0"/>
        <condense val="0"/>
        <extend val="0"/>
        <outline val="0"/>
        <shadow val="0"/>
        <u val="none"/>
        <vertAlign val="baseline"/>
        <sz val="10"/>
        <color theme="4" tint="-0.499984740745262"/>
        <name val="Arial Narrow"/>
        <scheme val="none"/>
      </font>
      <numFmt numFmtId="3" formatCode="#,##0"/>
      <fill>
        <patternFill patternType="solid">
          <fgColor indexed="64"/>
          <bgColor theme="0"/>
        </patternFill>
      </fill>
      <border diagonalUp="0" diagonalDown="0">
        <left/>
        <right style="thin">
          <color rgb="FFFF0000"/>
        </right>
        <top style="thin">
          <color rgb="FFFF0000"/>
        </top>
        <bottom style="thin">
          <color rgb="FFFF0000"/>
        </bottom>
        <vertical/>
        <horizontal/>
      </border>
    </dxf>
    <dxf>
      <border outline="0">
        <left style="thin">
          <color rgb="FFFF0000"/>
        </left>
        <right style="thin">
          <color rgb="FFFF0000"/>
        </right>
        <top style="thin">
          <color rgb="FFFF0000"/>
        </top>
        <bottom style="thin">
          <color rgb="FFFF0000"/>
        </bottom>
      </border>
    </dxf>
    <dxf>
      <font>
        <b val="0"/>
        <i val="0"/>
        <strike val="0"/>
        <condense val="0"/>
        <extend val="0"/>
        <outline val="0"/>
        <shadow val="0"/>
        <u val="none"/>
        <vertAlign val="baseline"/>
        <sz val="10"/>
        <color theme="4" tint="-0.499984740745262"/>
        <name val="Arial Narrow"/>
        <scheme val="none"/>
      </font>
      <fill>
        <patternFill patternType="solid">
          <fgColor indexed="64"/>
          <bgColor theme="0"/>
        </patternFill>
      </fill>
      <alignment horizontal="center" vertical="bottom" textRotation="0" wrapText="0" indent="0" justifyLastLine="0" shrinkToFit="0" readingOrder="0"/>
    </dxf>
    <dxf>
      <border outline="0">
        <bottom style="thin">
          <color rgb="FFFF0000"/>
        </bottom>
      </border>
    </dxf>
    <dxf>
      <font>
        <b val="0"/>
        <i val="0"/>
        <strike val="0"/>
        <condense val="0"/>
        <extend val="0"/>
        <outline val="0"/>
        <shadow val="0"/>
        <u val="none"/>
        <vertAlign val="baseline"/>
        <sz val="11"/>
        <color theme="4" tint="-0.499984740745262"/>
        <name val="Calibri"/>
        <scheme val="minor"/>
      </font>
      <numFmt numFmtId="3" formatCode="#,##0"/>
      <fill>
        <patternFill patternType="solid">
          <fgColor indexed="64"/>
          <bgColor theme="0"/>
        </patternFill>
      </fill>
      <border diagonalUp="0" diagonalDown="0" outline="0">
        <left style="thin">
          <color rgb="FFFF0000"/>
        </left>
        <right style="thin">
          <color rgb="FFFF0000"/>
        </right>
        <top/>
        <bottom/>
      </border>
    </dxf>
    <dxf>
      <font>
        <b/>
        <i val="0"/>
        <sz val="10"/>
        <color theme="0"/>
        <name val="Arial"/>
        <scheme val="none"/>
      </font>
      <fill>
        <patternFill>
          <bgColor rgb="FF10312B"/>
        </patternFill>
      </fill>
    </dxf>
    <dxf>
      <font>
        <b val="0"/>
        <i val="0"/>
        <sz val="8"/>
        <name val="Montserrat Light"/>
        <scheme val="none"/>
      </font>
    </dxf>
  </dxfs>
  <tableStyles count="1" defaultTableStyle="TableStyleMedium2" defaultPivotStyle="PivotStyleLight16">
    <tableStyle name="Estilo de segmentación de datos 1" pivot="0" table="0" count="2">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161925</xdr:rowOff>
    </xdr:from>
    <xdr:ext cx="1197240" cy="574675"/>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161925"/>
          <a:ext cx="1197240" cy="574675"/>
        </a:xfrm>
        <a:prstGeom prst="rect">
          <a:avLst/>
        </a:prstGeom>
      </xdr:spPr>
    </xdr:pic>
    <xdr:clientData/>
  </xdr:oneCellAnchor>
  <xdr:oneCellAnchor>
    <xdr:from>
      <xdr:col>8</xdr:col>
      <xdr:colOff>361950</xdr:colOff>
      <xdr:row>0</xdr:row>
      <xdr:rowOff>38100</xdr:rowOff>
    </xdr:from>
    <xdr:ext cx="1035183"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950" y="38100"/>
          <a:ext cx="1035183" cy="80010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38100</xdr:colOff>
      <xdr:row>0</xdr:row>
      <xdr:rowOff>95250</xdr:rowOff>
    </xdr:from>
    <xdr:ext cx="1428750" cy="685800"/>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5250"/>
          <a:ext cx="1428750" cy="685800"/>
        </a:xfrm>
        <a:prstGeom prst="rect">
          <a:avLst/>
        </a:prstGeom>
      </xdr:spPr>
    </xdr:pic>
    <xdr:clientData/>
  </xdr:oneCellAnchor>
  <xdr:oneCellAnchor>
    <xdr:from>
      <xdr:col>7</xdr:col>
      <xdr:colOff>352425</xdr:colOff>
      <xdr:row>0</xdr:row>
      <xdr:rowOff>66675</xdr:rowOff>
    </xdr:from>
    <xdr:ext cx="1682883" cy="800100"/>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81775" y="66675"/>
          <a:ext cx="1682883" cy="80010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38100</xdr:colOff>
      <xdr:row>0</xdr:row>
      <xdr:rowOff>47625</xdr:rowOff>
    </xdr:from>
    <xdr:ext cx="1428750" cy="685800"/>
    <xdr:pic>
      <xdr:nvPicPr>
        <xdr:cNvPr id="5" name="Imagen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428750" cy="685800"/>
        </a:xfrm>
        <a:prstGeom prst="rect">
          <a:avLst/>
        </a:prstGeom>
      </xdr:spPr>
    </xdr:pic>
    <xdr:clientData/>
  </xdr:oneCellAnchor>
  <xdr:oneCellAnchor>
    <xdr:from>
      <xdr:col>7</xdr:col>
      <xdr:colOff>485775</xdr:colOff>
      <xdr:row>0</xdr:row>
      <xdr:rowOff>47625</xdr:rowOff>
    </xdr:from>
    <xdr:ext cx="1682883" cy="800100"/>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0375" y="47625"/>
          <a:ext cx="1682883" cy="80010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101600</xdr:colOff>
      <xdr:row>0</xdr:row>
      <xdr:rowOff>244475</xdr:rowOff>
    </xdr:from>
    <xdr:ext cx="1051719" cy="504825"/>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244475"/>
          <a:ext cx="1051719" cy="504825"/>
        </a:xfrm>
        <a:prstGeom prst="rect">
          <a:avLst/>
        </a:prstGeom>
      </xdr:spPr>
    </xdr:pic>
    <xdr:clientData/>
  </xdr:oneCellAnchor>
  <xdr:oneCellAnchor>
    <xdr:from>
      <xdr:col>5</xdr:col>
      <xdr:colOff>381000</xdr:colOff>
      <xdr:row>0</xdr:row>
      <xdr:rowOff>66675</xdr:rowOff>
    </xdr:from>
    <xdr:ext cx="939933"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57775" y="66675"/>
          <a:ext cx="939933" cy="80010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66675</xdr:colOff>
      <xdr:row>0</xdr:row>
      <xdr:rowOff>190500</xdr:rowOff>
    </xdr:from>
    <xdr:ext cx="1428750" cy="685800"/>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190500"/>
          <a:ext cx="1428750" cy="685800"/>
        </a:xfrm>
        <a:prstGeom prst="rect">
          <a:avLst/>
        </a:prstGeom>
      </xdr:spPr>
    </xdr:pic>
    <xdr:clientData/>
  </xdr:oneCellAnchor>
  <xdr:oneCellAnchor>
    <xdr:from>
      <xdr:col>7</xdr:col>
      <xdr:colOff>333375</xdr:colOff>
      <xdr:row>0</xdr:row>
      <xdr:rowOff>85725</xdr:rowOff>
    </xdr:from>
    <xdr:ext cx="1682883" cy="800100"/>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6475" y="85725"/>
          <a:ext cx="1682883" cy="8001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142875</xdr:colOff>
      <xdr:row>0</xdr:row>
      <xdr:rowOff>228600</xdr:rowOff>
    </xdr:from>
    <xdr:ext cx="1266825" cy="685800"/>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228600"/>
          <a:ext cx="1266825" cy="685800"/>
        </a:xfrm>
        <a:prstGeom prst="rect">
          <a:avLst/>
        </a:prstGeom>
      </xdr:spPr>
    </xdr:pic>
    <xdr:clientData/>
  </xdr:oneCellAnchor>
  <xdr:oneCellAnchor>
    <xdr:from>
      <xdr:col>7</xdr:col>
      <xdr:colOff>400050</xdr:colOff>
      <xdr:row>0</xdr:row>
      <xdr:rowOff>123825</xdr:rowOff>
    </xdr:from>
    <xdr:ext cx="828808"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66000" y="123825"/>
          <a:ext cx="828808" cy="8001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136525</xdr:colOff>
      <xdr:row>1</xdr:row>
      <xdr:rowOff>174625</xdr:rowOff>
    </xdr:from>
    <xdr:ext cx="1127125" cy="557114"/>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525" y="365125"/>
          <a:ext cx="1127125" cy="557114"/>
        </a:xfrm>
        <a:prstGeom prst="rect">
          <a:avLst/>
        </a:prstGeom>
      </xdr:spPr>
    </xdr:pic>
    <xdr:clientData/>
  </xdr:oneCellAnchor>
  <xdr:oneCellAnchor>
    <xdr:from>
      <xdr:col>7</xdr:col>
      <xdr:colOff>488950</xdr:colOff>
      <xdr:row>1</xdr:row>
      <xdr:rowOff>38100</xdr:rowOff>
    </xdr:from>
    <xdr:ext cx="936758"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75500" y="228600"/>
          <a:ext cx="936758" cy="8001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111125</xdr:colOff>
      <xdr:row>1</xdr:row>
      <xdr:rowOff>126403</xdr:rowOff>
    </xdr:from>
    <xdr:ext cx="1279525" cy="753072"/>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316903"/>
          <a:ext cx="1279525" cy="753072"/>
        </a:xfrm>
        <a:prstGeom prst="rect">
          <a:avLst/>
        </a:prstGeom>
      </xdr:spPr>
    </xdr:pic>
    <xdr:clientData/>
  </xdr:oneCellAnchor>
  <xdr:oneCellAnchor>
    <xdr:from>
      <xdr:col>8</xdr:col>
      <xdr:colOff>381000</xdr:colOff>
      <xdr:row>1</xdr:row>
      <xdr:rowOff>247650</xdr:rowOff>
    </xdr:from>
    <xdr:ext cx="958983"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15250" y="438150"/>
          <a:ext cx="958983" cy="8001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365125</xdr:colOff>
      <xdr:row>21</xdr:row>
      <xdr:rowOff>47625</xdr:rowOff>
    </xdr:from>
    <xdr:ext cx="1860550" cy="685800"/>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125" y="5105400"/>
          <a:ext cx="1860550" cy="685800"/>
        </a:xfrm>
        <a:prstGeom prst="rect">
          <a:avLst/>
        </a:prstGeom>
      </xdr:spPr>
    </xdr:pic>
    <xdr:clientData/>
  </xdr:oneCellAnchor>
  <xdr:oneCellAnchor>
    <xdr:from>
      <xdr:col>11</xdr:col>
      <xdr:colOff>666750</xdr:colOff>
      <xdr:row>20</xdr:row>
      <xdr:rowOff>158750</xdr:rowOff>
    </xdr:from>
    <xdr:ext cx="1682883"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63075" y="5026025"/>
          <a:ext cx="1682883" cy="800100"/>
        </a:xfrm>
        <a:prstGeom prst="rect">
          <a:avLst/>
        </a:prstGeom>
      </xdr:spPr>
    </xdr:pic>
    <xdr:clientData/>
  </xdr:oneCellAnchor>
  <xdr:oneCellAnchor>
    <xdr:from>
      <xdr:col>0</xdr:col>
      <xdr:colOff>15875</xdr:colOff>
      <xdr:row>37</xdr:row>
      <xdr:rowOff>174625</xdr:rowOff>
    </xdr:from>
    <xdr:ext cx="1857375" cy="676275"/>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 y="8766175"/>
          <a:ext cx="1857375" cy="676275"/>
        </a:xfrm>
        <a:prstGeom prst="rect">
          <a:avLst/>
        </a:prstGeom>
      </xdr:spPr>
    </xdr:pic>
    <xdr:clientData/>
  </xdr:oneCellAnchor>
  <xdr:oneCellAnchor>
    <xdr:from>
      <xdr:col>11</xdr:col>
      <xdr:colOff>714375</xdr:colOff>
      <xdr:row>37</xdr:row>
      <xdr:rowOff>79375</xdr:rowOff>
    </xdr:from>
    <xdr:ext cx="1682883" cy="787400"/>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10700" y="8670925"/>
          <a:ext cx="1682883" cy="787400"/>
        </a:xfrm>
        <a:prstGeom prst="rect">
          <a:avLst/>
        </a:prstGeom>
      </xdr:spPr>
    </xdr:pic>
    <xdr:clientData/>
  </xdr:oneCellAnchor>
  <xdr:oneCellAnchor>
    <xdr:from>
      <xdr:col>0</xdr:col>
      <xdr:colOff>0</xdr:colOff>
      <xdr:row>53</xdr:row>
      <xdr:rowOff>174625</xdr:rowOff>
    </xdr:from>
    <xdr:ext cx="1857375" cy="695325"/>
    <xdr:pic>
      <xdr:nvPicPr>
        <xdr:cNvPr id="6" name="Imagen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404725"/>
          <a:ext cx="1857375" cy="695325"/>
        </a:xfrm>
        <a:prstGeom prst="rect">
          <a:avLst/>
        </a:prstGeom>
      </xdr:spPr>
    </xdr:pic>
    <xdr:clientData/>
  </xdr:oneCellAnchor>
  <xdr:oneCellAnchor>
    <xdr:from>
      <xdr:col>11</xdr:col>
      <xdr:colOff>698500</xdr:colOff>
      <xdr:row>53</xdr:row>
      <xdr:rowOff>79375</xdr:rowOff>
    </xdr:from>
    <xdr:ext cx="1682883" cy="806450"/>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825" y="12309475"/>
          <a:ext cx="1682883" cy="806450"/>
        </a:xfrm>
        <a:prstGeom prst="rect">
          <a:avLst/>
        </a:prstGeom>
      </xdr:spPr>
    </xdr:pic>
    <xdr:clientData/>
  </xdr:oneCellAnchor>
  <xdr:oneCellAnchor>
    <xdr:from>
      <xdr:col>0</xdr:col>
      <xdr:colOff>0</xdr:colOff>
      <xdr:row>68</xdr:row>
      <xdr:rowOff>107950</xdr:rowOff>
    </xdr:from>
    <xdr:ext cx="1857375" cy="682625"/>
    <xdr:pic>
      <xdr:nvPicPr>
        <xdr:cNvPr id="8" name="Imagen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814675"/>
          <a:ext cx="1857375" cy="682625"/>
        </a:xfrm>
        <a:prstGeom prst="rect">
          <a:avLst/>
        </a:prstGeom>
      </xdr:spPr>
    </xdr:pic>
    <xdr:clientData/>
  </xdr:oneCellAnchor>
  <xdr:oneCellAnchor>
    <xdr:from>
      <xdr:col>11</xdr:col>
      <xdr:colOff>698500</xdr:colOff>
      <xdr:row>68</xdr:row>
      <xdr:rowOff>142875</xdr:rowOff>
    </xdr:from>
    <xdr:ext cx="1682883" cy="815975"/>
    <xdr:pic>
      <xdr:nvPicPr>
        <xdr:cNvPr id="9" name="Imagen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825" y="15849600"/>
          <a:ext cx="1682883" cy="815975"/>
        </a:xfrm>
        <a:prstGeom prst="rect">
          <a:avLst/>
        </a:prstGeom>
      </xdr:spPr>
    </xdr:pic>
    <xdr:clientData/>
  </xdr:oneCellAnchor>
  <xdr:oneCellAnchor>
    <xdr:from>
      <xdr:col>0</xdr:col>
      <xdr:colOff>0</xdr:colOff>
      <xdr:row>84</xdr:row>
      <xdr:rowOff>98425</xdr:rowOff>
    </xdr:from>
    <xdr:ext cx="1857375" cy="695325"/>
    <xdr:pic>
      <xdr:nvPicPr>
        <xdr:cNvPr id="10" name="Imagen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491325"/>
          <a:ext cx="1857375" cy="695325"/>
        </a:xfrm>
        <a:prstGeom prst="rect">
          <a:avLst/>
        </a:prstGeom>
      </xdr:spPr>
    </xdr:pic>
    <xdr:clientData/>
  </xdr:oneCellAnchor>
  <xdr:oneCellAnchor>
    <xdr:from>
      <xdr:col>11</xdr:col>
      <xdr:colOff>698500</xdr:colOff>
      <xdr:row>84</xdr:row>
      <xdr:rowOff>79375</xdr:rowOff>
    </xdr:from>
    <xdr:ext cx="1682883" cy="806450"/>
    <xdr:pic>
      <xdr:nvPicPr>
        <xdr:cNvPr id="11" name="Imagen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825" y="19472275"/>
          <a:ext cx="1682883" cy="806450"/>
        </a:xfrm>
        <a:prstGeom prst="rect">
          <a:avLst/>
        </a:prstGeom>
      </xdr:spPr>
    </xdr:pic>
    <xdr:clientData/>
  </xdr:oneCellAnchor>
  <xdr:oneCellAnchor>
    <xdr:from>
      <xdr:col>0</xdr:col>
      <xdr:colOff>0</xdr:colOff>
      <xdr:row>5</xdr:row>
      <xdr:rowOff>0</xdr:rowOff>
    </xdr:from>
    <xdr:ext cx="1428750" cy="685800"/>
    <xdr:pic>
      <xdr:nvPicPr>
        <xdr:cNvPr id="12" name="Imagen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1428750" cy="685800"/>
        </a:xfrm>
        <a:prstGeom prst="rect">
          <a:avLst/>
        </a:prstGeom>
      </xdr:spPr>
    </xdr:pic>
    <xdr:clientData/>
  </xdr:oneCellAnchor>
  <xdr:oneCellAnchor>
    <xdr:from>
      <xdr:col>11</xdr:col>
      <xdr:colOff>619125</xdr:colOff>
      <xdr:row>4</xdr:row>
      <xdr:rowOff>180975</xdr:rowOff>
    </xdr:from>
    <xdr:ext cx="1682883" cy="800100"/>
    <xdr:pic>
      <xdr:nvPicPr>
        <xdr:cNvPr id="13" name="Imagen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15450" y="942975"/>
          <a:ext cx="1682883" cy="800100"/>
        </a:xfrm>
        <a:prstGeom prst="rect">
          <a:avLst/>
        </a:prstGeom>
      </xdr:spPr>
    </xdr:pic>
    <xdr:clientData/>
  </xdr:oneCellAnchor>
  <xdr:oneCellAnchor>
    <xdr:from>
      <xdr:col>0</xdr:col>
      <xdr:colOff>0</xdr:colOff>
      <xdr:row>100</xdr:row>
      <xdr:rowOff>98425</xdr:rowOff>
    </xdr:from>
    <xdr:ext cx="1857375" cy="695325"/>
    <xdr:pic>
      <xdr:nvPicPr>
        <xdr:cNvPr id="14" name="Imagen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025100"/>
          <a:ext cx="1857375" cy="695325"/>
        </a:xfrm>
        <a:prstGeom prst="rect">
          <a:avLst/>
        </a:prstGeom>
      </xdr:spPr>
    </xdr:pic>
    <xdr:clientData/>
  </xdr:oneCellAnchor>
  <xdr:oneCellAnchor>
    <xdr:from>
      <xdr:col>11</xdr:col>
      <xdr:colOff>698500</xdr:colOff>
      <xdr:row>100</xdr:row>
      <xdr:rowOff>79375</xdr:rowOff>
    </xdr:from>
    <xdr:ext cx="1682883" cy="806450"/>
    <xdr:pic>
      <xdr:nvPicPr>
        <xdr:cNvPr id="15" name="Imagen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94825" y="23006050"/>
          <a:ext cx="1682883" cy="8064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19051</xdr:colOff>
      <xdr:row>1</xdr:row>
      <xdr:rowOff>171451</xdr:rowOff>
    </xdr:from>
    <xdr:ext cx="1244599" cy="465927"/>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1" y="361951"/>
          <a:ext cx="1244599" cy="465927"/>
        </a:xfrm>
        <a:prstGeom prst="rect">
          <a:avLst/>
        </a:prstGeom>
      </xdr:spPr>
    </xdr:pic>
    <xdr:clientData/>
  </xdr:oneCellAnchor>
  <xdr:oneCellAnchor>
    <xdr:from>
      <xdr:col>6</xdr:col>
      <xdr:colOff>605884</xdr:colOff>
      <xdr:row>1</xdr:row>
      <xdr:rowOff>44450</xdr:rowOff>
    </xdr:from>
    <xdr:ext cx="988098" cy="73025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11459" y="234950"/>
          <a:ext cx="988098" cy="7302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53976</xdr:colOff>
      <xdr:row>3</xdr:row>
      <xdr:rowOff>120651</xdr:rowOff>
    </xdr:from>
    <xdr:ext cx="1543572" cy="577850"/>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976" y="692151"/>
          <a:ext cx="1543572" cy="577850"/>
        </a:xfrm>
        <a:prstGeom prst="rect">
          <a:avLst/>
        </a:prstGeom>
      </xdr:spPr>
    </xdr:pic>
    <xdr:clientData/>
  </xdr:oneCellAnchor>
  <xdr:oneCellAnchor>
    <xdr:from>
      <xdr:col>6</xdr:col>
      <xdr:colOff>539750</xdr:colOff>
      <xdr:row>3</xdr:row>
      <xdr:rowOff>136525</xdr:rowOff>
    </xdr:from>
    <xdr:ext cx="809758" cy="625475"/>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9525" y="708025"/>
          <a:ext cx="809758" cy="62547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47625</xdr:colOff>
      <xdr:row>3</xdr:row>
      <xdr:rowOff>200025</xdr:rowOff>
    </xdr:from>
    <xdr:ext cx="1146175" cy="620486"/>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752475"/>
          <a:ext cx="1146175" cy="620486"/>
        </a:xfrm>
        <a:prstGeom prst="rect">
          <a:avLst/>
        </a:prstGeom>
      </xdr:spPr>
    </xdr:pic>
    <xdr:clientData/>
  </xdr:oneCellAnchor>
  <xdr:oneCellAnchor>
    <xdr:from>
      <xdr:col>11</xdr:col>
      <xdr:colOff>495300</xdr:colOff>
      <xdr:row>3</xdr:row>
      <xdr:rowOff>114300</xdr:rowOff>
    </xdr:from>
    <xdr:ext cx="892308" cy="800100"/>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53500" y="666750"/>
          <a:ext cx="892308" cy="800100"/>
        </a:xfrm>
        <a:prstGeom prst="rect">
          <a:avLst/>
        </a:prstGeom>
      </xdr:spPr>
    </xdr:pic>
    <xdr:clientData/>
  </xdr:oneCellAnchor>
  <xdr:oneCellAnchor>
    <xdr:from>
      <xdr:col>0</xdr:col>
      <xdr:colOff>28575</xdr:colOff>
      <xdr:row>25</xdr:row>
      <xdr:rowOff>152400</xdr:rowOff>
    </xdr:from>
    <xdr:ext cx="1428750" cy="685800"/>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5676900"/>
          <a:ext cx="1428750" cy="685800"/>
        </a:xfrm>
        <a:prstGeom prst="rect">
          <a:avLst/>
        </a:prstGeom>
      </xdr:spPr>
    </xdr:pic>
    <xdr:clientData/>
  </xdr:oneCellAnchor>
  <xdr:oneCellAnchor>
    <xdr:from>
      <xdr:col>11</xdr:col>
      <xdr:colOff>361950</xdr:colOff>
      <xdr:row>25</xdr:row>
      <xdr:rowOff>76200</xdr:rowOff>
    </xdr:from>
    <xdr:ext cx="854208" cy="800100"/>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20150" y="5448300"/>
          <a:ext cx="854208" cy="800100"/>
        </a:xfrm>
        <a:prstGeom prst="rect">
          <a:avLst/>
        </a:prstGeom>
      </xdr:spPr>
    </xdr:pic>
    <xdr:clientData/>
  </xdr:oneCellAnchor>
  <xdr:oneCellAnchor>
    <xdr:from>
      <xdr:col>0</xdr:col>
      <xdr:colOff>9525</xdr:colOff>
      <xdr:row>42</xdr:row>
      <xdr:rowOff>200025</xdr:rowOff>
    </xdr:from>
    <xdr:ext cx="1428750" cy="685800"/>
    <xdr:pic>
      <xdr:nvPicPr>
        <xdr:cNvPr id="6" name="Imagen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9667875"/>
          <a:ext cx="1428750" cy="685800"/>
        </a:xfrm>
        <a:prstGeom prst="rect">
          <a:avLst/>
        </a:prstGeom>
      </xdr:spPr>
    </xdr:pic>
    <xdr:clientData/>
  </xdr:oneCellAnchor>
  <xdr:oneCellAnchor>
    <xdr:from>
      <xdr:col>10</xdr:col>
      <xdr:colOff>542925</xdr:colOff>
      <xdr:row>42</xdr:row>
      <xdr:rowOff>76200</xdr:rowOff>
    </xdr:from>
    <xdr:ext cx="1682883" cy="800100"/>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62925" y="9544050"/>
          <a:ext cx="1682883" cy="800100"/>
        </a:xfrm>
        <a:prstGeom prst="rect">
          <a:avLst/>
        </a:prstGeom>
      </xdr:spPr>
    </xdr:pic>
    <xdr:clientData/>
  </xdr:oneCellAnchor>
  <xdr:oneCellAnchor>
    <xdr:from>
      <xdr:col>0</xdr:col>
      <xdr:colOff>9525</xdr:colOff>
      <xdr:row>65</xdr:row>
      <xdr:rowOff>190500</xdr:rowOff>
    </xdr:from>
    <xdr:ext cx="1428750" cy="685800"/>
    <xdr:pic>
      <xdr:nvPicPr>
        <xdr:cNvPr id="8" name="Imagen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4792325"/>
          <a:ext cx="1428750" cy="685800"/>
        </a:xfrm>
        <a:prstGeom prst="rect">
          <a:avLst/>
        </a:prstGeom>
      </xdr:spPr>
    </xdr:pic>
    <xdr:clientData/>
  </xdr:oneCellAnchor>
  <xdr:oneCellAnchor>
    <xdr:from>
      <xdr:col>11</xdr:col>
      <xdr:colOff>361950</xdr:colOff>
      <xdr:row>65</xdr:row>
      <xdr:rowOff>104775</xdr:rowOff>
    </xdr:from>
    <xdr:ext cx="987558" cy="800100"/>
    <xdr:pic>
      <xdr:nvPicPr>
        <xdr:cNvPr id="9" name="Imagen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20150" y="15046325"/>
          <a:ext cx="987558" cy="800100"/>
        </a:xfrm>
        <a:prstGeom prst="rect">
          <a:avLst/>
        </a:prstGeom>
      </xdr:spPr>
    </xdr:pic>
    <xdr:clientData/>
  </xdr:oneCellAnchor>
  <xdr:oneCellAnchor>
    <xdr:from>
      <xdr:col>0</xdr:col>
      <xdr:colOff>9525</xdr:colOff>
      <xdr:row>88</xdr:row>
      <xdr:rowOff>276225</xdr:rowOff>
    </xdr:from>
    <xdr:ext cx="1428750" cy="685800"/>
    <xdr:pic>
      <xdr:nvPicPr>
        <xdr:cNvPr id="10" name="Imagen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20031075"/>
          <a:ext cx="1428750" cy="685800"/>
        </a:xfrm>
        <a:prstGeom prst="rect">
          <a:avLst/>
        </a:prstGeom>
      </xdr:spPr>
    </xdr:pic>
    <xdr:clientData/>
  </xdr:oneCellAnchor>
  <xdr:oneCellAnchor>
    <xdr:from>
      <xdr:col>11</xdr:col>
      <xdr:colOff>330200</xdr:colOff>
      <xdr:row>88</xdr:row>
      <xdr:rowOff>161925</xdr:rowOff>
    </xdr:from>
    <xdr:ext cx="1000258" cy="800100"/>
    <xdr:pic>
      <xdr:nvPicPr>
        <xdr:cNvPr id="11" name="Imagen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88400" y="20113625"/>
          <a:ext cx="1000258" cy="800100"/>
        </a:xfrm>
        <a:prstGeom prst="rect">
          <a:avLst/>
        </a:prstGeom>
      </xdr:spPr>
    </xdr:pic>
    <xdr:clientData/>
  </xdr:oneCellAnchor>
  <xdr:oneCellAnchor>
    <xdr:from>
      <xdr:col>0</xdr:col>
      <xdr:colOff>0</xdr:colOff>
      <xdr:row>111</xdr:row>
      <xdr:rowOff>266700</xdr:rowOff>
    </xdr:from>
    <xdr:ext cx="1428750" cy="685800"/>
    <xdr:pic>
      <xdr:nvPicPr>
        <xdr:cNvPr id="12" name="Imagen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241250"/>
          <a:ext cx="1428750" cy="685800"/>
        </a:xfrm>
        <a:prstGeom prst="rect">
          <a:avLst/>
        </a:prstGeom>
      </xdr:spPr>
    </xdr:pic>
    <xdr:clientData/>
  </xdr:oneCellAnchor>
  <xdr:oneCellAnchor>
    <xdr:from>
      <xdr:col>11</xdr:col>
      <xdr:colOff>336550</xdr:colOff>
      <xdr:row>111</xdr:row>
      <xdr:rowOff>152400</xdr:rowOff>
    </xdr:from>
    <xdr:ext cx="908183" cy="800100"/>
    <xdr:pic>
      <xdr:nvPicPr>
        <xdr:cNvPr id="13" name="Imagen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94750" y="25184100"/>
          <a:ext cx="908183" cy="800100"/>
        </a:xfrm>
        <a:prstGeom prst="rect">
          <a:avLst/>
        </a:prstGeom>
      </xdr:spPr>
    </xdr:pic>
    <xdr:clientData/>
  </xdr:oneCellAnchor>
  <xdr:oneCellAnchor>
    <xdr:from>
      <xdr:col>0</xdr:col>
      <xdr:colOff>0</xdr:colOff>
      <xdr:row>134</xdr:row>
      <xdr:rowOff>247650</xdr:rowOff>
    </xdr:from>
    <xdr:ext cx="1428750" cy="685800"/>
    <xdr:pic>
      <xdr:nvPicPr>
        <xdr:cNvPr id="14" name="Imagen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0413325"/>
          <a:ext cx="1428750" cy="685800"/>
        </a:xfrm>
        <a:prstGeom prst="rect">
          <a:avLst/>
        </a:prstGeom>
      </xdr:spPr>
    </xdr:pic>
    <xdr:clientData/>
  </xdr:oneCellAnchor>
  <xdr:oneCellAnchor>
    <xdr:from>
      <xdr:col>11</xdr:col>
      <xdr:colOff>273050</xdr:colOff>
      <xdr:row>134</xdr:row>
      <xdr:rowOff>123825</xdr:rowOff>
    </xdr:from>
    <xdr:ext cx="1066933" cy="800100"/>
    <xdr:pic>
      <xdr:nvPicPr>
        <xdr:cNvPr id="15" name="Imagen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1250" y="30203775"/>
          <a:ext cx="1066933" cy="800100"/>
        </a:xfrm>
        <a:prstGeom prst="rect">
          <a:avLst/>
        </a:prstGeom>
      </xdr:spPr>
    </xdr:pic>
    <xdr:clientData/>
  </xdr:oneCellAnchor>
  <xdr:oneCellAnchor>
    <xdr:from>
      <xdr:col>0</xdr:col>
      <xdr:colOff>28575</xdr:colOff>
      <xdr:row>25</xdr:row>
      <xdr:rowOff>152400</xdr:rowOff>
    </xdr:from>
    <xdr:ext cx="1428750" cy="685800"/>
    <xdr:pic>
      <xdr:nvPicPr>
        <xdr:cNvPr id="18" name="Imagen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6286500"/>
          <a:ext cx="1428750" cy="68580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28575</xdr:colOff>
      <xdr:row>1</xdr:row>
      <xdr:rowOff>133350</xdr:rowOff>
    </xdr:from>
    <xdr:ext cx="1428750" cy="685800"/>
    <xdr:pic>
      <xdr:nvPicPr>
        <xdr:cNvPr id="6" name="Imagen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23850"/>
          <a:ext cx="1428750" cy="685800"/>
        </a:xfrm>
        <a:prstGeom prst="rect">
          <a:avLst/>
        </a:prstGeom>
      </xdr:spPr>
    </xdr:pic>
    <xdr:clientData/>
  </xdr:oneCellAnchor>
  <xdr:oneCellAnchor>
    <xdr:from>
      <xdr:col>10</xdr:col>
      <xdr:colOff>942975</xdr:colOff>
      <xdr:row>1</xdr:row>
      <xdr:rowOff>85725</xdr:rowOff>
    </xdr:from>
    <xdr:ext cx="1682883" cy="800100"/>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53625" y="276225"/>
          <a:ext cx="1682883" cy="8001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104775</xdr:rowOff>
    </xdr:from>
    <xdr:ext cx="1428750" cy="685800"/>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4775"/>
          <a:ext cx="1428750" cy="685800"/>
        </a:xfrm>
        <a:prstGeom prst="rect">
          <a:avLst/>
        </a:prstGeom>
      </xdr:spPr>
    </xdr:pic>
    <xdr:clientData/>
  </xdr:oneCellAnchor>
  <xdr:oneCellAnchor>
    <xdr:from>
      <xdr:col>7</xdr:col>
      <xdr:colOff>504825</xdr:colOff>
      <xdr:row>0</xdr:row>
      <xdr:rowOff>38100</xdr:rowOff>
    </xdr:from>
    <xdr:ext cx="1682883" cy="800100"/>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9825" y="38100"/>
          <a:ext cx="1682883" cy="800100"/>
        </a:xfrm>
        <a:prstGeom prst="rect">
          <a:avLst/>
        </a:prstGeom>
      </xdr:spPr>
    </xdr:pic>
    <xdr:clientData/>
  </xdr:oneCellAnchor>
</xdr:wsDr>
</file>

<file path=xl/tables/table1.xml><?xml version="1.0" encoding="utf-8"?>
<table xmlns="http://schemas.openxmlformats.org/spreadsheetml/2006/main" id="1" name="Tabla13" displayName="Tabla13" ref="A9:N17" totalsRowShown="0" headerRowDxfId="17" dataDxfId="15" headerRowBorderDxfId="16" tableBorderDxfId="14">
  <tableColumns count="14">
    <tableColumn id="1" name="CATEGORIA" dataDxfId="13" dataCellStyle="Normal_OCUHOS2000"/>
    <tableColumn id="2" name="ENERO" dataDxfId="12"/>
    <tableColumn id="3" name="FEBRERO" dataDxfId="11"/>
    <tableColumn id="4" name="MARZO" dataDxfId="10"/>
    <tableColumn id="5" name="ABRIL" dataDxfId="9"/>
    <tableColumn id="6" name="MAYO" dataDxfId="8"/>
    <tableColumn id="7" name="JUNIO" dataDxfId="7"/>
    <tableColumn id="8" name="JULIO" dataDxfId="6"/>
    <tableColumn id="9" name="AGOSTO" dataDxfId="5"/>
    <tableColumn id="10" name="SEPTIEMBRE" dataDxfId="4"/>
    <tableColumn id="11" name="OCTUBRE" dataDxfId="3"/>
    <tableColumn id="12" name="NOVIEMBRE" dataDxfId="2"/>
    <tableColumn id="13" name="DICIEMBRE" dataDxfId="1"/>
    <tableColumn id="14" name="PROM.ANUAL" dataDxfId="0" dataCellStyle="Normal_OCUHOS2000"/>
  </tableColumns>
  <tableStyleInfo name="TableStyleMedium1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L14" sqref="L14"/>
    </sheetView>
  </sheetViews>
  <sheetFormatPr baseColWidth="10" defaultRowHeight="15"/>
  <sheetData>
    <row r="1" spans="1:10" ht="67.5" customHeight="1">
      <c r="A1" s="134" t="s">
        <v>405</v>
      </c>
      <c r="B1" s="134"/>
      <c r="C1" s="134"/>
      <c r="D1" s="134"/>
      <c r="E1" s="134"/>
      <c r="F1" s="134"/>
      <c r="G1" s="134"/>
      <c r="H1" s="134"/>
      <c r="I1" s="134"/>
      <c r="J1" s="134"/>
    </row>
    <row r="2" spans="1:10" ht="44.25" customHeight="1">
      <c r="A2" s="135" t="s">
        <v>365</v>
      </c>
      <c r="B2" s="135"/>
      <c r="C2" s="135"/>
      <c r="D2" s="135"/>
      <c r="E2" s="135"/>
      <c r="F2" s="135"/>
      <c r="G2" s="135"/>
      <c r="H2" s="135"/>
      <c r="I2" s="135"/>
      <c r="J2" s="135"/>
    </row>
    <row r="3" spans="1:10">
      <c r="A3" s="24"/>
      <c r="B3" s="24"/>
      <c r="C3" s="24"/>
      <c r="D3" s="24"/>
      <c r="E3" s="24"/>
      <c r="F3" s="24"/>
      <c r="G3" s="24"/>
      <c r="H3" s="24"/>
      <c r="I3" s="24"/>
      <c r="J3" s="24"/>
    </row>
    <row r="4" spans="1:10" ht="18.75">
      <c r="A4" s="24"/>
      <c r="B4" s="25" t="s">
        <v>397</v>
      </c>
      <c r="C4" s="24"/>
      <c r="D4" s="24"/>
      <c r="E4" s="24"/>
      <c r="F4" s="24"/>
      <c r="G4" s="24"/>
      <c r="H4" s="24"/>
      <c r="I4" s="24"/>
      <c r="J4" s="24"/>
    </row>
    <row r="5" spans="1:10">
      <c r="A5" s="24"/>
      <c r="B5" s="24"/>
      <c r="C5" s="24"/>
      <c r="D5" s="24"/>
      <c r="E5" s="24"/>
      <c r="F5" s="24"/>
      <c r="G5" s="24"/>
      <c r="H5" s="24"/>
      <c r="I5" s="24"/>
      <c r="J5" s="24"/>
    </row>
    <row r="6" spans="1:10">
      <c r="A6" s="24"/>
      <c r="B6" s="26" t="s">
        <v>403</v>
      </c>
      <c r="C6" s="24"/>
      <c r="D6" s="24"/>
      <c r="E6" s="24"/>
      <c r="F6" s="24"/>
      <c r="G6" s="24"/>
      <c r="H6" s="24"/>
      <c r="I6" s="24"/>
      <c r="J6" s="24"/>
    </row>
    <row r="7" spans="1:10">
      <c r="A7" s="24"/>
      <c r="B7" s="26"/>
      <c r="C7" s="24" t="s">
        <v>732</v>
      </c>
      <c r="D7" s="24"/>
      <c r="E7" s="24"/>
      <c r="F7" s="24"/>
      <c r="G7" s="24"/>
      <c r="H7" s="24"/>
      <c r="I7" s="24"/>
      <c r="J7" s="24"/>
    </row>
    <row r="8" spans="1:10">
      <c r="A8" s="24"/>
      <c r="B8" s="26"/>
      <c r="C8" s="24"/>
      <c r="D8" s="24" t="s">
        <v>733</v>
      </c>
      <c r="E8" s="24"/>
      <c r="F8" s="24"/>
      <c r="G8" s="24"/>
      <c r="H8" s="24"/>
      <c r="I8" s="24"/>
      <c r="J8" s="24"/>
    </row>
    <row r="9" spans="1:10">
      <c r="A9" s="24"/>
      <c r="B9" s="26"/>
      <c r="C9" s="24"/>
      <c r="D9" s="24" t="s">
        <v>734</v>
      </c>
      <c r="E9" s="24"/>
      <c r="F9" s="24"/>
      <c r="G9" s="24"/>
      <c r="H9" s="24"/>
      <c r="I9" s="24"/>
      <c r="J9" s="24"/>
    </row>
    <row r="10" spans="1:10">
      <c r="A10" s="24"/>
      <c r="B10" s="26"/>
      <c r="C10" s="24"/>
      <c r="D10" s="24" t="s">
        <v>404</v>
      </c>
      <c r="E10" s="24"/>
      <c r="F10" s="24"/>
      <c r="G10" s="24"/>
      <c r="H10" s="24"/>
      <c r="I10" s="24"/>
      <c r="J10" s="24"/>
    </row>
    <row r="11" spans="1:10">
      <c r="A11" s="24"/>
      <c r="B11" s="26"/>
      <c r="C11" s="24" t="s">
        <v>735</v>
      </c>
      <c r="D11" s="24"/>
      <c r="E11" s="24"/>
      <c r="F11" s="24"/>
      <c r="G11" s="24"/>
      <c r="H11" s="24"/>
      <c r="I11" s="24"/>
      <c r="J11" s="24"/>
    </row>
    <row r="12" spans="1:10">
      <c r="A12" s="24"/>
      <c r="B12" s="26"/>
      <c r="C12" s="24"/>
      <c r="D12" s="24" t="s">
        <v>736</v>
      </c>
      <c r="E12" s="24"/>
      <c r="F12" s="24"/>
      <c r="G12" s="24"/>
      <c r="H12" s="24"/>
      <c r="I12" s="24"/>
      <c r="J12" s="24"/>
    </row>
    <row r="13" spans="1:10">
      <c r="A13" s="24"/>
      <c r="B13" s="24"/>
      <c r="C13" s="24"/>
      <c r="D13" s="24"/>
      <c r="E13" s="24"/>
      <c r="F13" s="24"/>
      <c r="G13" s="24"/>
      <c r="H13" s="24"/>
      <c r="I13" s="24"/>
      <c r="J13" s="24"/>
    </row>
    <row r="14" spans="1:10">
      <c r="A14" s="24"/>
      <c r="B14" s="26" t="s">
        <v>0</v>
      </c>
      <c r="C14" s="24"/>
      <c r="D14" s="24"/>
      <c r="E14" s="24"/>
      <c r="F14" s="24"/>
      <c r="G14" s="24"/>
      <c r="H14" s="24"/>
      <c r="I14" s="24"/>
      <c r="J14" s="24"/>
    </row>
    <row r="15" spans="1:10">
      <c r="A15" s="24"/>
      <c r="B15" s="24"/>
      <c r="C15" s="24" t="s">
        <v>1</v>
      </c>
      <c r="D15" s="24"/>
      <c r="E15" s="24"/>
      <c r="F15" s="24"/>
      <c r="G15" s="24"/>
      <c r="H15" s="24"/>
      <c r="I15" s="24"/>
      <c r="J15" s="24"/>
    </row>
    <row r="16" spans="1:10">
      <c r="A16" s="24"/>
      <c r="B16" s="24"/>
      <c r="C16" s="24"/>
      <c r="D16" s="24" t="s">
        <v>2</v>
      </c>
      <c r="E16" s="24"/>
      <c r="F16" s="24"/>
      <c r="G16" s="24"/>
      <c r="H16" s="24"/>
      <c r="I16" s="24"/>
      <c r="J16" s="24"/>
    </row>
    <row r="17" spans="1:10">
      <c r="A17" s="24"/>
      <c r="B17" s="24"/>
      <c r="C17" s="24"/>
      <c r="D17" s="24" t="s">
        <v>3</v>
      </c>
      <c r="E17" s="24"/>
      <c r="F17" s="24"/>
      <c r="G17" s="24"/>
      <c r="H17" s="24"/>
      <c r="I17" s="24"/>
      <c r="J17" s="24"/>
    </row>
    <row r="18" spans="1:10">
      <c r="A18" s="24"/>
      <c r="B18" s="24"/>
      <c r="C18" s="24"/>
      <c r="D18" s="24" t="s">
        <v>366</v>
      </c>
      <c r="E18" s="24"/>
      <c r="F18" s="24"/>
      <c r="G18" s="24"/>
      <c r="H18" s="24"/>
      <c r="I18" s="24"/>
      <c r="J18" s="24"/>
    </row>
    <row r="19" spans="1:10">
      <c r="A19" s="24"/>
      <c r="B19" s="24"/>
      <c r="C19" s="24"/>
      <c r="D19" s="24" t="s">
        <v>4</v>
      </c>
      <c r="E19" s="24"/>
      <c r="F19" s="24"/>
      <c r="G19" s="24"/>
      <c r="H19" s="24"/>
      <c r="I19" s="24"/>
      <c r="J19" s="24"/>
    </row>
    <row r="20" spans="1:10">
      <c r="A20" s="24"/>
      <c r="B20" s="24"/>
      <c r="C20" s="24"/>
      <c r="D20" s="24" t="s">
        <v>400</v>
      </c>
      <c r="E20" s="24"/>
      <c r="F20" s="24"/>
      <c r="G20" s="24"/>
      <c r="H20" s="24"/>
      <c r="I20" s="24"/>
      <c r="J20" s="24"/>
    </row>
    <row r="21" spans="1:10">
      <c r="A21" s="24"/>
      <c r="B21" s="24"/>
      <c r="C21" s="24"/>
      <c r="D21" s="24" t="s">
        <v>5</v>
      </c>
      <c r="E21" s="24"/>
      <c r="F21" s="24"/>
      <c r="G21" s="24"/>
      <c r="H21" s="24"/>
      <c r="I21" s="24"/>
      <c r="J21" s="24"/>
    </row>
    <row r="22" spans="1:10">
      <c r="A22" s="24"/>
      <c r="B22" s="24"/>
      <c r="C22" s="24" t="s">
        <v>6</v>
      </c>
      <c r="D22" s="24"/>
      <c r="E22" s="24"/>
      <c r="F22" s="24"/>
      <c r="G22" s="24"/>
      <c r="H22" s="24"/>
      <c r="I22" s="24"/>
      <c r="J22" s="24"/>
    </row>
    <row r="23" spans="1:10">
      <c r="A23" s="24"/>
      <c r="B23" s="24"/>
      <c r="C23" s="24"/>
      <c r="D23" s="24" t="s">
        <v>7</v>
      </c>
      <c r="E23" s="24"/>
      <c r="F23" s="24"/>
      <c r="G23" s="24"/>
      <c r="H23" s="24"/>
      <c r="I23" s="24"/>
      <c r="J23" s="24"/>
    </row>
    <row r="24" spans="1:10">
      <c r="A24" s="24"/>
      <c r="B24" s="24"/>
      <c r="C24" s="24"/>
      <c r="D24" s="24" t="s">
        <v>8</v>
      </c>
      <c r="E24" s="24"/>
      <c r="F24" s="24"/>
      <c r="G24" s="24"/>
      <c r="H24" s="24"/>
      <c r="I24" s="24"/>
      <c r="J24" s="24"/>
    </row>
    <row r="25" spans="1:10">
      <c r="A25" s="24"/>
      <c r="B25" s="24"/>
      <c r="C25" s="24"/>
      <c r="D25" s="24" t="s">
        <v>9</v>
      </c>
      <c r="E25" s="24"/>
      <c r="F25" s="24"/>
      <c r="G25" s="24"/>
      <c r="H25" s="24"/>
      <c r="I25" s="24"/>
      <c r="J25" s="24"/>
    </row>
    <row r="26" spans="1:10">
      <c r="A26" s="24"/>
      <c r="B26" s="24"/>
      <c r="C26" s="24"/>
      <c r="D26" s="24" t="s">
        <v>10</v>
      </c>
      <c r="E26" s="24"/>
      <c r="F26" s="24"/>
      <c r="G26" s="24"/>
      <c r="H26" s="24"/>
      <c r="I26" s="24"/>
      <c r="J26" s="24"/>
    </row>
    <row r="27" spans="1:10">
      <c r="A27" s="24"/>
      <c r="B27" s="24"/>
      <c r="C27" s="24"/>
      <c r="D27" s="24" t="s">
        <v>11</v>
      </c>
      <c r="E27" s="24"/>
      <c r="F27" s="24"/>
      <c r="G27" s="24"/>
      <c r="H27" s="24"/>
      <c r="I27" s="24"/>
      <c r="J27" s="24"/>
    </row>
    <row r="28" spans="1:10">
      <c r="A28" s="24"/>
      <c r="B28" s="24"/>
      <c r="C28" s="24" t="s">
        <v>12</v>
      </c>
      <c r="D28" s="24"/>
      <c r="E28" s="24"/>
      <c r="F28" s="24"/>
      <c r="G28" s="24"/>
      <c r="H28" s="24"/>
      <c r="I28" s="24"/>
      <c r="J28" s="24"/>
    </row>
    <row r="29" spans="1:10">
      <c r="A29" s="24"/>
      <c r="B29" s="24"/>
      <c r="C29" s="24"/>
      <c r="D29" s="24" t="s">
        <v>367</v>
      </c>
      <c r="E29" s="24"/>
      <c r="F29" s="24"/>
      <c r="G29" s="24"/>
      <c r="H29" s="24"/>
      <c r="I29" s="24"/>
      <c r="J29" s="24"/>
    </row>
    <row r="30" spans="1:10">
      <c r="A30" s="24"/>
      <c r="B30" s="24"/>
      <c r="C30" s="24"/>
      <c r="D30" s="24"/>
      <c r="E30" s="24" t="s">
        <v>19</v>
      </c>
      <c r="F30" s="24"/>
      <c r="G30" s="24"/>
      <c r="H30" s="24"/>
      <c r="I30" s="24"/>
      <c r="J30" s="24"/>
    </row>
    <row r="31" spans="1:10">
      <c r="A31" s="24"/>
      <c r="B31" s="24"/>
      <c r="C31" s="24"/>
      <c r="D31" s="24"/>
      <c r="E31" s="24" t="s">
        <v>368</v>
      </c>
      <c r="F31" s="24"/>
      <c r="G31" s="24"/>
      <c r="H31" s="24"/>
      <c r="I31" s="24"/>
      <c r="J31" s="24"/>
    </row>
    <row r="32" spans="1:10">
      <c r="A32" s="24"/>
      <c r="B32" s="24"/>
      <c r="C32" s="24"/>
      <c r="D32" s="24"/>
      <c r="E32" s="24" t="s">
        <v>369</v>
      </c>
      <c r="F32" s="24"/>
      <c r="G32" s="24"/>
      <c r="H32" s="24"/>
      <c r="I32" s="24"/>
      <c r="J32" s="24"/>
    </row>
    <row r="33" spans="1:10">
      <c r="A33" s="24"/>
      <c r="B33" s="24"/>
      <c r="C33" s="24"/>
      <c r="D33" s="24"/>
      <c r="E33" s="24" t="s">
        <v>370</v>
      </c>
      <c r="F33" s="24"/>
      <c r="G33" s="24"/>
      <c r="H33" s="24"/>
      <c r="I33" s="24"/>
      <c r="J33" s="24"/>
    </row>
    <row r="34" spans="1:10">
      <c r="A34" s="24"/>
      <c r="B34" s="24"/>
      <c r="C34" s="24"/>
      <c r="D34" s="24"/>
      <c r="E34" s="24" t="s">
        <v>371</v>
      </c>
      <c r="F34" s="24"/>
      <c r="G34" s="24"/>
      <c r="H34" s="24"/>
      <c r="I34" s="24"/>
      <c r="J34" s="24"/>
    </row>
    <row r="35" spans="1:10">
      <c r="A35" s="24"/>
      <c r="B35" s="24"/>
      <c r="C35" s="24"/>
      <c r="D35" s="24" t="s">
        <v>372</v>
      </c>
      <c r="E35" s="24"/>
      <c r="F35" s="24"/>
      <c r="G35" s="24"/>
      <c r="H35" s="24"/>
      <c r="I35" s="24"/>
      <c r="J35" s="24"/>
    </row>
    <row r="36" spans="1:10">
      <c r="A36" s="24"/>
      <c r="B36" s="24"/>
      <c r="C36" s="24"/>
      <c r="D36" s="24"/>
      <c r="E36" s="24" t="s">
        <v>373</v>
      </c>
      <c r="F36" s="24"/>
      <c r="G36" s="24"/>
      <c r="H36" s="24"/>
      <c r="I36" s="24"/>
      <c r="J36" s="24"/>
    </row>
    <row r="37" spans="1:10">
      <c r="A37" s="24"/>
      <c r="B37" s="24"/>
      <c r="C37" s="24"/>
      <c r="D37" s="24" t="s">
        <v>152</v>
      </c>
      <c r="E37" s="24"/>
      <c r="F37" s="24"/>
      <c r="G37" s="24"/>
      <c r="H37" s="24"/>
      <c r="I37" s="24"/>
      <c r="J37" s="24"/>
    </row>
    <row r="38" spans="1:10">
      <c r="A38" s="24"/>
      <c r="B38" s="24"/>
      <c r="C38" s="24"/>
      <c r="D38" s="24"/>
      <c r="E38" s="24" t="s">
        <v>374</v>
      </c>
      <c r="F38" s="24"/>
      <c r="G38" s="24"/>
      <c r="H38" s="24"/>
      <c r="I38" s="24"/>
      <c r="J38" s="24"/>
    </row>
    <row r="39" spans="1:10">
      <c r="A39" s="24"/>
      <c r="B39" s="24"/>
      <c r="C39" s="24"/>
      <c r="D39" s="24"/>
      <c r="E39" s="24" t="s">
        <v>375</v>
      </c>
      <c r="F39" s="24"/>
      <c r="G39" s="24"/>
      <c r="H39" s="24"/>
      <c r="I39" s="24"/>
      <c r="J39" s="24"/>
    </row>
    <row r="40" spans="1:10">
      <c r="A40" s="24"/>
      <c r="B40" s="24"/>
      <c r="C40" s="24"/>
      <c r="D40" s="24" t="s">
        <v>376</v>
      </c>
      <c r="E40" s="24"/>
      <c r="F40" s="24"/>
      <c r="G40" s="24"/>
      <c r="H40" s="24"/>
      <c r="I40" s="24"/>
      <c r="J40" s="24"/>
    </row>
    <row r="41" spans="1:10">
      <c r="A41" s="24"/>
      <c r="B41" s="24"/>
      <c r="C41" s="24"/>
      <c r="D41" s="24"/>
      <c r="E41" s="24" t="s">
        <v>377</v>
      </c>
      <c r="F41" s="24"/>
      <c r="G41" s="24"/>
      <c r="H41" s="24"/>
      <c r="I41" s="24"/>
      <c r="J41" s="24"/>
    </row>
    <row r="42" spans="1:10">
      <c r="A42" s="24"/>
      <c r="B42" s="24"/>
      <c r="C42" s="24"/>
      <c r="D42" s="24"/>
      <c r="E42" s="24" t="s">
        <v>378</v>
      </c>
      <c r="F42" s="24"/>
      <c r="G42" s="24"/>
      <c r="H42" s="24"/>
      <c r="I42" s="24"/>
      <c r="J42" s="24"/>
    </row>
    <row r="43" spans="1:10">
      <c r="A43" s="24"/>
      <c r="B43" s="24"/>
      <c r="C43" s="24"/>
      <c r="D43" s="24"/>
      <c r="E43" s="24" t="s">
        <v>379</v>
      </c>
      <c r="F43" s="24"/>
      <c r="G43" s="24"/>
      <c r="H43" s="24"/>
      <c r="I43" s="24"/>
      <c r="J43" s="24"/>
    </row>
    <row r="44" spans="1:10">
      <c r="A44" s="24"/>
      <c r="B44" s="24"/>
      <c r="C44" s="24"/>
      <c r="D44" s="24"/>
      <c r="E44" s="24" t="s">
        <v>380</v>
      </c>
      <c r="F44" s="24"/>
      <c r="G44" s="24"/>
      <c r="H44" s="24"/>
      <c r="I44" s="24"/>
      <c r="J44" s="24"/>
    </row>
    <row r="45" spans="1:10">
      <c r="A45" s="24"/>
      <c r="B45" s="24"/>
      <c r="C45" s="24"/>
      <c r="D45" s="24"/>
      <c r="E45" s="24" t="s">
        <v>381</v>
      </c>
      <c r="F45" s="24"/>
      <c r="G45" s="24"/>
      <c r="H45" s="24"/>
      <c r="I45" s="24"/>
      <c r="J45" s="24"/>
    </row>
    <row r="46" spans="1:10">
      <c r="A46" s="24"/>
      <c r="B46" s="24"/>
      <c r="C46" s="24"/>
      <c r="D46" s="24"/>
      <c r="E46" s="24" t="s">
        <v>382</v>
      </c>
      <c r="F46" s="24"/>
      <c r="G46" s="24"/>
      <c r="H46" s="24"/>
      <c r="I46" s="24"/>
      <c r="J46" s="24"/>
    </row>
    <row r="47" spans="1:10">
      <c r="A47" s="24"/>
      <c r="B47" s="24"/>
      <c r="C47" s="24"/>
      <c r="D47" s="24" t="s">
        <v>383</v>
      </c>
      <c r="E47" s="24"/>
      <c r="F47" s="24"/>
      <c r="G47" s="24"/>
      <c r="H47" s="24"/>
      <c r="I47" s="24"/>
      <c r="J47" s="24"/>
    </row>
    <row r="48" spans="1:10">
      <c r="A48" s="24"/>
      <c r="B48" s="24"/>
      <c r="C48" s="24"/>
      <c r="D48" s="24"/>
      <c r="E48" s="24" t="s">
        <v>384</v>
      </c>
      <c r="F48" s="24"/>
      <c r="G48" s="24"/>
      <c r="H48" s="24"/>
      <c r="I48" s="24"/>
      <c r="J48" s="24"/>
    </row>
    <row r="49" spans="1:10">
      <c r="A49" s="24"/>
      <c r="B49" s="24"/>
      <c r="C49" s="24"/>
      <c r="D49" s="24"/>
      <c r="E49" s="24" t="s">
        <v>392</v>
      </c>
      <c r="F49" s="24"/>
      <c r="G49" s="24"/>
      <c r="H49" s="24"/>
      <c r="I49" s="24"/>
      <c r="J49" s="24"/>
    </row>
    <row r="50" spans="1:10">
      <c r="A50" s="24"/>
      <c r="B50" s="24"/>
      <c r="C50" s="24"/>
      <c r="D50" s="24"/>
      <c r="E50" s="24" t="s">
        <v>385</v>
      </c>
      <c r="F50" s="24"/>
      <c r="G50" s="24"/>
      <c r="H50" s="24"/>
      <c r="I50" s="24"/>
      <c r="J50" s="24"/>
    </row>
    <row r="51" spans="1:10">
      <c r="A51" s="24"/>
      <c r="B51" s="24"/>
      <c r="C51" s="24"/>
      <c r="D51" s="24"/>
      <c r="E51" s="24"/>
      <c r="F51" s="24"/>
      <c r="G51" s="24"/>
      <c r="H51" s="24"/>
      <c r="I51" s="24"/>
      <c r="J51" s="24"/>
    </row>
    <row r="52" spans="1:10">
      <c r="A52" s="24"/>
      <c r="B52" s="26" t="s">
        <v>13</v>
      </c>
      <c r="C52" s="24"/>
      <c r="D52" s="24"/>
      <c r="E52" s="24"/>
      <c r="F52" s="24"/>
      <c r="G52" s="24"/>
      <c r="H52" s="24"/>
      <c r="I52" s="24"/>
      <c r="J52" s="24"/>
    </row>
    <row r="53" spans="1:10">
      <c r="A53" s="24"/>
      <c r="B53" s="24"/>
      <c r="C53" s="24" t="s">
        <v>14</v>
      </c>
      <c r="D53" s="24"/>
      <c r="E53" s="24"/>
      <c r="F53" s="24"/>
      <c r="G53" s="24"/>
      <c r="H53" s="24"/>
      <c r="I53" s="24"/>
      <c r="J53" s="24"/>
    </row>
    <row r="54" spans="1:10">
      <c r="A54" s="24"/>
      <c r="B54" s="24"/>
      <c r="C54" s="24"/>
      <c r="D54" s="24" t="s">
        <v>386</v>
      </c>
      <c r="E54" s="24"/>
      <c r="F54" s="24"/>
      <c r="G54" s="24"/>
      <c r="H54" s="24"/>
      <c r="I54" s="24"/>
      <c r="J54" s="24"/>
    </row>
    <row r="55" spans="1:10">
      <c r="A55" s="24"/>
      <c r="B55" s="24"/>
      <c r="C55" s="24"/>
      <c r="D55" s="24" t="s">
        <v>387</v>
      </c>
      <c r="E55" s="24"/>
      <c r="F55" s="24"/>
      <c r="G55" s="24"/>
      <c r="H55" s="24"/>
      <c r="I55" s="24"/>
      <c r="J55" s="24"/>
    </row>
    <row r="56" spans="1:10">
      <c r="A56" s="24"/>
      <c r="B56" s="24"/>
      <c r="C56" s="24" t="s">
        <v>15</v>
      </c>
      <c r="D56" s="24"/>
      <c r="E56" s="24"/>
      <c r="F56" s="24"/>
      <c r="G56" s="24"/>
      <c r="H56" s="24"/>
      <c r="I56" s="24"/>
      <c r="J56" s="24"/>
    </row>
    <row r="57" spans="1:10">
      <c r="A57" s="24"/>
      <c r="B57" s="24"/>
      <c r="C57" s="24"/>
      <c r="D57" s="24" t="s">
        <v>388</v>
      </c>
      <c r="E57" s="24"/>
      <c r="F57" s="24"/>
      <c r="G57" s="24"/>
      <c r="H57" s="24"/>
      <c r="I57" s="24"/>
      <c r="J57" s="24"/>
    </row>
    <row r="58" spans="1:10">
      <c r="A58" s="24"/>
      <c r="B58" s="24"/>
      <c r="C58" s="24"/>
      <c r="D58" s="24" t="s">
        <v>389</v>
      </c>
      <c r="E58" s="24"/>
      <c r="F58" s="24"/>
      <c r="G58" s="24"/>
      <c r="H58" s="24"/>
      <c r="I58" s="24"/>
      <c r="J58" s="24"/>
    </row>
    <row r="59" spans="1:10">
      <c r="A59" s="24"/>
      <c r="B59" s="24"/>
      <c r="C59" s="24" t="s">
        <v>16</v>
      </c>
      <c r="D59" s="24"/>
      <c r="E59" s="24"/>
      <c r="F59" s="24"/>
      <c r="G59" s="24"/>
      <c r="H59" s="24"/>
      <c r="I59" s="24"/>
      <c r="J59" s="24"/>
    </row>
    <row r="60" spans="1:10">
      <c r="A60" s="24"/>
      <c r="B60" s="24"/>
      <c r="C60" s="24"/>
      <c r="D60" s="24" t="s">
        <v>390</v>
      </c>
      <c r="E60" s="24"/>
      <c r="F60" s="24"/>
      <c r="G60" s="24"/>
      <c r="H60" s="24"/>
      <c r="I60" s="24"/>
      <c r="J60" s="24"/>
    </row>
  </sheetData>
  <mergeCells count="2">
    <mergeCell ref="A1:J1"/>
    <mergeCell ref="A2:J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6" workbookViewId="0">
      <selection activeCell="G24" sqref="G24"/>
    </sheetView>
  </sheetViews>
  <sheetFormatPr baseColWidth="10" defaultRowHeight="15"/>
  <cols>
    <col min="1" max="1" width="24.85546875" customWidth="1"/>
  </cols>
  <sheetData>
    <row r="1" spans="1:10" ht="63" customHeight="1">
      <c r="A1" s="198" t="s">
        <v>259</v>
      </c>
      <c r="B1" s="198"/>
      <c r="C1" s="198"/>
      <c r="D1" s="198"/>
      <c r="E1" s="198"/>
      <c r="F1" s="198"/>
      <c r="G1" s="198"/>
      <c r="H1" s="198"/>
      <c r="I1" s="198"/>
      <c r="J1" s="198"/>
    </row>
    <row r="3" spans="1:10" ht="15.75">
      <c r="A3" s="193" t="s">
        <v>455</v>
      </c>
      <c r="B3" s="193"/>
      <c r="C3" s="193"/>
      <c r="D3" s="193"/>
      <c r="E3" s="193"/>
      <c r="F3" s="193"/>
      <c r="G3" s="193"/>
      <c r="H3" s="193"/>
      <c r="I3" s="193"/>
      <c r="J3" s="193"/>
    </row>
    <row r="5" spans="1:10">
      <c r="A5" s="173" t="s">
        <v>18</v>
      </c>
      <c r="B5" s="173"/>
      <c r="C5" s="173"/>
      <c r="D5" s="173"/>
      <c r="E5" s="173"/>
      <c r="F5" s="173"/>
      <c r="G5" s="173"/>
      <c r="H5" s="173"/>
      <c r="I5" s="173"/>
      <c r="J5" s="173"/>
    </row>
    <row r="6" spans="1:10">
      <c r="A6" s="6" t="s">
        <v>260</v>
      </c>
      <c r="B6" s="6" t="s">
        <v>20</v>
      </c>
      <c r="C6" s="6" t="s">
        <v>21</v>
      </c>
      <c r="D6" s="6" t="s">
        <v>22</v>
      </c>
      <c r="E6" s="6" t="s">
        <v>23</v>
      </c>
      <c r="F6" s="6" t="s">
        <v>24</v>
      </c>
      <c r="G6" s="6" t="s">
        <v>25</v>
      </c>
      <c r="H6" s="6" t="s">
        <v>26</v>
      </c>
      <c r="I6" s="6" t="s">
        <v>27</v>
      </c>
      <c r="J6" s="6" t="s">
        <v>28</v>
      </c>
    </row>
    <row r="7" spans="1:10">
      <c r="A7" s="6" t="s">
        <v>261</v>
      </c>
      <c r="B7" s="14">
        <v>0.23239348370927318</v>
      </c>
      <c r="C7" s="14">
        <v>7.7092511013215861E-2</v>
      </c>
      <c r="D7" s="15">
        <v>2.0964360587002098E-3</v>
      </c>
      <c r="E7" s="14">
        <v>1.1764705882352941E-2</v>
      </c>
      <c r="F7" s="14">
        <v>0.10245901639344263</v>
      </c>
      <c r="G7" s="14">
        <v>4.6728971962616819E-3</v>
      </c>
      <c r="H7" s="14">
        <v>0.25</v>
      </c>
      <c r="I7" s="14">
        <v>0.4749034749034749</v>
      </c>
      <c r="J7" s="14">
        <v>8.3333333333333329E-2</v>
      </c>
    </row>
    <row r="8" spans="1:10">
      <c r="A8" s="6" t="s">
        <v>262</v>
      </c>
      <c r="B8" s="14">
        <v>0.60311194653299915</v>
      </c>
      <c r="C8" s="14">
        <v>0.70044052863436124</v>
      </c>
      <c r="D8" s="15">
        <v>0.72955974842767291</v>
      </c>
      <c r="E8" s="14">
        <v>0.90980392156862744</v>
      </c>
      <c r="F8" s="14">
        <v>0.66393442622950816</v>
      </c>
      <c r="G8" s="14">
        <v>0.53271028037383172</v>
      </c>
      <c r="H8" s="14">
        <v>0.63888888888888884</v>
      </c>
      <c r="I8" s="14">
        <v>0.31274131274131273</v>
      </c>
      <c r="J8" s="14">
        <v>0.66666666666666663</v>
      </c>
    </row>
    <row r="9" spans="1:10">
      <c r="A9" s="6" t="s">
        <v>263</v>
      </c>
      <c r="B9" s="14">
        <v>0.11779448621553884</v>
      </c>
      <c r="C9" s="14">
        <v>0.15198237885462554</v>
      </c>
      <c r="D9" s="15">
        <v>0.18238993710691823</v>
      </c>
      <c r="E9" s="14">
        <v>4.7058823529411764E-2</v>
      </c>
      <c r="F9" s="14">
        <v>6.5573770491803282E-2</v>
      </c>
      <c r="G9" s="14">
        <v>0.29906542056074764</v>
      </c>
      <c r="H9" s="14">
        <v>5.5555555555555552E-2</v>
      </c>
      <c r="I9" s="14">
        <v>9.6525096525096526E-2</v>
      </c>
      <c r="J9" s="14">
        <v>0.16666666666666666</v>
      </c>
    </row>
    <row r="10" spans="1:10">
      <c r="A10" s="6" t="s">
        <v>264</v>
      </c>
      <c r="B10" s="14">
        <v>1.6635338345864663E-2</v>
      </c>
      <c r="C10" s="14">
        <v>6.3876651982378851E-2</v>
      </c>
      <c r="D10" s="15">
        <v>8.1761006289308172E-2</v>
      </c>
      <c r="E10" s="14">
        <v>0</v>
      </c>
      <c r="F10" s="14">
        <v>8.1967213114754103E-3</v>
      </c>
      <c r="G10" s="14">
        <v>5.1401869158878503E-2</v>
      </c>
      <c r="H10" s="14">
        <v>0</v>
      </c>
      <c r="I10" s="14">
        <v>2.3166023166023165E-2</v>
      </c>
      <c r="J10" s="14">
        <v>4.1666666666666664E-2</v>
      </c>
    </row>
    <row r="11" spans="1:10">
      <c r="A11" s="6" t="s">
        <v>265</v>
      </c>
      <c r="B11" s="14">
        <v>1.2552213868003341E-2</v>
      </c>
      <c r="C11" s="14">
        <v>6.6079295154185024E-3</v>
      </c>
      <c r="D11" s="15">
        <v>0</v>
      </c>
      <c r="E11" s="14">
        <v>3.1372549019607843E-2</v>
      </c>
      <c r="F11" s="14">
        <v>8.1967213114754103E-3</v>
      </c>
      <c r="G11" s="14">
        <v>0</v>
      </c>
      <c r="H11" s="14">
        <v>2.7777777777777776E-2</v>
      </c>
      <c r="I11" s="14">
        <v>7.7220077220077218E-2</v>
      </c>
      <c r="J11" s="14">
        <v>0</v>
      </c>
    </row>
    <row r="12" spans="1:10">
      <c r="A12" s="6" t="s">
        <v>266</v>
      </c>
      <c r="B12" s="14">
        <v>1.7512531328320802E-2</v>
      </c>
      <c r="C12" s="14">
        <v>0</v>
      </c>
      <c r="D12" s="15">
        <v>4.1928721174004195E-3</v>
      </c>
      <c r="E12" s="14">
        <v>0</v>
      </c>
      <c r="F12" s="14">
        <v>0.15163934426229508</v>
      </c>
      <c r="G12" s="14">
        <v>0.11214953271028037</v>
      </c>
      <c r="H12" s="14">
        <v>2.7777777777777776E-2</v>
      </c>
      <c r="I12" s="14">
        <v>1.5444015444015444E-2</v>
      </c>
      <c r="J12" s="14">
        <v>4.1666666666666664E-2</v>
      </c>
    </row>
    <row r="13" spans="1:10">
      <c r="A13" s="6" t="s">
        <v>199</v>
      </c>
      <c r="B13" s="14">
        <v>1</v>
      </c>
      <c r="C13" s="14">
        <v>1</v>
      </c>
      <c r="D13" s="15">
        <v>1</v>
      </c>
      <c r="E13" s="14">
        <v>1</v>
      </c>
      <c r="F13" s="14">
        <v>1</v>
      </c>
      <c r="G13" s="14">
        <v>1</v>
      </c>
      <c r="H13" s="14">
        <v>1</v>
      </c>
      <c r="I13" s="14">
        <v>1</v>
      </c>
      <c r="J13" s="14">
        <v>1</v>
      </c>
    </row>
    <row r="14" spans="1:10" ht="29.25" customHeight="1">
      <c r="A14" s="196" t="s">
        <v>429</v>
      </c>
      <c r="B14" s="197"/>
      <c r="C14" s="197"/>
      <c r="D14" s="197"/>
      <c r="E14" s="197"/>
      <c r="F14" s="197"/>
      <c r="G14" s="197"/>
      <c r="H14" s="197"/>
      <c r="I14" s="197"/>
      <c r="J14" s="197"/>
    </row>
    <row r="16" spans="1:10">
      <c r="A16" s="173" t="s">
        <v>32</v>
      </c>
      <c r="B16" s="173"/>
      <c r="C16" s="173"/>
      <c r="D16" s="173"/>
      <c r="E16" s="173"/>
      <c r="F16" s="173"/>
      <c r="G16" s="173"/>
      <c r="H16" s="173"/>
      <c r="I16" s="173"/>
      <c r="J16" s="173"/>
    </row>
    <row r="17" spans="1:10">
      <c r="A17" s="6" t="s">
        <v>260</v>
      </c>
      <c r="B17" s="6" t="s">
        <v>20</v>
      </c>
      <c r="C17" s="6" t="s">
        <v>21</v>
      </c>
      <c r="D17" s="6" t="s">
        <v>22</v>
      </c>
      <c r="E17" s="6" t="s">
        <v>23</v>
      </c>
      <c r="F17" s="6" t="s">
        <v>24</v>
      </c>
      <c r="G17" s="6" t="s">
        <v>25</v>
      </c>
      <c r="H17" s="6" t="s">
        <v>26</v>
      </c>
      <c r="I17" s="6" t="s">
        <v>27</v>
      </c>
      <c r="J17" s="6" t="s">
        <v>28</v>
      </c>
    </row>
    <row r="18" spans="1:10">
      <c r="A18" s="6" t="s">
        <v>261</v>
      </c>
      <c r="B18" s="14">
        <v>0.18766087516087515</v>
      </c>
      <c r="C18" s="14">
        <v>9.9457504520795659E-2</v>
      </c>
      <c r="D18" s="14">
        <v>0</v>
      </c>
      <c r="E18" s="14">
        <v>0</v>
      </c>
      <c r="F18" s="14">
        <v>0.04</v>
      </c>
      <c r="G18" s="14">
        <v>0</v>
      </c>
      <c r="H18" s="14">
        <v>0</v>
      </c>
      <c r="I18" s="14">
        <v>0.31034482758620691</v>
      </c>
      <c r="J18" s="14">
        <v>0</v>
      </c>
    </row>
    <row r="19" spans="1:10">
      <c r="A19" s="6" t="s">
        <v>262</v>
      </c>
      <c r="B19" s="14">
        <v>0.55814028314028308</v>
      </c>
      <c r="C19" s="14">
        <v>0.55334538878842676</v>
      </c>
      <c r="D19" s="14">
        <v>0</v>
      </c>
      <c r="E19" s="14">
        <v>0</v>
      </c>
      <c r="F19" s="14">
        <v>0.8</v>
      </c>
      <c r="G19" s="14">
        <v>0.77419354838709675</v>
      </c>
      <c r="H19" s="14">
        <v>1</v>
      </c>
      <c r="I19" s="14">
        <v>0.48275862068965519</v>
      </c>
      <c r="J19" s="14">
        <v>1</v>
      </c>
    </row>
    <row r="20" spans="1:10">
      <c r="A20" s="6" t="s">
        <v>263</v>
      </c>
      <c r="B20" s="14">
        <v>0.14744208494208494</v>
      </c>
      <c r="C20" s="14">
        <v>0.30741410488245929</v>
      </c>
      <c r="D20" s="14">
        <v>0</v>
      </c>
      <c r="E20" s="14">
        <v>0</v>
      </c>
      <c r="F20" s="14">
        <v>0</v>
      </c>
      <c r="G20" s="14">
        <v>3.2258064516129031E-2</v>
      </c>
      <c r="H20" s="14">
        <v>0</v>
      </c>
      <c r="I20" s="14">
        <v>0</v>
      </c>
      <c r="J20" s="14">
        <v>0</v>
      </c>
    </row>
    <row r="21" spans="1:10">
      <c r="A21" s="6" t="s">
        <v>264</v>
      </c>
      <c r="B21" s="14">
        <v>0</v>
      </c>
      <c r="C21" s="14">
        <v>1.2658227848101266E-2</v>
      </c>
      <c r="D21" s="14">
        <v>0</v>
      </c>
      <c r="E21" s="14">
        <v>0</v>
      </c>
      <c r="F21" s="14">
        <v>0</v>
      </c>
      <c r="G21" s="14">
        <v>0.13709677419354838</v>
      </c>
      <c r="H21" s="14">
        <v>0</v>
      </c>
      <c r="I21" s="14">
        <v>3.4482758620689655E-2</v>
      </c>
      <c r="J21" s="14">
        <v>0</v>
      </c>
    </row>
    <row r="22" spans="1:10">
      <c r="A22" s="6" t="s">
        <v>265</v>
      </c>
      <c r="B22" s="14">
        <v>0.10675675675675676</v>
      </c>
      <c r="C22" s="14">
        <v>2.3508137432188065E-2</v>
      </c>
      <c r="D22" s="14">
        <v>0</v>
      </c>
      <c r="E22" s="14">
        <v>0</v>
      </c>
      <c r="F22" s="14">
        <v>0</v>
      </c>
      <c r="G22" s="14">
        <v>0</v>
      </c>
      <c r="H22" s="14">
        <v>0</v>
      </c>
      <c r="I22" s="14">
        <v>0.13793103448275862</v>
      </c>
      <c r="J22" s="14">
        <v>0</v>
      </c>
    </row>
    <row r="23" spans="1:10">
      <c r="A23" s="6" t="s">
        <v>266</v>
      </c>
      <c r="B23" s="14">
        <v>0</v>
      </c>
      <c r="C23" s="14">
        <v>3.616636528028933E-3</v>
      </c>
      <c r="D23" s="14">
        <v>0</v>
      </c>
      <c r="E23" s="14">
        <v>0</v>
      </c>
      <c r="F23" s="14">
        <v>0.16</v>
      </c>
      <c r="G23" s="14">
        <v>5.6451612903225805E-2</v>
      </c>
      <c r="H23" s="14">
        <v>0</v>
      </c>
      <c r="I23" s="14">
        <v>3.4482758620689655E-2</v>
      </c>
      <c r="J23" s="14">
        <v>0</v>
      </c>
    </row>
    <row r="24" spans="1:10">
      <c r="A24" s="6" t="s">
        <v>199</v>
      </c>
      <c r="B24" s="14">
        <v>1</v>
      </c>
      <c r="C24" s="14">
        <v>1</v>
      </c>
      <c r="D24" s="14">
        <v>0</v>
      </c>
      <c r="E24" s="14">
        <v>0</v>
      </c>
      <c r="F24" s="14">
        <v>1</v>
      </c>
      <c r="G24" s="14">
        <v>1</v>
      </c>
      <c r="H24" s="14">
        <v>1</v>
      </c>
      <c r="I24" s="14">
        <v>1</v>
      </c>
      <c r="J24" s="14">
        <v>1</v>
      </c>
    </row>
    <row r="25" spans="1:10" ht="30" customHeight="1">
      <c r="A25" s="196" t="s">
        <v>429</v>
      </c>
      <c r="B25" s="197"/>
      <c r="C25" s="197"/>
      <c r="D25" s="197"/>
      <c r="E25" s="197"/>
      <c r="F25" s="197"/>
      <c r="G25" s="197"/>
      <c r="H25" s="197"/>
      <c r="I25" s="197"/>
      <c r="J25" s="197"/>
    </row>
  </sheetData>
  <mergeCells count="6">
    <mergeCell ref="A14:J14"/>
    <mergeCell ref="A25:J25"/>
    <mergeCell ref="A5:J5"/>
    <mergeCell ref="A16:J16"/>
    <mergeCell ref="A1:J1"/>
    <mergeCell ref="A3:J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70" workbookViewId="0">
      <selection activeCell="G91" sqref="G91"/>
    </sheetView>
  </sheetViews>
  <sheetFormatPr baseColWidth="10" defaultRowHeight="15"/>
  <cols>
    <col min="1" max="1" width="26.28515625" customWidth="1"/>
  </cols>
  <sheetData>
    <row r="1" spans="1:10" ht="69.75" customHeight="1">
      <c r="A1" s="198" t="s">
        <v>152</v>
      </c>
      <c r="B1" s="198"/>
      <c r="C1" s="198"/>
      <c r="D1" s="198"/>
      <c r="E1" s="198"/>
      <c r="F1" s="198"/>
      <c r="G1" s="198"/>
      <c r="H1" s="198"/>
      <c r="I1" s="198"/>
      <c r="J1" s="198"/>
    </row>
    <row r="2" spans="1:10">
      <c r="A2" s="199" t="s">
        <v>456</v>
      </c>
      <c r="B2" s="199"/>
      <c r="C2" s="199"/>
      <c r="D2" s="199"/>
      <c r="E2" s="199"/>
      <c r="F2" s="199"/>
      <c r="G2" s="199"/>
      <c r="H2" s="199"/>
      <c r="I2" s="199"/>
      <c r="J2" s="199"/>
    </row>
    <row r="3" spans="1:10">
      <c r="A3" s="173" t="s">
        <v>18</v>
      </c>
      <c r="B3" s="173"/>
      <c r="C3" s="173"/>
      <c r="D3" s="173"/>
      <c r="E3" s="173"/>
      <c r="F3" s="173"/>
      <c r="G3" s="173"/>
      <c r="H3" s="173"/>
      <c r="I3" s="173"/>
      <c r="J3" s="173"/>
    </row>
    <row r="4" spans="1:10">
      <c r="A4" s="6" t="s">
        <v>153</v>
      </c>
      <c r="B4" s="6" t="s">
        <v>20</v>
      </c>
      <c r="C4" s="6" t="s">
        <v>21</v>
      </c>
      <c r="D4" s="6" t="s">
        <v>22</v>
      </c>
      <c r="E4" s="6" t="s">
        <v>23</v>
      </c>
      <c r="F4" s="6" t="s">
        <v>24</v>
      </c>
      <c r="G4" s="6" t="s">
        <v>25</v>
      </c>
      <c r="H4" s="6" t="s">
        <v>26</v>
      </c>
      <c r="I4" s="6" t="s">
        <v>27</v>
      </c>
      <c r="J4" s="6" t="s">
        <v>28</v>
      </c>
    </row>
    <row r="5" spans="1:10">
      <c r="A5" s="6" t="s">
        <v>154</v>
      </c>
      <c r="B5" s="14">
        <v>0.13639999999999999</v>
      </c>
      <c r="C5" s="14">
        <v>3.0499999999999999E-2</v>
      </c>
      <c r="D5" s="14">
        <v>0.1090146750524109</v>
      </c>
      <c r="E5" s="14">
        <v>7.8431372549019607E-3</v>
      </c>
      <c r="F5" s="14">
        <v>0</v>
      </c>
      <c r="G5" s="14">
        <v>3.5714285714285712E-2</v>
      </c>
      <c r="H5" s="14">
        <v>0.27777777777777779</v>
      </c>
      <c r="I5" s="14">
        <v>0.35135135135135137</v>
      </c>
      <c r="J5" s="14">
        <v>0.125</v>
      </c>
    </row>
    <row r="6" spans="1:10">
      <c r="A6" s="6" t="s">
        <v>155</v>
      </c>
      <c r="B6" s="14">
        <v>0.21379999999999999</v>
      </c>
      <c r="C6" s="14">
        <v>0.13700000000000001</v>
      </c>
      <c r="D6" s="14">
        <v>0.34171907756813419</v>
      </c>
      <c r="E6" s="14">
        <v>0.45098039215686275</v>
      </c>
      <c r="F6" s="14">
        <v>4.1322314049586778E-2</v>
      </c>
      <c r="G6" s="14">
        <v>0.17499999999999999</v>
      </c>
      <c r="H6" s="14">
        <v>0.16666666666666666</v>
      </c>
      <c r="I6" s="14">
        <v>0.13513513513513514</v>
      </c>
      <c r="J6" s="14">
        <v>0.20833333333333334</v>
      </c>
    </row>
    <row r="7" spans="1:10">
      <c r="A7" s="6" t="s">
        <v>156</v>
      </c>
      <c r="B7" s="14">
        <v>0.19009999999999999</v>
      </c>
      <c r="C7" s="14">
        <v>0.23680000000000001</v>
      </c>
      <c r="D7" s="14">
        <v>0.35849056603773582</v>
      </c>
      <c r="E7" s="14">
        <v>0.36470588235294116</v>
      </c>
      <c r="F7" s="14">
        <v>0.55785123966942152</v>
      </c>
      <c r="G7" s="14">
        <v>0.5</v>
      </c>
      <c r="H7" s="14">
        <v>0.1111111111111111</v>
      </c>
      <c r="I7" s="14">
        <v>6.1776061776061778E-2</v>
      </c>
      <c r="J7" s="14">
        <v>0.125</v>
      </c>
    </row>
    <row r="8" spans="1:10">
      <c r="A8" s="6" t="s">
        <v>157</v>
      </c>
      <c r="B8" s="14">
        <v>0.22839999999999999</v>
      </c>
      <c r="C8" s="14">
        <v>0.34620000000000001</v>
      </c>
      <c r="D8" s="14">
        <v>0.15303983228511531</v>
      </c>
      <c r="E8" s="14">
        <v>0.17647058823529413</v>
      </c>
      <c r="F8" s="14">
        <v>0.27272727272727271</v>
      </c>
      <c r="G8" s="14">
        <v>0.25</v>
      </c>
      <c r="H8" s="14">
        <v>0.16666666666666666</v>
      </c>
      <c r="I8" s="14">
        <v>8.8803088803088806E-2</v>
      </c>
      <c r="J8" s="14">
        <v>0.375</v>
      </c>
    </row>
    <row r="9" spans="1:10">
      <c r="A9" s="6" t="s">
        <v>158</v>
      </c>
      <c r="B9" s="14">
        <v>0.121</v>
      </c>
      <c r="C9" s="14">
        <v>0.1135</v>
      </c>
      <c r="D9" s="14">
        <v>3.3542976939203356E-2</v>
      </c>
      <c r="E9" s="14">
        <v>0</v>
      </c>
      <c r="F9" s="14">
        <v>0.11570247933884298</v>
      </c>
      <c r="G9" s="14">
        <v>3.9285714285714285E-2</v>
      </c>
      <c r="H9" s="14">
        <v>0.22222222222222221</v>
      </c>
      <c r="I9" s="14">
        <v>0.20463320463320464</v>
      </c>
      <c r="J9" s="14">
        <v>8.3333333333333329E-2</v>
      </c>
    </row>
    <row r="10" spans="1:10">
      <c r="A10" s="6" t="s">
        <v>159</v>
      </c>
      <c r="B10" s="14">
        <v>0.1103</v>
      </c>
      <c r="C10" s="14">
        <v>0.13600000000000001</v>
      </c>
      <c r="D10" s="14">
        <v>4.1928721174004195E-3</v>
      </c>
      <c r="E10" s="14">
        <v>0</v>
      </c>
      <c r="F10" s="14">
        <v>1.2396694214876033E-2</v>
      </c>
      <c r="G10" s="14">
        <v>0</v>
      </c>
      <c r="H10" s="14">
        <v>5.5555555555555552E-2</v>
      </c>
      <c r="I10" s="14">
        <v>0.1583</v>
      </c>
      <c r="J10" s="14">
        <v>8.3299999999999999E-2</v>
      </c>
    </row>
    <row r="11" spans="1:10">
      <c r="A11" s="6" t="s">
        <v>160</v>
      </c>
      <c r="B11" s="14">
        <v>1</v>
      </c>
      <c r="C11" s="14">
        <v>1</v>
      </c>
      <c r="D11" s="14">
        <v>1</v>
      </c>
      <c r="E11" s="14">
        <v>1</v>
      </c>
      <c r="F11" s="14">
        <v>1</v>
      </c>
      <c r="G11" s="14">
        <v>1</v>
      </c>
      <c r="H11" s="14">
        <v>1</v>
      </c>
      <c r="I11" s="14">
        <v>1</v>
      </c>
      <c r="J11" s="14">
        <v>1</v>
      </c>
    </row>
    <row r="12" spans="1:10" ht="28.5" customHeight="1">
      <c r="A12" s="196" t="s">
        <v>429</v>
      </c>
      <c r="B12" s="197"/>
      <c r="C12" s="197"/>
      <c r="D12" s="197"/>
      <c r="E12" s="197"/>
      <c r="F12" s="197"/>
      <c r="G12" s="197"/>
      <c r="H12" s="197"/>
      <c r="I12" s="197"/>
      <c r="J12" s="197"/>
    </row>
    <row r="14" spans="1:10">
      <c r="A14" s="173" t="s">
        <v>32</v>
      </c>
      <c r="B14" s="173"/>
      <c r="C14" s="173"/>
      <c r="D14" s="173"/>
      <c r="E14" s="173"/>
      <c r="F14" s="173"/>
      <c r="G14" s="173"/>
      <c r="H14" s="173"/>
      <c r="I14" s="173"/>
      <c r="J14" s="173"/>
    </row>
    <row r="15" spans="1:10">
      <c r="A15" s="6" t="s">
        <v>457</v>
      </c>
      <c r="B15" s="6" t="s">
        <v>20</v>
      </c>
      <c r="C15" s="6" t="s">
        <v>21</v>
      </c>
      <c r="D15" s="6" t="s">
        <v>22</v>
      </c>
      <c r="E15" s="6" t="s">
        <v>23</v>
      </c>
      <c r="F15" s="6" t="s">
        <v>24</v>
      </c>
      <c r="G15" s="6" t="s">
        <v>25</v>
      </c>
      <c r="H15" s="6" t="s">
        <v>26</v>
      </c>
      <c r="I15" s="6" t="s">
        <v>27</v>
      </c>
      <c r="J15" s="6" t="s">
        <v>28</v>
      </c>
    </row>
    <row r="16" spans="1:10">
      <c r="A16" s="6" t="s">
        <v>154</v>
      </c>
      <c r="B16" s="14">
        <v>0.1188</v>
      </c>
      <c r="C16" s="14">
        <v>1.6799999999999999E-2</v>
      </c>
      <c r="D16" s="14">
        <v>0</v>
      </c>
      <c r="E16" s="14">
        <v>0</v>
      </c>
      <c r="F16" s="14">
        <v>0</v>
      </c>
      <c r="G16" s="14">
        <v>0</v>
      </c>
      <c r="H16" s="14">
        <v>0</v>
      </c>
      <c r="I16" s="14">
        <v>0</v>
      </c>
      <c r="J16" s="14">
        <v>0</v>
      </c>
    </row>
    <row r="17" spans="1:10">
      <c r="A17" s="6" t="s">
        <v>155</v>
      </c>
      <c r="B17" s="14">
        <v>0.1305</v>
      </c>
      <c r="C17" s="14">
        <v>1.4500000000000001E-2</v>
      </c>
      <c r="D17" s="14">
        <v>0</v>
      </c>
      <c r="E17" s="14">
        <v>0</v>
      </c>
      <c r="F17" s="14">
        <v>0</v>
      </c>
      <c r="G17" s="14">
        <v>1.6129032258064516E-2</v>
      </c>
      <c r="H17" s="14">
        <v>0</v>
      </c>
      <c r="I17" s="14">
        <v>3.4482758620689655E-2</v>
      </c>
      <c r="J17" s="14">
        <v>0</v>
      </c>
    </row>
    <row r="18" spans="1:10">
      <c r="A18" s="6" t="s">
        <v>156</v>
      </c>
      <c r="B18" s="14">
        <v>8.1699999999999995E-2</v>
      </c>
      <c r="C18" s="14">
        <v>1.18E-2</v>
      </c>
      <c r="D18" s="14">
        <v>0</v>
      </c>
      <c r="E18" s="14">
        <v>0</v>
      </c>
      <c r="F18" s="14">
        <v>0.24</v>
      </c>
      <c r="G18" s="14">
        <v>9.6774193548387094E-2</v>
      </c>
      <c r="H18" s="14">
        <v>1</v>
      </c>
      <c r="I18" s="14">
        <v>3.4482758620689655E-2</v>
      </c>
      <c r="J18" s="14">
        <v>0</v>
      </c>
    </row>
    <row r="19" spans="1:10">
      <c r="A19" s="6" t="s">
        <v>157</v>
      </c>
      <c r="B19" s="14">
        <v>0.126</v>
      </c>
      <c r="C19" s="14">
        <v>1.26E-2</v>
      </c>
      <c r="D19" s="14">
        <v>0</v>
      </c>
      <c r="E19" s="14">
        <v>0</v>
      </c>
      <c r="F19" s="14">
        <v>0.4</v>
      </c>
      <c r="G19" s="14">
        <v>0.14516129032258066</v>
      </c>
      <c r="H19" s="14">
        <v>0</v>
      </c>
      <c r="I19" s="14">
        <v>0</v>
      </c>
      <c r="J19" s="14">
        <v>0</v>
      </c>
    </row>
    <row r="20" spans="1:10">
      <c r="A20" s="6" t="s">
        <v>158</v>
      </c>
      <c r="B20" s="14">
        <v>0.1709</v>
      </c>
      <c r="C20" s="14">
        <v>1.2999999999999999E-2</v>
      </c>
      <c r="D20" s="14">
        <v>0</v>
      </c>
      <c r="E20" s="14">
        <v>0</v>
      </c>
      <c r="F20" s="14">
        <v>0.16</v>
      </c>
      <c r="G20" s="14">
        <v>3.2258064516129031E-2</v>
      </c>
      <c r="H20" s="14">
        <v>0</v>
      </c>
      <c r="I20" s="14">
        <v>0.2413793103448276</v>
      </c>
      <c r="J20" s="14">
        <v>1</v>
      </c>
    </row>
    <row r="21" spans="1:10">
      <c r="A21" s="6" t="s">
        <v>159</v>
      </c>
      <c r="B21" s="14">
        <v>0.37209999999999999</v>
      </c>
      <c r="C21" s="14">
        <v>0.93128390596745025</v>
      </c>
      <c r="D21" s="14">
        <v>0</v>
      </c>
      <c r="E21" s="14">
        <v>0</v>
      </c>
      <c r="F21" s="14">
        <v>0.2</v>
      </c>
      <c r="G21" s="14">
        <v>0.70967741935483875</v>
      </c>
      <c r="H21" s="14">
        <v>0</v>
      </c>
      <c r="I21" s="14">
        <v>0.68965517241379315</v>
      </c>
      <c r="J21" s="14">
        <v>0</v>
      </c>
    </row>
    <row r="22" spans="1:10">
      <c r="A22" s="6" t="s">
        <v>160</v>
      </c>
      <c r="B22" s="14">
        <v>1</v>
      </c>
      <c r="C22" s="14">
        <v>1</v>
      </c>
      <c r="D22" s="14">
        <v>0</v>
      </c>
      <c r="E22" s="14">
        <v>0</v>
      </c>
      <c r="F22" s="14">
        <v>1</v>
      </c>
      <c r="G22" s="14">
        <v>1</v>
      </c>
      <c r="H22" s="14">
        <v>1</v>
      </c>
      <c r="I22" s="14">
        <v>1</v>
      </c>
      <c r="J22" s="14">
        <v>1</v>
      </c>
    </row>
    <row r="23" spans="1:10" ht="28.5" customHeight="1">
      <c r="A23" s="196" t="s">
        <v>429</v>
      </c>
      <c r="B23" s="197"/>
      <c r="C23" s="197"/>
      <c r="D23" s="197"/>
      <c r="E23" s="197"/>
      <c r="F23" s="197"/>
      <c r="G23" s="197"/>
      <c r="H23" s="197"/>
      <c r="I23" s="197"/>
      <c r="J23" s="197"/>
    </row>
    <row r="25" spans="1:10">
      <c r="A25" s="173" t="s">
        <v>458</v>
      </c>
      <c r="B25" s="173"/>
      <c r="C25" s="173"/>
      <c r="D25" s="173"/>
      <c r="E25" s="173"/>
      <c r="F25" s="173"/>
      <c r="G25" s="173"/>
      <c r="H25" s="173"/>
      <c r="I25" s="173"/>
      <c r="J25" s="173"/>
    </row>
    <row r="26" spans="1:10">
      <c r="A26" s="173" t="s">
        <v>18</v>
      </c>
      <c r="B26" s="173"/>
      <c r="C26" s="173"/>
      <c r="D26" s="173"/>
      <c r="E26" s="173"/>
      <c r="F26" s="173"/>
      <c r="G26" s="173"/>
      <c r="H26" s="173"/>
      <c r="I26" s="173"/>
      <c r="J26" s="173"/>
    </row>
    <row r="27" spans="1:10">
      <c r="A27" s="6"/>
      <c r="B27" s="6" t="s">
        <v>20</v>
      </c>
      <c r="C27" s="6" t="s">
        <v>21</v>
      </c>
      <c r="D27" s="6" t="s">
        <v>22</v>
      </c>
      <c r="E27" s="6" t="s">
        <v>23</v>
      </c>
      <c r="F27" s="6" t="s">
        <v>24</v>
      </c>
      <c r="G27" s="6" t="s">
        <v>25</v>
      </c>
      <c r="H27" s="6" t="s">
        <v>26</v>
      </c>
      <c r="I27" s="6" t="s">
        <v>27</v>
      </c>
      <c r="J27" s="6" t="s">
        <v>28</v>
      </c>
    </row>
    <row r="28" spans="1:10">
      <c r="A28" s="173" t="s">
        <v>161</v>
      </c>
      <c r="B28" s="173"/>
      <c r="C28" s="173"/>
      <c r="D28" s="173"/>
      <c r="E28" s="173"/>
      <c r="F28" s="173"/>
      <c r="G28" s="173"/>
      <c r="H28" s="173"/>
      <c r="I28" s="173"/>
      <c r="J28" s="173"/>
    </row>
    <row r="29" spans="1:10" ht="30">
      <c r="A29" s="16" t="s">
        <v>162</v>
      </c>
      <c r="B29" s="14">
        <v>2.0561821219715958E-2</v>
      </c>
      <c r="C29" s="14">
        <v>2.2026431718061676E-3</v>
      </c>
      <c r="D29" s="15">
        <v>1.0482180293501049E-2</v>
      </c>
      <c r="E29" s="14">
        <v>7.8431372549019607E-3</v>
      </c>
      <c r="F29" s="14">
        <v>8.2644628099173556E-3</v>
      </c>
      <c r="G29" s="14">
        <v>1.8691588785046728E-2</v>
      </c>
      <c r="H29" s="14">
        <v>0</v>
      </c>
      <c r="I29" s="14">
        <v>1.9305019305019305E-2</v>
      </c>
      <c r="J29" s="14">
        <v>0</v>
      </c>
    </row>
    <row r="30" spans="1:10">
      <c r="A30" s="6" t="s">
        <v>163</v>
      </c>
      <c r="B30" s="14">
        <v>0.11871345029239766</v>
      </c>
      <c r="C30" s="14">
        <v>8.590308370044053E-2</v>
      </c>
      <c r="D30" s="15">
        <v>7.7568134171907763E-2</v>
      </c>
      <c r="E30" s="14">
        <v>0.17254901960784313</v>
      </c>
      <c r="F30" s="14">
        <v>0.48347107438016529</v>
      </c>
      <c r="G30" s="14">
        <v>3.7383177570093455E-2</v>
      </c>
      <c r="H30" s="14">
        <v>0.16666666666666666</v>
      </c>
      <c r="I30" s="14">
        <v>8.8803088803088806E-2</v>
      </c>
      <c r="J30" s="14">
        <v>4.1666666666666664E-2</v>
      </c>
    </row>
    <row r="31" spans="1:10">
      <c r="A31" s="6" t="s">
        <v>164</v>
      </c>
      <c r="B31" s="14">
        <v>2.9354636591478696E-2</v>
      </c>
      <c r="C31" s="14">
        <v>1.3215859030837005E-2</v>
      </c>
      <c r="D31" s="15">
        <v>2.0964360587002098E-3</v>
      </c>
      <c r="E31" s="14">
        <v>0</v>
      </c>
      <c r="F31" s="14">
        <v>1.2396694214876033E-2</v>
      </c>
      <c r="G31" s="14">
        <v>0.11682242990654206</v>
      </c>
      <c r="H31" s="14">
        <v>2.7777777777777776E-2</v>
      </c>
      <c r="I31" s="14">
        <v>6.1776061776061778E-2</v>
      </c>
      <c r="J31" s="14">
        <v>0</v>
      </c>
    </row>
    <row r="32" spans="1:10">
      <c r="A32" s="173" t="s">
        <v>165</v>
      </c>
      <c r="B32" s="173"/>
      <c r="C32" s="173"/>
      <c r="D32" s="173"/>
      <c r="E32" s="173"/>
      <c r="F32" s="173"/>
      <c r="G32" s="173"/>
      <c r="H32" s="173"/>
      <c r="I32" s="173"/>
      <c r="J32" s="173"/>
    </row>
    <row r="33" spans="1:10" ht="30">
      <c r="A33" s="16" t="s">
        <v>166</v>
      </c>
      <c r="B33" s="14">
        <v>4.1332497911445276E-2</v>
      </c>
      <c r="C33" s="14">
        <v>2.2026431718061676E-3</v>
      </c>
      <c r="D33" s="15">
        <v>5.6603773584905662E-2</v>
      </c>
      <c r="E33" s="14">
        <v>3.9215686274509803E-3</v>
      </c>
      <c r="F33" s="14">
        <v>2.0661157024793389E-2</v>
      </c>
      <c r="G33" s="14">
        <v>0.11682242990654206</v>
      </c>
      <c r="H33" s="14">
        <v>0</v>
      </c>
      <c r="I33" s="14">
        <v>3.8610038610038609E-2</v>
      </c>
      <c r="J33" s="14">
        <v>0</v>
      </c>
    </row>
    <row r="34" spans="1:10">
      <c r="A34" s="6" t="s">
        <v>167</v>
      </c>
      <c r="B34" s="14">
        <v>4.6846282372598164E-2</v>
      </c>
      <c r="C34" s="14">
        <v>6.1674008810572688E-2</v>
      </c>
      <c r="D34" s="15">
        <v>2.3060796645702306E-2</v>
      </c>
      <c r="E34" s="14">
        <v>5.4901960784313725E-2</v>
      </c>
      <c r="F34" s="14">
        <v>1.2396694214876033E-2</v>
      </c>
      <c r="G34" s="14">
        <v>0.17757009345794392</v>
      </c>
      <c r="H34" s="14">
        <v>5.5555555555555552E-2</v>
      </c>
      <c r="I34" s="14">
        <v>0.11583011583011583</v>
      </c>
      <c r="J34" s="14">
        <v>8.3333333333333329E-2</v>
      </c>
    </row>
    <row r="35" spans="1:10" ht="30">
      <c r="A35" s="16" t="s">
        <v>300</v>
      </c>
      <c r="B35" s="14">
        <v>0.17768379281537175</v>
      </c>
      <c r="C35" s="14">
        <v>9.0308370044052858E-2</v>
      </c>
      <c r="D35" s="15">
        <v>0.22222222222222221</v>
      </c>
      <c r="E35" s="14">
        <v>0.26666666666666666</v>
      </c>
      <c r="F35" s="14">
        <v>1.2396694214876033E-2</v>
      </c>
      <c r="G35" s="14">
        <v>0.15887850467289719</v>
      </c>
      <c r="H35" s="14">
        <v>0.16666666666666666</v>
      </c>
      <c r="I35" s="14">
        <v>4.2471042471042469E-2</v>
      </c>
      <c r="J35" s="14">
        <v>0.33333333333333331</v>
      </c>
    </row>
    <row r="36" spans="1:10">
      <c r="A36" s="6" t="s">
        <v>163</v>
      </c>
      <c r="B36" s="14">
        <v>0.26116332497911449</v>
      </c>
      <c r="C36" s="14">
        <v>0.27973568281938327</v>
      </c>
      <c r="D36" s="15">
        <v>0.16561844863731656</v>
      </c>
      <c r="E36" s="14">
        <v>0.15294117647058825</v>
      </c>
      <c r="F36" s="14">
        <v>0.11983471074380166</v>
      </c>
      <c r="G36" s="14">
        <v>0.20560747663551401</v>
      </c>
      <c r="H36" s="14">
        <v>5.5555555555555552E-2</v>
      </c>
      <c r="I36" s="14">
        <v>0.20849420849420849</v>
      </c>
      <c r="J36" s="14">
        <v>0.20833333333333334</v>
      </c>
    </row>
    <row r="37" spans="1:10">
      <c r="A37" s="6" t="s">
        <v>164</v>
      </c>
      <c r="B37" s="14">
        <v>2.6931913116123644E-2</v>
      </c>
      <c r="C37" s="14">
        <v>4.405286343612335E-2</v>
      </c>
      <c r="D37" s="15">
        <v>2.9350104821802937E-2</v>
      </c>
      <c r="E37" s="14">
        <v>0</v>
      </c>
      <c r="F37" s="14">
        <v>1.2396694214876033E-2</v>
      </c>
      <c r="G37" s="14">
        <v>2.336448598130841E-2</v>
      </c>
      <c r="H37" s="14">
        <v>2.7777777777777776E-2</v>
      </c>
      <c r="I37" s="14">
        <v>5.4054054054054057E-2</v>
      </c>
      <c r="J37" s="14">
        <v>0</v>
      </c>
    </row>
    <row r="38" spans="1:10" ht="30">
      <c r="A38" s="16" t="s">
        <v>168</v>
      </c>
      <c r="B38" s="14">
        <v>7.5918964076858816E-2</v>
      </c>
      <c r="C38" s="14">
        <v>0.14537444933920704</v>
      </c>
      <c r="D38" s="15">
        <v>8.1761006289308172E-2</v>
      </c>
      <c r="E38" s="14">
        <v>0.2</v>
      </c>
      <c r="F38" s="14">
        <v>0.17355371900826447</v>
      </c>
      <c r="G38" s="14">
        <v>8.4112149532710276E-2</v>
      </c>
      <c r="H38" s="14">
        <v>2.7777777777777776E-2</v>
      </c>
      <c r="I38" s="14">
        <v>8.8803088803088806E-2</v>
      </c>
      <c r="J38" s="14">
        <v>8.3333333333333329E-2</v>
      </c>
    </row>
    <row r="39" spans="1:10">
      <c r="A39" s="16" t="s">
        <v>169</v>
      </c>
      <c r="B39" s="14">
        <v>2.2587719298245615E-2</v>
      </c>
      <c r="C39" s="14">
        <v>1.3215859030837005E-2</v>
      </c>
      <c r="D39" s="15">
        <v>6.9182389937106917E-2</v>
      </c>
      <c r="E39" s="14">
        <v>3.9215686274509803E-3</v>
      </c>
      <c r="F39" s="14">
        <v>8.2644628099173556E-3</v>
      </c>
      <c r="G39" s="14">
        <v>0</v>
      </c>
      <c r="H39" s="14">
        <v>5.5555555555555552E-2</v>
      </c>
      <c r="I39" s="14">
        <v>1.9305019305019305E-2</v>
      </c>
      <c r="J39" s="14">
        <v>0</v>
      </c>
    </row>
    <row r="40" spans="1:10">
      <c r="A40" s="173" t="s">
        <v>170</v>
      </c>
      <c r="B40" s="173"/>
      <c r="C40" s="173"/>
      <c r="D40" s="173"/>
      <c r="E40" s="173"/>
      <c r="F40" s="173"/>
      <c r="G40" s="173"/>
      <c r="H40" s="173"/>
      <c r="I40" s="173"/>
      <c r="J40" s="173"/>
    </row>
    <row r="41" spans="1:10">
      <c r="A41" s="6" t="s">
        <v>171</v>
      </c>
      <c r="B41" s="14">
        <v>4.9989557226399334E-2</v>
      </c>
      <c r="C41" s="14">
        <v>9.6916299559471369E-2</v>
      </c>
      <c r="D41" s="15">
        <v>6.4989517819706494E-2</v>
      </c>
      <c r="E41" s="14">
        <v>0</v>
      </c>
      <c r="F41" s="14">
        <v>4.1322314049586778E-2</v>
      </c>
      <c r="G41" s="14">
        <v>9.3457943925233638E-3</v>
      </c>
      <c r="H41" s="14">
        <v>0.25</v>
      </c>
      <c r="I41" s="14">
        <v>0.12355212355212356</v>
      </c>
      <c r="J41" s="14">
        <v>4.1666666666666664E-2</v>
      </c>
    </row>
    <row r="42" spans="1:10">
      <c r="A42" s="6" t="s">
        <v>172</v>
      </c>
      <c r="B42" s="14">
        <v>4.8694653299916457E-2</v>
      </c>
      <c r="C42" s="14">
        <v>6.1674008810572688E-2</v>
      </c>
      <c r="D42" s="15">
        <v>2.3060796645702306E-2</v>
      </c>
      <c r="E42" s="14">
        <v>8.2352941176470587E-2</v>
      </c>
      <c r="F42" s="14">
        <v>4.5454545454545456E-2</v>
      </c>
      <c r="G42" s="14">
        <v>3.2710280373831772E-2</v>
      </c>
      <c r="H42" s="14">
        <v>0</v>
      </c>
      <c r="I42" s="14">
        <v>6.9498069498069498E-2</v>
      </c>
      <c r="J42" s="14">
        <v>0.20833333333333334</v>
      </c>
    </row>
    <row r="43" spans="1:10">
      <c r="A43" s="6" t="s">
        <v>173</v>
      </c>
      <c r="B43" s="14">
        <v>2.5480367585630742E-2</v>
      </c>
      <c r="C43" s="14">
        <v>0</v>
      </c>
      <c r="D43" s="15">
        <v>6.2893081761006293E-3</v>
      </c>
      <c r="E43" s="14">
        <v>0</v>
      </c>
      <c r="F43" s="14">
        <v>4.1322314049586778E-3</v>
      </c>
      <c r="G43" s="14">
        <v>0</v>
      </c>
      <c r="H43" s="14">
        <v>0</v>
      </c>
      <c r="I43" s="14">
        <v>0</v>
      </c>
      <c r="J43" s="14">
        <v>0</v>
      </c>
    </row>
    <row r="44" spans="1:10">
      <c r="A44" s="173" t="s">
        <v>174</v>
      </c>
      <c r="B44" s="173"/>
      <c r="C44" s="173"/>
      <c r="D44" s="173"/>
      <c r="E44" s="173"/>
      <c r="F44" s="173"/>
      <c r="G44" s="173"/>
      <c r="H44" s="173"/>
      <c r="I44" s="173"/>
      <c r="J44" s="173"/>
    </row>
    <row r="45" spans="1:10">
      <c r="A45" s="6" t="s">
        <v>174</v>
      </c>
      <c r="B45" s="14">
        <v>5.2986633249791137E-2</v>
      </c>
      <c r="C45" s="14">
        <v>7.268722466960352E-2</v>
      </c>
      <c r="D45" s="15">
        <v>0.16771488469601678</v>
      </c>
      <c r="E45" s="14">
        <v>5.4901960784313725E-2</v>
      </c>
      <c r="F45" s="14">
        <v>4.5454545454545456E-2</v>
      </c>
      <c r="G45" s="14">
        <v>1.4018691588785047E-2</v>
      </c>
      <c r="H45" s="14">
        <v>0.16666666666666666</v>
      </c>
      <c r="I45" s="14">
        <v>6.9498069498069498E-2</v>
      </c>
      <c r="J45" s="14">
        <v>0</v>
      </c>
    </row>
    <row r="46" spans="1:10">
      <c r="A46" s="173" t="s">
        <v>175</v>
      </c>
      <c r="B46" s="173"/>
      <c r="C46" s="173"/>
      <c r="D46" s="173"/>
      <c r="E46" s="173"/>
      <c r="F46" s="173"/>
      <c r="G46" s="173"/>
      <c r="H46" s="173"/>
      <c r="I46" s="173"/>
      <c r="J46" s="173"/>
    </row>
    <row r="47" spans="1:10">
      <c r="A47" s="6" t="s">
        <v>175</v>
      </c>
      <c r="B47" s="14">
        <v>1.7543859649122807E-3</v>
      </c>
      <c r="C47" s="14">
        <v>2.3800000000000002E-2</v>
      </c>
      <c r="D47" s="15">
        <v>0</v>
      </c>
      <c r="E47" s="14">
        <v>0</v>
      </c>
      <c r="F47" s="14">
        <v>0</v>
      </c>
      <c r="G47" s="14">
        <v>0</v>
      </c>
      <c r="H47" s="14">
        <v>0</v>
      </c>
      <c r="I47" s="14">
        <v>0</v>
      </c>
      <c r="J47" s="14">
        <v>0</v>
      </c>
    </row>
    <row r="48" spans="1:10">
      <c r="A48" s="6" t="s">
        <v>31</v>
      </c>
      <c r="B48" s="14">
        <v>1</v>
      </c>
      <c r="C48" s="14">
        <v>1</v>
      </c>
      <c r="D48" s="15">
        <v>1</v>
      </c>
      <c r="E48" s="14">
        <v>1</v>
      </c>
      <c r="F48" s="14">
        <v>1</v>
      </c>
      <c r="G48" s="14">
        <v>1</v>
      </c>
      <c r="H48" s="14">
        <v>1</v>
      </c>
      <c r="I48" s="14">
        <v>1</v>
      </c>
      <c r="J48" s="14">
        <v>1</v>
      </c>
    </row>
    <row r="49" spans="1:10" ht="28.5" customHeight="1">
      <c r="A49" s="196" t="s">
        <v>429</v>
      </c>
      <c r="B49" s="197"/>
      <c r="C49" s="197"/>
      <c r="D49" s="197"/>
      <c r="E49" s="197"/>
      <c r="F49" s="197"/>
      <c r="G49" s="197"/>
      <c r="H49" s="197"/>
      <c r="I49" s="197"/>
      <c r="J49" s="197"/>
    </row>
    <row r="51" spans="1:10">
      <c r="A51" s="173" t="s">
        <v>458</v>
      </c>
      <c r="B51" s="173"/>
      <c r="C51" s="173"/>
      <c r="D51" s="173"/>
      <c r="E51" s="173"/>
      <c r="F51" s="173"/>
      <c r="G51" s="173"/>
      <c r="H51" s="173"/>
      <c r="I51" s="173"/>
      <c r="J51" s="173"/>
    </row>
    <row r="52" spans="1:10">
      <c r="A52" s="173" t="s">
        <v>32</v>
      </c>
      <c r="B52" s="173"/>
      <c r="C52" s="173"/>
      <c r="D52" s="173"/>
      <c r="E52" s="173"/>
      <c r="F52" s="173"/>
      <c r="G52" s="173"/>
      <c r="H52" s="173"/>
      <c r="I52" s="173"/>
      <c r="J52" s="173"/>
    </row>
    <row r="53" spans="1:10">
      <c r="A53" s="6"/>
      <c r="B53" s="6" t="s">
        <v>20</v>
      </c>
      <c r="C53" s="6" t="s">
        <v>21</v>
      </c>
      <c r="D53" s="6" t="s">
        <v>22</v>
      </c>
      <c r="E53" s="6" t="s">
        <v>23</v>
      </c>
      <c r="F53" s="6" t="s">
        <v>24</v>
      </c>
      <c r="G53" s="6" t="s">
        <v>25</v>
      </c>
      <c r="H53" s="6" t="s">
        <v>26</v>
      </c>
      <c r="I53" s="6" t="s">
        <v>27</v>
      </c>
      <c r="J53" s="6" t="s">
        <v>28</v>
      </c>
    </row>
    <row r="54" spans="1:10">
      <c r="A54" s="173" t="s">
        <v>161</v>
      </c>
      <c r="B54" s="173"/>
      <c r="C54" s="173"/>
      <c r="D54" s="173"/>
      <c r="E54" s="173"/>
      <c r="F54" s="173"/>
      <c r="G54" s="173"/>
      <c r="H54" s="173"/>
      <c r="I54" s="173"/>
      <c r="J54" s="173"/>
    </row>
    <row r="55" spans="1:10" ht="30">
      <c r="A55" s="16" t="s">
        <v>162</v>
      </c>
      <c r="B55" s="14">
        <v>3.8931788931788933E-2</v>
      </c>
      <c r="C55" s="14">
        <v>7.2332730560578659E-3</v>
      </c>
      <c r="D55" s="15">
        <v>0</v>
      </c>
      <c r="E55" s="14">
        <v>0</v>
      </c>
      <c r="F55" s="14">
        <v>0</v>
      </c>
      <c r="G55" s="14">
        <v>0</v>
      </c>
      <c r="H55" s="14">
        <v>0</v>
      </c>
      <c r="I55" s="14">
        <v>3.4482758620689655E-2</v>
      </c>
      <c r="J55" s="14">
        <v>0</v>
      </c>
    </row>
    <row r="56" spans="1:10">
      <c r="A56" s="6" t="s">
        <v>163</v>
      </c>
      <c r="B56" s="14">
        <v>5.4375804375804374E-2</v>
      </c>
      <c r="C56" s="14">
        <v>5.2441229656419529E-2</v>
      </c>
      <c r="D56" s="15">
        <v>0</v>
      </c>
      <c r="E56" s="14">
        <v>0</v>
      </c>
      <c r="F56" s="14">
        <v>0.4</v>
      </c>
      <c r="G56" s="14">
        <v>8.0645161290322578E-3</v>
      </c>
      <c r="H56" s="14">
        <v>0</v>
      </c>
      <c r="I56" s="14">
        <v>3.4482758620689655E-2</v>
      </c>
      <c r="J56" s="14">
        <v>1</v>
      </c>
    </row>
    <row r="57" spans="1:10">
      <c r="A57" s="6" t="s">
        <v>164</v>
      </c>
      <c r="B57" s="14">
        <v>8.9285714285714281E-3</v>
      </c>
      <c r="C57" s="14">
        <v>5.4249547920433997E-3</v>
      </c>
      <c r="D57" s="15">
        <v>0</v>
      </c>
      <c r="E57" s="14">
        <v>0</v>
      </c>
      <c r="F57" s="14">
        <v>0</v>
      </c>
      <c r="G57" s="14">
        <v>2.4193548387096774E-2</v>
      </c>
      <c r="H57" s="14">
        <v>0</v>
      </c>
      <c r="I57" s="14">
        <v>3.4482758620689655E-2</v>
      </c>
      <c r="J57" s="14">
        <v>0</v>
      </c>
    </row>
    <row r="58" spans="1:10">
      <c r="A58" s="173" t="s">
        <v>165</v>
      </c>
      <c r="B58" s="173"/>
      <c r="C58" s="173"/>
      <c r="D58" s="173"/>
      <c r="E58" s="173"/>
      <c r="F58" s="173"/>
      <c r="G58" s="173"/>
      <c r="H58" s="173"/>
      <c r="I58" s="173"/>
      <c r="J58" s="173"/>
    </row>
    <row r="59" spans="1:10" ht="30">
      <c r="A59" s="16" t="s">
        <v>166</v>
      </c>
      <c r="B59" s="14">
        <v>5.5180180180180179E-2</v>
      </c>
      <c r="C59" s="14">
        <v>5.9674502712477394E-2</v>
      </c>
      <c r="D59" s="15">
        <v>0</v>
      </c>
      <c r="E59" s="14">
        <v>0</v>
      </c>
      <c r="F59" s="14">
        <v>0</v>
      </c>
      <c r="G59" s="14">
        <v>0.13709677419354838</v>
      </c>
      <c r="H59" s="14">
        <v>0</v>
      </c>
      <c r="I59" s="14">
        <v>6.8965517241379309E-2</v>
      </c>
      <c r="J59" s="14">
        <v>0</v>
      </c>
    </row>
    <row r="60" spans="1:10">
      <c r="A60" s="6" t="s">
        <v>167</v>
      </c>
      <c r="B60" s="14">
        <v>4.0299227799227802E-2</v>
      </c>
      <c r="C60" s="14">
        <v>6.50994575045208E-2</v>
      </c>
      <c r="D60" s="15">
        <v>0</v>
      </c>
      <c r="E60" s="14">
        <v>0</v>
      </c>
      <c r="F60" s="14">
        <v>0.04</v>
      </c>
      <c r="G60" s="14">
        <v>6.4516129032258063E-2</v>
      </c>
      <c r="H60" s="14">
        <v>0</v>
      </c>
      <c r="I60" s="14">
        <v>0.2413793103448276</v>
      </c>
      <c r="J60" s="14">
        <v>0</v>
      </c>
    </row>
    <row r="61" spans="1:10" ht="30">
      <c r="A61" s="16" t="s">
        <v>300</v>
      </c>
      <c r="B61" s="14">
        <v>0.18083976833976834</v>
      </c>
      <c r="C61" s="14">
        <v>3.9783001808318265E-2</v>
      </c>
      <c r="D61" s="15">
        <v>0</v>
      </c>
      <c r="E61" s="14">
        <v>0</v>
      </c>
      <c r="F61" s="14">
        <v>0</v>
      </c>
      <c r="G61" s="14">
        <v>0.11290322580645161</v>
      </c>
      <c r="H61" s="14">
        <v>0</v>
      </c>
      <c r="I61" s="14">
        <v>0</v>
      </c>
      <c r="J61" s="14">
        <v>0</v>
      </c>
    </row>
    <row r="62" spans="1:10">
      <c r="A62" s="6" t="s">
        <v>163</v>
      </c>
      <c r="B62" s="14">
        <v>0.2055984555984556</v>
      </c>
      <c r="C62" s="14">
        <v>0.29294755877034356</v>
      </c>
      <c r="D62" s="15">
        <v>0</v>
      </c>
      <c r="E62" s="14">
        <v>0</v>
      </c>
      <c r="F62" s="14">
        <v>0.04</v>
      </c>
      <c r="G62" s="14">
        <v>4.8387096774193547E-2</v>
      </c>
      <c r="H62" s="14">
        <v>0</v>
      </c>
      <c r="I62" s="14">
        <v>0.13793103448275862</v>
      </c>
      <c r="J62" s="14">
        <v>0</v>
      </c>
    </row>
    <row r="63" spans="1:10">
      <c r="A63" s="6" t="s">
        <v>164</v>
      </c>
      <c r="B63" s="14">
        <v>3.2175032175032175E-2</v>
      </c>
      <c r="C63" s="14">
        <v>0.10307414104882459</v>
      </c>
      <c r="D63" s="15">
        <v>0</v>
      </c>
      <c r="E63" s="14">
        <v>0</v>
      </c>
      <c r="F63" s="14">
        <v>0</v>
      </c>
      <c r="G63" s="14">
        <v>4.0322580645161289E-2</v>
      </c>
      <c r="H63" s="14">
        <v>0</v>
      </c>
      <c r="I63" s="14">
        <v>3.4482758620689655E-2</v>
      </c>
      <c r="J63" s="14">
        <v>0</v>
      </c>
    </row>
    <row r="64" spans="1:10" ht="30">
      <c r="A64" s="16" t="s">
        <v>168</v>
      </c>
      <c r="B64" s="14">
        <v>0.16893500643500645</v>
      </c>
      <c r="C64" s="14">
        <v>9.2224231464737794E-2</v>
      </c>
      <c r="D64" s="15">
        <v>0</v>
      </c>
      <c r="E64" s="14">
        <v>0</v>
      </c>
      <c r="F64" s="14">
        <v>0.32</v>
      </c>
      <c r="G64" s="14">
        <v>9.6774193548387094E-2</v>
      </c>
      <c r="H64" s="14">
        <v>0</v>
      </c>
      <c r="I64" s="14">
        <v>3.4482758620689655E-2</v>
      </c>
      <c r="J64" s="14">
        <v>0</v>
      </c>
    </row>
    <row r="65" spans="1:10">
      <c r="A65" s="6" t="s">
        <v>169</v>
      </c>
      <c r="B65" s="14">
        <v>6.7567567567567571E-3</v>
      </c>
      <c r="C65" s="14">
        <v>1.2658227848101266E-2</v>
      </c>
      <c r="D65" s="15">
        <v>0</v>
      </c>
      <c r="E65" s="14">
        <v>0</v>
      </c>
      <c r="F65" s="14">
        <v>0</v>
      </c>
      <c r="G65" s="14">
        <v>0</v>
      </c>
      <c r="H65" s="14">
        <v>0</v>
      </c>
      <c r="I65" s="14">
        <v>0</v>
      </c>
      <c r="J65" s="14">
        <v>0</v>
      </c>
    </row>
    <row r="66" spans="1:10">
      <c r="A66" s="173" t="s">
        <v>170</v>
      </c>
      <c r="B66" s="173"/>
      <c r="C66" s="173"/>
      <c r="D66" s="173"/>
      <c r="E66" s="173"/>
      <c r="F66" s="173"/>
      <c r="G66" s="173"/>
      <c r="H66" s="173"/>
      <c r="I66" s="173"/>
      <c r="J66" s="173"/>
    </row>
    <row r="67" spans="1:10">
      <c r="A67" s="6" t="s">
        <v>171</v>
      </c>
      <c r="B67" s="14">
        <v>9.625160875160875E-2</v>
      </c>
      <c r="C67" s="14">
        <v>3.6166365280289332E-2</v>
      </c>
      <c r="D67" s="15">
        <v>0</v>
      </c>
      <c r="E67" s="14">
        <v>0</v>
      </c>
      <c r="F67" s="14">
        <v>0</v>
      </c>
      <c r="G67" s="14">
        <v>8.0645161290322578E-3</v>
      </c>
      <c r="H67" s="14">
        <v>1</v>
      </c>
      <c r="I67" s="14">
        <v>0</v>
      </c>
      <c r="J67" s="14">
        <v>0</v>
      </c>
    </row>
    <row r="68" spans="1:10">
      <c r="A68" s="6" t="s">
        <v>172</v>
      </c>
      <c r="B68" s="14">
        <v>6.0328185328185326E-2</v>
      </c>
      <c r="C68" s="14">
        <v>0.11754068716094032</v>
      </c>
      <c r="D68" s="15">
        <v>0</v>
      </c>
      <c r="E68" s="14">
        <v>0</v>
      </c>
      <c r="F68" s="14">
        <v>0.2</v>
      </c>
      <c r="G68" s="14">
        <v>0.41935483870967744</v>
      </c>
      <c r="H68" s="14">
        <v>0</v>
      </c>
      <c r="I68" s="14">
        <v>0.31034482758620691</v>
      </c>
      <c r="J68" s="14">
        <v>0</v>
      </c>
    </row>
    <row r="69" spans="1:10">
      <c r="A69" s="6" t="s">
        <v>173</v>
      </c>
      <c r="B69" s="14">
        <v>2.4613899613899613E-2</v>
      </c>
      <c r="C69" s="14">
        <v>9.0415913200723331E-3</v>
      </c>
      <c r="D69" s="15">
        <v>0</v>
      </c>
      <c r="E69" s="14">
        <v>0</v>
      </c>
      <c r="F69" s="14">
        <v>0</v>
      </c>
      <c r="G69" s="14">
        <v>0</v>
      </c>
      <c r="H69" s="14">
        <v>0</v>
      </c>
      <c r="I69" s="14">
        <v>0</v>
      </c>
      <c r="J69" s="14">
        <v>0</v>
      </c>
    </row>
    <row r="70" spans="1:10">
      <c r="A70" s="173" t="s">
        <v>174</v>
      </c>
      <c r="B70" s="173"/>
      <c r="C70" s="173"/>
      <c r="D70" s="173"/>
      <c r="E70" s="173"/>
      <c r="F70" s="173"/>
      <c r="G70" s="173"/>
      <c r="H70" s="173"/>
      <c r="I70" s="173"/>
      <c r="J70" s="173"/>
    </row>
    <row r="71" spans="1:10">
      <c r="A71" s="6" t="s">
        <v>174</v>
      </c>
      <c r="B71" s="14">
        <v>1.488095238095238E-2</v>
      </c>
      <c r="C71" s="14">
        <v>5.2441229656419529E-2</v>
      </c>
      <c r="D71" s="15">
        <v>0</v>
      </c>
      <c r="E71" s="14">
        <v>0</v>
      </c>
      <c r="F71" s="14">
        <v>0</v>
      </c>
      <c r="G71" s="14">
        <v>4.0322580645161289E-2</v>
      </c>
      <c r="H71" s="14">
        <v>0</v>
      </c>
      <c r="I71" s="14">
        <v>6.8965517241379309E-2</v>
      </c>
      <c r="J71" s="14">
        <v>0</v>
      </c>
    </row>
    <row r="72" spans="1:10">
      <c r="A72" s="6"/>
      <c r="B72" s="14"/>
      <c r="C72" s="14"/>
      <c r="D72" s="15"/>
      <c r="E72" s="14"/>
      <c r="F72" s="14"/>
      <c r="G72" s="14"/>
      <c r="H72" s="14"/>
      <c r="I72" s="14"/>
      <c r="J72" s="14"/>
    </row>
    <row r="73" spans="1:10">
      <c r="A73" s="173" t="s">
        <v>175</v>
      </c>
      <c r="B73" s="173"/>
      <c r="C73" s="173"/>
      <c r="D73" s="173"/>
      <c r="E73" s="173"/>
      <c r="F73" s="173"/>
      <c r="G73" s="173"/>
      <c r="H73" s="173"/>
      <c r="I73" s="173"/>
      <c r="J73" s="173"/>
    </row>
    <row r="74" spans="1:10">
      <c r="A74" s="6" t="s">
        <v>175</v>
      </c>
      <c r="B74" s="14">
        <v>1.1904761904761904E-2</v>
      </c>
      <c r="C74" s="14">
        <v>5.4199999999999998E-2</v>
      </c>
      <c r="D74" s="15">
        <v>0</v>
      </c>
      <c r="E74" s="14">
        <v>0</v>
      </c>
      <c r="F74" s="14">
        <v>0</v>
      </c>
      <c r="G74" s="14">
        <v>0</v>
      </c>
      <c r="H74" s="14">
        <v>0</v>
      </c>
      <c r="I74" s="14">
        <v>0</v>
      </c>
      <c r="J74" s="14"/>
    </row>
    <row r="75" spans="1:10">
      <c r="A75" s="6" t="s">
        <v>31</v>
      </c>
      <c r="B75" s="14">
        <v>1</v>
      </c>
      <c r="C75" s="14">
        <v>1</v>
      </c>
      <c r="D75" s="15">
        <v>0</v>
      </c>
      <c r="E75" s="14">
        <v>0</v>
      </c>
      <c r="F75" s="14">
        <v>1</v>
      </c>
      <c r="G75" s="14">
        <v>1</v>
      </c>
      <c r="H75" s="14">
        <v>1</v>
      </c>
      <c r="I75" s="14">
        <v>1</v>
      </c>
      <c r="J75" s="14">
        <v>1</v>
      </c>
    </row>
    <row r="76" spans="1:10" ht="26.25" customHeight="1">
      <c r="A76" s="196" t="s">
        <v>429</v>
      </c>
      <c r="B76" s="197"/>
      <c r="C76" s="197"/>
      <c r="D76" s="197"/>
      <c r="E76" s="197"/>
      <c r="F76" s="197"/>
      <c r="G76" s="197"/>
      <c r="H76" s="197"/>
      <c r="I76" s="197"/>
      <c r="J76" s="197"/>
    </row>
  </sheetData>
  <mergeCells count="22">
    <mergeCell ref="A12:J12"/>
    <mergeCell ref="A23:J23"/>
    <mergeCell ref="A49:J49"/>
    <mergeCell ref="A1:J1"/>
    <mergeCell ref="A2:J2"/>
    <mergeCell ref="A25:J25"/>
    <mergeCell ref="A3:J3"/>
    <mergeCell ref="A14:J14"/>
    <mergeCell ref="A26:J26"/>
    <mergeCell ref="A76:J76"/>
    <mergeCell ref="A28:J28"/>
    <mergeCell ref="A32:J32"/>
    <mergeCell ref="A40:J40"/>
    <mergeCell ref="A44:J44"/>
    <mergeCell ref="A46:J46"/>
    <mergeCell ref="A66:J66"/>
    <mergeCell ref="A70:J70"/>
    <mergeCell ref="A73:J73"/>
    <mergeCell ref="A58:J58"/>
    <mergeCell ref="A52:J52"/>
    <mergeCell ref="A54:J54"/>
    <mergeCell ref="A51:J5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topLeftCell="A123" workbookViewId="0">
      <selection activeCell="A64" sqref="A64:G64"/>
    </sheetView>
  </sheetViews>
  <sheetFormatPr baseColWidth="10" defaultRowHeight="15"/>
  <cols>
    <col min="1" max="1" width="24.42578125" style="26" customWidth="1"/>
  </cols>
  <sheetData>
    <row r="1" spans="1:10" ht="72.75" customHeight="1">
      <c r="A1" s="194" t="s">
        <v>176</v>
      </c>
      <c r="B1" s="194"/>
      <c r="C1" s="194"/>
      <c r="D1" s="194"/>
      <c r="E1" s="194"/>
      <c r="F1" s="194"/>
      <c r="G1" s="194"/>
      <c r="H1" s="92"/>
      <c r="I1" s="92"/>
      <c r="J1" s="92"/>
    </row>
    <row r="2" spans="1:10">
      <c r="B2" s="26"/>
      <c r="C2" s="26"/>
      <c r="D2" s="26"/>
      <c r="E2" s="26"/>
      <c r="F2" s="26"/>
      <c r="G2" s="26"/>
      <c r="H2" s="26"/>
      <c r="I2" s="26"/>
      <c r="J2" s="26"/>
    </row>
    <row r="3" spans="1:10">
      <c r="A3" s="174" t="s">
        <v>459</v>
      </c>
      <c r="B3" s="174"/>
      <c r="C3" s="174"/>
      <c r="D3" s="174"/>
      <c r="E3" s="174"/>
      <c r="F3" s="174"/>
      <c r="G3" s="174"/>
      <c r="H3" s="26"/>
      <c r="I3" s="26"/>
      <c r="J3" s="26"/>
    </row>
    <row r="4" spans="1:10">
      <c r="A4" s="10"/>
      <c r="B4" s="174" t="s">
        <v>177</v>
      </c>
      <c r="C4" s="174"/>
      <c r="D4" s="174" t="s">
        <v>178</v>
      </c>
      <c r="E4" s="174"/>
      <c r="F4" s="174" t="s">
        <v>179</v>
      </c>
      <c r="G4" s="174"/>
      <c r="H4" s="26"/>
      <c r="I4" s="26"/>
      <c r="J4" s="26"/>
    </row>
    <row r="5" spans="1:10">
      <c r="A5" s="10" t="s">
        <v>180</v>
      </c>
      <c r="B5" s="10" t="s">
        <v>181</v>
      </c>
      <c r="C5" s="10" t="s">
        <v>182</v>
      </c>
      <c r="D5" s="10" t="s">
        <v>181</v>
      </c>
      <c r="E5" s="10" t="s">
        <v>182</v>
      </c>
      <c r="F5" s="10" t="s">
        <v>181</v>
      </c>
      <c r="G5" s="10" t="s">
        <v>182</v>
      </c>
      <c r="H5" s="28"/>
      <c r="I5" s="28"/>
      <c r="J5" s="26"/>
    </row>
    <row r="6" spans="1:10">
      <c r="A6" s="10" t="s">
        <v>183</v>
      </c>
      <c r="B6" s="8">
        <v>3.1807053229992621</v>
      </c>
      <c r="C6" s="8">
        <v>4.6544444444444446</v>
      </c>
      <c r="D6" s="8">
        <v>4.6719263381028089</v>
      </c>
      <c r="E6" s="8">
        <v>11.5625</v>
      </c>
      <c r="F6" s="8">
        <v>0.18278563161375661</v>
      </c>
      <c r="G6" s="8">
        <v>0.11458333333333333</v>
      </c>
      <c r="H6" s="17"/>
      <c r="I6" s="17"/>
      <c r="J6" s="17"/>
    </row>
    <row r="7" spans="1:10">
      <c r="A7" s="21" t="s">
        <v>184</v>
      </c>
      <c r="B7" s="8">
        <v>4.7239010989010985</v>
      </c>
      <c r="C7" s="8">
        <v>7.526975855731016</v>
      </c>
      <c r="D7" s="8">
        <v>6.6521739130434785</v>
      </c>
      <c r="E7" s="8">
        <v>12.075665859564166</v>
      </c>
      <c r="F7" s="8">
        <v>0.33069142512077299</v>
      </c>
      <c r="G7" s="8">
        <v>0.3332795352218641</v>
      </c>
      <c r="H7" s="18"/>
      <c r="I7" s="17"/>
      <c r="J7" s="17"/>
    </row>
    <row r="8" spans="1:10">
      <c r="A8" s="10" t="s">
        <v>402</v>
      </c>
      <c r="B8" s="8">
        <v>2.3321276595744678</v>
      </c>
      <c r="C8" s="8">
        <v>7.62</v>
      </c>
      <c r="D8" s="8">
        <v>3.1781970649895177</v>
      </c>
      <c r="E8" s="8">
        <v>3.01</v>
      </c>
      <c r="F8" s="8">
        <v>0.16760569531795946</v>
      </c>
      <c r="G8" s="8">
        <v>0.21</v>
      </c>
      <c r="H8" s="18"/>
      <c r="I8" s="17"/>
      <c r="J8" s="17"/>
    </row>
    <row r="9" spans="1:10">
      <c r="A9" s="21" t="s">
        <v>186</v>
      </c>
      <c r="B9" s="8">
        <v>3.48</v>
      </c>
      <c r="C9" s="8">
        <v>29.48</v>
      </c>
      <c r="D9" s="8">
        <v>2.93</v>
      </c>
      <c r="E9" s="8">
        <v>6.57</v>
      </c>
      <c r="F9" s="8">
        <v>0.23</v>
      </c>
      <c r="G9" s="8">
        <v>0.12</v>
      </c>
      <c r="H9" s="19"/>
      <c r="I9" s="17"/>
      <c r="J9" s="17"/>
    </row>
    <row r="10" spans="1:10">
      <c r="A10" s="21" t="s">
        <v>187</v>
      </c>
      <c r="B10" s="8">
        <v>1.3039543302701198</v>
      </c>
      <c r="C10" s="8">
        <v>2.6</v>
      </c>
      <c r="D10" s="8">
        <v>1.6666666666666665</v>
      </c>
      <c r="E10" s="8">
        <v>2.58</v>
      </c>
      <c r="F10" s="8">
        <v>0.28936841851610878</v>
      </c>
      <c r="G10" s="8">
        <v>0.17</v>
      </c>
      <c r="H10" s="19"/>
      <c r="I10" s="17"/>
      <c r="J10" s="17"/>
    </row>
    <row r="11" spans="1:10">
      <c r="A11" s="10" t="s">
        <v>24</v>
      </c>
      <c r="B11" s="8">
        <v>2.9253791209638851</v>
      </c>
      <c r="C11" s="8">
        <v>3.7222222222222219</v>
      </c>
      <c r="D11" s="8">
        <v>3.3859649122807021</v>
      </c>
      <c r="E11" s="8">
        <v>5.2666666666666666</v>
      </c>
      <c r="F11" s="8">
        <v>0.31203551413255365</v>
      </c>
      <c r="G11" s="8">
        <v>0.22916666666666669</v>
      </c>
      <c r="H11" s="19"/>
      <c r="I11" s="17"/>
      <c r="J11" s="17"/>
    </row>
    <row r="12" spans="1:10">
      <c r="A12" s="21" t="s">
        <v>460</v>
      </c>
      <c r="B12" s="8">
        <v>3.18</v>
      </c>
      <c r="C12" s="8">
        <v>4.6500000000000004</v>
      </c>
      <c r="D12" s="8">
        <v>2</v>
      </c>
      <c r="E12" s="8">
        <v>8</v>
      </c>
      <c r="F12" s="8">
        <v>0.28091397849462368</v>
      </c>
      <c r="G12" s="8">
        <v>0.18</v>
      </c>
      <c r="H12" s="19"/>
      <c r="I12" s="17"/>
      <c r="J12" s="17"/>
    </row>
    <row r="13" spans="1:10" ht="15" customHeight="1">
      <c r="A13" s="21" t="s">
        <v>461</v>
      </c>
      <c r="B13" s="8">
        <v>2.35</v>
      </c>
      <c r="C13" s="8">
        <v>4.68</v>
      </c>
      <c r="D13" s="8">
        <v>2.85</v>
      </c>
      <c r="E13" s="8">
        <v>5.12</v>
      </c>
      <c r="F13" s="8">
        <v>0.23459757834757836</v>
      </c>
      <c r="G13" s="8">
        <v>0.19154202279202279</v>
      </c>
      <c r="H13" s="19"/>
      <c r="I13" s="17"/>
      <c r="J13" s="17"/>
    </row>
    <row r="14" spans="1:10">
      <c r="A14" s="10" t="s">
        <v>27</v>
      </c>
      <c r="B14" s="8">
        <v>2.7547114985471151</v>
      </c>
      <c r="C14" s="8">
        <v>6.1</v>
      </c>
      <c r="D14" s="8">
        <v>3.56</v>
      </c>
      <c r="E14" s="8">
        <v>11.01</v>
      </c>
      <c r="F14" s="8">
        <v>0.18229869545659019</v>
      </c>
      <c r="G14" s="8">
        <v>0.34</v>
      </c>
      <c r="H14" s="19"/>
      <c r="I14" s="17"/>
      <c r="J14" s="17"/>
    </row>
    <row r="15" spans="1:10">
      <c r="A15" s="21" t="s">
        <v>462</v>
      </c>
      <c r="B15" s="8">
        <v>2.42</v>
      </c>
      <c r="C15" s="8">
        <v>4.05</v>
      </c>
      <c r="D15" s="8">
        <v>2.33</v>
      </c>
      <c r="E15" s="8">
        <v>3.87</v>
      </c>
      <c r="F15" s="8">
        <v>0.1</v>
      </c>
      <c r="G15" s="8">
        <v>0.25</v>
      </c>
      <c r="H15" s="19"/>
      <c r="I15" s="17"/>
      <c r="J15" s="17"/>
    </row>
    <row r="16" spans="1:10" ht="72.75" customHeight="1">
      <c r="A16" s="200" t="s">
        <v>463</v>
      </c>
      <c r="B16" s="200"/>
      <c r="C16" s="200"/>
      <c r="D16" s="200"/>
      <c r="E16" s="200"/>
      <c r="F16" s="200"/>
      <c r="G16" s="200"/>
      <c r="H16" s="19"/>
      <c r="I16" s="19"/>
      <c r="J16" s="3"/>
    </row>
    <row r="18" spans="1:10">
      <c r="A18" s="201" t="s">
        <v>188</v>
      </c>
      <c r="B18" s="201"/>
      <c r="C18" s="201"/>
      <c r="D18" s="201"/>
      <c r="E18" s="201"/>
      <c r="F18" s="201"/>
      <c r="G18" s="201"/>
      <c r="H18" s="201"/>
      <c r="I18" s="201"/>
      <c r="J18" s="201"/>
    </row>
    <row r="19" spans="1:10">
      <c r="A19" s="174" t="s">
        <v>189</v>
      </c>
      <c r="B19" s="174"/>
      <c r="C19" s="174"/>
      <c r="D19" s="174"/>
      <c r="E19" s="174"/>
      <c r="F19" s="174"/>
      <c r="G19" s="174"/>
      <c r="H19" s="174"/>
      <c r="I19" s="174"/>
      <c r="J19" s="174"/>
    </row>
    <row r="20" spans="1:10">
      <c r="A20" s="10" t="s">
        <v>190</v>
      </c>
      <c r="B20" s="10" t="s">
        <v>20</v>
      </c>
      <c r="C20" s="10" t="s">
        <v>21</v>
      </c>
      <c r="D20" s="10" t="s">
        <v>22</v>
      </c>
      <c r="E20" s="10" t="s">
        <v>23</v>
      </c>
      <c r="F20" s="10" t="s">
        <v>24</v>
      </c>
      <c r="G20" s="10" t="s">
        <v>25</v>
      </c>
      <c r="H20" s="10" t="s">
        <v>26</v>
      </c>
      <c r="I20" s="10" t="s">
        <v>27</v>
      </c>
      <c r="J20" s="10" t="s">
        <v>28</v>
      </c>
    </row>
    <row r="21" spans="1:10">
      <c r="A21" s="10" t="s">
        <v>191</v>
      </c>
      <c r="B21" s="14">
        <v>1.8139097744360899E-2</v>
      </c>
      <c r="C21" s="14">
        <v>2.2026431718061676E-3</v>
      </c>
      <c r="D21" s="15">
        <v>8.385744234800839E-3</v>
      </c>
      <c r="E21" s="14">
        <v>0</v>
      </c>
      <c r="F21" s="14">
        <v>0</v>
      </c>
      <c r="G21" s="14">
        <v>0</v>
      </c>
      <c r="H21" s="14">
        <v>0.16666666666666666</v>
      </c>
      <c r="I21" s="14">
        <v>1.1583011583011582E-2</v>
      </c>
      <c r="J21" s="14">
        <v>0</v>
      </c>
    </row>
    <row r="22" spans="1:10">
      <c r="A22" s="10" t="s">
        <v>192</v>
      </c>
      <c r="B22" s="14">
        <v>2.7234753550543021E-2</v>
      </c>
      <c r="C22" s="14">
        <v>2.4229074889867842E-2</v>
      </c>
      <c r="D22" s="15">
        <v>2.9350104821802937E-2</v>
      </c>
      <c r="E22" s="14">
        <v>0.19607843137254902</v>
      </c>
      <c r="F22" s="14">
        <v>0.34710743801652894</v>
      </c>
      <c r="G22" s="14">
        <v>3.2710280373831772E-2</v>
      </c>
      <c r="H22" s="14">
        <v>0.16666666666666666</v>
      </c>
      <c r="I22" s="14">
        <v>2.3166023166023165E-2</v>
      </c>
      <c r="J22" s="14">
        <v>0.20833333333333334</v>
      </c>
    </row>
    <row r="23" spans="1:10">
      <c r="A23" s="10" t="s">
        <v>193</v>
      </c>
      <c r="B23" s="14">
        <v>0.61798245614035086</v>
      </c>
      <c r="C23" s="14">
        <v>0.83039647577092512</v>
      </c>
      <c r="D23" s="15">
        <v>0.18448637316561844</v>
      </c>
      <c r="E23" s="14">
        <v>0.45490196078431372</v>
      </c>
      <c r="F23" s="14">
        <v>0.29338842975206614</v>
      </c>
      <c r="G23" s="14">
        <v>0.95327102803738317</v>
      </c>
      <c r="H23" s="14">
        <v>0.25</v>
      </c>
      <c r="I23" s="14">
        <v>0.39382239382239381</v>
      </c>
      <c r="J23" s="14">
        <v>0.58333333333333337</v>
      </c>
    </row>
    <row r="24" spans="1:10">
      <c r="A24" s="10" t="s">
        <v>194</v>
      </c>
      <c r="B24" s="14">
        <v>0.17383040935672514</v>
      </c>
      <c r="C24" s="14">
        <v>5.5066079295154183E-2</v>
      </c>
      <c r="D24" s="15">
        <v>2.0964360587002098E-3</v>
      </c>
      <c r="E24" s="14">
        <v>3.9215686274509803E-3</v>
      </c>
      <c r="F24" s="14">
        <v>1.6528925619834711E-2</v>
      </c>
      <c r="G24" s="14">
        <v>4.6728971962616819E-3</v>
      </c>
      <c r="H24" s="14">
        <v>0.1388888888888889</v>
      </c>
      <c r="I24" s="14">
        <v>9.6525096525096526E-2</v>
      </c>
      <c r="J24" s="14">
        <v>0</v>
      </c>
    </row>
    <row r="25" spans="1:10">
      <c r="A25" s="10" t="s">
        <v>195</v>
      </c>
      <c r="B25" s="14">
        <v>2.644110275689223E-2</v>
      </c>
      <c r="C25" s="14">
        <v>4.4052863436123352E-3</v>
      </c>
      <c r="D25" s="15">
        <v>6.2893081761006293E-3</v>
      </c>
      <c r="E25" s="14">
        <v>0</v>
      </c>
      <c r="F25" s="14">
        <v>0</v>
      </c>
      <c r="G25" s="14">
        <v>0</v>
      </c>
      <c r="H25" s="14">
        <v>0.1111111111111111</v>
      </c>
      <c r="I25" s="14">
        <v>1.9305019305019305E-2</v>
      </c>
      <c r="J25" s="14">
        <v>0</v>
      </c>
    </row>
    <row r="26" spans="1:10" ht="30">
      <c r="A26" s="21" t="s">
        <v>196</v>
      </c>
      <c r="B26" s="14">
        <v>5.8427318295739342E-2</v>
      </c>
      <c r="C26" s="14">
        <v>8.1497797356828189E-2</v>
      </c>
      <c r="D26" s="15">
        <v>2.9350104821802937E-2</v>
      </c>
      <c r="E26" s="14">
        <v>0.34509803921568627</v>
      </c>
      <c r="F26" s="14">
        <v>0.28925619834710742</v>
      </c>
      <c r="G26" s="14">
        <v>9.3457943925233638E-3</v>
      </c>
      <c r="H26" s="14">
        <v>8.3333333333333329E-2</v>
      </c>
      <c r="I26" s="14">
        <v>0.18146718146718147</v>
      </c>
      <c r="J26" s="14">
        <v>0.125</v>
      </c>
    </row>
    <row r="27" spans="1:10">
      <c r="A27" s="10" t="s">
        <v>197</v>
      </c>
      <c r="B27" s="14">
        <v>0</v>
      </c>
      <c r="C27" s="14">
        <v>0</v>
      </c>
      <c r="D27" s="15">
        <v>0.74004192872117402</v>
      </c>
      <c r="E27" s="14">
        <v>0</v>
      </c>
      <c r="F27" s="14">
        <v>0</v>
      </c>
      <c r="G27" s="14">
        <v>0</v>
      </c>
      <c r="H27" s="14">
        <v>0</v>
      </c>
      <c r="I27" s="14">
        <v>0</v>
      </c>
      <c r="J27" s="14">
        <v>0</v>
      </c>
    </row>
    <row r="28" spans="1:10">
      <c r="A28" s="10" t="s">
        <v>198</v>
      </c>
      <c r="B28" s="14">
        <v>7.7944862155388456E-2</v>
      </c>
      <c r="C28" s="14">
        <v>2.2026431718061676E-3</v>
      </c>
      <c r="D28" s="15">
        <v>0</v>
      </c>
      <c r="E28" s="14">
        <v>0</v>
      </c>
      <c r="F28" s="14">
        <v>5.3719008264462811E-2</v>
      </c>
      <c r="G28" s="14">
        <v>0</v>
      </c>
      <c r="H28" s="14">
        <v>8.3333333333333329E-2</v>
      </c>
      <c r="I28" s="14">
        <v>0.27413127413127414</v>
      </c>
      <c r="J28" s="14">
        <v>8.3333333333333329E-2</v>
      </c>
    </row>
    <row r="29" spans="1:10">
      <c r="A29" s="10" t="s">
        <v>199</v>
      </c>
      <c r="B29" s="14">
        <v>1</v>
      </c>
      <c r="C29" s="14">
        <v>1</v>
      </c>
      <c r="D29" s="15">
        <v>1</v>
      </c>
      <c r="E29" s="14">
        <v>1</v>
      </c>
      <c r="F29" s="14">
        <v>1</v>
      </c>
      <c r="G29" s="14">
        <v>1</v>
      </c>
      <c r="H29" s="14">
        <v>1</v>
      </c>
      <c r="I29" s="14">
        <v>1</v>
      </c>
      <c r="J29" s="14">
        <v>1</v>
      </c>
    </row>
    <row r="30" spans="1:10" ht="30.75" customHeight="1">
      <c r="A30" s="196" t="s">
        <v>429</v>
      </c>
      <c r="B30" s="197"/>
      <c r="C30" s="197"/>
      <c r="D30" s="197"/>
      <c r="E30" s="197"/>
      <c r="F30" s="197"/>
      <c r="G30" s="197"/>
      <c r="H30" s="197"/>
      <c r="I30" s="197"/>
      <c r="J30" s="197"/>
    </row>
    <row r="32" spans="1:10">
      <c r="A32" s="174" t="s">
        <v>200</v>
      </c>
      <c r="B32" s="174"/>
      <c r="C32" s="174"/>
      <c r="D32" s="174"/>
      <c r="E32" s="174"/>
      <c r="F32" s="174"/>
      <c r="G32" s="174"/>
      <c r="H32" s="174"/>
      <c r="I32" s="174"/>
      <c r="J32" s="174"/>
    </row>
    <row r="33" spans="1:10">
      <c r="A33" s="10" t="s">
        <v>190</v>
      </c>
      <c r="B33" s="10" t="s">
        <v>20</v>
      </c>
      <c r="C33" s="10" t="s">
        <v>21</v>
      </c>
      <c r="D33" s="10" t="s">
        <v>22</v>
      </c>
      <c r="E33" s="10" t="s">
        <v>23</v>
      </c>
      <c r="F33" s="10" t="s">
        <v>24</v>
      </c>
      <c r="G33" s="10" t="s">
        <v>25</v>
      </c>
      <c r="H33" s="10" t="s">
        <v>26</v>
      </c>
      <c r="I33" s="10" t="s">
        <v>27</v>
      </c>
      <c r="J33" s="10" t="s">
        <v>28</v>
      </c>
    </row>
    <row r="34" spans="1:10">
      <c r="A34" s="10" t="s">
        <v>191</v>
      </c>
      <c r="B34" s="14">
        <v>0</v>
      </c>
      <c r="C34" s="14">
        <v>5.4249547920433997E-3</v>
      </c>
      <c r="D34" s="14">
        <v>0</v>
      </c>
      <c r="E34" s="14">
        <v>0</v>
      </c>
      <c r="F34" s="14">
        <v>0</v>
      </c>
      <c r="G34" s="14">
        <v>0</v>
      </c>
      <c r="H34" s="14">
        <v>0</v>
      </c>
      <c r="I34" s="14">
        <v>0</v>
      </c>
      <c r="J34" s="14">
        <v>0</v>
      </c>
    </row>
    <row r="35" spans="1:10">
      <c r="A35" s="10" t="s">
        <v>192</v>
      </c>
      <c r="B35" s="14">
        <v>1.1904761904761904E-2</v>
      </c>
      <c r="C35" s="14">
        <v>5.2441229656419529E-2</v>
      </c>
      <c r="D35" s="14">
        <v>0</v>
      </c>
      <c r="E35" s="14">
        <v>0</v>
      </c>
      <c r="F35" s="14">
        <v>0.08</v>
      </c>
      <c r="G35" s="14">
        <v>0</v>
      </c>
      <c r="H35" s="14">
        <v>0</v>
      </c>
      <c r="I35" s="14">
        <v>0</v>
      </c>
      <c r="J35" s="14">
        <v>0</v>
      </c>
    </row>
    <row r="36" spans="1:10">
      <c r="A36" s="10" t="s">
        <v>193</v>
      </c>
      <c r="B36" s="14">
        <v>0.54560810810810811</v>
      </c>
      <c r="C36" s="14">
        <v>0.82459312839059673</v>
      </c>
      <c r="D36" s="14">
        <v>0</v>
      </c>
      <c r="E36" s="14">
        <v>0</v>
      </c>
      <c r="F36" s="14">
        <v>0.32</v>
      </c>
      <c r="G36" s="14">
        <v>0.99193548387096775</v>
      </c>
      <c r="H36" s="14">
        <v>1</v>
      </c>
      <c r="I36" s="14">
        <v>0.68965517241379315</v>
      </c>
      <c r="J36" s="14">
        <v>1</v>
      </c>
    </row>
    <row r="37" spans="1:10">
      <c r="A37" s="10" t="s">
        <v>194</v>
      </c>
      <c r="B37" s="14">
        <v>0.15138352638352637</v>
      </c>
      <c r="C37" s="14">
        <v>3.25497287522604E-2</v>
      </c>
      <c r="D37" s="14">
        <v>0</v>
      </c>
      <c r="E37" s="14">
        <v>0</v>
      </c>
      <c r="F37" s="14">
        <v>0.04</v>
      </c>
      <c r="G37" s="14">
        <v>0</v>
      </c>
      <c r="H37" s="14">
        <v>0</v>
      </c>
      <c r="I37" s="14">
        <v>0.13793103448275862</v>
      </c>
      <c r="J37" s="14">
        <v>0</v>
      </c>
    </row>
    <row r="38" spans="1:10">
      <c r="A38" s="10" t="s">
        <v>195</v>
      </c>
      <c r="B38" s="14">
        <v>0</v>
      </c>
      <c r="C38" s="14">
        <v>2.3508137432188065E-2</v>
      </c>
      <c r="D38" s="14">
        <v>0</v>
      </c>
      <c r="E38" s="14">
        <v>0</v>
      </c>
      <c r="F38" s="14">
        <v>0</v>
      </c>
      <c r="G38" s="14">
        <v>0</v>
      </c>
      <c r="H38" s="14">
        <v>0</v>
      </c>
      <c r="I38" s="14">
        <v>0</v>
      </c>
      <c r="J38" s="14">
        <v>0</v>
      </c>
    </row>
    <row r="39" spans="1:10" ht="30">
      <c r="A39" s="21" t="s">
        <v>196</v>
      </c>
      <c r="B39" s="14">
        <v>0.17759009009009008</v>
      </c>
      <c r="C39" s="14">
        <v>5.6057866184448461E-2</v>
      </c>
      <c r="D39" s="14">
        <v>0</v>
      </c>
      <c r="E39" s="14">
        <v>0</v>
      </c>
      <c r="F39" s="14">
        <v>0.56000000000000005</v>
      </c>
      <c r="G39" s="14">
        <v>8.0645161290322578E-3</v>
      </c>
      <c r="H39" s="14">
        <v>0</v>
      </c>
      <c r="I39" s="14">
        <v>0.10344827586206896</v>
      </c>
      <c r="J39" s="14">
        <v>0</v>
      </c>
    </row>
    <row r="40" spans="1:10">
      <c r="A40" s="10" t="s">
        <v>197</v>
      </c>
      <c r="B40" s="14">
        <v>0</v>
      </c>
      <c r="C40" s="14">
        <v>0</v>
      </c>
      <c r="D40" s="14">
        <v>0</v>
      </c>
      <c r="E40" s="14">
        <v>0</v>
      </c>
      <c r="F40" s="14">
        <v>0</v>
      </c>
      <c r="G40" s="14">
        <v>0</v>
      </c>
      <c r="H40" s="14">
        <v>0</v>
      </c>
      <c r="I40" s="14">
        <v>0</v>
      </c>
      <c r="J40" s="14">
        <v>0</v>
      </c>
    </row>
    <row r="41" spans="1:10">
      <c r="A41" s="10" t="s">
        <v>198</v>
      </c>
      <c r="B41" s="14">
        <v>0.11351351351351352</v>
      </c>
      <c r="C41" s="14">
        <v>5.4249547920433997E-3</v>
      </c>
      <c r="D41" s="14">
        <v>0</v>
      </c>
      <c r="E41" s="14">
        <v>0</v>
      </c>
      <c r="F41" s="14">
        <v>0</v>
      </c>
      <c r="G41" s="14">
        <v>0</v>
      </c>
      <c r="H41" s="14">
        <v>0</v>
      </c>
      <c r="I41" s="14">
        <v>6.8965517241379309E-2</v>
      </c>
      <c r="J41" s="14">
        <v>0</v>
      </c>
    </row>
    <row r="42" spans="1:10">
      <c r="A42" s="10" t="s">
        <v>199</v>
      </c>
      <c r="B42" s="14">
        <v>1</v>
      </c>
      <c r="C42" s="14">
        <v>1</v>
      </c>
      <c r="D42" s="14">
        <v>0</v>
      </c>
      <c r="E42" s="14">
        <v>0</v>
      </c>
      <c r="F42" s="14">
        <v>1</v>
      </c>
      <c r="G42" s="14">
        <v>1</v>
      </c>
      <c r="H42" s="14">
        <v>1</v>
      </c>
      <c r="I42" s="14">
        <v>1</v>
      </c>
      <c r="J42" s="14">
        <v>1</v>
      </c>
    </row>
    <row r="43" spans="1:10" ht="30.75" customHeight="1">
      <c r="A43" s="196" t="s">
        <v>429</v>
      </c>
      <c r="B43" s="197"/>
      <c r="C43" s="197"/>
      <c r="D43" s="197"/>
      <c r="E43" s="197"/>
      <c r="F43" s="197"/>
      <c r="G43" s="197"/>
      <c r="H43" s="197"/>
      <c r="I43" s="197"/>
      <c r="J43" s="197"/>
    </row>
    <row r="45" spans="1:10">
      <c r="A45" s="174" t="s">
        <v>201</v>
      </c>
      <c r="B45" s="174"/>
      <c r="C45" s="174"/>
      <c r="D45" s="174"/>
      <c r="E45" s="174"/>
      <c r="F45" s="174"/>
      <c r="G45" s="174"/>
      <c r="H45" s="174"/>
      <c r="I45" s="174"/>
      <c r="J45" s="174"/>
    </row>
    <row r="46" spans="1:10">
      <c r="A46" s="174" t="s">
        <v>189</v>
      </c>
      <c r="B46" s="174"/>
      <c r="C46" s="174"/>
      <c r="D46" s="174"/>
      <c r="E46" s="174"/>
      <c r="F46" s="174"/>
      <c r="G46" s="174"/>
      <c r="H46" s="174"/>
      <c r="I46" s="174"/>
      <c r="J46" s="174"/>
    </row>
    <row r="47" spans="1:10">
      <c r="A47" s="21" t="s">
        <v>202</v>
      </c>
      <c r="B47" s="21" t="s">
        <v>20</v>
      </c>
      <c r="C47" s="21" t="s">
        <v>21</v>
      </c>
      <c r="D47" s="21" t="s">
        <v>22</v>
      </c>
      <c r="E47" s="21" t="s">
        <v>23</v>
      </c>
      <c r="F47" s="21" t="s">
        <v>24</v>
      </c>
      <c r="G47" s="21" t="s">
        <v>25</v>
      </c>
      <c r="H47" s="21" t="s">
        <v>26</v>
      </c>
      <c r="I47" s="21" t="s">
        <v>27</v>
      </c>
      <c r="J47" s="21" t="s">
        <v>28</v>
      </c>
    </row>
    <row r="48" spans="1:10">
      <c r="A48" s="21" t="s">
        <v>203</v>
      </c>
      <c r="B48" s="14">
        <v>0.43959999999999999</v>
      </c>
      <c r="C48" s="14">
        <v>8.8105726872246701E-2</v>
      </c>
      <c r="D48" s="14">
        <v>0.15756302521008403</v>
      </c>
      <c r="E48" s="14">
        <v>0.1803921568627451</v>
      </c>
      <c r="F48" s="14">
        <v>0.18965517241379309</v>
      </c>
      <c r="G48" s="14">
        <v>0.15887850467289719</v>
      </c>
      <c r="H48" s="14">
        <v>0.91666666666666663</v>
      </c>
      <c r="I48" s="14">
        <v>0.72972972972972971</v>
      </c>
      <c r="J48" s="14">
        <v>0.83333333333333337</v>
      </c>
    </row>
    <row r="49" spans="1:10">
      <c r="A49" s="21" t="s">
        <v>204</v>
      </c>
      <c r="B49" s="14">
        <v>0.35899999999999999</v>
      </c>
      <c r="C49" s="14">
        <v>8.3700440528634359E-2</v>
      </c>
      <c r="D49" s="14">
        <v>0.33613445378151263</v>
      </c>
      <c r="E49" s="14">
        <v>0.36470588235294116</v>
      </c>
      <c r="F49" s="14">
        <v>0.42241379310344829</v>
      </c>
      <c r="G49" s="14">
        <v>0.64018691588785048</v>
      </c>
      <c r="H49" s="14">
        <v>8.3333333333333329E-2</v>
      </c>
      <c r="I49" s="14">
        <v>9.6525096525096526E-2</v>
      </c>
      <c r="J49" s="14">
        <v>0.16666666666666666</v>
      </c>
    </row>
    <row r="50" spans="1:10">
      <c r="A50" s="21" t="s">
        <v>205</v>
      </c>
      <c r="B50" s="14">
        <v>0.13200000000000001</v>
      </c>
      <c r="C50" s="14">
        <v>0.5506607929515418</v>
      </c>
      <c r="D50" s="14">
        <v>0.28151260504201681</v>
      </c>
      <c r="E50" s="14">
        <v>0.27843137254901962</v>
      </c>
      <c r="F50" s="14">
        <v>0.38793103448275862</v>
      </c>
      <c r="G50" s="14">
        <v>0.14018691588785046</v>
      </c>
      <c r="H50" s="14">
        <v>0</v>
      </c>
      <c r="I50" s="14">
        <v>9.6525096525096526E-2</v>
      </c>
      <c r="J50" s="14">
        <v>0</v>
      </c>
    </row>
    <row r="51" spans="1:10">
      <c r="A51" s="21" t="s">
        <v>206</v>
      </c>
      <c r="B51" s="14">
        <v>6.9400000000000003E-2</v>
      </c>
      <c r="C51" s="14">
        <v>0.27753303964757708</v>
      </c>
      <c r="D51" s="14">
        <v>0.22478991596638656</v>
      </c>
      <c r="E51" s="14">
        <v>0.17647058823529413</v>
      </c>
      <c r="F51" s="14">
        <v>0</v>
      </c>
      <c r="G51" s="14">
        <v>6.0747663551401869E-2</v>
      </c>
      <c r="H51" s="14">
        <v>0</v>
      </c>
      <c r="I51" s="14">
        <v>7.7220077220077218E-2</v>
      </c>
      <c r="J51" s="14">
        <v>0</v>
      </c>
    </row>
    <row r="52" spans="1:10">
      <c r="A52" s="21" t="s">
        <v>199</v>
      </c>
      <c r="B52" s="14">
        <v>1</v>
      </c>
      <c r="C52" s="14">
        <v>1</v>
      </c>
      <c r="D52" s="14">
        <v>1</v>
      </c>
      <c r="E52" s="14">
        <v>1</v>
      </c>
      <c r="F52" s="14">
        <v>1</v>
      </c>
      <c r="G52" s="14">
        <v>1</v>
      </c>
      <c r="H52" s="14">
        <v>1</v>
      </c>
      <c r="I52" s="14">
        <v>1</v>
      </c>
      <c r="J52" s="14">
        <v>1</v>
      </c>
    </row>
    <row r="53" spans="1:10" ht="32.25" customHeight="1">
      <c r="A53" s="196" t="s">
        <v>429</v>
      </c>
      <c r="B53" s="197"/>
      <c r="C53" s="197"/>
      <c r="D53" s="197"/>
      <c r="E53" s="197"/>
      <c r="F53" s="197"/>
      <c r="G53" s="197"/>
      <c r="H53" s="197"/>
      <c r="I53" s="197"/>
      <c r="J53" s="197"/>
    </row>
    <row r="55" spans="1:10">
      <c r="A55" s="174" t="s">
        <v>200</v>
      </c>
      <c r="B55" s="174"/>
      <c r="C55" s="174"/>
      <c r="D55" s="174"/>
      <c r="E55" s="174"/>
      <c r="F55" s="174"/>
      <c r="G55" s="174"/>
      <c r="H55" s="174"/>
      <c r="I55" s="174"/>
      <c r="J55" s="174"/>
    </row>
    <row r="56" spans="1:10">
      <c r="A56" s="21" t="s">
        <v>202</v>
      </c>
      <c r="B56" s="21" t="s">
        <v>20</v>
      </c>
      <c r="C56" s="21" t="s">
        <v>21</v>
      </c>
      <c r="D56" s="21" t="s">
        <v>22</v>
      </c>
      <c r="E56" s="21" t="s">
        <v>23</v>
      </c>
      <c r="F56" s="21" t="s">
        <v>24</v>
      </c>
      <c r="G56" s="21" t="s">
        <v>25</v>
      </c>
      <c r="H56" s="21" t="s">
        <v>26</v>
      </c>
      <c r="I56" s="21" t="s">
        <v>27</v>
      </c>
      <c r="J56" s="21" t="s">
        <v>28</v>
      </c>
    </row>
    <row r="57" spans="1:10">
      <c r="A57" s="21" t="s">
        <v>203</v>
      </c>
      <c r="B57" s="14">
        <v>0.22009999999999999</v>
      </c>
      <c r="C57" s="14">
        <v>8.6800000000000002E-2</v>
      </c>
      <c r="D57" s="14">
        <v>0</v>
      </c>
      <c r="E57" s="14">
        <v>0</v>
      </c>
      <c r="F57" s="14">
        <v>0</v>
      </c>
      <c r="G57" s="14">
        <v>2.4193548387096774E-2</v>
      </c>
      <c r="H57" s="14">
        <v>0</v>
      </c>
      <c r="I57" s="14">
        <v>0.41379310344827586</v>
      </c>
      <c r="J57" s="14">
        <v>0</v>
      </c>
    </row>
    <row r="58" spans="1:10">
      <c r="A58" s="21" t="s">
        <v>204</v>
      </c>
      <c r="B58" s="14">
        <v>0.17080000000000001</v>
      </c>
      <c r="C58" s="14">
        <v>0.10126582278481013</v>
      </c>
      <c r="D58" s="14">
        <v>0</v>
      </c>
      <c r="E58" s="14">
        <v>0</v>
      </c>
      <c r="F58" s="14">
        <v>8.3333333333333329E-2</v>
      </c>
      <c r="G58" s="14">
        <v>4.8387096774193547E-2</v>
      </c>
      <c r="H58" s="14">
        <v>0</v>
      </c>
      <c r="I58" s="14">
        <v>0.10344827586206896</v>
      </c>
      <c r="J58" s="14">
        <v>1</v>
      </c>
    </row>
    <row r="59" spans="1:10">
      <c r="A59" s="21" t="s">
        <v>205</v>
      </c>
      <c r="B59" s="14">
        <v>0.25530000000000003</v>
      </c>
      <c r="C59" s="14">
        <v>0.53345388788426762</v>
      </c>
      <c r="D59" s="14">
        <v>0</v>
      </c>
      <c r="E59" s="14">
        <v>0</v>
      </c>
      <c r="F59" s="14">
        <v>0.91666666666666663</v>
      </c>
      <c r="G59" s="14">
        <v>0.90322580645161288</v>
      </c>
      <c r="H59" s="14">
        <v>0</v>
      </c>
      <c r="I59" s="14">
        <v>3.4482758620689655E-2</v>
      </c>
      <c r="J59" s="14">
        <v>0</v>
      </c>
    </row>
    <row r="60" spans="1:10">
      <c r="A60" s="21" t="s">
        <v>206</v>
      </c>
      <c r="B60" s="14">
        <v>0.3538</v>
      </c>
      <c r="C60" s="14">
        <v>0.27848101265822783</v>
      </c>
      <c r="D60" s="14">
        <v>0</v>
      </c>
      <c r="E60" s="14">
        <v>0</v>
      </c>
      <c r="F60" s="14">
        <v>0</v>
      </c>
      <c r="G60" s="14">
        <v>2.4193548387096774E-2</v>
      </c>
      <c r="H60" s="14">
        <v>1</v>
      </c>
      <c r="I60" s="14">
        <v>0.44827586206896552</v>
      </c>
      <c r="J60" s="14">
        <v>0</v>
      </c>
    </row>
    <row r="61" spans="1:10">
      <c r="A61" s="21" t="s">
        <v>199</v>
      </c>
      <c r="B61" s="14">
        <v>1</v>
      </c>
      <c r="C61" s="14">
        <v>1</v>
      </c>
      <c r="D61" s="14">
        <v>0</v>
      </c>
      <c r="E61" s="14">
        <v>0</v>
      </c>
      <c r="F61" s="14">
        <v>1</v>
      </c>
      <c r="G61" s="14">
        <v>1</v>
      </c>
      <c r="H61" s="14">
        <v>1</v>
      </c>
      <c r="I61" s="14">
        <v>1</v>
      </c>
      <c r="J61" s="14">
        <v>1</v>
      </c>
    </row>
    <row r="62" spans="1:10" ht="32.25" customHeight="1">
      <c r="A62" s="196" t="s">
        <v>429</v>
      </c>
      <c r="B62" s="197"/>
      <c r="C62" s="197"/>
      <c r="D62" s="197"/>
      <c r="E62" s="197"/>
      <c r="F62" s="197"/>
      <c r="G62" s="197"/>
      <c r="H62" s="197"/>
      <c r="I62" s="197"/>
      <c r="J62" s="197"/>
    </row>
    <row r="64" spans="1:10">
      <c r="A64" s="174" t="s">
        <v>464</v>
      </c>
      <c r="B64" s="174"/>
      <c r="C64" s="174"/>
      <c r="D64" s="174"/>
      <c r="E64" s="174"/>
      <c r="F64" s="174"/>
      <c r="G64" s="174"/>
    </row>
    <row r="65" spans="1:14">
      <c r="A65" s="10"/>
      <c r="B65" s="174" t="s">
        <v>177</v>
      </c>
      <c r="C65" s="174"/>
      <c r="D65" s="174" t="s">
        <v>178</v>
      </c>
      <c r="E65" s="174"/>
      <c r="F65" s="174" t="s">
        <v>179</v>
      </c>
      <c r="G65" s="174"/>
    </row>
    <row r="66" spans="1:14">
      <c r="A66" s="10" t="s">
        <v>180</v>
      </c>
      <c r="B66" s="10" t="s">
        <v>181</v>
      </c>
      <c r="C66" s="10" t="s">
        <v>182</v>
      </c>
      <c r="D66" s="10" t="s">
        <v>181</v>
      </c>
      <c r="E66" s="10" t="s">
        <v>182</v>
      </c>
      <c r="F66" s="10" t="s">
        <v>181</v>
      </c>
      <c r="G66" s="10" t="s">
        <v>182</v>
      </c>
    </row>
    <row r="67" spans="1:14">
      <c r="A67" s="10" t="s">
        <v>183</v>
      </c>
      <c r="B67" s="7">
        <v>3873</v>
      </c>
      <c r="C67" s="7">
        <v>7750</v>
      </c>
      <c r="D67" s="7">
        <v>4529</v>
      </c>
      <c r="E67" s="7">
        <v>9250</v>
      </c>
      <c r="F67" s="7">
        <v>1509</v>
      </c>
      <c r="G67" s="7">
        <v>2000</v>
      </c>
      <c r="I67" s="40"/>
      <c r="J67" s="40"/>
      <c r="K67" s="40"/>
      <c r="L67" s="40"/>
    </row>
    <row r="68" spans="1:14">
      <c r="A68" s="10" t="s">
        <v>184</v>
      </c>
      <c r="B68" s="7">
        <v>7412</v>
      </c>
      <c r="C68" s="7">
        <v>13152</v>
      </c>
      <c r="D68" s="7">
        <v>9828.0072463768101</v>
      </c>
      <c r="E68" s="7">
        <v>24160</v>
      </c>
      <c r="F68" s="7">
        <v>1776.9746376811595</v>
      </c>
      <c r="G68" s="7">
        <v>4887.7438071744273</v>
      </c>
      <c r="I68" s="40"/>
      <c r="J68" s="40"/>
      <c r="K68" s="40"/>
      <c r="L68" s="40"/>
    </row>
    <row r="69" spans="1:14">
      <c r="A69" s="10" t="s">
        <v>402</v>
      </c>
      <c r="B69" s="7">
        <v>4525</v>
      </c>
      <c r="C69" s="7">
        <v>13200</v>
      </c>
      <c r="D69" s="7">
        <v>1073</v>
      </c>
      <c r="E69" s="7">
        <v>2738</v>
      </c>
      <c r="F69" s="7">
        <v>548</v>
      </c>
      <c r="G69" s="7">
        <v>1150</v>
      </c>
      <c r="I69" s="40"/>
      <c r="J69" s="40"/>
      <c r="K69" s="40"/>
      <c r="L69" s="40"/>
    </row>
    <row r="70" spans="1:14">
      <c r="A70" s="10" t="s">
        <v>187</v>
      </c>
      <c r="B70" s="7">
        <v>2441.0342522974101</v>
      </c>
      <c r="C70" s="7">
        <v>5237</v>
      </c>
      <c r="D70" s="7">
        <v>2117.037037037037</v>
      </c>
      <c r="E70" s="7">
        <v>4282</v>
      </c>
      <c r="F70" s="7">
        <v>1008.7482935059494</v>
      </c>
      <c r="G70" s="7">
        <v>2034</v>
      </c>
      <c r="I70" s="40"/>
      <c r="J70" s="40"/>
      <c r="K70" s="40"/>
      <c r="L70" s="40"/>
    </row>
    <row r="71" spans="1:14">
      <c r="A71" s="10" t="s">
        <v>186</v>
      </c>
      <c r="B71" s="7">
        <v>5028</v>
      </c>
      <c r="C71" s="7">
        <v>13152.244889306412</v>
      </c>
      <c r="D71" s="7">
        <v>4569.5656102177454</v>
      </c>
      <c r="E71" s="7">
        <v>7975.3526865985123</v>
      </c>
      <c r="F71" s="7">
        <v>939.21766989786568</v>
      </c>
      <c r="G71" s="7">
        <v>1127.3369317323288</v>
      </c>
      <c r="I71" s="40"/>
      <c r="J71" s="40"/>
      <c r="K71" s="40"/>
      <c r="L71" s="40"/>
    </row>
    <row r="72" spans="1:14">
      <c r="A72" s="10" t="s">
        <v>24</v>
      </c>
      <c r="B72" s="7">
        <v>4028.3246170222615</v>
      </c>
      <c r="C72" s="7">
        <v>5227.7777777777774</v>
      </c>
      <c r="D72" s="7">
        <v>2885.2777777777778</v>
      </c>
      <c r="E72" s="7">
        <v>3412.5</v>
      </c>
      <c r="F72" s="7">
        <v>1777.3501461988305</v>
      </c>
      <c r="G72" s="7">
        <v>1625</v>
      </c>
      <c r="I72" s="40"/>
      <c r="J72" s="40"/>
      <c r="K72" s="40"/>
      <c r="L72" s="40"/>
    </row>
    <row r="73" spans="1:14">
      <c r="A73" s="10" t="s">
        <v>460</v>
      </c>
      <c r="B73" s="7">
        <v>3566.6666666666665</v>
      </c>
      <c r="C73" s="7">
        <v>7524</v>
      </c>
      <c r="D73" s="7">
        <v>1640</v>
      </c>
      <c r="E73" s="7">
        <v>13000</v>
      </c>
      <c r="F73" s="7">
        <v>716.45161290322585</v>
      </c>
      <c r="G73" s="7">
        <v>1627</v>
      </c>
      <c r="I73" s="40"/>
      <c r="J73" s="40"/>
      <c r="K73" s="40"/>
      <c r="L73" s="40"/>
    </row>
    <row r="74" spans="1:14">
      <c r="A74" s="10" t="s">
        <v>461</v>
      </c>
      <c r="B74" s="7">
        <v>3737</v>
      </c>
      <c r="C74" s="7">
        <v>8247</v>
      </c>
      <c r="D74" s="7">
        <v>3100</v>
      </c>
      <c r="E74" s="7">
        <v>6250</v>
      </c>
      <c r="F74" s="7">
        <v>1303</v>
      </c>
      <c r="G74" s="7">
        <v>1550</v>
      </c>
      <c r="I74" s="40"/>
      <c r="J74" s="40"/>
      <c r="K74" s="40"/>
      <c r="L74" s="40"/>
    </row>
    <row r="75" spans="1:14">
      <c r="A75" s="10" t="s">
        <v>27</v>
      </c>
      <c r="B75" s="7">
        <v>3168.4322039114309</v>
      </c>
      <c r="C75" s="7">
        <v>10264.79327150391</v>
      </c>
      <c r="D75" s="7">
        <v>4296.11865942029</v>
      </c>
      <c r="E75" s="7">
        <v>19366.666666666668</v>
      </c>
      <c r="F75" s="7">
        <v>2585.2195991390909</v>
      </c>
      <c r="G75" s="7">
        <v>4879</v>
      </c>
      <c r="I75" s="40"/>
      <c r="J75" s="40"/>
      <c r="K75" s="40"/>
      <c r="L75" s="40"/>
    </row>
    <row r="76" spans="1:14">
      <c r="A76" s="10" t="s">
        <v>462</v>
      </c>
      <c r="B76" s="7">
        <v>2679.17</v>
      </c>
      <c r="C76" s="7">
        <v>5862</v>
      </c>
      <c r="D76" s="7">
        <v>1800</v>
      </c>
      <c r="E76" s="7">
        <v>4168</v>
      </c>
      <c r="F76" s="7">
        <v>1218.28</v>
      </c>
      <c r="G76" s="7">
        <v>1874</v>
      </c>
      <c r="I76" s="40"/>
      <c r="J76" s="40"/>
      <c r="K76" s="40"/>
      <c r="L76" s="40"/>
      <c r="M76" s="40"/>
      <c r="N76" s="40"/>
    </row>
    <row r="77" spans="1:14" ht="68.25" customHeight="1">
      <c r="A77" s="200" t="s">
        <v>465</v>
      </c>
      <c r="B77" s="200"/>
      <c r="C77" s="200"/>
      <c r="D77" s="200"/>
      <c r="E77" s="200"/>
      <c r="F77" s="200"/>
      <c r="G77" s="200"/>
    </row>
    <row r="78" spans="1:14" ht="21" customHeight="1">
      <c r="A78" s="99"/>
      <c r="B78" s="99"/>
      <c r="C78" s="99"/>
      <c r="D78" s="99"/>
      <c r="E78" s="99"/>
      <c r="F78" s="99"/>
      <c r="G78" s="99"/>
    </row>
    <row r="79" spans="1:14" ht="41.25" customHeight="1">
      <c r="A79" s="202" t="s">
        <v>484</v>
      </c>
      <c r="B79" s="203"/>
      <c r="C79" s="203"/>
      <c r="D79" s="203"/>
      <c r="E79" s="204"/>
    </row>
    <row r="80" spans="1:14" ht="18" customHeight="1">
      <c r="A80" s="10"/>
      <c r="B80" s="174" t="s">
        <v>177</v>
      </c>
      <c r="C80" s="174"/>
      <c r="D80" s="174" t="s">
        <v>178</v>
      </c>
      <c r="E80" s="174"/>
    </row>
    <row r="81" spans="1:7" ht="20.25" customHeight="1">
      <c r="A81" s="10" t="s">
        <v>180</v>
      </c>
      <c r="B81" s="10" t="s">
        <v>181</v>
      </c>
      <c r="C81" s="10" t="s">
        <v>182</v>
      </c>
      <c r="D81" s="10" t="s">
        <v>181</v>
      </c>
      <c r="E81" s="10" t="s">
        <v>182</v>
      </c>
    </row>
    <row r="82" spans="1:7">
      <c r="A82" s="10" t="s">
        <v>183</v>
      </c>
      <c r="B82" s="7">
        <v>1217.6544529274202</v>
      </c>
      <c r="C82" s="7">
        <v>1665.0751969443781</v>
      </c>
      <c r="D82" s="7">
        <v>969.40740761746497</v>
      </c>
      <c r="E82" s="7">
        <v>800</v>
      </c>
    </row>
    <row r="83" spans="1:7">
      <c r="A83" s="10" t="s">
        <v>184</v>
      </c>
      <c r="B83" s="7">
        <v>1569.0421634195989</v>
      </c>
      <c r="C83" s="7">
        <v>1747.315289976134</v>
      </c>
      <c r="D83" s="7">
        <v>1477.4128540305007</v>
      </c>
      <c r="E83" s="7">
        <v>2000.7178304676922</v>
      </c>
    </row>
    <row r="84" spans="1:7">
      <c r="A84" s="10" t="s">
        <v>402</v>
      </c>
      <c r="B84" s="7">
        <v>1940.2882948636077</v>
      </c>
      <c r="C84" s="7">
        <v>1732.2834645669291</v>
      </c>
      <c r="D84" s="7">
        <v>337.61279683377307</v>
      </c>
      <c r="E84" s="7">
        <v>909.63455149501669</v>
      </c>
    </row>
    <row r="85" spans="1:7">
      <c r="A85" s="10" t="s">
        <v>187</v>
      </c>
      <c r="B85" s="7">
        <v>1872.0243459690337</v>
      </c>
      <c r="C85" s="7">
        <v>2014.2307692307691</v>
      </c>
      <c r="D85" s="7">
        <v>1270.2222222222222</v>
      </c>
      <c r="E85" s="7">
        <v>1659.68992248062</v>
      </c>
    </row>
    <row r="86" spans="1:7">
      <c r="A86" s="10" t="s">
        <v>186</v>
      </c>
      <c r="B86" s="7">
        <v>1444.8275862068965</v>
      </c>
      <c r="C86" s="7">
        <v>446.14127847036673</v>
      </c>
      <c r="D86" s="7">
        <v>1559.5787065589575</v>
      </c>
      <c r="E86" s="7">
        <v>1213.904518508145</v>
      </c>
    </row>
    <row r="87" spans="1:7">
      <c r="A87" s="10" t="s">
        <v>24</v>
      </c>
      <c r="B87" s="7">
        <v>1377.0265153512705</v>
      </c>
      <c r="C87" s="7">
        <v>1404.4776119402986</v>
      </c>
      <c r="D87" s="7">
        <v>852.12867012089805</v>
      </c>
      <c r="E87" s="7">
        <v>647.94303797468353</v>
      </c>
    </row>
    <row r="88" spans="1:7">
      <c r="A88" s="10" t="s">
        <v>460</v>
      </c>
      <c r="B88" s="7">
        <v>1121.593291404612</v>
      </c>
      <c r="C88" s="7">
        <v>1618.0645161290322</v>
      </c>
      <c r="D88" s="7">
        <v>820</v>
      </c>
      <c r="E88" s="7">
        <v>1625</v>
      </c>
    </row>
    <row r="89" spans="1:7">
      <c r="A89" s="10" t="s">
        <v>461</v>
      </c>
      <c r="B89" s="7">
        <v>1590.2127659574467</v>
      </c>
      <c r="C89" s="7">
        <v>1762.1794871794873</v>
      </c>
      <c r="D89" s="7">
        <v>1087.719298245614</v>
      </c>
      <c r="E89" s="7">
        <v>1220.703125</v>
      </c>
    </row>
    <row r="90" spans="1:7">
      <c r="A90" s="10" t="s">
        <v>27</v>
      </c>
      <c r="B90" s="7">
        <v>1150.1865823635324</v>
      </c>
      <c r="C90" s="7">
        <v>1682.7529953285098</v>
      </c>
      <c r="D90" s="7">
        <v>1206.7749043315421</v>
      </c>
      <c r="E90" s="7">
        <v>1759.0069633666365</v>
      </c>
    </row>
    <row r="91" spans="1:7">
      <c r="A91" s="10" t="s">
        <v>462</v>
      </c>
      <c r="B91" s="7">
        <v>1107.095041322314</v>
      </c>
      <c r="C91" s="7">
        <v>1447.4074074074074</v>
      </c>
      <c r="D91" s="7">
        <v>772.53218884120167</v>
      </c>
      <c r="E91" s="7">
        <v>1077.0025839793282</v>
      </c>
    </row>
    <row r="92" spans="1:7" ht="109.5" customHeight="1">
      <c r="A92" s="205" t="s">
        <v>483</v>
      </c>
      <c r="B92" s="205"/>
      <c r="C92" s="205"/>
      <c r="D92" s="205"/>
      <c r="E92" s="205"/>
      <c r="F92" s="101"/>
      <c r="G92" s="101"/>
    </row>
    <row r="93" spans="1:7" ht="18" customHeight="1">
      <c r="A93" s="99"/>
      <c r="B93" s="99"/>
      <c r="C93" s="99"/>
      <c r="D93" s="99"/>
      <c r="E93" s="99"/>
      <c r="F93" s="99"/>
      <c r="G93" s="99"/>
    </row>
    <row r="94" spans="1:7" ht="53.25" customHeight="1">
      <c r="A94" s="202" t="s">
        <v>485</v>
      </c>
      <c r="B94" s="206"/>
      <c r="C94" s="207"/>
      <c r="D94" s="99"/>
      <c r="E94" s="99"/>
      <c r="F94" s="99"/>
      <c r="G94" s="99"/>
    </row>
    <row r="95" spans="1:7" ht="18" customHeight="1">
      <c r="A95" s="10"/>
      <c r="B95" s="174" t="s">
        <v>486</v>
      </c>
      <c r="C95" s="174"/>
      <c r="D95" s="99"/>
      <c r="E95" s="99"/>
      <c r="F95" s="99"/>
      <c r="G95" s="99"/>
    </row>
    <row r="96" spans="1:7" ht="18" customHeight="1">
      <c r="A96" s="10" t="s">
        <v>180</v>
      </c>
      <c r="B96" s="10" t="s">
        <v>181</v>
      </c>
      <c r="C96" s="10" t="s">
        <v>182</v>
      </c>
      <c r="D96" s="99"/>
      <c r="E96" s="99"/>
      <c r="F96" s="99"/>
      <c r="G96" s="99"/>
    </row>
    <row r="97" spans="1:19" ht="18" customHeight="1">
      <c r="A97" s="10" t="s">
        <v>183</v>
      </c>
      <c r="B97" s="7">
        <v>343.98217980755101</v>
      </c>
      <c r="C97" s="7">
        <v>727.27272727272725</v>
      </c>
      <c r="D97" s="99"/>
      <c r="E97" s="99"/>
      <c r="F97" s="99"/>
      <c r="G97" s="99"/>
    </row>
    <row r="98" spans="1:19" ht="18" customHeight="1">
      <c r="A98" s="10" t="s">
        <v>184</v>
      </c>
      <c r="B98" s="7">
        <v>223.89637069162291</v>
      </c>
      <c r="C98" s="7">
        <v>611.06659858376054</v>
      </c>
      <c r="D98" s="99"/>
      <c r="E98" s="99"/>
      <c r="F98" s="99"/>
      <c r="G98" s="99"/>
    </row>
    <row r="99" spans="1:19" ht="18" customHeight="1">
      <c r="A99" s="10" t="s">
        <v>402</v>
      </c>
      <c r="B99" s="7">
        <v>136.23244299674266</v>
      </c>
      <c r="C99" s="7">
        <v>228.17460317460316</v>
      </c>
      <c r="D99" s="99"/>
      <c r="E99" s="99"/>
      <c r="F99" s="99"/>
      <c r="G99" s="99"/>
    </row>
    <row r="100" spans="1:19" ht="18" customHeight="1">
      <c r="A100" s="10" t="s">
        <v>187</v>
      </c>
      <c r="B100" s="7">
        <v>145.25143798213557</v>
      </c>
      <c r="C100" s="7">
        <v>498.52941176470586</v>
      </c>
      <c r="D100" s="99"/>
      <c r="E100" s="99"/>
      <c r="F100" s="99"/>
      <c r="G100" s="99"/>
    </row>
    <row r="101" spans="1:19" ht="18" customHeight="1">
      <c r="A101" s="10" t="s">
        <v>186</v>
      </c>
      <c r="B101" s="7">
        <v>170.14812860468581</v>
      </c>
      <c r="C101" s="7">
        <v>391.43643462928088</v>
      </c>
      <c r="D101" s="99"/>
      <c r="E101" s="99"/>
      <c r="F101" s="99"/>
      <c r="G101" s="99"/>
    </row>
    <row r="102" spans="1:19" ht="18" customHeight="1">
      <c r="A102" s="10" t="s">
        <v>24</v>
      </c>
      <c r="B102" s="7">
        <v>237.33278020449498</v>
      </c>
      <c r="C102" s="7">
        <v>295.45454545454544</v>
      </c>
      <c r="D102" s="99"/>
      <c r="E102" s="99"/>
      <c r="F102" s="99"/>
      <c r="G102" s="99"/>
    </row>
    <row r="103" spans="1:19" ht="18" customHeight="1">
      <c r="A103" s="10" t="s">
        <v>460</v>
      </c>
      <c r="B103" s="7">
        <v>106.26794258373207</v>
      </c>
      <c r="C103" s="7">
        <v>376.62037037037032</v>
      </c>
      <c r="D103" s="99"/>
      <c r="E103" s="99"/>
      <c r="F103" s="99"/>
      <c r="G103" s="99"/>
    </row>
    <row r="104" spans="1:19" ht="18" customHeight="1">
      <c r="A104" s="10" t="s">
        <v>461</v>
      </c>
      <c r="B104" s="7">
        <v>231.42466793168879</v>
      </c>
      <c r="C104" s="7">
        <v>337.17579250720462</v>
      </c>
      <c r="D104" s="99"/>
      <c r="E104" s="99"/>
      <c r="F104" s="99"/>
      <c r="G104" s="99"/>
    </row>
    <row r="105" spans="1:19" ht="18" customHeight="1">
      <c r="A105" s="10" t="s">
        <v>27</v>
      </c>
      <c r="B105" s="7">
        <v>590.88455365887296</v>
      </c>
      <c r="C105" s="7">
        <v>597.91666666666663</v>
      </c>
      <c r="D105" s="99"/>
      <c r="E105" s="99"/>
      <c r="F105" s="99"/>
      <c r="G105" s="99"/>
    </row>
    <row r="106" spans="1:19" ht="16.5" customHeight="1">
      <c r="A106" s="10" t="s">
        <v>462</v>
      </c>
      <c r="B106" s="7">
        <v>507.61666666666656</v>
      </c>
      <c r="C106" s="7">
        <v>312.33333333333331</v>
      </c>
      <c r="D106" s="103"/>
      <c r="E106" s="103"/>
      <c r="F106" s="99"/>
      <c r="G106" s="99"/>
    </row>
    <row r="107" spans="1:19" ht="154.5" customHeight="1">
      <c r="A107" s="205" t="s">
        <v>487</v>
      </c>
      <c r="B107" s="205"/>
      <c r="C107" s="205"/>
      <c r="D107" s="91"/>
      <c r="E107" s="91"/>
      <c r="F107" s="99"/>
      <c r="G107" s="99"/>
    </row>
    <row r="108" spans="1:19" ht="16.5" customHeight="1">
      <c r="A108" s="102"/>
      <c r="B108" s="99"/>
      <c r="C108" s="99"/>
      <c r="D108" s="99"/>
      <c r="E108" s="99"/>
      <c r="F108" s="99"/>
      <c r="G108" s="99"/>
    </row>
    <row r="109" spans="1:19" ht="16.5" customHeight="1">
      <c r="A109" s="102"/>
      <c r="B109" s="99"/>
      <c r="C109" s="99"/>
      <c r="D109" s="99"/>
      <c r="E109" s="99"/>
      <c r="F109" s="99"/>
      <c r="G109" s="99"/>
    </row>
    <row r="111" spans="1:19">
      <c r="A111" s="174" t="s">
        <v>466</v>
      </c>
      <c r="B111" s="174"/>
      <c r="C111" s="174"/>
      <c r="D111" s="174"/>
      <c r="E111" s="174"/>
      <c r="F111" s="174"/>
      <c r="G111" s="174"/>
      <c r="H111" s="174"/>
      <c r="I111" s="174"/>
      <c r="J111" s="174"/>
      <c r="K111" s="174"/>
      <c r="L111" s="174"/>
      <c r="M111" s="174"/>
      <c r="N111" s="174"/>
      <c r="O111" s="174"/>
      <c r="P111" s="174"/>
      <c r="Q111" s="174"/>
      <c r="R111" s="174"/>
      <c r="S111" s="174"/>
    </row>
    <row r="112" spans="1:19">
      <c r="A112" s="10" t="s">
        <v>207</v>
      </c>
      <c r="B112" s="210" t="s">
        <v>20</v>
      </c>
      <c r="C112" s="211"/>
      <c r="D112" s="210" t="s">
        <v>21</v>
      </c>
      <c r="E112" s="211"/>
      <c r="F112" s="210" t="s">
        <v>22</v>
      </c>
      <c r="G112" s="211"/>
      <c r="H112" s="210" t="s">
        <v>23</v>
      </c>
      <c r="I112" s="211"/>
      <c r="J112" s="210" t="s">
        <v>208</v>
      </c>
      <c r="K112" s="211"/>
      <c r="L112" s="210" t="s">
        <v>25</v>
      </c>
      <c r="M112" s="211"/>
      <c r="N112" s="210" t="s">
        <v>26</v>
      </c>
      <c r="O112" s="211"/>
      <c r="P112" s="210" t="s">
        <v>27</v>
      </c>
      <c r="Q112" s="211"/>
      <c r="R112" s="210" t="s">
        <v>28</v>
      </c>
      <c r="S112" s="211"/>
    </row>
    <row r="113" spans="1:25">
      <c r="A113" s="10"/>
      <c r="B113" s="10" t="s">
        <v>181</v>
      </c>
      <c r="C113" s="10" t="s">
        <v>182</v>
      </c>
      <c r="D113" s="10" t="s">
        <v>181</v>
      </c>
      <c r="E113" s="10" t="s">
        <v>182</v>
      </c>
      <c r="F113" s="10" t="s">
        <v>181</v>
      </c>
      <c r="G113" s="10" t="s">
        <v>182</v>
      </c>
      <c r="H113" s="10" t="s">
        <v>181</v>
      </c>
      <c r="I113" s="10" t="s">
        <v>182</v>
      </c>
      <c r="J113" s="10" t="s">
        <v>181</v>
      </c>
      <c r="K113" s="10" t="s">
        <v>182</v>
      </c>
      <c r="L113" s="10" t="s">
        <v>181</v>
      </c>
      <c r="M113" s="10" t="s">
        <v>182</v>
      </c>
      <c r="N113" s="10" t="s">
        <v>181</v>
      </c>
      <c r="O113" s="10" t="s">
        <v>182</v>
      </c>
      <c r="P113" s="10" t="s">
        <v>181</v>
      </c>
      <c r="Q113" s="10" t="s">
        <v>182</v>
      </c>
      <c r="R113" s="10" t="s">
        <v>181</v>
      </c>
      <c r="S113" s="10" t="s">
        <v>182</v>
      </c>
    </row>
    <row r="114" spans="1:25">
      <c r="A114" s="173" t="s">
        <v>209</v>
      </c>
      <c r="B114" s="173"/>
      <c r="C114" s="173"/>
      <c r="D114" s="173"/>
      <c r="E114" s="173"/>
      <c r="F114" s="173"/>
      <c r="G114" s="173"/>
      <c r="H114" s="173"/>
      <c r="I114" s="173"/>
      <c r="J114" s="173"/>
      <c r="K114" s="173"/>
      <c r="L114" s="173"/>
      <c r="M114" s="173"/>
      <c r="N114" s="173"/>
      <c r="O114" s="173"/>
      <c r="P114" s="173"/>
      <c r="Q114" s="173"/>
      <c r="R114" s="173"/>
      <c r="S114" s="173"/>
    </row>
    <row r="115" spans="1:25">
      <c r="A115" s="10" t="s">
        <v>210</v>
      </c>
      <c r="B115" s="14">
        <v>0.25715774371896405</v>
      </c>
      <c r="C115" s="14">
        <v>0.26305473362042181</v>
      </c>
      <c r="D115" s="14">
        <v>0.57774749169061412</v>
      </c>
      <c r="E115" s="14">
        <v>0.34566269487749707</v>
      </c>
      <c r="F115" s="15">
        <v>0.34670947982820288</v>
      </c>
      <c r="G115" s="15">
        <v>0.3155</v>
      </c>
      <c r="H115" s="14">
        <v>0.26321945528369539</v>
      </c>
      <c r="I115" s="14">
        <v>0.30435871424895944</v>
      </c>
      <c r="J115" s="14">
        <v>0.34821870999325483</v>
      </c>
      <c r="K115" s="14">
        <v>0.50531349628055267</v>
      </c>
      <c r="L115" s="14">
        <v>0.27501329165953259</v>
      </c>
      <c r="M115" s="14">
        <v>0.35340671409766694</v>
      </c>
      <c r="N115" s="14">
        <v>0.26168224299065423</v>
      </c>
      <c r="O115" s="14">
        <v>0.33058134743874856</v>
      </c>
      <c r="P115" s="14">
        <v>0.25187440775572667</v>
      </c>
      <c r="Q115" s="14">
        <v>0.19033028220894813</v>
      </c>
      <c r="R115" s="14">
        <v>0.46967340590979784</v>
      </c>
      <c r="S115" s="14">
        <v>0.30992935712447972</v>
      </c>
      <c r="U115" s="104"/>
      <c r="V115" s="104"/>
      <c r="W115" s="104"/>
      <c r="Y115" s="104"/>
    </row>
    <row r="116" spans="1:25">
      <c r="A116" s="10" t="s">
        <v>211</v>
      </c>
      <c r="B116" s="14">
        <v>0.18678643265546133</v>
      </c>
      <c r="C116" s="14">
        <v>0.10538740972829196</v>
      </c>
      <c r="D116" s="14">
        <v>0.19975163237268495</v>
      </c>
      <c r="E116" s="14">
        <v>0.24975377407623608</v>
      </c>
      <c r="F116" s="15">
        <v>0.29372418495043573</v>
      </c>
      <c r="G116" s="15">
        <v>0.1648</v>
      </c>
      <c r="H116" s="14">
        <v>0.36092827198903188</v>
      </c>
      <c r="I116" s="14">
        <v>0.17757059190226401</v>
      </c>
      <c r="J116" s="14">
        <v>0.27348591373859754</v>
      </c>
      <c r="K116" s="14">
        <v>0.25345377258235924</v>
      </c>
      <c r="L116" s="14">
        <v>0.27305419706769135</v>
      </c>
      <c r="M116" s="14">
        <v>0.27780245338329468</v>
      </c>
      <c r="N116" s="14">
        <v>0.16822429906542058</v>
      </c>
      <c r="O116" s="14">
        <v>0.20727688703811803</v>
      </c>
      <c r="P116" s="14">
        <v>0.14479850799103908</v>
      </c>
      <c r="Q116" s="14">
        <v>8.8107064236372698E-2</v>
      </c>
      <c r="R116" s="14">
        <v>0.27682737169517885</v>
      </c>
      <c r="S116" s="14">
        <v>0.17118529595113202</v>
      </c>
      <c r="U116" s="104"/>
      <c r="W116" s="104"/>
      <c r="Y116" s="104"/>
    </row>
    <row r="117" spans="1:25">
      <c r="A117" s="10" t="s">
        <v>212</v>
      </c>
      <c r="B117" s="14">
        <v>0.20923482997186285</v>
      </c>
      <c r="C117" s="14">
        <v>0.25170089756284536</v>
      </c>
      <c r="D117" s="14">
        <v>1.3807668866393287E-2</v>
      </c>
      <c r="E117" s="14">
        <v>6.1107946582539013E-2</v>
      </c>
      <c r="F117" s="15">
        <v>1.4721224867016146E-2</v>
      </c>
      <c r="G117" s="15">
        <v>0.15210000000000001</v>
      </c>
      <c r="H117" s="14">
        <v>0.27062658194473738</v>
      </c>
      <c r="I117" s="14">
        <v>0.15640442207269217</v>
      </c>
      <c r="J117" s="14">
        <v>0.25769386592058829</v>
      </c>
      <c r="K117" s="14">
        <v>0.14452709883103085</v>
      </c>
      <c r="L117" s="14">
        <v>0.20060431783814894</v>
      </c>
      <c r="M117" s="14">
        <v>0.20508927634076024</v>
      </c>
      <c r="N117" s="14">
        <v>8.8785046728971972E-2</v>
      </c>
      <c r="O117" s="14">
        <v>0.10660397329126951</v>
      </c>
      <c r="P117" s="14">
        <v>9.4753401736689197E-2</v>
      </c>
      <c r="Q117" s="14">
        <v>5.527397108911241E-2</v>
      </c>
      <c r="R117" s="14">
        <v>0.11975116640746498</v>
      </c>
      <c r="S117" s="14">
        <v>0.15425221103634609</v>
      </c>
      <c r="U117" s="104"/>
      <c r="W117" s="104"/>
      <c r="Y117" s="104"/>
    </row>
    <row r="118" spans="1:25">
      <c r="A118" s="10" t="s">
        <v>213</v>
      </c>
      <c r="B118" s="14">
        <v>4.7160504750638974E-2</v>
      </c>
      <c r="C118" s="14">
        <v>5.2192800332194082E-2</v>
      </c>
      <c r="D118" s="14">
        <v>0.1839266610608625</v>
      </c>
      <c r="E118" s="14">
        <v>0.22836258154066161</v>
      </c>
      <c r="F118" s="15">
        <v>3.9272669347341325E-2</v>
      </c>
      <c r="G118" s="15">
        <v>0.14000000000000001</v>
      </c>
      <c r="H118" s="14">
        <v>1.2636442733600506E-2</v>
      </c>
      <c r="I118" s="14">
        <v>0.14027769093642783</v>
      </c>
      <c r="J118" s="14">
        <v>4.0364195730216483E-2</v>
      </c>
      <c r="K118" s="14">
        <v>2.6567481402763019E-3</v>
      </c>
      <c r="L118" s="14">
        <v>9.6172379002162231E-2</v>
      </c>
      <c r="M118" s="14">
        <v>7.0815398654596268E-2</v>
      </c>
      <c r="N118" s="14">
        <v>3.2710280373831779E-2</v>
      </c>
      <c r="O118" s="14">
        <v>0.1841812907703308</v>
      </c>
      <c r="P118" s="14">
        <v>7.8769531578519361E-2</v>
      </c>
      <c r="Q118" s="14">
        <v>9.0257434303935638E-2</v>
      </c>
      <c r="R118" s="14">
        <v>0</v>
      </c>
      <c r="S118" s="14">
        <v>0.14013884546821392</v>
      </c>
      <c r="U118" s="104"/>
      <c r="W118" s="104"/>
      <c r="Y118" s="104"/>
    </row>
    <row r="119" spans="1:25">
      <c r="A119" s="10" t="s">
        <v>214</v>
      </c>
      <c r="B119" s="14">
        <v>9.7187111758830158E-2</v>
      </c>
      <c r="C119" s="14">
        <v>4.6286482546743828E-2</v>
      </c>
      <c r="D119" s="14">
        <v>2.1277398469048983E-2</v>
      </c>
      <c r="E119" s="14">
        <v>0.11207242534731852</v>
      </c>
      <c r="F119" s="15">
        <v>0.29233010502721773</v>
      </c>
      <c r="G119" s="15">
        <v>8.7999999999999995E-2</v>
      </c>
      <c r="H119" s="14">
        <v>9.2021066230753013E-2</v>
      </c>
      <c r="I119" s="14">
        <v>7.9179453947031173E-2</v>
      </c>
      <c r="J119" s="14">
        <v>7.9267262645458483E-2</v>
      </c>
      <c r="K119" s="14">
        <v>9.4048884165781096E-2</v>
      </c>
      <c r="L119" s="14">
        <v>0.14336983081747834</v>
      </c>
      <c r="M119" s="14">
        <v>9.0948000872170476E-2</v>
      </c>
      <c r="N119" s="14">
        <v>9.3457943925233641E-2</v>
      </c>
      <c r="O119" s="14">
        <v>0.10003621267365925</v>
      </c>
      <c r="P119" s="14">
        <v>0.26678885421163584</v>
      </c>
      <c r="Q119" s="14">
        <v>0.3437888644001969</v>
      </c>
      <c r="R119" s="14">
        <v>0.10264385692068428</v>
      </c>
      <c r="S119" s="14">
        <v>8.3589726973515577E-2</v>
      </c>
      <c r="U119" s="104"/>
      <c r="W119" s="104"/>
      <c r="Y119" s="104"/>
    </row>
    <row r="120" spans="1:25">
      <c r="A120" s="10" t="s">
        <v>215</v>
      </c>
      <c r="B120" s="14">
        <v>0.20247337714424254</v>
      </c>
      <c r="C120" s="14">
        <v>0.28137767620950299</v>
      </c>
      <c r="D120" s="14">
        <v>3.4891475403963546E-3</v>
      </c>
      <c r="E120" s="14">
        <v>3.0405775757476839E-3</v>
      </c>
      <c r="F120" s="15">
        <v>1.3242335979786206E-2</v>
      </c>
      <c r="G120" s="15">
        <v>0.1396</v>
      </c>
      <c r="H120" s="14">
        <v>5.6818181818181815E-4</v>
      </c>
      <c r="I120" s="14">
        <v>0.14220912689262533</v>
      </c>
      <c r="J120" s="14">
        <v>9.7005197188434751E-4</v>
      </c>
      <c r="K120" s="14">
        <v>0</v>
      </c>
      <c r="L120" s="14">
        <v>1.1785983614986523E-2</v>
      </c>
      <c r="M120" s="14">
        <v>1.9381566515113582E-3</v>
      </c>
      <c r="N120" s="14">
        <v>0.35514018691588789</v>
      </c>
      <c r="O120" s="14">
        <v>7.1320288787873845E-2</v>
      </c>
      <c r="P120" s="14">
        <v>0.16301529672638998</v>
      </c>
      <c r="Q120" s="14">
        <v>0.23224238376143416</v>
      </c>
      <c r="R120" s="14">
        <v>3.1104199066874023E-2</v>
      </c>
      <c r="S120" s="14">
        <v>0.14090456344631266</v>
      </c>
      <c r="U120" s="104"/>
      <c r="W120" s="104"/>
      <c r="Y120" s="104"/>
    </row>
    <row r="121" spans="1:25">
      <c r="A121" s="10" t="s">
        <v>31</v>
      </c>
      <c r="B121" s="14">
        <v>1</v>
      </c>
      <c r="C121" s="14">
        <v>1</v>
      </c>
      <c r="D121" s="14">
        <v>1</v>
      </c>
      <c r="E121" s="14">
        <v>1</v>
      </c>
      <c r="F121" s="15">
        <v>1</v>
      </c>
      <c r="G121" s="15">
        <v>0</v>
      </c>
      <c r="H121" s="14">
        <v>1</v>
      </c>
      <c r="I121" s="14">
        <v>1</v>
      </c>
      <c r="J121" s="14">
        <v>1</v>
      </c>
      <c r="K121" s="14">
        <v>1</v>
      </c>
      <c r="L121" s="14">
        <v>1</v>
      </c>
      <c r="M121" s="14">
        <v>1</v>
      </c>
      <c r="N121" s="14">
        <v>1</v>
      </c>
      <c r="O121" s="14">
        <v>1</v>
      </c>
      <c r="P121" s="14">
        <v>1</v>
      </c>
      <c r="Q121" s="14">
        <v>1</v>
      </c>
      <c r="R121" s="14">
        <v>1</v>
      </c>
      <c r="S121" s="14">
        <v>1</v>
      </c>
      <c r="U121" s="104"/>
      <c r="W121" s="104"/>
      <c r="Y121" s="104"/>
    </row>
    <row r="122" spans="1:25">
      <c r="A122" s="10"/>
      <c r="B122" s="6"/>
      <c r="C122" s="6"/>
      <c r="D122" s="6"/>
      <c r="E122" s="6"/>
      <c r="F122" s="6"/>
      <c r="G122" s="6"/>
      <c r="H122" s="6"/>
      <c r="I122" s="6"/>
      <c r="J122" s="6"/>
      <c r="K122" s="6"/>
      <c r="L122" s="6"/>
      <c r="M122" s="6"/>
      <c r="N122" s="6"/>
      <c r="O122" s="6"/>
      <c r="P122" s="6"/>
      <c r="Q122" s="6"/>
      <c r="R122" s="6"/>
      <c r="S122" s="6"/>
    </row>
    <row r="123" spans="1:25">
      <c r="A123" s="173" t="s">
        <v>216</v>
      </c>
      <c r="B123" s="173"/>
      <c r="C123" s="173"/>
      <c r="D123" s="173"/>
      <c r="E123" s="173"/>
      <c r="F123" s="173"/>
      <c r="G123" s="173"/>
      <c r="H123" s="173"/>
      <c r="I123" s="173"/>
      <c r="J123" s="173"/>
      <c r="K123" s="173"/>
      <c r="L123" s="173"/>
      <c r="M123" s="173"/>
      <c r="N123" s="173"/>
      <c r="O123" s="173"/>
      <c r="P123" s="173"/>
      <c r="Q123" s="173"/>
      <c r="R123" s="173"/>
      <c r="S123" s="173"/>
    </row>
    <row r="124" spans="1:25">
      <c r="A124" s="10" t="s">
        <v>211</v>
      </c>
      <c r="B124" s="14">
        <v>0.13478775448410299</v>
      </c>
      <c r="C124" s="14">
        <v>0.18940000000000001</v>
      </c>
      <c r="D124" s="14">
        <v>0.36087814696980319</v>
      </c>
      <c r="E124" s="14">
        <v>0.28668131934211272</v>
      </c>
      <c r="F124" s="15">
        <v>0.4790088826554465</v>
      </c>
      <c r="G124" s="15">
        <v>0.25700000000000001</v>
      </c>
      <c r="H124" s="14">
        <v>0.54979601078570273</v>
      </c>
      <c r="I124" s="14">
        <v>0.23804065967105636</v>
      </c>
      <c r="J124" s="14">
        <v>0.53032130243776376</v>
      </c>
      <c r="K124" s="14">
        <v>0.66373626373626371</v>
      </c>
      <c r="L124" s="14">
        <v>0.34972278961190545</v>
      </c>
      <c r="M124" s="14">
        <v>0.15</v>
      </c>
      <c r="N124" s="14">
        <v>0.18292682926829268</v>
      </c>
      <c r="O124" s="14">
        <v>0.15384615384615385</v>
      </c>
      <c r="P124" s="14">
        <v>8.7001540000381405E-2</v>
      </c>
      <c r="Q124" s="14">
        <v>5.5077452667814115E-2</v>
      </c>
      <c r="R124" s="14">
        <v>7.4074074074074084E-2</v>
      </c>
      <c r="S124" s="14">
        <v>0.2</v>
      </c>
      <c r="U124" s="104"/>
      <c r="V124" s="104"/>
      <c r="W124" s="104"/>
      <c r="Y124" s="104"/>
    </row>
    <row r="125" spans="1:25">
      <c r="A125" s="10" t="s">
        <v>212</v>
      </c>
      <c r="B125" s="14">
        <v>0.13944010458394618</v>
      </c>
      <c r="C125" s="14">
        <v>0.14660000000000001</v>
      </c>
      <c r="D125" s="14">
        <v>2.2225105958889553E-2</v>
      </c>
      <c r="E125" s="14">
        <v>8.22837052885739E-2</v>
      </c>
      <c r="F125" s="15">
        <v>0</v>
      </c>
      <c r="G125" s="15">
        <v>0.15679999999999999</v>
      </c>
      <c r="H125" s="14">
        <v>0.24674393879496614</v>
      </c>
      <c r="I125" s="14">
        <v>0.11444185264428695</v>
      </c>
      <c r="J125" s="14">
        <v>0.27923315075017863</v>
      </c>
      <c r="K125" s="14">
        <v>0.20244200244200244</v>
      </c>
      <c r="L125" s="14">
        <v>0.12211847096585937</v>
      </c>
      <c r="M125" s="14">
        <v>0.3</v>
      </c>
      <c r="N125" s="14">
        <v>0.29878048780487804</v>
      </c>
      <c r="O125" s="14">
        <v>7.6923076923076927E-2</v>
      </c>
      <c r="P125" s="14">
        <v>4.4235709921264049E-2</v>
      </c>
      <c r="Q125" s="14">
        <v>2.7538726333907058E-2</v>
      </c>
      <c r="R125" s="14">
        <v>0</v>
      </c>
      <c r="S125" s="14">
        <v>0</v>
      </c>
      <c r="U125" s="104"/>
      <c r="W125" s="104"/>
      <c r="Y125" s="104"/>
    </row>
    <row r="126" spans="1:25">
      <c r="A126" s="10" t="s">
        <v>213</v>
      </c>
      <c r="B126" s="14">
        <v>0.10284898427373058</v>
      </c>
      <c r="C126" s="14">
        <v>0.1701</v>
      </c>
      <c r="D126" s="14">
        <v>0.33499313678865617</v>
      </c>
      <c r="E126" s="14">
        <v>0.36786380611486152</v>
      </c>
      <c r="F126" s="15">
        <v>0</v>
      </c>
      <c r="G126" s="15">
        <v>0.26779999999999998</v>
      </c>
      <c r="H126" s="14">
        <v>8.4695568524430082E-2</v>
      </c>
      <c r="I126" s="14">
        <v>0.26898190305743075</v>
      </c>
      <c r="J126" s="14">
        <v>1.8786134489974817E-2</v>
      </c>
      <c r="K126" s="14">
        <v>0</v>
      </c>
      <c r="L126" s="14">
        <v>6.0548584768018679E-2</v>
      </c>
      <c r="M126" s="14">
        <v>0.15</v>
      </c>
      <c r="N126" s="14">
        <v>0.24390243902439024</v>
      </c>
      <c r="O126" s="14">
        <v>0.23076923076923078</v>
      </c>
      <c r="P126" s="14">
        <v>0.11261710010264434</v>
      </c>
      <c r="Q126" s="14">
        <v>4.3029259896729774E-2</v>
      </c>
      <c r="R126" s="14">
        <v>0</v>
      </c>
      <c r="S126" s="14">
        <v>0.3</v>
      </c>
      <c r="U126" s="104"/>
      <c r="W126" s="104"/>
      <c r="Y126" s="104"/>
    </row>
    <row r="127" spans="1:25">
      <c r="A127" s="10" t="s">
        <v>214</v>
      </c>
      <c r="B127" s="14">
        <v>0.10449001512842586</v>
      </c>
      <c r="C127" s="14">
        <v>0.16931216931216933</v>
      </c>
      <c r="D127" s="14">
        <v>0.16658986260059797</v>
      </c>
      <c r="E127" s="14">
        <v>0.22112745816302939</v>
      </c>
      <c r="F127" s="15">
        <v>0.5079476390836839</v>
      </c>
      <c r="G127" s="15">
        <v>0.17849999999999999</v>
      </c>
      <c r="H127" s="14">
        <v>0.11876448189490106</v>
      </c>
      <c r="I127" s="14">
        <v>0.19521981373759936</v>
      </c>
      <c r="J127" s="14">
        <v>0.17165941232208276</v>
      </c>
      <c r="K127" s="14">
        <v>0.13382173382173382</v>
      </c>
      <c r="L127" s="14">
        <v>0.46761015465421657</v>
      </c>
      <c r="M127" s="14">
        <v>0.4</v>
      </c>
      <c r="N127" s="14">
        <v>0.1524390243902439</v>
      </c>
      <c r="O127" s="14">
        <v>0.38461538461538464</v>
      </c>
      <c r="P127" s="14">
        <v>0.29712516330977762</v>
      </c>
      <c r="Q127" s="14">
        <v>0.18588640275387261</v>
      </c>
      <c r="R127" s="14">
        <v>0.92592592592592593</v>
      </c>
      <c r="S127" s="14">
        <v>0</v>
      </c>
      <c r="U127" s="104"/>
      <c r="W127" s="104"/>
      <c r="Y127" s="104"/>
    </row>
    <row r="128" spans="1:25">
      <c r="A128" s="10" t="s">
        <v>215</v>
      </c>
      <c r="B128" s="14">
        <v>0.51843314152979436</v>
      </c>
      <c r="C128" s="14">
        <v>0.3246</v>
      </c>
      <c r="D128" s="14">
        <v>0.11531374768205331</v>
      </c>
      <c r="E128" s="14">
        <v>4.2043711091422589E-2</v>
      </c>
      <c r="F128" s="15">
        <v>1.3043478260869565E-2</v>
      </c>
      <c r="G128" s="15">
        <v>0.1399</v>
      </c>
      <c r="H128" s="14">
        <v>0</v>
      </c>
      <c r="I128" s="14">
        <v>0.18332185554571129</v>
      </c>
      <c r="J128" s="14">
        <v>0</v>
      </c>
      <c r="K128" s="14">
        <v>0</v>
      </c>
      <c r="L128" s="14">
        <v>0</v>
      </c>
      <c r="M128" s="14">
        <v>0</v>
      </c>
      <c r="N128" s="14">
        <v>0.12195121951219512</v>
      </c>
      <c r="O128" s="14">
        <v>0.15384615384615385</v>
      </c>
      <c r="P128" s="14">
        <v>0.45902048666593259</v>
      </c>
      <c r="Q128" s="14">
        <v>0.68846815834767638</v>
      </c>
      <c r="R128" s="14">
        <v>0</v>
      </c>
      <c r="S128" s="14">
        <v>0.5</v>
      </c>
      <c r="U128" s="104"/>
      <c r="W128" s="104"/>
      <c r="Y128" s="104"/>
    </row>
    <row r="129" spans="1:25">
      <c r="A129" s="10" t="s">
        <v>31</v>
      </c>
      <c r="B129" s="14">
        <v>1</v>
      </c>
      <c r="C129" s="14">
        <v>1</v>
      </c>
      <c r="D129" s="14">
        <v>1</v>
      </c>
      <c r="E129" s="14">
        <v>1</v>
      </c>
      <c r="F129" s="15">
        <v>1</v>
      </c>
      <c r="G129" s="15">
        <v>0</v>
      </c>
      <c r="H129" s="14">
        <v>1</v>
      </c>
      <c r="I129" s="14">
        <v>1</v>
      </c>
      <c r="J129" s="14">
        <v>1</v>
      </c>
      <c r="K129" s="14">
        <v>1</v>
      </c>
      <c r="L129" s="14">
        <v>1</v>
      </c>
      <c r="M129" s="14">
        <v>1</v>
      </c>
      <c r="N129" s="14">
        <v>1</v>
      </c>
      <c r="O129" s="14">
        <v>1</v>
      </c>
      <c r="P129" s="14">
        <v>1</v>
      </c>
      <c r="Q129" s="14">
        <v>1</v>
      </c>
      <c r="R129" s="14">
        <v>1</v>
      </c>
      <c r="S129" s="14">
        <v>1</v>
      </c>
      <c r="U129" s="104"/>
      <c r="W129" s="104"/>
      <c r="Y129" s="104"/>
    </row>
    <row r="130" spans="1:25">
      <c r="A130" s="10"/>
      <c r="B130" s="6"/>
      <c r="C130" s="6"/>
      <c r="D130" s="6"/>
      <c r="E130" s="6"/>
      <c r="F130" s="6"/>
      <c r="G130" s="6"/>
      <c r="H130" s="6"/>
      <c r="I130" s="6"/>
      <c r="J130" s="6"/>
      <c r="K130" s="6"/>
      <c r="L130" s="6"/>
      <c r="M130" s="6"/>
      <c r="N130" s="6"/>
      <c r="O130" s="6"/>
      <c r="P130" s="6"/>
      <c r="Q130" s="6"/>
      <c r="R130" s="6"/>
      <c r="S130" s="6"/>
    </row>
    <row r="131" spans="1:25">
      <c r="A131" s="173" t="s">
        <v>217</v>
      </c>
      <c r="B131" s="173"/>
      <c r="C131" s="173"/>
      <c r="D131" s="173"/>
      <c r="E131" s="173"/>
      <c r="F131" s="173"/>
      <c r="G131" s="173"/>
      <c r="H131" s="173"/>
      <c r="I131" s="173"/>
      <c r="J131" s="173"/>
      <c r="K131" s="173"/>
      <c r="L131" s="173"/>
      <c r="M131" s="173"/>
      <c r="N131" s="173"/>
      <c r="O131" s="173"/>
      <c r="P131" s="173"/>
      <c r="Q131" s="173"/>
      <c r="R131" s="173"/>
      <c r="S131" s="173"/>
    </row>
    <row r="132" spans="1:25">
      <c r="A132" s="10" t="s">
        <v>211</v>
      </c>
      <c r="B132" s="14">
        <v>0.50519999999999998</v>
      </c>
      <c r="C132" s="14">
        <v>0.55059999999999998</v>
      </c>
      <c r="D132" s="14">
        <v>0.3576751725473804</v>
      </c>
      <c r="E132" s="14">
        <v>0.26050039114892765</v>
      </c>
      <c r="F132" s="15">
        <v>0.40796852852974769</v>
      </c>
      <c r="G132" s="15">
        <v>0.42580000000000001</v>
      </c>
      <c r="H132" s="14">
        <v>0.41893305439330542</v>
      </c>
      <c r="I132" s="14">
        <v>0.42849999999999999</v>
      </c>
      <c r="J132" s="14">
        <v>0.37814400256640679</v>
      </c>
      <c r="K132" s="14">
        <v>0.33846153846153848</v>
      </c>
      <c r="L132" s="14">
        <v>0.31649122282424336</v>
      </c>
      <c r="M132" s="14">
        <v>0.27093567303378885</v>
      </c>
      <c r="N132" s="14">
        <v>0.41692931112111659</v>
      </c>
      <c r="O132" s="14">
        <v>0</v>
      </c>
      <c r="P132" s="14">
        <v>1.8750458054202657E-2</v>
      </c>
      <c r="Q132" s="14">
        <v>0</v>
      </c>
      <c r="R132" s="14">
        <v>0.2863331661270464</v>
      </c>
      <c r="S132" s="14">
        <v>0.40555019557446381</v>
      </c>
      <c r="U132" s="104"/>
    </row>
    <row r="133" spans="1:25">
      <c r="A133" s="10" t="s">
        <v>212</v>
      </c>
      <c r="B133" s="14">
        <v>0.30045952556001393</v>
      </c>
      <c r="C133" s="14">
        <v>0.25140000000000001</v>
      </c>
      <c r="D133" s="14">
        <v>0.11864735087522556</v>
      </c>
      <c r="E133" s="14">
        <v>0.10996877064774621</v>
      </c>
      <c r="F133" s="15">
        <v>1.7900575494824489E-2</v>
      </c>
      <c r="G133" s="15">
        <v>0.30409999999999998</v>
      </c>
      <c r="H133" s="14">
        <v>0.36753577147579941</v>
      </c>
      <c r="I133" s="14">
        <v>0.19539999999999999</v>
      </c>
      <c r="J133" s="14">
        <v>0.46106896601361752</v>
      </c>
      <c r="K133" s="14">
        <v>0.50769230769230766</v>
      </c>
      <c r="L133" s="14">
        <v>0.33155263251801864</v>
      </c>
      <c r="M133" s="14">
        <v>0.2715848747707551</v>
      </c>
      <c r="N133" s="14">
        <v>0.24133273300315172</v>
      </c>
      <c r="O133" s="14">
        <v>0</v>
      </c>
      <c r="P133" s="14">
        <v>2.6931851811188918E-2</v>
      </c>
      <c r="Q133" s="14">
        <v>9.0909090909090898E-2</v>
      </c>
      <c r="R133" s="14">
        <v>9.9183729308221988E-2</v>
      </c>
      <c r="S133" s="14">
        <v>0.1806843853238731</v>
      </c>
      <c r="U133" s="104"/>
    </row>
    <row r="134" spans="1:25">
      <c r="A134" s="10" t="s">
        <v>213</v>
      </c>
      <c r="B134" s="14">
        <v>1.6101796653805678E-2</v>
      </c>
      <c r="C134" s="14">
        <v>2.01E-2</v>
      </c>
      <c r="D134" s="14">
        <v>0.42040391888998763</v>
      </c>
      <c r="E134" s="14">
        <v>0.48144386564177066</v>
      </c>
      <c r="F134" s="15">
        <v>3.8243799193839439E-2</v>
      </c>
      <c r="G134" s="15">
        <v>5.7799999999999997E-2</v>
      </c>
      <c r="H134" s="14">
        <v>2.4783907570983352E-2</v>
      </c>
      <c r="I134" s="14">
        <v>0.2369</v>
      </c>
      <c r="J134" s="14">
        <v>8.3171733332236576E-3</v>
      </c>
      <c r="K134" s="14">
        <v>3.0769230769230771E-2</v>
      </c>
      <c r="L134" s="14">
        <v>9.0250004927003219E-2</v>
      </c>
      <c r="M134" s="14">
        <v>0.15187940667271782</v>
      </c>
      <c r="N134" s="14">
        <v>2.2512381809995496E-2</v>
      </c>
      <c r="O134" s="14">
        <v>0</v>
      </c>
      <c r="P134" s="14">
        <v>3.3634271313000258E-2</v>
      </c>
      <c r="Q134" s="14">
        <v>0</v>
      </c>
      <c r="R134" s="14">
        <v>0</v>
      </c>
      <c r="S134" s="14">
        <v>0.25077193282088533</v>
      </c>
      <c r="U134" s="104"/>
    </row>
    <row r="135" spans="1:25">
      <c r="A135" s="10" t="s">
        <v>214</v>
      </c>
      <c r="B135" s="14">
        <v>7.04097611501108E-2</v>
      </c>
      <c r="C135" s="14">
        <v>9.0700000000000003E-2</v>
      </c>
      <c r="D135" s="14">
        <v>0.10327355768740633</v>
      </c>
      <c r="E135" s="14">
        <v>0.13875672397787137</v>
      </c>
      <c r="F135" s="15">
        <v>0.48359749794078422</v>
      </c>
      <c r="G135" s="15">
        <v>0.122</v>
      </c>
      <c r="H135" s="14">
        <v>0.18874726655991186</v>
      </c>
      <c r="I135" s="14">
        <v>9.8699999999999996E-2</v>
      </c>
      <c r="J135" s="14">
        <v>0.15246985808675195</v>
      </c>
      <c r="K135" s="14">
        <v>0.12307692307692308</v>
      </c>
      <c r="L135" s="14">
        <v>0.25221449401125795</v>
      </c>
      <c r="M135" s="14">
        <v>0.27072158995008544</v>
      </c>
      <c r="N135" s="14">
        <v>0.27915353444394414</v>
      </c>
      <c r="O135" s="14">
        <v>0</v>
      </c>
      <c r="P135" s="14">
        <v>3.1825703562799894E-2</v>
      </c>
      <c r="Q135" s="14">
        <v>0.90909090909090906</v>
      </c>
      <c r="R135" s="14">
        <v>0.27361028774681928</v>
      </c>
      <c r="S135" s="14">
        <v>0.11472836198893568</v>
      </c>
      <c r="U135" s="104"/>
    </row>
    <row r="136" spans="1:25">
      <c r="A136" s="10" t="s">
        <v>215</v>
      </c>
      <c r="B136" s="14">
        <v>0.10780000000000001</v>
      </c>
      <c r="C136" s="14">
        <v>8.72E-2</v>
      </c>
      <c r="D136" s="14">
        <v>0</v>
      </c>
      <c r="E136" s="14">
        <v>9.3302485836840154E-3</v>
      </c>
      <c r="F136" s="15">
        <v>5.2289598840804141E-2</v>
      </c>
      <c r="G136" s="15">
        <v>9.0300000000000005E-2</v>
      </c>
      <c r="H136" s="14">
        <v>0</v>
      </c>
      <c r="I136" s="14">
        <v>4.0500000000000001E-2</v>
      </c>
      <c r="J136" s="14">
        <v>0</v>
      </c>
      <c r="K136" s="14">
        <v>0</v>
      </c>
      <c r="L136" s="14">
        <v>9.491645719476657E-3</v>
      </c>
      <c r="M136" s="14">
        <v>3.4878455572652727E-2</v>
      </c>
      <c r="N136" s="14">
        <v>4.0072039621791983E-2</v>
      </c>
      <c r="O136" s="14">
        <v>0</v>
      </c>
      <c r="P136" s="14">
        <v>0.88885771525880819</v>
      </c>
      <c r="Q136" s="14">
        <v>0</v>
      </c>
      <c r="R136" s="14">
        <v>0.34087281681791232</v>
      </c>
      <c r="S136" s="14">
        <v>4.8265124291842008E-2</v>
      </c>
      <c r="U136" s="104"/>
    </row>
    <row r="137" spans="1:25">
      <c r="A137" s="10" t="s">
        <v>31</v>
      </c>
      <c r="B137" s="14">
        <v>1</v>
      </c>
      <c r="C137" s="14">
        <v>1</v>
      </c>
      <c r="D137" s="14">
        <v>1</v>
      </c>
      <c r="E137" s="14">
        <v>1</v>
      </c>
      <c r="F137" s="15">
        <v>1</v>
      </c>
      <c r="G137" s="15">
        <v>1</v>
      </c>
      <c r="H137" s="14">
        <v>1</v>
      </c>
      <c r="I137" s="14">
        <v>1</v>
      </c>
      <c r="J137" s="14">
        <v>1</v>
      </c>
      <c r="K137" s="14">
        <v>1</v>
      </c>
      <c r="L137" s="14">
        <v>1</v>
      </c>
      <c r="M137" s="14">
        <v>1</v>
      </c>
      <c r="N137" s="14">
        <v>1</v>
      </c>
      <c r="O137" s="14">
        <v>0</v>
      </c>
      <c r="P137" s="14">
        <v>1</v>
      </c>
      <c r="Q137" s="14">
        <v>1</v>
      </c>
      <c r="R137" s="14">
        <v>1</v>
      </c>
      <c r="S137" s="14">
        <v>1</v>
      </c>
      <c r="U137" s="104"/>
    </row>
    <row r="138" spans="1:25" ht="33.75" customHeight="1">
      <c r="A138" s="208" t="s">
        <v>429</v>
      </c>
      <c r="B138" s="209"/>
      <c r="C138" s="209"/>
      <c r="D138" s="209"/>
      <c r="E138" s="209"/>
      <c r="F138" s="209"/>
      <c r="G138" s="209"/>
      <c r="H138" s="209"/>
      <c r="I138" s="209"/>
      <c r="J138" s="209"/>
      <c r="K138" s="209"/>
      <c r="L138" s="209"/>
      <c r="M138" s="209"/>
      <c r="N138" s="209"/>
      <c r="O138" s="209"/>
      <c r="P138" s="209"/>
      <c r="Q138" s="209"/>
      <c r="R138" s="209"/>
      <c r="S138" s="209"/>
    </row>
    <row r="140" spans="1:25">
      <c r="A140" s="201" t="s">
        <v>467</v>
      </c>
      <c r="B140" s="201"/>
      <c r="C140" s="201"/>
      <c r="D140" s="201"/>
      <c r="E140" s="201"/>
      <c r="F140" s="201"/>
      <c r="G140" s="201"/>
      <c r="H140" s="201"/>
      <c r="I140" s="201"/>
      <c r="J140" s="201"/>
    </row>
    <row r="141" spans="1:25">
      <c r="A141" s="174" t="s">
        <v>18</v>
      </c>
      <c r="B141" s="174"/>
      <c r="C141" s="174"/>
      <c r="D141" s="174"/>
      <c r="E141" s="174"/>
      <c r="F141" s="174"/>
      <c r="G141" s="174"/>
      <c r="H141" s="174"/>
      <c r="I141" s="174"/>
      <c r="J141" s="174"/>
    </row>
    <row r="142" spans="1:25">
      <c r="A142" s="10" t="s">
        <v>218</v>
      </c>
      <c r="B142" s="6" t="s">
        <v>20</v>
      </c>
      <c r="C142" s="6" t="s">
        <v>21</v>
      </c>
      <c r="D142" s="6" t="s">
        <v>22</v>
      </c>
      <c r="E142" s="6" t="s">
        <v>23</v>
      </c>
      <c r="F142" s="6" t="s">
        <v>24</v>
      </c>
      <c r="G142" s="6" t="s">
        <v>25</v>
      </c>
      <c r="H142" s="6" t="s">
        <v>26</v>
      </c>
      <c r="I142" s="6" t="s">
        <v>27</v>
      </c>
      <c r="J142" s="6" t="s">
        <v>28</v>
      </c>
    </row>
    <row r="143" spans="1:25">
      <c r="A143" s="10" t="s">
        <v>219</v>
      </c>
      <c r="B143" s="14">
        <v>0.33200000000000002</v>
      </c>
      <c r="C143" s="14">
        <v>0.2753303964757709</v>
      </c>
      <c r="D143" s="14">
        <v>9.6436058700209645E-2</v>
      </c>
      <c r="E143" s="14">
        <v>0.10196078431372549</v>
      </c>
      <c r="F143" s="14">
        <v>0.20661157024793389</v>
      </c>
      <c r="G143" s="14">
        <v>0.84115523465703967</v>
      </c>
      <c r="H143" s="14">
        <v>2.7777777777777776E-2</v>
      </c>
      <c r="I143" s="14">
        <v>0.55598455598455598</v>
      </c>
      <c r="J143" s="14">
        <v>0.45833333333333331</v>
      </c>
    </row>
    <row r="144" spans="1:25">
      <c r="A144" s="10" t="s">
        <v>220</v>
      </c>
      <c r="B144" s="14">
        <v>0.40870000000000001</v>
      </c>
      <c r="C144" s="14">
        <v>0.43469999999999998</v>
      </c>
      <c r="D144" s="14">
        <v>0.41719077568134172</v>
      </c>
      <c r="E144" s="14">
        <v>0.39215686274509803</v>
      </c>
      <c r="F144" s="14">
        <v>0.32644628099173556</v>
      </c>
      <c r="G144" s="14">
        <v>0.13357400722021662</v>
      </c>
      <c r="H144" s="14">
        <v>0.30555555555555558</v>
      </c>
      <c r="I144" s="14">
        <v>0.19305019305019305</v>
      </c>
      <c r="J144" s="14">
        <v>0.25</v>
      </c>
    </row>
    <row r="145" spans="1:10">
      <c r="A145" s="10" t="s">
        <v>221</v>
      </c>
      <c r="B145" s="14">
        <v>0.25929999999999997</v>
      </c>
      <c r="C145" s="14">
        <v>0.28999999999999998</v>
      </c>
      <c r="D145" s="14">
        <v>0.48637316561844862</v>
      </c>
      <c r="E145" s="14">
        <v>0.50588235294117645</v>
      </c>
      <c r="F145" s="14">
        <v>0.46694214876033058</v>
      </c>
      <c r="G145" s="14">
        <v>2.5270758122743681E-2</v>
      </c>
      <c r="H145" s="14">
        <v>0.66666666666666663</v>
      </c>
      <c r="I145" s="14">
        <v>0.25096525096525096</v>
      </c>
      <c r="J145" s="14">
        <v>0.29170000000000001</v>
      </c>
    </row>
    <row r="146" spans="1:10">
      <c r="A146" s="10" t="s">
        <v>222</v>
      </c>
      <c r="B146" s="14">
        <v>1</v>
      </c>
      <c r="C146" s="14">
        <v>1</v>
      </c>
      <c r="D146" s="14">
        <v>1</v>
      </c>
      <c r="E146" s="14">
        <v>1</v>
      </c>
      <c r="F146" s="14">
        <v>1</v>
      </c>
      <c r="G146" s="14">
        <v>1</v>
      </c>
      <c r="H146" s="14">
        <v>1</v>
      </c>
      <c r="I146" s="14">
        <v>1</v>
      </c>
      <c r="J146" s="14">
        <v>1</v>
      </c>
    </row>
    <row r="147" spans="1:10" ht="33.75" customHeight="1">
      <c r="A147" s="196" t="s">
        <v>468</v>
      </c>
      <c r="B147" s="197"/>
      <c r="C147" s="197"/>
      <c r="D147" s="197"/>
      <c r="E147" s="197"/>
      <c r="F147" s="197"/>
      <c r="G147" s="197"/>
      <c r="H147" s="197"/>
      <c r="I147" s="197"/>
      <c r="J147" s="197"/>
    </row>
    <row r="149" spans="1:10">
      <c r="A149" s="173" t="s">
        <v>32</v>
      </c>
      <c r="B149" s="173"/>
      <c r="C149" s="173"/>
      <c r="D149" s="173"/>
      <c r="E149" s="173"/>
      <c r="F149" s="173"/>
      <c r="G149" s="173"/>
      <c r="H149" s="173"/>
      <c r="I149" s="173"/>
      <c r="J149" s="173"/>
    </row>
    <row r="150" spans="1:10">
      <c r="A150" s="10" t="s">
        <v>218</v>
      </c>
      <c r="B150" s="6" t="s">
        <v>20</v>
      </c>
      <c r="C150" s="6" t="s">
        <v>21</v>
      </c>
      <c r="D150" s="6" t="s">
        <v>22</v>
      </c>
      <c r="E150" s="6" t="s">
        <v>23</v>
      </c>
      <c r="F150" s="6" t="s">
        <v>24</v>
      </c>
      <c r="G150" s="6" t="s">
        <v>25</v>
      </c>
      <c r="H150" s="6" t="s">
        <v>26</v>
      </c>
      <c r="I150" s="6" t="s">
        <v>27</v>
      </c>
      <c r="J150" s="6" t="s">
        <v>28</v>
      </c>
    </row>
    <row r="151" spans="1:10">
      <c r="A151" s="10" t="s">
        <v>219</v>
      </c>
      <c r="B151" s="14">
        <v>0.60989382239382228</v>
      </c>
      <c r="C151" s="14">
        <v>0.34900542495479203</v>
      </c>
      <c r="D151" s="14">
        <v>0.20630000000000001</v>
      </c>
      <c r="E151" s="14">
        <v>0.2152</v>
      </c>
      <c r="F151" s="14">
        <v>0.24</v>
      </c>
      <c r="G151" s="14">
        <v>0.92553191489361697</v>
      </c>
      <c r="H151" s="14">
        <v>0</v>
      </c>
      <c r="I151" s="14">
        <v>0.75862068965517238</v>
      </c>
      <c r="J151" s="14">
        <v>0</v>
      </c>
    </row>
    <row r="152" spans="1:10">
      <c r="A152" s="10" t="s">
        <v>220</v>
      </c>
      <c r="B152" s="14">
        <v>0.19385456885456884</v>
      </c>
      <c r="C152" s="14">
        <v>0.41599999999999998</v>
      </c>
      <c r="D152" s="14">
        <v>0.40210000000000001</v>
      </c>
      <c r="E152" s="14">
        <v>0.38469999999999999</v>
      </c>
      <c r="F152" s="14">
        <v>0.04</v>
      </c>
      <c r="G152" s="14">
        <v>6.3829787234042548E-2</v>
      </c>
      <c r="H152" s="14">
        <v>0</v>
      </c>
      <c r="I152" s="14">
        <v>6.8965517241379309E-2</v>
      </c>
      <c r="J152" s="14">
        <v>0</v>
      </c>
    </row>
    <row r="153" spans="1:10">
      <c r="A153" s="10" t="s">
        <v>221</v>
      </c>
      <c r="B153" s="14">
        <v>0.19625160875160874</v>
      </c>
      <c r="C153" s="14">
        <v>0.23499999999999999</v>
      </c>
      <c r="D153" s="14">
        <v>0.3916</v>
      </c>
      <c r="E153" s="14">
        <v>0.40010000000000001</v>
      </c>
      <c r="F153" s="14">
        <v>0.72</v>
      </c>
      <c r="G153" s="14">
        <v>1.0638297872340425E-2</v>
      </c>
      <c r="H153" s="14">
        <v>1</v>
      </c>
      <c r="I153" s="14">
        <v>0.17241379310344829</v>
      </c>
      <c r="J153" s="14">
        <v>1</v>
      </c>
    </row>
    <row r="154" spans="1:10">
      <c r="A154" s="10" t="s">
        <v>222</v>
      </c>
      <c r="B154" s="14">
        <v>1</v>
      </c>
      <c r="C154" s="14">
        <v>1</v>
      </c>
      <c r="D154" s="14">
        <v>1</v>
      </c>
      <c r="E154" s="14">
        <v>1</v>
      </c>
      <c r="F154" s="14">
        <v>1</v>
      </c>
      <c r="G154" s="14">
        <v>1</v>
      </c>
      <c r="H154" s="14">
        <v>1</v>
      </c>
      <c r="I154" s="14">
        <v>1</v>
      </c>
      <c r="J154" s="14">
        <v>1</v>
      </c>
    </row>
    <row r="155" spans="1:10" ht="33" customHeight="1">
      <c r="A155" s="196" t="s">
        <v>468</v>
      </c>
      <c r="B155" s="197"/>
      <c r="C155" s="197"/>
      <c r="D155" s="197"/>
      <c r="E155" s="197"/>
      <c r="F155" s="197"/>
      <c r="G155" s="197"/>
      <c r="H155" s="197"/>
      <c r="I155" s="197"/>
      <c r="J155" s="197"/>
    </row>
    <row r="157" spans="1:10">
      <c r="A157" s="199" t="s">
        <v>469</v>
      </c>
      <c r="B157" s="199"/>
      <c r="C157" s="199"/>
      <c r="D157" s="199"/>
      <c r="E157" s="199"/>
      <c r="F157" s="199"/>
      <c r="G157" s="199"/>
      <c r="H157" s="199"/>
      <c r="I157" s="199"/>
      <c r="J157" s="199"/>
    </row>
    <row r="158" spans="1:10">
      <c r="A158" s="173" t="s">
        <v>18</v>
      </c>
      <c r="B158" s="173"/>
      <c r="C158" s="173"/>
      <c r="D158" s="173"/>
      <c r="E158" s="173"/>
      <c r="F158" s="173"/>
      <c r="G158" s="173"/>
      <c r="H158" s="173"/>
      <c r="I158" s="173"/>
      <c r="J158" s="173"/>
    </row>
    <row r="159" spans="1:10">
      <c r="A159" s="10" t="s">
        <v>223</v>
      </c>
      <c r="B159" s="6" t="s">
        <v>20</v>
      </c>
      <c r="C159" s="6" t="s">
        <v>21</v>
      </c>
      <c r="D159" s="6" t="s">
        <v>22</v>
      </c>
      <c r="E159" s="6" t="s">
        <v>23</v>
      </c>
      <c r="F159" s="6" t="s">
        <v>24</v>
      </c>
      <c r="G159" s="6" t="s">
        <v>25</v>
      </c>
      <c r="H159" s="6" t="s">
        <v>26</v>
      </c>
      <c r="I159" s="6" t="s">
        <v>27</v>
      </c>
      <c r="J159" s="6" t="s">
        <v>28</v>
      </c>
    </row>
    <row r="160" spans="1:10">
      <c r="A160" s="10" t="s">
        <v>224</v>
      </c>
      <c r="B160" s="14">
        <v>0.26610275689223056</v>
      </c>
      <c r="C160" s="14">
        <v>0.38766519823788548</v>
      </c>
      <c r="D160" s="14">
        <v>0</v>
      </c>
      <c r="E160" s="14">
        <v>0</v>
      </c>
      <c r="F160" s="14">
        <v>0</v>
      </c>
      <c r="G160" s="14">
        <v>5.1282051282051282E-3</v>
      </c>
      <c r="H160" s="14">
        <v>0</v>
      </c>
      <c r="I160" s="14">
        <v>0</v>
      </c>
      <c r="J160" s="14">
        <v>0</v>
      </c>
    </row>
    <row r="161" spans="1:10">
      <c r="A161" s="10" t="s">
        <v>225</v>
      </c>
      <c r="B161" s="14">
        <v>0.24793233082706767</v>
      </c>
      <c r="C161" s="14">
        <v>0.30176211453744495</v>
      </c>
      <c r="D161" s="14">
        <v>0.30398322851153042</v>
      </c>
      <c r="E161" s="14">
        <v>1.9607843137254902E-2</v>
      </c>
      <c r="F161" s="14">
        <v>3.3057851239669422E-2</v>
      </c>
      <c r="G161" s="14">
        <v>0.10256410256410256</v>
      </c>
      <c r="H161" s="14">
        <v>0.52777777777777779</v>
      </c>
      <c r="I161" s="14">
        <v>0.30501930501930502</v>
      </c>
      <c r="J161" s="14">
        <v>0.45833333333333331</v>
      </c>
    </row>
    <row r="162" spans="1:10">
      <c r="A162" s="10" t="s">
        <v>226</v>
      </c>
      <c r="B162" s="14">
        <v>0.46147660818713454</v>
      </c>
      <c r="C162" s="14">
        <v>0.31057268722466963</v>
      </c>
      <c r="D162" s="14">
        <v>0.39832285115303984</v>
      </c>
      <c r="E162" s="14">
        <v>0.98039215686274506</v>
      </c>
      <c r="F162" s="14">
        <v>0.88842975206611574</v>
      </c>
      <c r="G162" s="14">
        <v>0.77949999999999997</v>
      </c>
      <c r="H162" s="14">
        <v>0.44444444444444442</v>
      </c>
      <c r="I162" s="14">
        <v>0.68725868725868722</v>
      </c>
      <c r="J162" s="14">
        <v>0.54166666666666663</v>
      </c>
    </row>
    <row r="163" spans="1:10">
      <c r="A163" s="10" t="s">
        <v>227</v>
      </c>
      <c r="B163" s="14">
        <v>2E-3</v>
      </c>
      <c r="C163" s="14">
        <v>0</v>
      </c>
      <c r="D163" s="14">
        <v>0</v>
      </c>
      <c r="E163" s="14">
        <v>0</v>
      </c>
      <c r="F163" s="14">
        <v>0</v>
      </c>
      <c r="G163" s="14">
        <v>5.1282051282051282E-3</v>
      </c>
      <c r="H163" s="14">
        <v>0</v>
      </c>
      <c r="I163" s="14">
        <v>0</v>
      </c>
      <c r="J163" s="14">
        <v>0</v>
      </c>
    </row>
    <row r="164" spans="1:10">
      <c r="A164" s="10" t="s">
        <v>228</v>
      </c>
      <c r="B164" s="14">
        <v>2.2504177109440266E-2</v>
      </c>
      <c r="C164" s="14">
        <v>0</v>
      </c>
      <c r="D164" s="14">
        <v>0.2976939203354298</v>
      </c>
      <c r="E164" s="14">
        <v>0</v>
      </c>
      <c r="F164" s="14">
        <v>7.8512396694214878E-2</v>
      </c>
      <c r="G164" s="14">
        <v>0.1076923076923077</v>
      </c>
      <c r="H164" s="14">
        <v>2.7777777777777776E-2</v>
      </c>
      <c r="I164" s="14">
        <v>7.7220077220077222E-3</v>
      </c>
      <c r="J164" s="14">
        <v>0</v>
      </c>
    </row>
    <row r="165" spans="1:10">
      <c r="A165" s="10" t="s">
        <v>229</v>
      </c>
      <c r="B165" s="14">
        <v>1</v>
      </c>
      <c r="C165" s="14">
        <v>1</v>
      </c>
      <c r="D165" s="14">
        <v>1</v>
      </c>
      <c r="E165" s="14">
        <v>1</v>
      </c>
      <c r="F165" s="14">
        <v>1</v>
      </c>
      <c r="G165" s="14">
        <v>1</v>
      </c>
      <c r="H165" s="14">
        <v>1</v>
      </c>
      <c r="I165" s="14">
        <v>1</v>
      </c>
      <c r="J165" s="14">
        <v>1</v>
      </c>
    </row>
    <row r="166" spans="1:10" ht="34.5" customHeight="1">
      <c r="A166" s="196" t="s">
        <v>468</v>
      </c>
      <c r="B166" s="197"/>
      <c r="C166" s="197"/>
      <c r="D166" s="197"/>
      <c r="E166" s="197"/>
      <c r="F166" s="197"/>
      <c r="G166" s="197"/>
      <c r="H166" s="197"/>
      <c r="I166" s="197"/>
      <c r="J166" s="197"/>
    </row>
    <row r="168" spans="1:10">
      <c r="A168" s="173" t="s">
        <v>32</v>
      </c>
      <c r="B168" s="173"/>
      <c r="C168" s="173"/>
      <c r="D168" s="173"/>
      <c r="E168" s="173"/>
      <c r="F168" s="173"/>
      <c r="G168" s="173"/>
      <c r="H168" s="173"/>
      <c r="I168" s="173"/>
      <c r="J168" s="173"/>
    </row>
    <row r="169" spans="1:10">
      <c r="A169" s="10" t="s">
        <v>223</v>
      </c>
      <c r="B169" s="6" t="s">
        <v>20</v>
      </c>
      <c r="C169" s="6" t="s">
        <v>21</v>
      </c>
      <c r="D169" s="6" t="s">
        <v>22</v>
      </c>
      <c r="E169" s="6" t="s">
        <v>23</v>
      </c>
      <c r="F169" s="6" t="s">
        <v>24</v>
      </c>
      <c r="G169" s="6" t="s">
        <v>25</v>
      </c>
      <c r="H169" s="6" t="s">
        <v>26</v>
      </c>
      <c r="I169" s="6" t="s">
        <v>27</v>
      </c>
      <c r="J169" s="6" t="s">
        <v>28</v>
      </c>
    </row>
    <row r="170" spans="1:10">
      <c r="A170" s="10" t="s">
        <v>224</v>
      </c>
      <c r="B170" s="14">
        <v>0.87318211068211071</v>
      </c>
      <c r="C170" s="14">
        <v>0.69439421338155516</v>
      </c>
      <c r="D170" s="14">
        <v>0.88980000000000004</v>
      </c>
      <c r="E170" s="14">
        <v>0.70440000000000003</v>
      </c>
      <c r="F170" s="14">
        <v>0</v>
      </c>
      <c r="G170" s="14">
        <v>0</v>
      </c>
      <c r="H170" s="14">
        <v>1</v>
      </c>
      <c r="I170" s="14">
        <v>0.44827586206896552</v>
      </c>
      <c r="J170" s="14">
        <v>1</v>
      </c>
    </row>
    <row r="171" spans="1:10">
      <c r="A171" s="10" t="s">
        <v>225</v>
      </c>
      <c r="B171" s="14">
        <v>2.3809523809523808E-2</v>
      </c>
      <c r="C171" s="14">
        <v>1.0849909584086799E-2</v>
      </c>
      <c r="D171" s="14">
        <v>3.5000000000000003E-2</v>
      </c>
      <c r="E171" s="14">
        <v>1.0200000000000001E-2</v>
      </c>
      <c r="F171" s="14">
        <v>0</v>
      </c>
      <c r="G171" s="14">
        <v>0.11827956989247312</v>
      </c>
      <c r="H171" s="14">
        <v>0</v>
      </c>
      <c r="I171" s="14">
        <v>0</v>
      </c>
      <c r="J171" s="14">
        <v>0</v>
      </c>
    </row>
    <row r="172" spans="1:10">
      <c r="A172" s="10" t="s">
        <v>226</v>
      </c>
      <c r="B172" s="14">
        <v>0.10300836550836551</v>
      </c>
      <c r="C172" s="14">
        <v>1.8083182640144666E-2</v>
      </c>
      <c r="D172" s="14">
        <v>5.0200000000000002E-2</v>
      </c>
      <c r="E172" s="14">
        <v>1.24E-2</v>
      </c>
      <c r="F172" s="14">
        <v>0.28000000000000003</v>
      </c>
      <c r="G172" s="14">
        <v>0.35483870967741937</v>
      </c>
      <c r="H172" s="14">
        <v>0</v>
      </c>
      <c r="I172" s="14">
        <v>0.51724137931034486</v>
      </c>
      <c r="J172" s="14">
        <v>0</v>
      </c>
    </row>
    <row r="173" spans="1:10">
      <c r="A173" s="10" t="s">
        <v>227</v>
      </c>
      <c r="B173" s="14">
        <v>0</v>
      </c>
      <c r="C173" s="14">
        <v>0.27305605786618448</v>
      </c>
      <c r="D173" s="14">
        <v>0</v>
      </c>
      <c r="E173" s="14">
        <v>0.252</v>
      </c>
      <c r="F173" s="14">
        <v>0</v>
      </c>
      <c r="G173" s="14">
        <v>0</v>
      </c>
      <c r="H173" s="14">
        <v>0</v>
      </c>
      <c r="I173" s="14">
        <v>0</v>
      </c>
      <c r="J173" s="14">
        <v>0</v>
      </c>
    </row>
    <row r="174" spans="1:10">
      <c r="A174" s="10" t="s">
        <v>228</v>
      </c>
      <c r="B174" s="14">
        <v>0</v>
      </c>
      <c r="C174" s="14">
        <v>3.616636528028933E-3</v>
      </c>
      <c r="D174" s="14">
        <v>2.5000000000000001E-2</v>
      </c>
      <c r="E174" s="14">
        <v>2.1000000000000001E-2</v>
      </c>
      <c r="F174" s="14">
        <v>0.72</v>
      </c>
      <c r="G174" s="14">
        <v>0.5268817204301075</v>
      </c>
      <c r="H174" s="14">
        <v>0</v>
      </c>
      <c r="I174" s="14">
        <v>3.4482758620689655E-2</v>
      </c>
      <c r="J174" s="14">
        <v>0</v>
      </c>
    </row>
    <row r="175" spans="1:10">
      <c r="A175" s="10" t="s">
        <v>229</v>
      </c>
      <c r="B175" s="14">
        <v>1</v>
      </c>
      <c r="C175" s="14">
        <v>1</v>
      </c>
      <c r="D175" s="14">
        <v>1</v>
      </c>
      <c r="E175" s="14">
        <v>1</v>
      </c>
      <c r="F175" s="14">
        <v>1</v>
      </c>
      <c r="G175" s="14">
        <v>1</v>
      </c>
      <c r="H175" s="14">
        <v>1</v>
      </c>
      <c r="I175" s="14">
        <v>1</v>
      </c>
      <c r="J175" s="14">
        <v>1</v>
      </c>
    </row>
    <row r="176" spans="1:10" ht="33" customHeight="1">
      <c r="A176" s="196" t="s">
        <v>468</v>
      </c>
      <c r="B176" s="197"/>
      <c r="C176" s="197"/>
      <c r="D176" s="197"/>
      <c r="E176" s="197"/>
      <c r="F176" s="197"/>
      <c r="G176" s="197"/>
      <c r="H176" s="197"/>
      <c r="I176" s="197"/>
      <c r="J176" s="197"/>
    </row>
  </sheetData>
  <mergeCells count="52">
    <mergeCell ref="A157:J157"/>
    <mergeCell ref="A158:J158"/>
    <mergeCell ref="A166:J166"/>
    <mergeCell ref="A168:J168"/>
    <mergeCell ref="A176:J176"/>
    <mergeCell ref="A140:J140"/>
    <mergeCell ref="A141:J141"/>
    <mergeCell ref="A147:J147"/>
    <mergeCell ref="A149:J149"/>
    <mergeCell ref="A155:J155"/>
    <mergeCell ref="A131:S131"/>
    <mergeCell ref="A138:S138"/>
    <mergeCell ref="B112:C112"/>
    <mergeCell ref="D112:E112"/>
    <mergeCell ref="F112:G112"/>
    <mergeCell ref="H112:I112"/>
    <mergeCell ref="J112:K112"/>
    <mergeCell ref="L112:M112"/>
    <mergeCell ref="N112:O112"/>
    <mergeCell ref="P112:Q112"/>
    <mergeCell ref="R112:S112"/>
    <mergeCell ref="A111:S111"/>
    <mergeCell ref="A114:S114"/>
    <mergeCell ref="A123:S123"/>
    <mergeCell ref="A79:E79"/>
    <mergeCell ref="A92:E92"/>
    <mergeCell ref="B95:C95"/>
    <mergeCell ref="A107:C107"/>
    <mergeCell ref="A94:C94"/>
    <mergeCell ref="B80:C80"/>
    <mergeCell ref="D80:E80"/>
    <mergeCell ref="A3:G3"/>
    <mergeCell ref="B4:C4"/>
    <mergeCell ref="D4:E4"/>
    <mergeCell ref="F4:G4"/>
    <mergeCell ref="A1:G1"/>
    <mergeCell ref="A19:J19"/>
    <mergeCell ref="A30:J30"/>
    <mergeCell ref="A16:G16"/>
    <mergeCell ref="A32:J32"/>
    <mergeCell ref="A43:J43"/>
    <mergeCell ref="A18:J18"/>
    <mergeCell ref="A45:J45"/>
    <mergeCell ref="A53:J53"/>
    <mergeCell ref="A62:J62"/>
    <mergeCell ref="A64:G64"/>
    <mergeCell ref="A77:G77"/>
    <mergeCell ref="A46:J46"/>
    <mergeCell ref="A55:J55"/>
    <mergeCell ref="B65:C65"/>
    <mergeCell ref="D65:E65"/>
    <mergeCell ref="F65:G6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0"/>
  <sheetViews>
    <sheetView topLeftCell="A25" workbookViewId="0">
      <selection activeCell="E6" sqref="E6"/>
    </sheetView>
  </sheetViews>
  <sheetFormatPr baseColWidth="10" defaultRowHeight="15"/>
  <cols>
    <col min="1" max="1" width="17.7109375" customWidth="1"/>
  </cols>
  <sheetData>
    <row r="1" spans="1:10" ht="73.5" customHeight="1">
      <c r="A1" s="212" t="s">
        <v>309</v>
      </c>
      <c r="B1" s="212"/>
      <c r="C1" s="212"/>
      <c r="D1" s="212"/>
      <c r="E1" s="212"/>
      <c r="F1" s="212"/>
      <c r="G1" s="212"/>
      <c r="H1" s="212"/>
      <c r="I1" s="212"/>
      <c r="J1" s="212"/>
    </row>
    <row r="4" spans="1:10">
      <c r="A4" s="173" t="s">
        <v>470</v>
      </c>
      <c r="B4" s="173"/>
      <c r="C4" s="173"/>
      <c r="D4" s="173"/>
      <c r="E4" s="173"/>
      <c r="F4" s="173"/>
      <c r="G4" s="173"/>
      <c r="H4" s="173"/>
      <c r="I4" s="173"/>
      <c r="J4" s="173"/>
    </row>
    <row r="5" spans="1:10">
      <c r="A5" s="173" t="s">
        <v>18</v>
      </c>
      <c r="B5" s="173"/>
      <c r="C5" s="173"/>
      <c r="D5" s="173"/>
      <c r="E5" s="173"/>
      <c r="F5" s="173"/>
      <c r="G5" s="173"/>
      <c r="H5" s="173"/>
      <c r="I5" s="173"/>
      <c r="J5" s="173"/>
    </row>
    <row r="6" spans="1:10">
      <c r="A6" s="6" t="s">
        <v>230</v>
      </c>
      <c r="B6" s="6" t="s">
        <v>20</v>
      </c>
      <c r="C6" s="6" t="s">
        <v>21</v>
      </c>
      <c r="D6" s="6" t="s">
        <v>22</v>
      </c>
      <c r="E6" s="6" t="s">
        <v>23</v>
      </c>
      <c r="F6" s="6" t="s">
        <v>24</v>
      </c>
      <c r="G6" s="6" t="s">
        <v>25</v>
      </c>
      <c r="H6" s="6" t="s">
        <v>26</v>
      </c>
      <c r="I6" s="6" t="s">
        <v>27</v>
      </c>
      <c r="J6" s="6" t="s">
        <v>28</v>
      </c>
    </row>
    <row r="7" spans="1:10" ht="30">
      <c r="A7" s="16" t="s">
        <v>231</v>
      </c>
      <c r="B7" s="14">
        <v>5.6307435254803674E-2</v>
      </c>
      <c r="C7" s="14">
        <v>0.15859030837004406</v>
      </c>
      <c r="D7" s="15">
        <v>2.0964360587002098E-3</v>
      </c>
      <c r="E7" s="14">
        <v>3.9215686274509803E-3</v>
      </c>
      <c r="F7" s="14">
        <v>8.2644628099173556E-3</v>
      </c>
      <c r="G7" s="14">
        <v>2.336448598130841E-2</v>
      </c>
      <c r="H7" s="14">
        <v>0</v>
      </c>
      <c r="I7" s="14">
        <v>3.0888030888030889E-2</v>
      </c>
      <c r="J7" s="14">
        <v>0</v>
      </c>
    </row>
    <row r="8" spans="1:10" ht="30">
      <c r="A8" s="16" t="s">
        <v>232</v>
      </c>
      <c r="B8" s="14">
        <v>0.49795321637426898</v>
      </c>
      <c r="C8" s="14">
        <v>0.40088105726872247</v>
      </c>
      <c r="D8" s="15">
        <v>0.6205450733752621</v>
      </c>
      <c r="E8" s="14">
        <v>9.4117647058823528E-2</v>
      </c>
      <c r="F8" s="14">
        <v>7.0247933884297523E-2</v>
      </c>
      <c r="G8" s="14">
        <v>0.31308411214953269</v>
      </c>
      <c r="H8" s="14">
        <v>0.1388888888888889</v>
      </c>
      <c r="I8" s="14">
        <v>0.53667953667953672</v>
      </c>
      <c r="J8" s="14">
        <v>0.5</v>
      </c>
    </row>
    <row r="9" spans="1:10">
      <c r="A9" s="6" t="s">
        <v>233</v>
      </c>
      <c r="B9" s="14">
        <v>0.14234544695071011</v>
      </c>
      <c r="C9" s="14">
        <v>0.1960352422907489</v>
      </c>
      <c r="D9" s="15">
        <v>4.1928721174004195E-3</v>
      </c>
      <c r="E9" s="14">
        <v>3.9215686274509803E-3</v>
      </c>
      <c r="F9" s="14">
        <v>0.128099173553719</v>
      </c>
      <c r="G9" s="14">
        <v>0.40654205607476634</v>
      </c>
      <c r="H9" s="14">
        <v>2.7777777777777776E-2</v>
      </c>
      <c r="I9" s="14">
        <v>9.6525096525096526E-2</v>
      </c>
      <c r="J9" s="14">
        <v>0.375</v>
      </c>
    </row>
    <row r="10" spans="1:10" ht="45">
      <c r="A10" s="16" t="s">
        <v>234</v>
      </c>
      <c r="B10" s="14">
        <v>4.9509189640768586E-2</v>
      </c>
      <c r="C10" s="14">
        <v>1.3215859030837005E-2</v>
      </c>
      <c r="D10" s="15">
        <v>4.1928721174004195E-3</v>
      </c>
      <c r="E10" s="14">
        <v>0</v>
      </c>
      <c r="F10" s="14">
        <v>0</v>
      </c>
      <c r="G10" s="14">
        <v>0</v>
      </c>
      <c r="H10" s="14">
        <v>0</v>
      </c>
      <c r="I10" s="14">
        <v>1.5444015444015444E-2</v>
      </c>
      <c r="J10" s="14">
        <v>4.1666666666666664E-2</v>
      </c>
    </row>
    <row r="11" spans="1:10">
      <c r="A11" s="16" t="s">
        <v>235</v>
      </c>
      <c r="B11" s="14">
        <v>0.1982873851294904</v>
      </c>
      <c r="C11" s="14">
        <v>0.22246696035242292</v>
      </c>
      <c r="D11" s="15">
        <v>0.36897274633123689</v>
      </c>
      <c r="E11" s="14">
        <v>0.89803921568627454</v>
      </c>
      <c r="F11" s="14">
        <v>0.63636363636363635</v>
      </c>
      <c r="G11" s="14">
        <v>0.13551401869158877</v>
      </c>
      <c r="H11" s="14">
        <v>0.77777777777777779</v>
      </c>
      <c r="I11" s="14">
        <v>0.19305019305019305</v>
      </c>
      <c r="J11" s="14">
        <v>8.3333333333333329E-2</v>
      </c>
    </row>
    <row r="12" spans="1:10">
      <c r="A12" s="6" t="s">
        <v>236</v>
      </c>
      <c r="B12" s="14">
        <v>5.5615715824561401E-2</v>
      </c>
      <c r="C12" s="14">
        <v>8.8105726872246704E-3</v>
      </c>
      <c r="D12" s="15">
        <v>0</v>
      </c>
      <c r="E12" s="14">
        <v>0</v>
      </c>
      <c r="F12" s="14">
        <v>0.15702479338842976</v>
      </c>
      <c r="G12" s="14">
        <v>0.12149532710280374</v>
      </c>
      <c r="H12" s="14">
        <v>5.5555555555555552E-2</v>
      </c>
      <c r="I12" s="14">
        <v>0.12741312741312741</v>
      </c>
      <c r="J12" s="14">
        <v>0</v>
      </c>
    </row>
    <row r="13" spans="1:10">
      <c r="A13" s="6" t="s">
        <v>237</v>
      </c>
      <c r="B13" s="14">
        <v>1</v>
      </c>
      <c r="C13" s="14">
        <v>1</v>
      </c>
      <c r="D13" s="15">
        <v>1</v>
      </c>
      <c r="E13" s="14">
        <v>1</v>
      </c>
      <c r="F13" s="14">
        <v>1</v>
      </c>
      <c r="G13" s="14">
        <v>1</v>
      </c>
      <c r="H13" s="14">
        <v>1</v>
      </c>
      <c r="I13" s="14">
        <v>1</v>
      </c>
      <c r="J13" s="14">
        <v>1</v>
      </c>
    </row>
    <row r="14" spans="1:10" ht="31.5" customHeight="1">
      <c r="A14" s="196" t="s">
        <v>429</v>
      </c>
      <c r="B14" s="197"/>
      <c r="C14" s="197"/>
      <c r="D14" s="197"/>
      <c r="E14" s="197"/>
      <c r="F14" s="197"/>
      <c r="G14" s="197"/>
      <c r="H14" s="197"/>
      <c r="I14" s="197"/>
      <c r="J14" s="197"/>
    </row>
    <row r="16" spans="1:10">
      <c r="A16" s="173" t="s">
        <v>32</v>
      </c>
      <c r="B16" s="173"/>
      <c r="C16" s="173"/>
      <c r="D16" s="173"/>
      <c r="E16" s="173"/>
      <c r="F16" s="173"/>
      <c r="G16" s="173"/>
      <c r="H16" s="173"/>
      <c r="I16" s="173"/>
      <c r="J16" s="173"/>
    </row>
    <row r="17" spans="1:28">
      <c r="A17" s="6" t="s">
        <v>230</v>
      </c>
      <c r="B17" s="6" t="s">
        <v>20</v>
      </c>
      <c r="C17" s="6" t="s">
        <v>21</v>
      </c>
      <c r="D17" s="6" t="s">
        <v>22</v>
      </c>
      <c r="E17" s="6" t="s">
        <v>23</v>
      </c>
      <c r="F17" s="6" t="s">
        <v>24</v>
      </c>
      <c r="G17" s="6" t="s">
        <v>25</v>
      </c>
      <c r="H17" s="6" t="s">
        <v>26</v>
      </c>
      <c r="I17" s="6" t="s">
        <v>27</v>
      </c>
      <c r="J17" s="6" t="s">
        <v>28</v>
      </c>
    </row>
    <row r="18" spans="1:28" ht="30">
      <c r="A18" s="16" t="s">
        <v>231</v>
      </c>
      <c r="B18" s="14">
        <v>7.1911196911196906E-2</v>
      </c>
      <c r="C18" s="14">
        <v>0.15551537070524413</v>
      </c>
      <c r="D18" s="14">
        <v>0</v>
      </c>
      <c r="E18" s="14">
        <v>0</v>
      </c>
      <c r="F18" s="14">
        <v>0</v>
      </c>
      <c r="G18" s="14">
        <v>0.16129032258064516</v>
      </c>
      <c r="H18" s="14">
        <v>0</v>
      </c>
      <c r="I18" s="14">
        <v>0.10344827586206896</v>
      </c>
      <c r="J18" s="14">
        <v>0</v>
      </c>
    </row>
    <row r="19" spans="1:28" ht="30">
      <c r="A19" s="16" t="s">
        <v>232</v>
      </c>
      <c r="B19" s="14">
        <v>0.4942889317889318</v>
      </c>
      <c r="C19" s="14">
        <v>0.43761301989150092</v>
      </c>
      <c r="D19" s="14">
        <v>0</v>
      </c>
      <c r="E19" s="14">
        <v>0</v>
      </c>
      <c r="F19" s="14">
        <v>0</v>
      </c>
      <c r="G19" s="14">
        <v>0.21774193548387097</v>
      </c>
      <c r="H19" s="14">
        <v>1</v>
      </c>
      <c r="I19" s="14">
        <v>0.27586206896551724</v>
      </c>
      <c r="J19" s="14">
        <v>1</v>
      </c>
    </row>
    <row r="20" spans="1:28">
      <c r="A20" s="6" t="s">
        <v>233</v>
      </c>
      <c r="B20" s="14">
        <v>0.29206885456885456</v>
      </c>
      <c r="C20" s="14">
        <v>0.32007233273056057</v>
      </c>
      <c r="D20" s="14">
        <v>0</v>
      </c>
      <c r="E20" s="14">
        <v>0</v>
      </c>
      <c r="F20" s="14">
        <v>0.24</v>
      </c>
      <c r="G20" s="14">
        <v>0.54032258064516125</v>
      </c>
      <c r="H20" s="14">
        <v>0</v>
      </c>
      <c r="I20" s="14">
        <v>0.20689655172413793</v>
      </c>
      <c r="J20" s="14">
        <v>0</v>
      </c>
    </row>
    <row r="21" spans="1:28" ht="45">
      <c r="A21" s="16" t="s">
        <v>234</v>
      </c>
      <c r="B21" s="14">
        <v>5.2203989703989706E-2</v>
      </c>
      <c r="C21" s="14">
        <v>5.4249547920433997E-3</v>
      </c>
      <c r="D21" s="14">
        <v>0</v>
      </c>
      <c r="E21" s="14">
        <v>0</v>
      </c>
      <c r="F21" s="14">
        <v>0</v>
      </c>
      <c r="G21" s="14">
        <v>1.6129032258064516E-2</v>
      </c>
      <c r="H21" s="14">
        <v>0</v>
      </c>
      <c r="I21" s="14">
        <v>0.13793103448275862</v>
      </c>
      <c r="J21" s="14">
        <v>0</v>
      </c>
    </row>
    <row r="22" spans="1:28">
      <c r="A22" s="16" t="s">
        <v>235</v>
      </c>
      <c r="B22" s="14">
        <v>3.949485199485199E-2</v>
      </c>
      <c r="C22" s="14">
        <v>6.3291139240506333E-2</v>
      </c>
      <c r="D22" s="14">
        <v>0</v>
      </c>
      <c r="E22" s="14">
        <v>0</v>
      </c>
      <c r="F22" s="14">
        <v>0.76</v>
      </c>
      <c r="G22" s="14">
        <v>2.4193548387096774E-2</v>
      </c>
      <c r="H22" s="14">
        <v>0</v>
      </c>
      <c r="I22" s="14">
        <v>0.10344827586206896</v>
      </c>
      <c r="J22" s="14">
        <v>0</v>
      </c>
    </row>
    <row r="23" spans="1:28">
      <c r="A23" s="6" t="s">
        <v>236</v>
      </c>
      <c r="B23" s="14">
        <v>5.0032175032175032E-2</v>
      </c>
      <c r="C23" s="14">
        <v>1.4466546112115732E-2</v>
      </c>
      <c r="D23" s="14">
        <v>0</v>
      </c>
      <c r="E23" s="14">
        <v>0</v>
      </c>
      <c r="F23" s="14">
        <v>0</v>
      </c>
      <c r="G23" s="14">
        <v>4.0322580645161289E-2</v>
      </c>
      <c r="H23" s="14">
        <v>0</v>
      </c>
      <c r="I23" s="14">
        <v>0.17241379310344829</v>
      </c>
      <c r="J23" s="14">
        <v>0</v>
      </c>
    </row>
    <row r="24" spans="1:28">
      <c r="A24" s="6" t="s">
        <v>237</v>
      </c>
      <c r="B24" s="14">
        <v>1</v>
      </c>
      <c r="C24" s="14">
        <v>1</v>
      </c>
      <c r="D24" s="14">
        <v>0</v>
      </c>
      <c r="E24" s="14">
        <v>0</v>
      </c>
      <c r="F24" s="14">
        <v>1</v>
      </c>
      <c r="G24" s="14">
        <v>1</v>
      </c>
      <c r="H24" s="14">
        <v>1</v>
      </c>
      <c r="I24" s="14">
        <v>1</v>
      </c>
      <c r="J24" s="14">
        <v>1</v>
      </c>
    </row>
    <row r="25" spans="1:28" ht="29.25" customHeight="1">
      <c r="A25" s="196" t="s">
        <v>429</v>
      </c>
      <c r="B25" s="197"/>
      <c r="C25" s="197"/>
      <c r="D25" s="197"/>
      <c r="E25" s="197"/>
      <c r="F25" s="197"/>
      <c r="G25" s="197"/>
      <c r="H25" s="197"/>
      <c r="I25" s="197"/>
      <c r="J25" s="197"/>
    </row>
    <row r="28" spans="1:28">
      <c r="A28" s="173" t="s">
        <v>471</v>
      </c>
      <c r="B28" s="173"/>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row>
    <row r="29" spans="1:28">
      <c r="A29" s="173" t="s">
        <v>18</v>
      </c>
      <c r="B29" s="173"/>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row>
    <row r="30" spans="1:28">
      <c r="A30" s="6"/>
      <c r="B30" s="176" t="s">
        <v>303</v>
      </c>
      <c r="C30" s="177"/>
      <c r="D30" s="178"/>
      <c r="E30" s="176" t="s">
        <v>8</v>
      </c>
      <c r="F30" s="177"/>
      <c r="G30" s="178"/>
      <c r="H30" s="176" t="s">
        <v>304</v>
      </c>
      <c r="I30" s="177"/>
      <c r="J30" s="178"/>
      <c r="K30" s="176" t="s">
        <v>305</v>
      </c>
      <c r="L30" s="177"/>
      <c r="M30" s="178"/>
      <c r="N30" s="176" t="s">
        <v>24</v>
      </c>
      <c r="O30" s="177"/>
      <c r="P30" s="178"/>
      <c r="Q30" s="176" t="s">
        <v>306</v>
      </c>
      <c r="R30" s="177"/>
      <c r="S30" s="178"/>
      <c r="T30" s="176" t="s">
        <v>307</v>
      </c>
      <c r="U30" s="177"/>
      <c r="V30" s="178"/>
      <c r="W30" s="176" t="s">
        <v>27</v>
      </c>
      <c r="X30" s="177"/>
      <c r="Y30" s="178"/>
      <c r="Z30" s="176" t="s">
        <v>308</v>
      </c>
      <c r="AA30" s="177"/>
      <c r="AB30" s="178"/>
    </row>
    <row r="31" spans="1:28" ht="30">
      <c r="A31" s="6"/>
      <c r="B31" s="16" t="s">
        <v>301</v>
      </c>
      <c r="C31" s="20" t="s">
        <v>240</v>
      </c>
      <c r="D31" s="16" t="s">
        <v>302</v>
      </c>
      <c r="E31" s="16" t="s">
        <v>301</v>
      </c>
      <c r="F31" s="20" t="s">
        <v>240</v>
      </c>
      <c r="G31" s="16" t="s">
        <v>302</v>
      </c>
      <c r="H31" s="16" t="s">
        <v>301</v>
      </c>
      <c r="I31" s="20" t="s">
        <v>240</v>
      </c>
      <c r="J31" s="16" t="s">
        <v>302</v>
      </c>
      <c r="K31" s="16" t="s">
        <v>301</v>
      </c>
      <c r="L31" s="20" t="s">
        <v>240</v>
      </c>
      <c r="M31" s="16" t="s">
        <v>302</v>
      </c>
      <c r="N31" s="16" t="s">
        <v>301</v>
      </c>
      <c r="O31" s="20" t="s">
        <v>240</v>
      </c>
      <c r="P31" s="16" t="s">
        <v>302</v>
      </c>
      <c r="Q31" s="16" t="s">
        <v>301</v>
      </c>
      <c r="R31" s="20" t="s">
        <v>240</v>
      </c>
      <c r="S31" s="16" t="s">
        <v>302</v>
      </c>
      <c r="T31" s="16" t="s">
        <v>301</v>
      </c>
      <c r="U31" s="20" t="s">
        <v>240</v>
      </c>
      <c r="V31" s="16" t="s">
        <v>302</v>
      </c>
      <c r="W31" s="16" t="s">
        <v>301</v>
      </c>
      <c r="X31" s="20" t="s">
        <v>240</v>
      </c>
      <c r="Y31" s="16" t="s">
        <v>302</v>
      </c>
      <c r="Z31" s="16" t="s">
        <v>301</v>
      </c>
      <c r="AA31" s="20" t="s">
        <v>240</v>
      </c>
      <c r="AB31" s="16" t="s">
        <v>302</v>
      </c>
    </row>
    <row r="32" spans="1:28">
      <c r="A32" s="173" t="s">
        <v>242</v>
      </c>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row>
    <row r="33" spans="1:28">
      <c r="A33" s="6" t="s">
        <v>243</v>
      </c>
      <c r="B33" s="15">
        <v>0.9941378066378066</v>
      </c>
      <c r="C33" s="15">
        <v>0</v>
      </c>
      <c r="D33" s="15">
        <v>5.862193362193362E-3</v>
      </c>
      <c r="E33" s="15">
        <v>1</v>
      </c>
      <c r="F33" s="15">
        <v>0</v>
      </c>
      <c r="G33" s="15">
        <v>0</v>
      </c>
      <c r="H33" s="15">
        <v>0.25327510917030566</v>
      </c>
      <c r="I33" s="15">
        <v>4.3668122270742356E-3</v>
      </c>
      <c r="J33" s="15">
        <v>0.74235807860262004</v>
      </c>
      <c r="K33" s="15">
        <v>0.96</v>
      </c>
      <c r="L33" s="15">
        <v>0</v>
      </c>
      <c r="M33" s="15">
        <v>0.04</v>
      </c>
      <c r="N33" s="15">
        <v>0.96907216494845361</v>
      </c>
      <c r="O33" s="15">
        <v>0</v>
      </c>
      <c r="P33" s="15">
        <v>3.0927835051546393E-2</v>
      </c>
      <c r="Q33" s="15">
        <v>1</v>
      </c>
      <c r="R33" s="15">
        <v>0</v>
      </c>
      <c r="S33" s="15">
        <v>0</v>
      </c>
      <c r="T33" s="15">
        <v>1</v>
      </c>
      <c r="U33" s="15">
        <v>0</v>
      </c>
      <c r="V33" s="15">
        <v>0</v>
      </c>
      <c r="W33" s="15">
        <v>0.96601941747572817</v>
      </c>
      <c r="X33" s="15">
        <v>0</v>
      </c>
      <c r="Y33" s="15">
        <v>3.3980582524271843E-2</v>
      </c>
      <c r="Z33" s="15">
        <v>1</v>
      </c>
      <c r="AA33" s="15">
        <v>0</v>
      </c>
      <c r="AB33" s="15">
        <v>0</v>
      </c>
    </row>
    <row r="34" spans="1:28" ht="30">
      <c r="A34" s="16" t="s">
        <v>244</v>
      </c>
      <c r="B34" s="15">
        <v>0.98672951688626387</v>
      </c>
      <c r="C34" s="15">
        <v>8.0645161290322578E-3</v>
      </c>
      <c r="D34" s="15">
        <v>5.2059669847039219E-3</v>
      </c>
      <c r="E34" s="15">
        <v>1</v>
      </c>
      <c r="F34" s="15">
        <v>0</v>
      </c>
      <c r="G34" s="15">
        <v>0</v>
      </c>
      <c r="H34" s="15">
        <v>0.2576419213973799</v>
      </c>
      <c r="I34" s="15">
        <v>0</v>
      </c>
      <c r="J34" s="15">
        <v>0.74235807860262004</v>
      </c>
      <c r="K34" s="15">
        <v>0.98979591836734693</v>
      </c>
      <c r="L34" s="15">
        <v>0</v>
      </c>
      <c r="M34" s="15">
        <v>1.020408163265306E-2</v>
      </c>
      <c r="N34" s="15">
        <v>0.95918367346938771</v>
      </c>
      <c r="O34" s="15">
        <v>0</v>
      </c>
      <c r="P34" s="15">
        <v>4.0816326530612242E-2</v>
      </c>
      <c r="Q34" s="15">
        <v>1</v>
      </c>
      <c r="R34" s="15">
        <v>0</v>
      </c>
      <c r="S34" s="15">
        <v>0</v>
      </c>
      <c r="T34" s="15">
        <v>1</v>
      </c>
      <c r="U34" s="15">
        <v>0</v>
      </c>
      <c r="V34" s="15">
        <v>0</v>
      </c>
      <c r="W34" s="15">
        <v>0.98029556650246308</v>
      </c>
      <c r="X34" s="15">
        <v>0</v>
      </c>
      <c r="Y34" s="15">
        <v>1.9704433497536946E-2</v>
      </c>
      <c r="Z34" s="15">
        <v>1</v>
      </c>
      <c r="AA34" s="15">
        <v>0</v>
      </c>
      <c r="AB34" s="15">
        <v>0</v>
      </c>
    </row>
    <row r="35" spans="1:28">
      <c r="A35" s="6" t="s">
        <v>238</v>
      </c>
      <c r="B35" s="15">
        <v>0.95430107526881724</v>
      </c>
      <c r="C35" s="15">
        <v>4.5698924731182797E-2</v>
      </c>
      <c r="D35" s="15">
        <v>0</v>
      </c>
      <c r="E35" s="15">
        <v>0.98809523809523814</v>
      </c>
      <c r="F35" s="15">
        <v>1.1904761904761904E-2</v>
      </c>
      <c r="G35" s="15">
        <v>0</v>
      </c>
      <c r="H35" s="15">
        <v>0.25438596491228072</v>
      </c>
      <c r="I35" s="15">
        <v>4.3859649122807015E-3</v>
      </c>
      <c r="J35" s="15">
        <v>0.74122807017543857</v>
      </c>
      <c r="K35" s="15">
        <v>1</v>
      </c>
      <c r="L35" s="15">
        <v>0</v>
      </c>
      <c r="M35" s="15">
        <v>0</v>
      </c>
      <c r="N35" s="15">
        <v>0.97916666666666663</v>
      </c>
      <c r="O35" s="15">
        <v>0</v>
      </c>
      <c r="P35" s="15">
        <v>2.0833333333333332E-2</v>
      </c>
      <c r="Q35" s="15">
        <v>1</v>
      </c>
      <c r="R35" s="15">
        <v>0</v>
      </c>
      <c r="S35" s="15">
        <v>0</v>
      </c>
      <c r="T35" s="15">
        <v>1</v>
      </c>
      <c r="U35" s="15">
        <v>0</v>
      </c>
      <c r="V35" s="15">
        <v>0</v>
      </c>
      <c r="W35" s="15">
        <v>0.98514851485148514</v>
      </c>
      <c r="X35" s="15">
        <v>0</v>
      </c>
      <c r="Y35" s="15">
        <v>1.4851485148514851E-2</v>
      </c>
      <c r="Z35" s="15">
        <v>1</v>
      </c>
      <c r="AA35" s="15">
        <v>0</v>
      </c>
      <c r="AB35" s="15">
        <v>0</v>
      </c>
    </row>
    <row r="36" spans="1:28">
      <c r="A36" s="173" t="s">
        <v>245</v>
      </c>
      <c r="B36" s="173"/>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row>
    <row r="37" spans="1:28">
      <c r="A37" s="6" t="s">
        <v>243</v>
      </c>
      <c r="B37" s="15">
        <v>0.99350649350649345</v>
      </c>
      <c r="C37" s="15">
        <v>3.246753246753247E-3</v>
      </c>
      <c r="D37" s="15">
        <v>3.246753246753247E-3</v>
      </c>
      <c r="E37" s="15">
        <v>0.99765258215962438</v>
      </c>
      <c r="F37" s="15">
        <v>2.3474178403755869E-3</v>
      </c>
      <c r="G37" s="15">
        <v>0</v>
      </c>
      <c r="H37" s="15">
        <v>0.94033412887828161</v>
      </c>
      <c r="I37" s="15">
        <v>1.1933174224343675E-2</v>
      </c>
      <c r="J37" s="15">
        <v>4.77326968973747E-2</v>
      </c>
      <c r="K37" s="15">
        <v>1</v>
      </c>
      <c r="L37" s="15">
        <v>0</v>
      </c>
      <c r="M37" s="15">
        <v>0</v>
      </c>
      <c r="N37" s="15">
        <v>1</v>
      </c>
      <c r="O37" s="15">
        <v>0</v>
      </c>
      <c r="P37" s="15">
        <v>0</v>
      </c>
      <c r="Q37" s="15">
        <v>1</v>
      </c>
      <c r="R37" s="15">
        <v>0</v>
      </c>
      <c r="S37" s="15">
        <v>0</v>
      </c>
      <c r="T37" s="15">
        <v>1</v>
      </c>
      <c r="U37" s="15">
        <v>0</v>
      </c>
      <c r="V37" s="15">
        <v>0</v>
      </c>
      <c r="W37" s="15">
        <v>0.98245614035087714</v>
      </c>
      <c r="X37" s="15">
        <v>4.3859649122807015E-3</v>
      </c>
      <c r="Y37" s="15">
        <v>1.3157894736842105E-2</v>
      </c>
      <c r="Z37" s="15">
        <v>1</v>
      </c>
      <c r="AA37" s="15">
        <v>0</v>
      </c>
      <c r="AB37" s="15">
        <v>0</v>
      </c>
    </row>
    <row r="38" spans="1:28" ht="30">
      <c r="A38" s="16" t="s">
        <v>244</v>
      </c>
      <c r="B38" s="15">
        <v>0.97126623376623367</v>
      </c>
      <c r="C38" s="15">
        <v>2.5487012987012989E-2</v>
      </c>
      <c r="D38" s="15">
        <v>3.246753246753247E-3</v>
      </c>
      <c r="E38" s="15">
        <v>0.99729729729729732</v>
      </c>
      <c r="F38" s="15">
        <v>0</v>
      </c>
      <c r="G38" s="15">
        <v>2.7027027027027029E-3</v>
      </c>
      <c r="H38" s="15">
        <v>0.9284009546539379</v>
      </c>
      <c r="I38" s="15">
        <v>2.6252983293556086E-2</v>
      </c>
      <c r="J38" s="15">
        <v>4.5346062052505964E-2</v>
      </c>
      <c r="K38" s="15">
        <v>1</v>
      </c>
      <c r="L38" s="15">
        <v>0</v>
      </c>
      <c r="M38" s="15">
        <v>0</v>
      </c>
      <c r="N38" s="15">
        <v>1</v>
      </c>
      <c r="O38" s="15">
        <v>0</v>
      </c>
      <c r="P38" s="15">
        <v>0</v>
      </c>
      <c r="Q38" s="15">
        <v>1</v>
      </c>
      <c r="R38" s="15">
        <v>0</v>
      </c>
      <c r="S38" s="15">
        <v>0</v>
      </c>
      <c r="T38" s="15">
        <v>1</v>
      </c>
      <c r="U38" s="15">
        <v>0</v>
      </c>
      <c r="V38" s="15">
        <v>0</v>
      </c>
      <c r="W38" s="15">
        <v>0.99547511312217196</v>
      </c>
      <c r="X38" s="15">
        <v>0</v>
      </c>
      <c r="Y38" s="15">
        <v>4.5248868778280547E-3</v>
      </c>
      <c r="Z38" s="15">
        <v>1</v>
      </c>
      <c r="AA38" s="15">
        <v>0</v>
      </c>
      <c r="AB38" s="15">
        <v>0</v>
      </c>
    </row>
    <row r="39" spans="1:28">
      <c r="A39" s="6" t="s">
        <v>238</v>
      </c>
      <c r="B39" s="15">
        <v>0.99025974025974028</v>
      </c>
      <c r="C39" s="15">
        <v>9.74025974025974E-3</v>
      </c>
      <c r="D39" s="15">
        <v>0</v>
      </c>
      <c r="E39" s="15">
        <v>0.99729729729729732</v>
      </c>
      <c r="F39" s="15">
        <v>2.7027027027027029E-3</v>
      </c>
      <c r="G39" s="15">
        <v>0</v>
      </c>
      <c r="H39" s="15">
        <v>0.9284009546539379</v>
      </c>
      <c r="I39" s="15">
        <v>2.386634844868735E-2</v>
      </c>
      <c r="J39" s="15">
        <v>4.77326968973747E-2</v>
      </c>
      <c r="K39" s="15">
        <v>1</v>
      </c>
      <c r="L39" s="15">
        <v>0</v>
      </c>
      <c r="M39" s="15">
        <v>0</v>
      </c>
      <c r="N39" s="15">
        <v>1</v>
      </c>
      <c r="O39" s="15">
        <v>0</v>
      </c>
      <c r="P39" s="15">
        <v>0</v>
      </c>
      <c r="Q39" s="15">
        <v>1</v>
      </c>
      <c r="R39" s="15">
        <v>0</v>
      </c>
      <c r="S39" s="15">
        <v>0</v>
      </c>
      <c r="T39" s="15">
        <v>1</v>
      </c>
      <c r="U39" s="15">
        <v>0</v>
      </c>
      <c r="V39" s="15">
        <v>0</v>
      </c>
      <c r="W39" s="15">
        <v>0.99547511312217196</v>
      </c>
      <c r="X39" s="15">
        <v>0</v>
      </c>
      <c r="Y39" s="15">
        <v>4.5248868778280547E-3</v>
      </c>
      <c r="Z39" s="15">
        <v>1</v>
      </c>
      <c r="AA39" s="15">
        <v>0</v>
      </c>
      <c r="AB39" s="15">
        <v>0</v>
      </c>
    </row>
    <row r="40" spans="1:28">
      <c r="A40" s="173" t="s">
        <v>246</v>
      </c>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row>
    <row r="41" spans="1:28">
      <c r="A41" s="6" t="s">
        <v>243</v>
      </c>
      <c r="B41" s="15">
        <v>0.5892857142857143</v>
      </c>
      <c r="C41" s="15">
        <v>0</v>
      </c>
      <c r="D41" s="15">
        <v>0.4107142857142857</v>
      </c>
      <c r="E41" s="15">
        <v>1</v>
      </c>
      <c r="F41" s="15">
        <v>0</v>
      </c>
      <c r="G41" s="15">
        <v>0</v>
      </c>
      <c r="H41" s="15">
        <v>9.0452261306532666E-2</v>
      </c>
      <c r="I41" s="15">
        <v>0</v>
      </c>
      <c r="J41" s="15">
        <v>0.90954773869346739</v>
      </c>
      <c r="K41" s="15">
        <v>0.9854368932038835</v>
      </c>
      <c r="L41" s="15">
        <v>0</v>
      </c>
      <c r="M41" s="15">
        <v>1.4563106796116505E-2</v>
      </c>
      <c r="N41" s="15">
        <v>0.87931034482758619</v>
      </c>
      <c r="O41" s="15">
        <v>0</v>
      </c>
      <c r="P41" s="15">
        <v>0.1206896551724138</v>
      </c>
      <c r="Q41" s="15">
        <v>1</v>
      </c>
      <c r="R41" s="15">
        <v>0</v>
      </c>
      <c r="S41" s="15">
        <v>0</v>
      </c>
      <c r="T41" s="15">
        <v>0.92592592592592593</v>
      </c>
      <c r="U41" s="15">
        <v>0</v>
      </c>
      <c r="V41" s="15">
        <v>7.407407407407407E-2</v>
      </c>
      <c r="W41" s="15">
        <v>0.9538461538461539</v>
      </c>
      <c r="X41" s="15">
        <v>5.1282051282051282E-3</v>
      </c>
      <c r="Y41" s="15">
        <v>4.1025641025641026E-2</v>
      </c>
      <c r="Z41" s="15">
        <v>1</v>
      </c>
      <c r="AA41" s="15">
        <v>0</v>
      </c>
      <c r="AB41" s="15">
        <v>0</v>
      </c>
    </row>
    <row r="42" spans="1:28" ht="30">
      <c r="A42" s="16" t="s">
        <v>244</v>
      </c>
      <c r="B42" s="15">
        <v>0.72222222222222221</v>
      </c>
      <c r="C42" s="15">
        <v>1.1111111111111112E-2</v>
      </c>
      <c r="D42" s="15">
        <v>1.6666666666666666E-2</v>
      </c>
      <c r="E42" s="15">
        <v>0.98148148148148151</v>
      </c>
      <c r="F42" s="15">
        <v>1.8518518518518517E-2</v>
      </c>
      <c r="G42" s="15">
        <v>0</v>
      </c>
      <c r="H42" s="15">
        <v>9.0452261306532666E-2</v>
      </c>
      <c r="I42" s="15">
        <v>0</v>
      </c>
      <c r="J42" s="15">
        <v>0.90954773869346739</v>
      </c>
      <c r="K42" s="15">
        <v>1</v>
      </c>
      <c r="L42" s="15">
        <v>0</v>
      </c>
      <c r="M42" s="15">
        <v>0</v>
      </c>
      <c r="N42" s="15">
        <v>1</v>
      </c>
      <c r="O42" s="15">
        <v>0</v>
      </c>
      <c r="P42" s="15">
        <v>0</v>
      </c>
      <c r="Q42" s="15">
        <v>1</v>
      </c>
      <c r="R42" s="15">
        <v>0</v>
      </c>
      <c r="S42" s="15">
        <v>0</v>
      </c>
      <c r="T42" s="15">
        <v>1</v>
      </c>
      <c r="U42" s="15">
        <v>0</v>
      </c>
      <c r="V42" s="15">
        <v>0</v>
      </c>
      <c r="W42" s="15">
        <v>0.98936170212765961</v>
      </c>
      <c r="X42" s="15">
        <v>5.3191489361702126E-3</v>
      </c>
      <c r="Y42" s="15">
        <v>5.3191489361702126E-3</v>
      </c>
      <c r="Z42" s="15">
        <v>0.66666666666666663</v>
      </c>
      <c r="AA42" s="15">
        <v>0.33333333333333331</v>
      </c>
      <c r="AB42" s="15">
        <v>0</v>
      </c>
    </row>
    <row r="43" spans="1:28">
      <c r="A43" s="6" t="s">
        <v>238</v>
      </c>
      <c r="B43" s="15">
        <v>0.72342657342657346</v>
      </c>
      <c r="C43" s="15">
        <v>1.1363636363636364E-2</v>
      </c>
      <c r="D43" s="15">
        <v>1.520979020979021E-2</v>
      </c>
      <c r="E43" s="15">
        <v>0.98765432098765427</v>
      </c>
      <c r="F43" s="15">
        <v>6.1728395061728392E-3</v>
      </c>
      <c r="G43" s="15">
        <v>6.1728395061728392E-3</v>
      </c>
      <c r="H43" s="15">
        <v>8.5427135678391955E-2</v>
      </c>
      <c r="I43" s="15">
        <v>5.0251256281407036E-3</v>
      </c>
      <c r="J43" s="15">
        <v>0.90954773869346739</v>
      </c>
      <c r="K43" s="15">
        <v>0.99507389162561577</v>
      </c>
      <c r="L43" s="15">
        <v>0</v>
      </c>
      <c r="M43" s="15">
        <v>4.9261083743842365E-3</v>
      </c>
      <c r="N43" s="15">
        <v>0.99350649350649356</v>
      </c>
      <c r="O43" s="15">
        <v>0</v>
      </c>
      <c r="P43" s="15">
        <v>6.4935064935064939E-3</v>
      </c>
      <c r="Q43" s="15">
        <v>1</v>
      </c>
      <c r="R43" s="15">
        <v>0</v>
      </c>
      <c r="S43" s="15">
        <v>0</v>
      </c>
      <c r="T43" s="15">
        <v>0.96</v>
      </c>
      <c r="U43" s="15">
        <v>0.04</v>
      </c>
      <c r="V43" s="15">
        <v>0</v>
      </c>
      <c r="W43" s="15">
        <v>0.99465240641711228</v>
      </c>
      <c r="X43" s="15">
        <v>5.3475935828877002E-3</v>
      </c>
      <c r="Y43" s="15">
        <v>0</v>
      </c>
      <c r="Z43" s="15">
        <v>1</v>
      </c>
      <c r="AA43" s="15">
        <v>0</v>
      </c>
      <c r="AB43" s="15">
        <v>0</v>
      </c>
    </row>
    <row r="44" spans="1:28">
      <c r="A44" s="173" t="s">
        <v>247</v>
      </c>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row>
    <row r="45" spans="1:28">
      <c r="A45" s="6" t="s">
        <v>243</v>
      </c>
      <c r="B45" s="15">
        <v>0.98076923076923084</v>
      </c>
      <c r="C45" s="15">
        <v>3.8461538461538464E-3</v>
      </c>
      <c r="D45" s="15">
        <v>1.5384615384615385E-2</v>
      </c>
      <c r="E45" s="15">
        <v>0.9974025974025974</v>
      </c>
      <c r="F45" s="15">
        <v>2.5974025974025974E-3</v>
      </c>
      <c r="G45" s="15">
        <v>0</v>
      </c>
      <c r="H45" s="15">
        <v>0.27467811158798283</v>
      </c>
      <c r="I45" s="15">
        <v>4.2918454935622317E-3</v>
      </c>
      <c r="J45" s="15">
        <v>0.72103004291845496</v>
      </c>
      <c r="K45" s="15">
        <v>1</v>
      </c>
      <c r="L45" s="15">
        <v>0</v>
      </c>
      <c r="M45" s="15">
        <v>0</v>
      </c>
      <c r="N45" s="15">
        <v>1</v>
      </c>
      <c r="O45" s="15">
        <v>0</v>
      </c>
      <c r="P45" s="15">
        <v>0</v>
      </c>
      <c r="Q45" s="15">
        <v>1</v>
      </c>
      <c r="R45" s="15">
        <v>0</v>
      </c>
      <c r="S45" s="15">
        <v>0</v>
      </c>
      <c r="T45" s="15">
        <v>1</v>
      </c>
      <c r="U45" s="15">
        <v>0</v>
      </c>
      <c r="V45" s="15">
        <v>0</v>
      </c>
      <c r="W45" s="15">
        <v>0.99539170506912444</v>
      </c>
      <c r="X45" s="15">
        <v>0</v>
      </c>
      <c r="Y45" s="15">
        <v>4.608294930875576E-3</v>
      </c>
      <c r="Z45" s="15">
        <v>1</v>
      </c>
      <c r="AA45" s="15">
        <v>0</v>
      </c>
      <c r="AB45" s="15">
        <v>0</v>
      </c>
    </row>
    <row r="46" spans="1:28" ht="30">
      <c r="A46" s="16" t="s">
        <v>244</v>
      </c>
      <c r="B46" s="15">
        <v>0.98809523809523814</v>
      </c>
      <c r="C46" s="15">
        <v>7.9365079365079361E-3</v>
      </c>
      <c r="D46" s="15">
        <v>3.968253968253968E-3</v>
      </c>
      <c r="E46" s="15">
        <v>0.9948051948051948</v>
      </c>
      <c r="F46" s="15">
        <v>5.1948051948051948E-3</v>
      </c>
      <c r="G46" s="15">
        <v>0</v>
      </c>
      <c r="H46" s="15">
        <v>0.27038626609442062</v>
      </c>
      <c r="I46" s="15">
        <v>8.5836909871244635E-3</v>
      </c>
      <c r="J46" s="15">
        <v>0.72103004291845496</v>
      </c>
      <c r="K46" s="15">
        <v>0.97619047619047616</v>
      </c>
      <c r="L46" s="15">
        <v>1.4423076923076924E-2</v>
      </c>
      <c r="M46" s="15">
        <v>0</v>
      </c>
      <c r="N46" s="15">
        <v>1</v>
      </c>
      <c r="O46" s="15">
        <v>0</v>
      </c>
      <c r="P46" s="15">
        <v>0</v>
      </c>
      <c r="Q46" s="15">
        <v>1</v>
      </c>
      <c r="R46" s="15">
        <v>0</v>
      </c>
      <c r="S46" s="15">
        <v>0</v>
      </c>
      <c r="T46" s="15">
        <v>1</v>
      </c>
      <c r="U46" s="15">
        <v>0</v>
      </c>
      <c r="V46" s="15">
        <v>0</v>
      </c>
      <c r="W46" s="15">
        <v>1</v>
      </c>
      <c r="X46" s="15">
        <v>0</v>
      </c>
      <c r="Y46" s="15">
        <v>0</v>
      </c>
      <c r="Z46" s="15">
        <v>1</v>
      </c>
      <c r="AA46" s="15">
        <v>0</v>
      </c>
      <c r="AB46" s="15">
        <v>0</v>
      </c>
    </row>
    <row r="47" spans="1:28">
      <c r="A47" s="6" t="s">
        <v>238</v>
      </c>
      <c r="B47" s="15">
        <v>0.99603174603174605</v>
      </c>
      <c r="C47" s="15">
        <v>0</v>
      </c>
      <c r="D47" s="15">
        <v>3.968253968253968E-3</v>
      </c>
      <c r="E47" s="15">
        <v>0.9974025974025974</v>
      </c>
      <c r="F47" s="15">
        <v>2.5974025974025974E-3</v>
      </c>
      <c r="G47" s="15">
        <v>0</v>
      </c>
      <c r="H47" s="15">
        <v>0.26609442060085836</v>
      </c>
      <c r="I47" s="15">
        <v>1.2875536480686695E-2</v>
      </c>
      <c r="J47" s="15">
        <v>0.72103004291845496</v>
      </c>
      <c r="K47" s="15">
        <v>1</v>
      </c>
      <c r="L47" s="15">
        <v>0</v>
      </c>
      <c r="M47" s="15">
        <v>0</v>
      </c>
      <c r="N47" s="15">
        <v>1</v>
      </c>
      <c r="O47" s="15">
        <v>0</v>
      </c>
      <c r="P47" s="15">
        <v>0</v>
      </c>
      <c r="Q47" s="15">
        <v>1</v>
      </c>
      <c r="R47" s="15">
        <v>0</v>
      </c>
      <c r="S47" s="15">
        <v>0</v>
      </c>
      <c r="T47" s="15">
        <v>1</v>
      </c>
      <c r="U47" s="15">
        <v>0</v>
      </c>
      <c r="V47" s="15">
        <v>0</v>
      </c>
      <c r="W47" s="15">
        <v>1</v>
      </c>
      <c r="X47" s="15">
        <v>0</v>
      </c>
      <c r="Y47" s="15">
        <v>0</v>
      </c>
      <c r="Z47" s="15">
        <v>1</v>
      </c>
      <c r="AA47" s="15">
        <v>0</v>
      </c>
      <c r="AB47" s="15">
        <v>0</v>
      </c>
    </row>
    <row r="48" spans="1:28" ht="29.25" customHeight="1">
      <c r="A48" s="208" t="s">
        <v>429</v>
      </c>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row>
    <row r="50" spans="1:25">
      <c r="A50" s="176" t="s">
        <v>471</v>
      </c>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8"/>
    </row>
    <row r="51" spans="1:25">
      <c r="A51" s="176" t="s">
        <v>32</v>
      </c>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8"/>
    </row>
    <row r="52" spans="1:25">
      <c r="A52" s="6"/>
      <c r="B52" s="176" t="s">
        <v>303</v>
      </c>
      <c r="C52" s="177"/>
      <c r="D52" s="178"/>
      <c r="E52" s="176" t="s">
        <v>8</v>
      </c>
      <c r="F52" s="177"/>
      <c r="G52" s="178"/>
      <c r="H52" s="176" t="s">
        <v>304</v>
      </c>
      <c r="I52" s="177"/>
      <c r="J52" s="178"/>
      <c r="K52" s="176" t="s">
        <v>24</v>
      </c>
      <c r="L52" s="177"/>
      <c r="M52" s="178"/>
      <c r="N52" s="176" t="s">
        <v>306</v>
      </c>
      <c r="O52" s="177"/>
      <c r="P52" s="178"/>
      <c r="Q52" s="176" t="s">
        <v>307</v>
      </c>
      <c r="R52" s="177"/>
      <c r="S52" s="178"/>
      <c r="T52" s="41" t="s">
        <v>27</v>
      </c>
      <c r="U52" s="42"/>
      <c r="V52" s="43"/>
      <c r="W52" s="176" t="s">
        <v>308</v>
      </c>
      <c r="X52" s="177"/>
      <c r="Y52" s="178"/>
    </row>
    <row r="53" spans="1:25" ht="30">
      <c r="A53" s="6"/>
      <c r="B53" s="16" t="s">
        <v>301</v>
      </c>
      <c r="C53" s="20" t="s">
        <v>240</v>
      </c>
      <c r="D53" s="16" t="s">
        <v>302</v>
      </c>
      <c r="E53" s="16" t="s">
        <v>301</v>
      </c>
      <c r="F53" s="20" t="s">
        <v>240</v>
      </c>
      <c r="G53" s="16" t="s">
        <v>302</v>
      </c>
      <c r="H53" s="16" t="s">
        <v>301</v>
      </c>
      <c r="I53" s="20" t="s">
        <v>240</v>
      </c>
      <c r="J53" s="16" t="s">
        <v>302</v>
      </c>
      <c r="K53" s="16" t="s">
        <v>301</v>
      </c>
      <c r="L53" s="20" t="s">
        <v>240</v>
      </c>
      <c r="M53" s="16" t="s">
        <v>302</v>
      </c>
      <c r="N53" s="16" t="s">
        <v>301</v>
      </c>
      <c r="O53" s="20" t="s">
        <v>240</v>
      </c>
      <c r="P53" s="16" t="s">
        <v>302</v>
      </c>
      <c r="Q53" s="16" t="s">
        <v>301</v>
      </c>
      <c r="R53" s="20" t="s">
        <v>240</v>
      </c>
      <c r="S53" s="16" t="s">
        <v>302</v>
      </c>
      <c r="T53" s="16" t="s">
        <v>301</v>
      </c>
      <c r="U53" s="20" t="s">
        <v>240</v>
      </c>
      <c r="V53" s="16" t="s">
        <v>302</v>
      </c>
      <c r="W53" s="16" t="s">
        <v>301</v>
      </c>
      <c r="X53" s="20" t="s">
        <v>240</v>
      </c>
      <c r="Y53" s="16" t="s">
        <v>302</v>
      </c>
    </row>
    <row r="54" spans="1:25">
      <c r="A54" s="176" t="s">
        <v>242</v>
      </c>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8"/>
    </row>
    <row r="55" spans="1:25">
      <c r="A55" s="6" t="s">
        <v>243</v>
      </c>
      <c r="B55" s="15">
        <v>0.98</v>
      </c>
      <c r="C55" s="15">
        <v>0</v>
      </c>
      <c r="D55" s="15">
        <v>0.02</v>
      </c>
      <c r="E55" s="15">
        <v>0.97058823529411764</v>
      </c>
      <c r="F55" s="15">
        <v>1.9607843137254902E-2</v>
      </c>
      <c r="G55" s="15">
        <v>9.8039215686274508E-3</v>
      </c>
      <c r="H55" s="15">
        <v>0</v>
      </c>
      <c r="I55" s="15">
        <v>0</v>
      </c>
      <c r="J55" s="15">
        <v>0</v>
      </c>
      <c r="K55" s="15">
        <v>1</v>
      </c>
      <c r="L55" s="15">
        <v>0</v>
      </c>
      <c r="M55" s="15">
        <v>0</v>
      </c>
      <c r="N55" s="15">
        <v>1</v>
      </c>
      <c r="O55" s="15">
        <v>0</v>
      </c>
      <c r="P55" s="15">
        <v>0</v>
      </c>
      <c r="Q55" s="15">
        <v>1</v>
      </c>
      <c r="R55" s="15">
        <v>0</v>
      </c>
      <c r="S55" s="15">
        <v>0</v>
      </c>
      <c r="T55" s="15">
        <v>0.96</v>
      </c>
      <c r="U55" s="15">
        <v>0</v>
      </c>
      <c r="V55" s="15">
        <v>0.04</v>
      </c>
      <c r="W55" s="15">
        <v>0</v>
      </c>
      <c r="X55" s="15">
        <v>0</v>
      </c>
      <c r="Y55" s="15">
        <v>0</v>
      </c>
    </row>
    <row r="56" spans="1:25" ht="30">
      <c r="A56" s="16" t="s">
        <v>244</v>
      </c>
      <c r="B56" s="15">
        <v>0.98218599033816423</v>
      </c>
      <c r="C56" s="15">
        <v>1.7814009661835748E-2</v>
      </c>
      <c r="D56" s="15">
        <v>0</v>
      </c>
      <c r="E56" s="15">
        <v>0.96059113300492616</v>
      </c>
      <c r="F56" s="15">
        <v>2.9556650246305417E-2</v>
      </c>
      <c r="G56" s="15">
        <v>9.852216748768473E-3</v>
      </c>
      <c r="H56" s="15">
        <v>0</v>
      </c>
      <c r="I56" s="15">
        <v>0</v>
      </c>
      <c r="J56" s="15">
        <v>0</v>
      </c>
      <c r="K56" s="15">
        <v>1</v>
      </c>
      <c r="L56" s="15">
        <v>0</v>
      </c>
      <c r="M56" s="15">
        <v>0</v>
      </c>
      <c r="N56" s="15">
        <v>1</v>
      </c>
      <c r="O56" s="15">
        <v>0</v>
      </c>
      <c r="P56" s="15">
        <v>0</v>
      </c>
      <c r="Q56" s="15">
        <v>1</v>
      </c>
      <c r="R56" s="15">
        <v>0</v>
      </c>
      <c r="S56" s="15">
        <v>0</v>
      </c>
      <c r="T56" s="15">
        <v>1</v>
      </c>
      <c r="U56" s="15">
        <v>0</v>
      </c>
      <c r="V56" s="15">
        <v>0</v>
      </c>
      <c r="W56" s="15">
        <v>0</v>
      </c>
      <c r="X56" s="15">
        <v>0</v>
      </c>
      <c r="Y56" s="15">
        <v>0</v>
      </c>
    </row>
    <row r="57" spans="1:25">
      <c r="A57" s="6" t="s">
        <v>238</v>
      </c>
      <c r="B57" s="15">
        <v>0.97826086956521741</v>
      </c>
      <c r="C57" s="15">
        <v>2.1739130434782608E-2</v>
      </c>
      <c r="D57" s="15">
        <v>0</v>
      </c>
      <c r="E57" s="15">
        <v>0.95588235294117652</v>
      </c>
      <c r="F57" s="15">
        <v>3.9215686274509803E-2</v>
      </c>
      <c r="G57" s="15">
        <v>4.9019607843137254E-3</v>
      </c>
      <c r="H57" s="15">
        <v>0</v>
      </c>
      <c r="I57" s="15">
        <v>0</v>
      </c>
      <c r="J57" s="15">
        <v>0</v>
      </c>
      <c r="K57" s="15">
        <v>1</v>
      </c>
      <c r="L57" s="15">
        <v>0</v>
      </c>
      <c r="M57" s="15">
        <v>0</v>
      </c>
      <c r="N57" s="15">
        <v>1</v>
      </c>
      <c r="O57" s="15">
        <v>0</v>
      </c>
      <c r="P57" s="15">
        <v>0</v>
      </c>
      <c r="Q57" s="15">
        <v>1</v>
      </c>
      <c r="R57" s="15">
        <v>0</v>
      </c>
      <c r="S57" s="15">
        <v>0</v>
      </c>
      <c r="T57" s="15">
        <v>1</v>
      </c>
      <c r="U57" s="15">
        <v>0</v>
      </c>
      <c r="V57" s="15">
        <v>0</v>
      </c>
      <c r="W57" s="15">
        <v>0</v>
      </c>
      <c r="X57" s="15">
        <v>0</v>
      </c>
      <c r="Y57" s="15">
        <v>0</v>
      </c>
    </row>
    <row r="58" spans="1:25">
      <c r="A58" s="176" t="s">
        <v>245</v>
      </c>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8"/>
    </row>
    <row r="59" spans="1:25">
      <c r="A59" s="6" t="s">
        <v>243</v>
      </c>
      <c r="B59" s="15">
        <v>1</v>
      </c>
      <c r="C59" s="15">
        <v>0</v>
      </c>
      <c r="D59" s="15">
        <v>0</v>
      </c>
      <c r="E59" s="15">
        <v>0.99159663865546221</v>
      </c>
      <c r="F59" s="15">
        <v>6.3025210084033615E-3</v>
      </c>
      <c r="G59" s="15">
        <v>2.1008403361344537E-3</v>
      </c>
      <c r="H59" s="15">
        <v>0</v>
      </c>
      <c r="I59" s="15">
        <v>0</v>
      </c>
      <c r="J59" s="15">
        <v>0</v>
      </c>
      <c r="K59" s="15">
        <v>1</v>
      </c>
      <c r="L59" s="15">
        <v>0</v>
      </c>
      <c r="M59" s="15">
        <v>0</v>
      </c>
      <c r="N59" s="15">
        <v>1</v>
      </c>
      <c r="O59" s="15">
        <v>0</v>
      </c>
      <c r="P59" s="15">
        <v>0</v>
      </c>
      <c r="Q59" s="15">
        <v>1</v>
      </c>
      <c r="R59" s="15">
        <v>0</v>
      </c>
      <c r="S59" s="15">
        <v>0</v>
      </c>
      <c r="T59" s="15">
        <v>0.96296296296296291</v>
      </c>
      <c r="U59" s="15">
        <v>0</v>
      </c>
      <c r="V59" s="15">
        <v>3.7037037037037035E-2</v>
      </c>
      <c r="W59" s="15">
        <v>1</v>
      </c>
      <c r="X59" s="15">
        <v>0</v>
      </c>
      <c r="Y59" s="15">
        <v>0</v>
      </c>
    </row>
    <row r="60" spans="1:25" ht="30">
      <c r="A60" s="16" t="s">
        <v>244</v>
      </c>
      <c r="B60" s="15">
        <v>0.94444444444444442</v>
      </c>
      <c r="C60" s="15">
        <v>5.5555555555555552E-2</v>
      </c>
      <c r="D60" s="15">
        <v>0</v>
      </c>
      <c r="E60" s="15">
        <v>0.99161425576519913</v>
      </c>
      <c r="F60" s="15">
        <v>6.2893081761006293E-3</v>
      </c>
      <c r="G60" s="15">
        <v>2.0964360587002098E-3</v>
      </c>
      <c r="H60" s="15">
        <v>0</v>
      </c>
      <c r="I60" s="15">
        <v>0</v>
      </c>
      <c r="J60" s="15">
        <v>0</v>
      </c>
      <c r="K60" s="15">
        <v>1</v>
      </c>
      <c r="L60" s="15">
        <v>0</v>
      </c>
      <c r="M60" s="15">
        <v>0</v>
      </c>
      <c r="N60" s="15">
        <v>1</v>
      </c>
      <c r="O60" s="15">
        <v>0</v>
      </c>
      <c r="P60" s="15">
        <v>0</v>
      </c>
      <c r="Q60" s="15">
        <v>1</v>
      </c>
      <c r="R60" s="15">
        <v>0</v>
      </c>
      <c r="S60" s="15">
        <v>0</v>
      </c>
      <c r="T60" s="15">
        <v>1</v>
      </c>
      <c r="U60" s="15">
        <v>0</v>
      </c>
      <c r="V60" s="15">
        <v>0</v>
      </c>
      <c r="W60" s="15">
        <v>1</v>
      </c>
      <c r="X60" s="15">
        <v>0</v>
      </c>
      <c r="Y60" s="15">
        <v>0</v>
      </c>
    </row>
    <row r="61" spans="1:25">
      <c r="A61" s="6" t="s">
        <v>238</v>
      </c>
      <c r="B61" s="15">
        <v>1</v>
      </c>
      <c r="C61" s="15">
        <v>0</v>
      </c>
      <c r="D61" s="15">
        <v>0</v>
      </c>
      <c r="E61" s="15">
        <v>0.9853249475890985</v>
      </c>
      <c r="F61" s="15">
        <v>1.2578616352201259E-2</v>
      </c>
      <c r="G61" s="15">
        <v>2.0964360587002098E-3</v>
      </c>
      <c r="H61" s="15">
        <v>0</v>
      </c>
      <c r="I61" s="15">
        <v>0</v>
      </c>
      <c r="J61" s="15">
        <v>0</v>
      </c>
      <c r="K61" s="15">
        <v>1</v>
      </c>
      <c r="L61" s="15">
        <v>0</v>
      </c>
      <c r="M61" s="15">
        <v>0</v>
      </c>
      <c r="N61" s="15">
        <v>1</v>
      </c>
      <c r="O61" s="15">
        <v>0</v>
      </c>
      <c r="P61" s="15">
        <v>0</v>
      </c>
      <c r="Q61" s="15">
        <v>1</v>
      </c>
      <c r="R61" s="15">
        <v>0</v>
      </c>
      <c r="S61" s="15">
        <v>0</v>
      </c>
      <c r="T61" s="15">
        <v>1</v>
      </c>
      <c r="U61" s="15">
        <v>0</v>
      </c>
      <c r="V61" s="15">
        <v>0</v>
      </c>
      <c r="W61" s="15">
        <v>1</v>
      </c>
      <c r="X61" s="15">
        <v>0</v>
      </c>
      <c r="Y61" s="15">
        <v>0</v>
      </c>
    </row>
    <row r="62" spans="1:25">
      <c r="A62" s="176" t="s">
        <v>246</v>
      </c>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8"/>
    </row>
    <row r="63" spans="1:25">
      <c r="A63" s="6" t="s">
        <v>243</v>
      </c>
      <c r="B63" s="15">
        <v>0.9642857142857143</v>
      </c>
      <c r="C63" s="15">
        <v>0</v>
      </c>
      <c r="D63" s="15">
        <v>3.5714285714285712E-2</v>
      </c>
      <c r="E63" s="15">
        <v>0.9869565217391304</v>
      </c>
      <c r="F63" s="15">
        <v>8.6956521739130436E-3</v>
      </c>
      <c r="G63" s="15">
        <v>4.3478260869565218E-3</v>
      </c>
      <c r="H63" s="15">
        <v>0</v>
      </c>
      <c r="I63" s="15">
        <v>0</v>
      </c>
      <c r="J63" s="15">
        <v>0</v>
      </c>
      <c r="K63" s="15">
        <v>1</v>
      </c>
      <c r="L63" s="15">
        <v>0</v>
      </c>
      <c r="M63" s="15">
        <v>0</v>
      </c>
      <c r="N63" s="15">
        <v>1</v>
      </c>
      <c r="O63" s="15">
        <v>0</v>
      </c>
      <c r="P63" s="15">
        <v>0</v>
      </c>
      <c r="Q63" s="15">
        <v>1</v>
      </c>
      <c r="R63" s="15">
        <v>0</v>
      </c>
      <c r="S63" s="15">
        <v>0</v>
      </c>
      <c r="T63" s="15">
        <v>0.90476190476190477</v>
      </c>
      <c r="U63" s="15">
        <v>0</v>
      </c>
      <c r="V63" s="15">
        <v>9.5238095238095233E-2</v>
      </c>
      <c r="W63" s="15">
        <v>1</v>
      </c>
      <c r="X63" s="15">
        <v>0</v>
      </c>
      <c r="Y63" s="15">
        <v>0</v>
      </c>
    </row>
    <row r="64" spans="1:25" ht="30">
      <c r="A64" s="16" t="s">
        <v>244</v>
      </c>
      <c r="B64" s="15">
        <v>0.98611111111111116</v>
      </c>
      <c r="C64" s="15">
        <v>1.3888888888888888E-2</v>
      </c>
      <c r="D64" s="15">
        <v>0</v>
      </c>
      <c r="E64" s="15">
        <v>0.9869565217391304</v>
      </c>
      <c r="F64" s="15">
        <v>8.6956521739130436E-3</v>
      </c>
      <c r="G64" s="15">
        <v>4.3478260869565218E-3</v>
      </c>
      <c r="H64" s="15">
        <v>0</v>
      </c>
      <c r="I64" s="15">
        <v>0</v>
      </c>
      <c r="J64" s="15">
        <v>0</v>
      </c>
      <c r="K64" s="15">
        <v>1</v>
      </c>
      <c r="L64" s="15">
        <v>0</v>
      </c>
      <c r="M64" s="15">
        <v>0</v>
      </c>
      <c r="N64" s="15">
        <v>1</v>
      </c>
      <c r="O64" s="15">
        <v>0</v>
      </c>
      <c r="P64" s="15">
        <v>0</v>
      </c>
      <c r="Q64" s="15">
        <v>1</v>
      </c>
      <c r="R64" s="15">
        <v>0</v>
      </c>
      <c r="S64" s="15">
        <v>0</v>
      </c>
      <c r="T64" s="15">
        <v>1</v>
      </c>
      <c r="U64" s="15">
        <v>0</v>
      </c>
      <c r="V64" s="15">
        <v>0</v>
      </c>
      <c r="W64" s="15">
        <v>1</v>
      </c>
      <c r="X64" s="15">
        <v>0</v>
      </c>
      <c r="Y64" s="15">
        <v>0</v>
      </c>
    </row>
    <row r="65" spans="1:28">
      <c r="A65" s="6" t="s">
        <v>238</v>
      </c>
      <c r="B65" s="15">
        <v>0.97222222222222221</v>
      </c>
      <c r="C65" s="15">
        <v>1.3888888888888888E-2</v>
      </c>
      <c r="D65" s="15">
        <v>1.3888888888888888E-2</v>
      </c>
      <c r="E65" s="15">
        <v>0.97008547008547008</v>
      </c>
      <c r="F65" s="15">
        <v>8.5470085470085479E-3</v>
      </c>
      <c r="G65" s="15">
        <v>2.1367521367521368E-2</v>
      </c>
      <c r="H65" s="15">
        <v>0</v>
      </c>
      <c r="I65" s="15">
        <v>0</v>
      </c>
      <c r="J65" s="15">
        <v>0</v>
      </c>
      <c r="K65" s="15">
        <v>1</v>
      </c>
      <c r="L65" s="15">
        <v>0</v>
      </c>
      <c r="M65" s="15">
        <v>0</v>
      </c>
      <c r="N65" s="15">
        <v>1</v>
      </c>
      <c r="O65" s="15">
        <v>0</v>
      </c>
      <c r="P65" s="15">
        <v>0</v>
      </c>
      <c r="Q65" s="15">
        <v>1</v>
      </c>
      <c r="R65" s="15">
        <v>0</v>
      </c>
      <c r="S65" s="15">
        <v>0</v>
      </c>
      <c r="T65" s="15">
        <v>1</v>
      </c>
      <c r="U65" s="15">
        <v>0</v>
      </c>
      <c r="V65" s="15">
        <v>0</v>
      </c>
      <c r="W65" s="15">
        <v>1</v>
      </c>
      <c r="X65" s="15">
        <v>0</v>
      </c>
      <c r="Y65" s="15">
        <v>0</v>
      </c>
    </row>
    <row r="66" spans="1:28">
      <c r="A66" s="176" t="s">
        <v>247</v>
      </c>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8"/>
    </row>
    <row r="67" spans="1:28">
      <c r="A67" s="6" t="s">
        <v>243</v>
      </c>
      <c r="B67" s="15">
        <v>1</v>
      </c>
      <c r="C67" s="15">
        <v>0</v>
      </c>
      <c r="D67" s="15">
        <v>0</v>
      </c>
      <c r="E67" s="15">
        <v>0.99766355140186913</v>
      </c>
      <c r="F67" s="15">
        <v>0</v>
      </c>
      <c r="G67" s="15">
        <v>2.3364485981308409E-3</v>
      </c>
      <c r="H67" s="15">
        <v>0</v>
      </c>
      <c r="I67" s="15">
        <v>0</v>
      </c>
      <c r="J67" s="15">
        <v>0</v>
      </c>
      <c r="K67" s="15">
        <v>1</v>
      </c>
      <c r="L67" s="15">
        <v>0</v>
      </c>
      <c r="M67" s="15">
        <v>0</v>
      </c>
      <c r="N67" s="15">
        <v>1</v>
      </c>
      <c r="O67" s="15">
        <v>0</v>
      </c>
      <c r="P67" s="15">
        <v>0</v>
      </c>
      <c r="Q67" s="15">
        <v>1</v>
      </c>
      <c r="R67" s="15">
        <v>0</v>
      </c>
      <c r="S67" s="15">
        <v>0</v>
      </c>
      <c r="T67" s="15">
        <v>1</v>
      </c>
      <c r="U67" s="15">
        <v>0</v>
      </c>
      <c r="V67" s="15">
        <v>0</v>
      </c>
      <c r="W67" s="15">
        <v>1</v>
      </c>
      <c r="X67" s="15">
        <v>0</v>
      </c>
      <c r="Y67" s="15">
        <v>0</v>
      </c>
    </row>
    <row r="68" spans="1:28" ht="30">
      <c r="A68" s="16" t="s">
        <v>244</v>
      </c>
      <c r="B68" s="15">
        <v>0.98863636363636365</v>
      </c>
      <c r="C68" s="15">
        <v>1.1363636363636364E-2</v>
      </c>
      <c r="D68" s="15">
        <v>0</v>
      </c>
      <c r="E68" s="15">
        <v>0.99765807962529274</v>
      </c>
      <c r="F68" s="15">
        <v>0</v>
      </c>
      <c r="G68" s="15">
        <v>2.34192037470726E-3</v>
      </c>
      <c r="H68" s="15">
        <v>0</v>
      </c>
      <c r="I68" s="15">
        <v>0</v>
      </c>
      <c r="J68" s="15">
        <v>0</v>
      </c>
      <c r="K68" s="15">
        <v>1</v>
      </c>
      <c r="L68" s="15">
        <v>0</v>
      </c>
      <c r="M68" s="15">
        <v>0</v>
      </c>
      <c r="N68" s="15">
        <v>1</v>
      </c>
      <c r="O68" s="15">
        <v>0</v>
      </c>
      <c r="P68" s="15">
        <v>0</v>
      </c>
      <c r="Q68" s="15">
        <v>1</v>
      </c>
      <c r="R68" s="15">
        <v>0</v>
      </c>
      <c r="S68" s="15">
        <v>0</v>
      </c>
      <c r="T68" s="15">
        <v>1</v>
      </c>
      <c r="U68" s="15">
        <v>0</v>
      </c>
      <c r="V68" s="15">
        <v>0</v>
      </c>
      <c r="W68" s="15">
        <v>1</v>
      </c>
      <c r="X68" s="15">
        <v>0</v>
      </c>
      <c r="Y68" s="15">
        <v>0</v>
      </c>
    </row>
    <row r="69" spans="1:28">
      <c r="A69" s="6" t="s">
        <v>238</v>
      </c>
      <c r="B69" s="15">
        <v>1</v>
      </c>
      <c r="C69" s="15">
        <v>0</v>
      </c>
      <c r="D69" s="15">
        <v>0</v>
      </c>
      <c r="E69" s="15">
        <v>0.99776286353467558</v>
      </c>
      <c r="F69" s="15">
        <v>0</v>
      </c>
      <c r="G69" s="15">
        <v>2.2371364653243847E-3</v>
      </c>
      <c r="H69" s="15">
        <v>0</v>
      </c>
      <c r="I69" s="15">
        <v>0</v>
      </c>
      <c r="J69" s="15">
        <v>0</v>
      </c>
      <c r="K69" s="15">
        <v>1</v>
      </c>
      <c r="L69" s="15">
        <v>0</v>
      </c>
      <c r="M69" s="15">
        <v>0</v>
      </c>
      <c r="N69" s="15">
        <v>1</v>
      </c>
      <c r="O69" s="15">
        <v>0</v>
      </c>
      <c r="P69" s="15">
        <v>0</v>
      </c>
      <c r="Q69" s="15">
        <v>1</v>
      </c>
      <c r="R69" s="15">
        <v>0</v>
      </c>
      <c r="S69" s="15">
        <v>0</v>
      </c>
      <c r="T69" s="15">
        <v>1</v>
      </c>
      <c r="U69" s="15">
        <v>0</v>
      </c>
      <c r="V69" s="15">
        <v>0</v>
      </c>
      <c r="W69" s="15">
        <v>1</v>
      </c>
      <c r="X69" s="15">
        <v>0</v>
      </c>
      <c r="Y69" s="15">
        <v>0</v>
      </c>
    </row>
    <row r="70" spans="1:28" ht="29.25" customHeight="1">
      <c r="A70" s="208" t="s">
        <v>429</v>
      </c>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row>
    <row r="72" spans="1:28">
      <c r="A72" s="199" t="s">
        <v>472</v>
      </c>
      <c r="B72" s="199"/>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row>
    <row r="73" spans="1:28">
      <c r="A73" s="199" t="s">
        <v>18</v>
      </c>
      <c r="B73" s="199"/>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row>
    <row r="74" spans="1:28">
      <c r="A74" s="6" t="s">
        <v>248</v>
      </c>
      <c r="B74" s="176" t="s">
        <v>303</v>
      </c>
      <c r="C74" s="177"/>
      <c r="D74" s="178"/>
      <c r="E74" s="176" t="s">
        <v>8</v>
      </c>
      <c r="F74" s="177"/>
      <c r="G74" s="178"/>
      <c r="H74" s="176" t="s">
        <v>304</v>
      </c>
      <c r="I74" s="177"/>
      <c r="J74" s="178"/>
      <c r="K74" s="176" t="s">
        <v>305</v>
      </c>
      <c r="L74" s="177"/>
      <c r="M74" s="178"/>
      <c r="N74" s="176" t="s">
        <v>24</v>
      </c>
      <c r="O74" s="177"/>
      <c r="P74" s="178"/>
      <c r="Q74" s="176" t="s">
        <v>306</v>
      </c>
      <c r="R74" s="177"/>
      <c r="S74" s="178"/>
      <c r="T74" s="176" t="s">
        <v>307</v>
      </c>
      <c r="U74" s="177"/>
      <c r="V74" s="178"/>
      <c r="W74" s="176" t="s">
        <v>27</v>
      </c>
      <c r="X74" s="177"/>
      <c r="Y74" s="178"/>
      <c r="Z74" s="176" t="s">
        <v>308</v>
      </c>
      <c r="AA74" s="177"/>
      <c r="AB74" s="178"/>
    </row>
    <row r="75" spans="1:28" ht="30">
      <c r="A75" s="6"/>
      <c r="B75" s="16" t="s">
        <v>301</v>
      </c>
      <c r="C75" s="20" t="s">
        <v>240</v>
      </c>
      <c r="D75" s="16" t="s">
        <v>302</v>
      </c>
      <c r="E75" s="16" t="s">
        <v>301</v>
      </c>
      <c r="F75" s="20" t="s">
        <v>240</v>
      </c>
      <c r="G75" s="16" t="s">
        <v>302</v>
      </c>
      <c r="H75" s="16" t="s">
        <v>301</v>
      </c>
      <c r="I75" s="20" t="s">
        <v>240</v>
      </c>
      <c r="J75" s="16" t="s">
        <v>302</v>
      </c>
      <c r="K75" s="16" t="s">
        <v>301</v>
      </c>
      <c r="L75" s="20" t="s">
        <v>240</v>
      </c>
      <c r="M75" s="16" t="s">
        <v>302</v>
      </c>
      <c r="N75" s="16" t="s">
        <v>301</v>
      </c>
      <c r="O75" s="20" t="s">
        <v>240</v>
      </c>
      <c r="P75" s="16" t="s">
        <v>302</v>
      </c>
      <c r="Q75" s="16" t="s">
        <v>301</v>
      </c>
      <c r="R75" s="20" t="s">
        <v>240</v>
      </c>
      <c r="S75" s="16" t="s">
        <v>302</v>
      </c>
      <c r="T75" s="16" t="s">
        <v>301</v>
      </c>
      <c r="U75" s="20" t="s">
        <v>240</v>
      </c>
      <c r="V75" s="16" t="s">
        <v>302</v>
      </c>
      <c r="W75" s="16" t="s">
        <v>301</v>
      </c>
      <c r="X75" s="20" t="s">
        <v>240</v>
      </c>
      <c r="Y75" s="16" t="s">
        <v>302</v>
      </c>
      <c r="Z75" s="16" t="s">
        <v>301</v>
      </c>
      <c r="AA75" s="20" t="s">
        <v>240</v>
      </c>
      <c r="AB75" s="16" t="s">
        <v>302</v>
      </c>
    </row>
    <row r="76" spans="1:28" ht="30">
      <c r="A76" s="16" t="s">
        <v>249</v>
      </c>
      <c r="B76" s="15">
        <v>0.97897830018083187</v>
      </c>
      <c r="C76" s="15">
        <v>2.1021699819168172E-2</v>
      </c>
      <c r="D76" s="15">
        <v>0</v>
      </c>
      <c r="E76" s="15">
        <v>1</v>
      </c>
      <c r="F76" s="15">
        <v>0</v>
      </c>
      <c r="G76" s="15">
        <v>0</v>
      </c>
      <c r="H76" s="15">
        <v>0.99150743099787686</v>
      </c>
      <c r="I76" s="15">
        <v>8.4925690021231421E-3</v>
      </c>
      <c r="J76" s="15">
        <v>0</v>
      </c>
      <c r="K76" s="15">
        <v>1</v>
      </c>
      <c r="L76" s="15">
        <v>0</v>
      </c>
      <c r="M76" s="15">
        <v>0</v>
      </c>
      <c r="N76" s="15">
        <v>1</v>
      </c>
      <c r="O76" s="15">
        <v>0</v>
      </c>
      <c r="P76" s="15">
        <v>0</v>
      </c>
      <c r="Q76" s="15">
        <v>1</v>
      </c>
      <c r="R76" s="15">
        <v>0</v>
      </c>
      <c r="S76" s="15">
        <v>0</v>
      </c>
      <c r="T76" s="15">
        <v>1</v>
      </c>
      <c r="U76" s="15">
        <v>0</v>
      </c>
      <c r="V76" s="15">
        <v>0</v>
      </c>
      <c r="W76" s="15">
        <v>0.9956521739130435</v>
      </c>
      <c r="X76" s="15">
        <v>0</v>
      </c>
      <c r="Y76" s="15">
        <v>4.3478260869565218E-3</v>
      </c>
      <c r="Z76" s="15">
        <v>1</v>
      </c>
      <c r="AA76" s="15">
        <v>0</v>
      </c>
      <c r="AB76" s="15">
        <v>0</v>
      </c>
    </row>
    <row r="77" spans="1:28" ht="30">
      <c r="A77" s="16" t="s">
        <v>250</v>
      </c>
      <c r="B77" s="15">
        <v>0.97700421940928273</v>
      </c>
      <c r="C77" s="15">
        <v>1.9831223628691982E-2</v>
      </c>
      <c r="D77" s="15">
        <v>3.1645569620253164E-3</v>
      </c>
      <c r="E77" s="15">
        <v>0.99526066350710896</v>
      </c>
      <c r="F77" s="15">
        <v>4.7393364928909956E-3</v>
      </c>
      <c r="G77" s="15">
        <v>0</v>
      </c>
      <c r="H77" s="15">
        <v>0.98938428874734607</v>
      </c>
      <c r="I77" s="15">
        <v>1.0615711252653927E-2</v>
      </c>
      <c r="J77" s="15">
        <v>0</v>
      </c>
      <c r="K77" s="15">
        <v>0.99606299212598426</v>
      </c>
      <c r="L77" s="15">
        <v>3.937007874015748E-3</v>
      </c>
      <c r="M77" s="15">
        <v>0</v>
      </c>
      <c r="N77" s="15">
        <v>1</v>
      </c>
      <c r="O77" s="15">
        <v>0</v>
      </c>
      <c r="P77" s="15">
        <v>0</v>
      </c>
      <c r="Q77" s="15">
        <v>1</v>
      </c>
      <c r="R77" s="15">
        <v>0</v>
      </c>
      <c r="S77" s="15">
        <v>0</v>
      </c>
      <c r="T77" s="15">
        <v>0.97222222222222221</v>
      </c>
      <c r="U77" s="15">
        <v>2.7777777777777776E-2</v>
      </c>
      <c r="V77" s="15">
        <v>0</v>
      </c>
      <c r="W77" s="15">
        <v>1</v>
      </c>
      <c r="X77" s="15">
        <v>0</v>
      </c>
      <c r="Y77" s="15">
        <v>0</v>
      </c>
      <c r="Z77" s="15">
        <v>1</v>
      </c>
      <c r="AA77" s="15">
        <v>0</v>
      </c>
      <c r="AB77" s="15">
        <v>0</v>
      </c>
    </row>
    <row r="78" spans="1:28" ht="30">
      <c r="A78" s="16" t="s">
        <v>251</v>
      </c>
      <c r="B78" s="15">
        <v>0.97813625604610466</v>
      </c>
      <c r="C78" s="15">
        <v>2.1863743953895235E-2</v>
      </c>
      <c r="D78" s="15">
        <v>0</v>
      </c>
      <c r="E78" s="15">
        <v>0.99764705882352944</v>
      </c>
      <c r="F78" s="15">
        <v>2.352941176470588E-3</v>
      </c>
      <c r="G78" s="15">
        <v>0</v>
      </c>
      <c r="H78" s="15">
        <v>0.96390658174097665</v>
      </c>
      <c r="I78" s="15">
        <v>3.6093418259023353E-2</v>
      </c>
      <c r="J78" s="15">
        <v>0</v>
      </c>
      <c r="K78" s="15">
        <v>0.99606299212598426</v>
      </c>
      <c r="L78" s="15">
        <v>3.937007874015748E-3</v>
      </c>
      <c r="M78" s="15">
        <v>0</v>
      </c>
      <c r="N78" s="15">
        <v>1</v>
      </c>
      <c r="O78" s="15">
        <v>0</v>
      </c>
      <c r="P78" s="15">
        <v>0</v>
      </c>
      <c r="Q78" s="15">
        <v>1</v>
      </c>
      <c r="R78" s="15">
        <v>0</v>
      </c>
      <c r="S78" s="15">
        <v>0</v>
      </c>
      <c r="T78" s="15">
        <v>1</v>
      </c>
      <c r="U78" s="15">
        <v>0</v>
      </c>
      <c r="V78" s="15">
        <v>0</v>
      </c>
      <c r="W78" s="15">
        <v>1</v>
      </c>
      <c r="X78" s="15">
        <v>0</v>
      </c>
      <c r="Y78" s="15">
        <v>0</v>
      </c>
      <c r="Z78" s="15">
        <v>1</v>
      </c>
      <c r="AA78" s="15">
        <v>0</v>
      </c>
      <c r="AB78" s="15">
        <v>0</v>
      </c>
    </row>
    <row r="79" spans="1:28" ht="30">
      <c r="A79" s="16" t="s">
        <v>252</v>
      </c>
      <c r="B79" s="15">
        <v>0.95256579546489395</v>
      </c>
      <c r="C79" s="15">
        <v>4.426964757308078E-2</v>
      </c>
      <c r="D79" s="15">
        <v>3.1645569620253164E-3</v>
      </c>
      <c r="E79" s="15">
        <v>0.98583569405099147</v>
      </c>
      <c r="F79" s="15">
        <v>1.4164305949008499E-2</v>
      </c>
      <c r="G79" s="15">
        <v>0</v>
      </c>
      <c r="H79" s="15">
        <v>0.96808510638297873</v>
      </c>
      <c r="I79" s="15">
        <v>3.1914893617021274E-2</v>
      </c>
      <c r="J79" s="15">
        <v>0</v>
      </c>
      <c r="K79" s="15">
        <v>1</v>
      </c>
      <c r="L79" s="15">
        <v>0</v>
      </c>
      <c r="M79" s="15">
        <v>0</v>
      </c>
      <c r="N79" s="15">
        <v>1</v>
      </c>
      <c r="O79" s="15">
        <v>0</v>
      </c>
      <c r="P79" s="15">
        <v>0</v>
      </c>
      <c r="Q79" s="15">
        <v>1</v>
      </c>
      <c r="R79" s="15">
        <v>0</v>
      </c>
      <c r="S79" s="15">
        <v>0</v>
      </c>
      <c r="T79" s="15">
        <v>0.97222222222222221</v>
      </c>
      <c r="U79" s="15">
        <v>2.7777777777777776E-2</v>
      </c>
      <c r="V79" s="15">
        <v>0</v>
      </c>
      <c r="W79" s="15">
        <v>1</v>
      </c>
      <c r="X79" s="15">
        <v>0</v>
      </c>
      <c r="Y79" s="15">
        <v>0</v>
      </c>
      <c r="Z79" s="15">
        <v>1</v>
      </c>
      <c r="AA79" s="15">
        <v>0</v>
      </c>
      <c r="AB79" s="15">
        <v>0</v>
      </c>
    </row>
    <row r="80" spans="1:28" ht="30">
      <c r="A80" s="16" t="s">
        <v>253</v>
      </c>
      <c r="B80" s="15">
        <v>0.99358974358974361</v>
      </c>
      <c r="C80" s="15">
        <v>6.41025641025641E-3</v>
      </c>
      <c r="D80" s="15">
        <v>0</v>
      </c>
      <c r="E80" s="15">
        <v>0.99460916442048519</v>
      </c>
      <c r="F80" s="15">
        <v>5.3908355795148251E-3</v>
      </c>
      <c r="G80" s="15">
        <v>0</v>
      </c>
      <c r="H80" s="15">
        <v>0.96178343949044587</v>
      </c>
      <c r="I80" s="15">
        <v>3.8216560509554139E-2</v>
      </c>
      <c r="J80" s="15">
        <v>0</v>
      </c>
      <c r="K80" s="15">
        <v>1</v>
      </c>
      <c r="L80" s="15">
        <v>0</v>
      </c>
      <c r="M80" s="15">
        <v>0</v>
      </c>
      <c r="N80" s="15">
        <v>1</v>
      </c>
      <c r="O80" s="15">
        <v>0</v>
      </c>
      <c r="P80" s="15">
        <v>0</v>
      </c>
      <c r="Q80" s="15">
        <v>1</v>
      </c>
      <c r="R80" s="15">
        <v>0</v>
      </c>
      <c r="S80" s="15">
        <v>0</v>
      </c>
      <c r="T80" s="15">
        <v>0.97222222222222221</v>
      </c>
      <c r="U80" s="15">
        <v>2.7777777777777776E-2</v>
      </c>
      <c r="V80" s="15">
        <v>0</v>
      </c>
      <c r="W80" s="15">
        <v>1</v>
      </c>
      <c r="X80" s="15">
        <v>0</v>
      </c>
      <c r="Y80" s="15">
        <v>0</v>
      </c>
      <c r="Z80" s="15">
        <v>1</v>
      </c>
      <c r="AA80" s="15">
        <v>0</v>
      </c>
      <c r="AB80" s="15">
        <v>0</v>
      </c>
    </row>
    <row r="81" spans="1:28" ht="30">
      <c r="A81" s="16" t="s">
        <v>254</v>
      </c>
      <c r="B81" s="15">
        <v>0.97499999999999998</v>
      </c>
      <c r="C81" s="15">
        <v>2.1428571428571429E-2</v>
      </c>
      <c r="D81" s="15">
        <v>3.5714285714285713E-3</v>
      </c>
      <c r="E81" s="15">
        <v>0.99736147757255933</v>
      </c>
      <c r="F81" s="15">
        <v>0</v>
      </c>
      <c r="G81" s="15">
        <v>2.6385224274406332E-3</v>
      </c>
      <c r="H81" s="15">
        <v>0.96382978723404256</v>
      </c>
      <c r="I81" s="15">
        <v>3.6170212765957444E-2</v>
      </c>
      <c r="J81" s="15">
        <v>0</v>
      </c>
      <c r="K81" s="15">
        <v>1</v>
      </c>
      <c r="L81" s="15">
        <v>0</v>
      </c>
      <c r="M81" s="15">
        <v>0</v>
      </c>
      <c r="N81" s="15">
        <v>1</v>
      </c>
      <c r="O81" s="15">
        <v>0</v>
      </c>
      <c r="P81" s="15">
        <v>0</v>
      </c>
      <c r="Q81" s="15">
        <v>1</v>
      </c>
      <c r="R81" s="15">
        <v>0</v>
      </c>
      <c r="S81" s="15">
        <v>0</v>
      </c>
      <c r="T81" s="15">
        <v>0.83333333333333337</v>
      </c>
      <c r="U81" s="15">
        <v>8.3333333333333329E-2</v>
      </c>
      <c r="V81" s="15">
        <v>8.3333333333333329E-2</v>
      </c>
      <c r="W81" s="15">
        <v>1</v>
      </c>
      <c r="X81" s="15">
        <v>0</v>
      </c>
      <c r="Y81" s="15">
        <v>0</v>
      </c>
      <c r="Z81" s="15">
        <v>1</v>
      </c>
      <c r="AA81" s="15">
        <v>0</v>
      </c>
      <c r="AB81" s="15">
        <v>0</v>
      </c>
    </row>
    <row r="82" spans="1:28" ht="45">
      <c r="A82" s="16" t="s">
        <v>255</v>
      </c>
      <c r="B82" s="15">
        <v>0.99230645753072833</v>
      </c>
      <c r="C82" s="15">
        <v>7.6935424692716938E-3</v>
      </c>
      <c r="D82" s="15">
        <v>0</v>
      </c>
      <c r="E82" s="15">
        <v>0.99740932642487046</v>
      </c>
      <c r="F82" s="15">
        <v>2.5906735751295338E-3</v>
      </c>
      <c r="G82" s="15">
        <v>0</v>
      </c>
      <c r="H82" s="15">
        <v>0.96602972399150744</v>
      </c>
      <c r="I82" s="15">
        <v>3.3970276008492568E-2</v>
      </c>
      <c r="J82" s="15">
        <v>0</v>
      </c>
      <c r="K82" s="15">
        <v>1</v>
      </c>
      <c r="L82" s="15">
        <v>0</v>
      </c>
      <c r="M82" s="15">
        <v>0</v>
      </c>
      <c r="N82" s="15">
        <v>1</v>
      </c>
      <c r="O82" s="15">
        <v>0</v>
      </c>
      <c r="P82" s="15">
        <v>0</v>
      </c>
      <c r="Q82" s="15">
        <v>1</v>
      </c>
      <c r="R82" s="15">
        <v>0</v>
      </c>
      <c r="S82" s="15">
        <v>0</v>
      </c>
      <c r="T82" s="15">
        <v>1</v>
      </c>
      <c r="U82" s="15">
        <v>0</v>
      </c>
      <c r="V82" s="15">
        <v>0</v>
      </c>
      <c r="W82" s="15">
        <v>0.99126637554585151</v>
      </c>
      <c r="X82" s="15">
        <v>8.7336244541484712E-3</v>
      </c>
      <c r="Y82" s="15">
        <v>0</v>
      </c>
      <c r="Z82" s="15">
        <v>1</v>
      </c>
      <c r="AA82" s="15">
        <v>0</v>
      </c>
      <c r="AB82" s="15">
        <v>0</v>
      </c>
    </row>
    <row r="83" spans="1:28" ht="30">
      <c r="A83" s="16" t="s">
        <v>256</v>
      </c>
      <c r="B83" s="15">
        <v>0.98076923076923084</v>
      </c>
      <c r="C83" s="15">
        <v>1.9230769230769232E-2</v>
      </c>
      <c r="D83" s="15">
        <v>0</v>
      </c>
      <c r="E83" s="15">
        <v>0.99741602067183466</v>
      </c>
      <c r="F83" s="15">
        <v>2.5839793281653748E-3</v>
      </c>
      <c r="G83" s="15">
        <v>0</v>
      </c>
      <c r="H83" s="15">
        <v>0.9851380042462845</v>
      </c>
      <c r="I83" s="15">
        <v>1.4861995753715499E-2</v>
      </c>
      <c r="J83" s="15">
        <v>0</v>
      </c>
      <c r="K83" s="15">
        <v>1</v>
      </c>
      <c r="L83" s="15">
        <v>0</v>
      </c>
      <c r="M83" s="15">
        <v>0</v>
      </c>
      <c r="N83" s="15">
        <v>1</v>
      </c>
      <c r="O83" s="15">
        <v>0</v>
      </c>
      <c r="P83" s="15">
        <v>0</v>
      </c>
      <c r="Q83" s="15">
        <v>1</v>
      </c>
      <c r="R83" s="15">
        <v>0</v>
      </c>
      <c r="S83" s="15">
        <v>0</v>
      </c>
      <c r="T83" s="15">
        <v>0.75</v>
      </c>
      <c r="U83" s="15">
        <v>0.1388888888888889</v>
      </c>
      <c r="V83" s="15">
        <v>0.1111111111111111</v>
      </c>
      <c r="W83" s="15">
        <v>1</v>
      </c>
      <c r="X83" s="15">
        <v>0</v>
      </c>
      <c r="Y83" s="15">
        <v>0</v>
      </c>
      <c r="Z83" s="15">
        <v>1</v>
      </c>
      <c r="AA83" s="15">
        <v>0</v>
      </c>
      <c r="AB83" s="15">
        <v>0</v>
      </c>
    </row>
    <row r="84" spans="1:28" ht="45">
      <c r="A84" s="16" t="s">
        <v>257</v>
      </c>
      <c r="B84" s="15">
        <v>0.96897590361445785</v>
      </c>
      <c r="C84" s="15">
        <v>2.8012048192771085E-2</v>
      </c>
      <c r="D84" s="15">
        <v>3.0120481927710845E-3</v>
      </c>
      <c r="E84" s="15">
        <v>1</v>
      </c>
      <c r="F84" s="15">
        <v>0</v>
      </c>
      <c r="G84" s="15">
        <v>0</v>
      </c>
      <c r="H84" s="15">
        <v>0.98720682302771856</v>
      </c>
      <c r="I84" s="15">
        <v>1.279317697228145E-2</v>
      </c>
      <c r="J84" s="15">
        <v>0</v>
      </c>
      <c r="K84" s="15">
        <v>1</v>
      </c>
      <c r="L84" s="15">
        <v>0</v>
      </c>
      <c r="M84" s="15">
        <v>0</v>
      </c>
      <c r="N84" s="15">
        <v>1</v>
      </c>
      <c r="O84" s="15">
        <v>0</v>
      </c>
      <c r="P84" s="15">
        <v>0</v>
      </c>
      <c r="Q84" s="15">
        <v>1</v>
      </c>
      <c r="R84" s="15">
        <v>0</v>
      </c>
      <c r="S84" s="15">
        <v>0</v>
      </c>
      <c r="T84" s="15">
        <v>1</v>
      </c>
      <c r="U84" s="15">
        <v>0</v>
      </c>
      <c r="V84" s="15">
        <v>0</v>
      </c>
      <c r="W84" s="15">
        <v>1</v>
      </c>
      <c r="X84" s="15">
        <v>0</v>
      </c>
      <c r="Y84" s="15">
        <v>0</v>
      </c>
      <c r="Z84" s="15">
        <v>1</v>
      </c>
      <c r="AA84" s="15">
        <v>0</v>
      </c>
      <c r="AB84" s="15">
        <v>0</v>
      </c>
    </row>
    <row r="85" spans="1:28">
      <c r="A85" s="21" t="s">
        <v>258</v>
      </c>
      <c r="B85" s="22">
        <f>AVERAGE(B76:B84)</f>
        <v>0.97748065628947478</v>
      </c>
      <c r="C85" s="22">
        <f t="shared" ref="C85:AB85" si="0">AVERAGE(C76:C84)</f>
        <v>2.108461141183067E-2</v>
      </c>
      <c r="D85" s="22">
        <f t="shared" si="0"/>
        <v>1.4347322986944765E-3</v>
      </c>
      <c r="E85" s="22">
        <f t="shared" si="0"/>
        <v>0.99617104505237541</v>
      </c>
      <c r="F85" s="22">
        <f t="shared" si="0"/>
        <v>3.5357857890199792E-3</v>
      </c>
      <c r="G85" s="22">
        <f t="shared" si="0"/>
        <v>2.931691586045148E-4</v>
      </c>
      <c r="H85" s="22">
        <f t="shared" si="0"/>
        <v>0.97520790953990855</v>
      </c>
      <c r="I85" s="22">
        <f t="shared" si="0"/>
        <v>2.4792090460091419E-2</v>
      </c>
      <c r="J85" s="22">
        <f t="shared" si="0"/>
        <v>0</v>
      </c>
      <c r="K85" s="22">
        <f t="shared" si="0"/>
        <v>0.99912510936132981</v>
      </c>
      <c r="L85" s="22">
        <f t="shared" si="0"/>
        <v>8.7489063867016625E-4</v>
      </c>
      <c r="M85" s="22">
        <f t="shared" si="0"/>
        <v>0</v>
      </c>
      <c r="N85" s="22">
        <f t="shared" si="0"/>
        <v>1</v>
      </c>
      <c r="O85" s="22">
        <f t="shared" si="0"/>
        <v>0</v>
      </c>
      <c r="P85" s="22">
        <f t="shared" si="0"/>
        <v>0</v>
      </c>
      <c r="Q85" s="22">
        <f t="shared" si="0"/>
        <v>1</v>
      </c>
      <c r="R85" s="22">
        <f t="shared" si="0"/>
        <v>0</v>
      </c>
      <c r="S85" s="22">
        <f t="shared" si="0"/>
        <v>0</v>
      </c>
      <c r="T85" s="22">
        <f t="shared" si="0"/>
        <v>0.94444444444444442</v>
      </c>
      <c r="U85" s="22">
        <f t="shared" si="0"/>
        <v>3.3950617283950622E-2</v>
      </c>
      <c r="V85" s="22">
        <f t="shared" si="0"/>
        <v>2.1604938271604937E-2</v>
      </c>
      <c r="W85" s="22">
        <f t="shared" si="0"/>
        <v>0.99854650549543278</v>
      </c>
      <c r="X85" s="22">
        <f t="shared" si="0"/>
        <v>9.7040271712760793E-4</v>
      </c>
      <c r="Y85" s="22">
        <f t="shared" si="0"/>
        <v>4.8309178743961351E-4</v>
      </c>
      <c r="Z85" s="22">
        <f t="shared" si="0"/>
        <v>1</v>
      </c>
      <c r="AA85" s="22">
        <f t="shared" si="0"/>
        <v>0</v>
      </c>
      <c r="AB85" s="22">
        <f t="shared" si="0"/>
        <v>0</v>
      </c>
    </row>
    <row r="86" spans="1:28" ht="27" customHeight="1">
      <c r="A86" s="208" t="s">
        <v>429</v>
      </c>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A86" s="209"/>
      <c r="AB86" s="209"/>
    </row>
    <row r="88" spans="1:28">
      <c r="A88" s="199" t="s">
        <v>472</v>
      </c>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row>
    <row r="89" spans="1:28">
      <c r="A89" s="199" t="s">
        <v>32</v>
      </c>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row>
    <row r="90" spans="1:28">
      <c r="A90" s="6" t="s">
        <v>248</v>
      </c>
      <c r="B90" s="176" t="s">
        <v>303</v>
      </c>
      <c r="C90" s="177"/>
      <c r="D90" s="178"/>
      <c r="E90" s="176" t="s">
        <v>8</v>
      </c>
      <c r="F90" s="177"/>
      <c r="G90" s="178"/>
      <c r="H90" s="176" t="s">
        <v>304</v>
      </c>
      <c r="I90" s="177"/>
      <c r="J90" s="178"/>
      <c r="K90" s="176" t="s">
        <v>305</v>
      </c>
      <c r="L90" s="177"/>
      <c r="M90" s="178"/>
      <c r="N90" s="176" t="s">
        <v>24</v>
      </c>
      <c r="O90" s="177"/>
      <c r="P90" s="178"/>
      <c r="Q90" s="176" t="s">
        <v>306</v>
      </c>
      <c r="R90" s="177"/>
      <c r="S90" s="178"/>
      <c r="T90" s="176" t="s">
        <v>307</v>
      </c>
      <c r="U90" s="177"/>
      <c r="V90" s="178"/>
      <c r="W90" s="176" t="s">
        <v>27</v>
      </c>
      <c r="X90" s="177"/>
      <c r="Y90" s="178"/>
      <c r="Z90" s="176" t="s">
        <v>308</v>
      </c>
      <c r="AA90" s="177"/>
      <c r="AB90" s="178"/>
    </row>
    <row r="91" spans="1:28" ht="30">
      <c r="A91" s="6"/>
      <c r="B91" s="16" t="s">
        <v>301</v>
      </c>
      <c r="C91" s="20" t="s">
        <v>240</v>
      </c>
      <c r="D91" s="16" t="s">
        <v>302</v>
      </c>
      <c r="E91" s="16" t="s">
        <v>301</v>
      </c>
      <c r="F91" s="20" t="s">
        <v>240</v>
      </c>
      <c r="G91" s="16" t="s">
        <v>302</v>
      </c>
      <c r="H91" s="16" t="s">
        <v>301</v>
      </c>
      <c r="I91" s="20" t="s">
        <v>240</v>
      </c>
      <c r="J91" s="16" t="s">
        <v>302</v>
      </c>
      <c r="K91" s="16" t="s">
        <v>301</v>
      </c>
      <c r="L91" s="20" t="s">
        <v>240</v>
      </c>
      <c r="M91" s="16" t="s">
        <v>302</v>
      </c>
      <c r="N91" s="16" t="s">
        <v>301</v>
      </c>
      <c r="O91" s="20" t="s">
        <v>240</v>
      </c>
      <c r="P91" s="16" t="s">
        <v>302</v>
      </c>
      <c r="Q91" s="16" t="s">
        <v>301</v>
      </c>
      <c r="R91" s="20" t="s">
        <v>240</v>
      </c>
      <c r="S91" s="16" t="s">
        <v>302</v>
      </c>
      <c r="T91" s="16" t="s">
        <v>301</v>
      </c>
      <c r="U91" s="20" t="s">
        <v>240</v>
      </c>
      <c r="V91" s="16" t="s">
        <v>302</v>
      </c>
      <c r="W91" s="16" t="s">
        <v>301</v>
      </c>
      <c r="X91" s="20" t="s">
        <v>240</v>
      </c>
      <c r="Y91" s="16" t="s">
        <v>302</v>
      </c>
      <c r="Z91" s="16" t="s">
        <v>301</v>
      </c>
      <c r="AA91" s="20" t="s">
        <v>240</v>
      </c>
      <c r="AB91" s="16" t="s">
        <v>302</v>
      </c>
    </row>
    <row r="92" spans="1:28" ht="30">
      <c r="A92" s="16" t="s">
        <v>249</v>
      </c>
      <c r="B92" s="15">
        <v>1</v>
      </c>
      <c r="C92" s="15">
        <v>0</v>
      </c>
      <c r="D92" s="15">
        <v>0</v>
      </c>
      <c r="E92" s="15">
        <v>0.996</v>
      </c>
      <c r="F92" s="15">
        <v>4.0000000000000001E-3</v>
      </c>
      <c r="G92" s="15">
        <v>0</v>
      </c>
      <c r="H92" s="15">
        <v>0</v>
      </c>
      <c r="I92" s="15">
        <v>0</v>
      </c>
      <c r="J92" s="15">
        <v>0</v>
      </c>
      <c r="K92" s="15">
        <v>0</v>
      </c>
      <c r="L92" s="15">
        <v>0</v>
      </c>
      <c r="M92" s="15">
        <v>0</v>
      </c>
      <c r="N92" s="15">
        <v>1</v>
      </c>
      <c r="O92" s="15">
        <v>0</v>
      </c>
      <c r="P92" s="15">
        <v>0</v>
      </c>
      <c r="Q92" s="15">
        <v>1</v>
      </c>
      <c r="R92" s="15">
        <v>0</v>
      </c>
      <c r="S92" s="15">
        <v>0</v>
      </c>
      <c r="T92" s="15">
        <v>1</v>
      </c>
      <c r="U92" s="15">
        <v>0</v>
      </c>
      <c r="V92" s="15">
        <v>0</v>
      </c>
      <c r="W92" s="15">
        <v>1</v>
      </c>
      <c r="X92" s="15">
        <v>0</v>
      </c>
      <c r="Y92" s="15">
        <v>0</v>
      </c>
      <c r="Z92" s="15">
        <v>1</v>
      </c>
      <c r="AA92" s="15">
        <v>0</v>
      </c>
      <c r="AB92" s="15">
        <v>0</v>
      </c>
    </row>
    <row r="93" spans="1:28" ht="30">
      <c r="A93" s="16" t="s">
        <v>250</v>
      </c>
      <c r="B93" s="15">
        <v>1</v>
      </c>
      <c r="C93" s="15">
        <v>0</v>
      </c>
      <c r="D93" s="15">
        <v>0</v>
      </c>
      <c r="E93" s="15">
        <v>0.9939393939393939</v>
      </c>
      <c r="F93" s="15">
        <v>6.0606060606060606E-3</v>
      </c>
      <c r="G93" s="15">
        <v>0</v>
      </c>
      <c r="H93" s="15">
        <v>0</v>
      </c>
      <c r="I93" s="15">
        <v>0</v>
      </c>
      <c r="J93" s="15">
        <v>0</v>
      </c>
      <c r="K93" s="15">
        <v>0</v>
      </c>
      <c r="L93" s="15">
        <v>0</v>
      </c>
      <c r="M93" s="15">
        <v>0</v>
      </c>
      <c r="N93" s="15">
        <v>1</v>
      </c>
      <c r="O93" s="15">
        <v>0</v>
      </c>
      <c r="P93" s="15">
        <v>0</v>
      </c>
      <c r="Q93" s="15">
        <v>0.99193548387096775</v>
      </c>
      <c r="R93" s="15">
        <v>8.0645161290322578E-3</v>
      </c>
      <c r="S93" s="15">
        <v>0</v>
      </c>
      <c r="T93" s="15">
        <v>0</v>
      </c>
      <c r="U93" s="15">
        <v>1</v>
      </c>
      <c r="V93" s="15">
        <v>0</v>
      </c>
      <c r="W93" s="15">
        <v>1</v>
      </c>
      <c r="X93" s="15">
        <v>0</v>
      </c>
      <c r="Y93" s="15">
        <v>0</v>
      </c>
      <c r="Z93" s="15">
        <v>1</v>
      </c>
      <c r="AA93" s="15">
        <v>0</v>
      </c>
      <c r="AB93" s="15">
        <v>0</v>
      </c>
    </row>
    <row r="94" spans="1:28" ht="30">
      <c r="A94" s="16" t="s">
        <v>251</v>
      </c>
      <c r="B94" s="15">
        <v>1</v>
      </c>
      <c r="C94" s="15">
        <v>0</v>
      </c>
      <c r="D94" s="15">
        <v>0</v>
      </c>
      <c r="E94" s="15">
        <v>1</v>
      </c>
      <c r="F94" s="15">
        <v>0</v>
      </c>
      <c r="G94" s="15">
        <v>0</v>
      </c>
      <c r="H94" s="15">
        <v>0</v>
      </c>
      <c r="I94" s="15">
        <v>0</v>
      </c>
      <c r="J94" s="15">
        <v>0</v>
      </c>
      <c r="K94" s="15">
        <v>0</v>
      </c>
      <c r="L94" s="15">
        <v>0</v>
      </c>
      <c r="M94" s="15">
        <v>0</v>
      </c>
      <c r="N94" s="15">
        <v>1</v>
      </c>
      <c r="O94" s="15">
        <v>0</v>
      </c>
      <c r="P94" s="15">
        <v>0</v>
      </c>
      <c r="Q94" s="15">
        <v>1</v>
      </c>
      <c r="R94" s="15">
        <v>0</v>
      </c>
      <c r="S94" s="15">
        <v>0</v>
      </c>
      <c r="T94" s="15">
        <v>1</v>
      </c>
      <c r="U94" s="15">
        <v>0</v>
      </c>
      <c r="V94" s="15">
        <v>0</v>
      </c>
      <c r="W94" s="15">
        <v>1</v>
      </c>
      <c r="X94" s="15">
        <v>0</v>
      </c>
      <c r="Y94" s="15">
        <v>0</v>
      </c>
      <c r="Z94" s="15">
        <v>1</v>
      </c>
      <c r="AA94" s="15">
        <v>0</v>
      </c>
      <c r="AB94" s="15">
        <v>0</v>
      </c>
    </row>
    <row r="95" spans="1:28" ht="30">
      <c r="A95" s="16" t="s">
        <v>252</v>
      </c>
      <c r="B95" s="15">
        <v>0.95023148148148151</v>
      </c>
      <c r="C95" s="15">
        <v>4.0509259259259259E-2</v>
      </c>
      <c r="D95" s="15">
        <v>9.2592592592592587E-3</v>
      </c>
      <c r="E95" s="15">
        <v>0.95530726256983245</v>
      </c>
      <c r="F95" s="15">
        <v>4.4692737430167599E-2</v>
      </c>
      <c r="G95" s="15">
        <v>0</v>
      </c>
      <c r="H95" s="15">
        <v>0</v>
      </c>
      <c r="I95" s="15">
        <v>0</v>
      </c>
      <c r="J95" s="15">
        <v>0</v>
      </c>
      <c r="K95" s="15">
        <v>0</v>
      </c>
      <c r="L95" s="15">
        <v>0</v>
      </c>
      <c r="M95" s="15">
        <v>0</v>
      </c>
      <c r="N95" s="15">
        <v>1</v>
      </c>
      <c r="O95" s="15">
        <v>0</v>
      </c>
      <c r="P95" s="15">
        <v>0</v>
      </c>
      <c r="Q95" s="15">
        <v>0.99193548387096775</v>
      </c>
      <c r="R95" s="15">
        <v>8.0645161290322578E-3</v>
      </c>
      <c r="S95" s="15">
        <v>0</v>
      </c>
      <c r="T95" s="15">
        <v>1</v>
      </c>
      <c r="U95" s="15">
        <v>0</v>
      </c>
      <c r="V95" s="15">
        <v>0</v>
      </c>
      <c r="W95" s="15">
        <v>1</v>
      </c>
      <c r="X95" s="15">
        <v>0</v>
      </c>
      <c r="Y95" s="15">
        <v>0</v>
      </c>
      <c r="Z95" s="15">
        <v>1</v>
      </c>
      <c r="AA95" s="15">
        <v>0</v>
      </c>
      <c r="AB95" s="15">
        <v>0</v>
      </c>
    </row>
    <row r="96" spans="1:28" ht="30">
      <c r="A96" s="16" t="s">
        <v>253</v>
      </c>
      <c r="B96" s="15">
        <v>0.9907407407407407</v>
      </c>
      <c r="C96" s="15">
        <v>9.2592592592592587E-3</v>
      </c>
      <c r="D96" s="15">
        <v>0</v>
      </c>
      <c r="E96" s="15">
        <v>0.98837209302325579</v>
      </c>
      <c r="F96" s="15">
        <v>1.1627906976744186E-2</v>
      </c>
      <c r="G96" s="15">
        <v>0</v>
      </c>
      <c r="H96" s="15">
        <v>0</v>
      </c>
      <c r="I96" s="15">
        <v>0</v>
      </c>
      <c r="J96" s="15">
        <v>0</v>
      </c>
      <c r="K96" s="15">
        <v>0</v>
      </c>
      <c r="L96" s="15">
        <v>0</v>
      </c>
      <c r="M96" s="15">
        <v>0</v>
      </c>
      <c r="N96" s="15">
        <v>1</v>
      </c>
      <c r="O96" s="15">
        <v>0</v>
      </c>
      <c r="P96" s="15">
        <v>0</v>
      </c>
      <c r="Q96" s="15">
        <v>1</v>
      </c>
      <c r="R96" s="15">
        <v>0</v>
      </c>
      <c r="S96" s="15">
        <v>0</v>
      </c>
      <c r="T96" s="15">
        <v>1</v>
      </c>
      <c r="U96" s="15">
        <v>0</v>
      </c>
      <c r="V96" s="15">
        <v>0</v>
      </c>
      <c r="W96" s="15">
        <v>1</v>
      </c>
      <c r="X96" s="15">
        <v>0</v>
      </c>
      <c r="Y96" s="15">
        <v>0</v>
      </c>
      <c r="Z96" s="15">
        <v>1</v>
      </c>
      <c r="AA96" s="15">
        <v>0</v>
      </c>
      <c r="AB96" s="15">
        <v>0</v>
      </c>
    </row>
    <row r="97" spans="1:28" ht="30">
      <c r="A97" s="16" t="s">
        <v>254</v>
      </c>
      <c r="B97" s="15">
        <v>0.99</v>
      </c>
      <c r="C97" s="15">
        <v>0</v>
      </c>
      <c r="D97" s="15">
        <v>0.01</v>
      </c>
      <c r="E97" s="15">
        <v>0.98190045248868774</v>
      </c>
      <c r="F97" s="15">
        <v>1.5837104072398189E-2</v>
      </c>
      <c r="G97" s="15">
        <v>2.2624434389140274E-3</v>
      </c>
      <c r="H97" s="15">
        <v>0</v>
      </c>
      <c r="I97" s="15">
        <v>0</v>
      </c>
      <c r="J97" s="15">
        <v>0</v>
      </c>
      <c r="K97" s="15">
        <v>0</v>
      </c>
      <c r="L97" s="15">
        <v>0</v>
      </c>
      <c r="M97" s="15">
        <v>0</v>
      </c>
      <c r="N97" s="15">
        <v>1</v>
      </c>
      <c r="O97" s="15">
        <v>0</v>
      </c>
      <c r="P97" s="15">
        <v>0</v>
      </c>
      <c r="Q97" s="15">
        <v>0.99193548387096775</v>
      </c>
      <c r="R97" s="15">
        <v>8.0645161290322578E-3</v>
      </c>
      <c r="S97" s="15">
        <v>0</v>
      </c>
      <c r="T97" s="15">
        <v>0</v>
      </c>
      <c r="U97" s="15">
        <v>1</v>
      </c>
      <c r="V97" s="15">
        <v>0</v>
      </c>
      <c r="W97" s="15">
        <v>1</v>
      </c>
      <c r="X97" s="15">
        <v>0</v>
      </c>
      <c r="Y97" s="15">
        <v>0</v>
      </c>
      <c r="Z97" s="15">
        <v>1</v>
      </c>
      <c r="AA97" s="15">
        <v>0</v>
      </c>
      <c r="AB97" s="15">
        <v>0</v>
      </c>
    </row>
    <row r="98" spans="1:28" ht="45">
      <c r="A98" s="16" t="s">
        <v>255</v>
      </c>
      <c r="B98" s="15">
        <v>0.96574074074074068</v>
      </c>
      <c r="C98" s="15">
        <v>3.425925925925926E-2</v>
      </c>
      <c r="D98" s="15">
        <v>0</v>
      </c>
      <c r="E98" s="15">
        <v>0.96902654867256632</v>
      </c>
      <c r="F98" s="15">
        <v>2.8761061946902654E-2</v>
      </c>
      <c r="G98" s="15">
        <v>2.2123893805309734E-3</v>
      </c>
      <c r="H98" s="15">
        <v>0</v>
      </c>
      <c r="I98" s="15">
        <v>0</v>
      </c>
      <c r="J98" s="15">
        <v>0</v>
      </c>
      <c r="K98" s="15">
        <v>0</v>
      </c>
      <c r="L98" s="15">
        <v>0</v>
      </c>
      <c r="M98" s="15">
        <v>0</v>
      </c>
      <c r="N98" s="15">
        <v>1</v>
      </c>
      <c r="O98" s="15">
        <v>0</v>
      </c>
      <c r="P98" s="15">
        <v>0</v>
      </c>
      <c r="Q98" s="15">
        <v>1</v>
      </c>
      <c r="R98" s="15">
        <v>0</v>
      </c>
      <c r="S98" s="15">
        <v>0</v>
      </c>
      <c r="T98" s="15">
        <v>0</v>
      </c>
      <c r="U98" s="15">
        <v>1</v>
      </c>
      <c r="V98" s="15">
        <v>0</v>
      </c>
      <c r="W98" s="15">
        <v>1</v>
      </c>
      <c r="X98" s="15">
        <v>0</v>
      </c>
      <c r="Y98" s="15">
        <v>0</v>
      </c>
      <c r="Z98" s="15">
        <v>1</v>
      </c>
      <c r="AA98" s="15">
        <v>0</v>
      </c>
      <c r="AB98" s="15">
        <v>0</v>
      </c>
    </row>
    <row r="99" spans="1:28" ht="30">
      <c r="A99" s="16" t="s">
        <v>256</v>
      </c>
      <c r="B99" s="15">
        <v>0.9907407407407407</v>
      </c>
      <c r="C99" s="15">
        <v>0</v>
      </c>
      <c r="D99" s="15">
        <v>9.2592592592592587E-3</v>
      </c>
      <c r="E99" s="15">
        <v>0.98903508771929827</v>
      </c>
      <c r="F99" s="15">
        <v>8.771929824561403E-3</v>
      </c>
      <c r="G99" s="15">
        <v>2.1929824561403508E-3</v>
      </c>
      <c r="H99" s="15">
        <v>0</v>
      </c>
      <c r="I99" s="15">
        <v>0</v>
      </c>
      <c r="J99" s="15">
        <v>0</v>
      </c>
      <c r="K99" s="15">
        <v>0</v>
      </c>
      <c r="L99" s="15">
        <v>0</v>
      </c>
      <c r="M99" s="15">
        <v>0</v>
      </c>
      <c r="N99" s="15">
        <v>1</v>
      </c>
      <c r="O99" s="15">
        <v>0</v>
      </c>
      <c r="P99" s="15">
        <v>0</v>
      </c>
      <c r="Q99" s="15">
        <v>1</v>
      </c>
      <c r="R99" s="15">
        <v>0</v>
      </c>
      <c r="S99" s="15">
        <v>0</v>
      </c>
      <c r="T99" s="15">
        <v>0</v>
      </c>
      <c r="U99" s="15">
        <v>0</v>
      </c>
      <c r="V99" s="15">
        <v>1</v>
      </c>
      <c r="W99" s="15">
        <v>1</v>
      </c>
      <c r="X99" s="15">
        <v>0</v>
      </c>
      <c r="Y99" s="15">
        <v>0</v>
      </c>
      <c r="Z99" s="15">
        <v>1</v>
      </c>
      <c r="AA99" s="15">
        <v>0</v>
      </c>
      <c r="AB99" s="15">
        <v>0</v>
      </c>
    </row>
    <row r="100" spans="1:28" ht="45">
      <c r="A100" s="16" t="s">
        <v>257</v>
      </c>
      <c r="B100" s="15">
        <v>0.98148148148148151</v>
      </c>
      <c r="C100" s="15">
        <v>1.8518518518518517E-2</v>
      </c>
      <c r="D100" s="15">
        <v>0</v>
      </c>
      <c r="E100" s="15">
        <v>0.99072356215213353</v>
      </c>
      <c r="F100" s="15">
        <v>9.2764378478664197E-3</v>
      </c>
      <c r="G100" s="15">
        <v>0</v>
      </c>
      <c r="H100" s="15">
        <v>0</v>
      </c>
      <c r="I100" s="15">
        <v>0</v>
      </c>
      <c r="J100" s="15">
        <v>0</v>
      </c>
      <c r="K100" s="15">
        <v>0</v>
      </c>
      <c r="L100" s="15">
        <v>0</v>
      </c>
      <c r="M100" s="15">
        <v>0</v>
      </c>
      <c r="N100" s="15">
        <v>1</v>
      </c>
      <c r="O100" s="15">
        <v>0</v>
      </c>
      <c r="P100" s="15">
        <v>0</v>
      </c>
      <c r="Q100" s="15">
        <v>1</v>
      </c>
      <c r="R100" s="15">
        <v>0</v>
      </c>
      <c r="S100" s="15">
        <v>0</v>
      </c>
      <c r="T100" s="15">
        <v>1</v>
      </c>
      <c r="U100" s="15">
        <v>0</v>
      </c>
      <c r="V100" s="15">
        <v>0</v>
      </c>
      <c r="W100" s="15">
        <v>1</v>
      </c>
      <c r="X100" s="15">
        <v>0</v>
      </c>
      <c r="Y100" s="15">
        <v>0</v>
      </c>
      <c r="Z100" s="15">
        <v>1</v>
      </c>
      <c r="AA100" s="15">
        <v>0</v>
      </c>
      <c r="AB100" s="15">
        <v>0</v>
      </c>
    </row>
    <row r="101" spans="1:28">
      <c r="A101" s="21" t="s">
        <v>258</v>
      </c>
      <c r="B101" s="22">
        <f>AVERAGE(B92:B100)</f>
        <v>0.98543724279835387</v>
      </c>
      <c r="C101" s="22">
        <f t="shared" ref="C101:AB101" si="1">AVERAGE(C92:C100)</f>
        <v>1.1394032921810701E-2</v>
      </c>
      <c r="D101" s="22">
        <f t="shared" si="1"/>
        <v>3.1687242798353909E-3</v>
      </c>
      <c r="E101" s="22">
        <f t="shared" si="1"/>
        <v>0.98492271117390751</v>
      </c>
      <c r="F101" s="22">
        <f t="shared" si="1"/>
        <v>1.4336420462138502E-2</v>
      </c>
      <c r="G101" s="22">
        <f t="shared" si="1"/>
        <v>7.4086836395392797E-4</v>
      </c>
      <c r="H101" s="22">
        <f t="shared" si="1"/>
        <v>0</v>
      </c>
      <c r="I101" s="22">
        <f t="shared" si="1"/>
        <v>0</v>
      </c>
      <c r="J101" s="22">
        <f t="shared" si="1"/>
        <v>0</v>
      </c>
      <c r="K101" s="22">
        <f t="shared" si="1"/>
        <v>0</v>
      </c>
      <c r="L101" s="22">
        <f t="shared" si="1"/>
        <v>0</v>
      </c>
      <c r="M101" s="22">
        <f t="shared" si="1"/>
        <v>0</v>
      </c>
      <c r="N101" s="22">
        <f t="shared" si="1"/>
        <v>1</v>
      </c>
      <c r="O101" s="22">
        <f t="shared" si="1"/>
        <v>0</v>
      </c>
      <c r="P101" s="22">
        <f t="shared" si="1"/>
        <v>0</v>
      </c>
      <c r="Q101" s="22">
        <f t="shared" si="1"/>
        <v>0.99731182795698936</v>
      </c>
      <c r="R101" s="22">
        <f t="shared" si="1"/>
        <v>2.6881720430107525E-3</v>
      </c>
      <c r="S101" s="22">
        <f t="shared" si="1"/>
        <v>0</v>
      </c>
      <c r="T101" s="22">
        <f t="shared" si="1"/>
        <v>0.55555555555555558</v>
      </c>
      <c r="U101" s="22">
        <f t="shared" si="1"/>
        <v>0.33333333333333331</v>
      </c>
      <c r="V101" s="22">
        <f t="shared" si="1"/>
        <v>0.1111111111111111</v>
      </c>
      <c r="W101" s="22">
        <f t="shared" si="1"/>
        <v>1</v>
      </c>
      <c r="X101" s="22">
        <f t="shared" si="1"/>
        <v>0</v>
      </c>
      <c r="Y101" s="22">
        <f t="shared" si="1"/>
        <v>0</v>
      </c>
      <c r="Z101" s="22">
        <f t="shared" si="1"/>
        <v>1</v>
      </c>
      <c r="AA101" s="22">
        <f t="shared" si="1"/>
        <v>0</v>
      </c>
      <c r="AB101" s="22">
        <f t="shared" si="1"/>
        <v>0</v>
      </c>
    </row>
    <row r="102" spans="1:28" ht="30" customHeight="1">
      <c r="A102" s="208" t="s">
        <v>429</v>
      </c>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c r="AA102" s="209"/>
      <c r="AB102" s="209"/>
    </row>
    <row r="169" spans="29:31">
      <c r="AC169" t="s">
        <v>239</v>
      </c>
      <c r="AD169" t="s">
        <v>240</v>
      </c>
      <c r="AE169" t="s">
        <v>241</v>
      </c>
    </row>
    <row r="192" spans="29:31">
      <c r="AC192" t="s">
        <v>239</v>
      </c>
      <c r="AD192" t="s">
        <v>240</v>
      </c>
      <c r="AE192" t="s">
        <v>241</v>
      </c>
    </row>
    <row r="214" spans="29:31">
      <c r="AC214" t="s">
        <v>239</v>
      </c>
      <c r="AD214" t="s">
        <v>240</v>
      </c>
      <c r="AE214" t="s">
        <v>241</v>
      </c>
    </row>
    <row r="230" spans="1:31">
      <c r="AC230" t="s">
        <v>239</v>
      </c>
      <c r="AD230" t="s">
        <v>240</v>
      </c>
      <c r="AE230" t="s">
        <v>241</v>
      </c>
    </row>
    <row r="240" spans="1:31">
      <c r="A240" t="s">
        <v>258</v>
      </c>
    </row>
  </sheetData>
  <mergeCells count="60">
    <mergeCell ref="A28:AB28"/>
    <mergeCell ref="A4:J4"/>
    <mergeCell ref="A5:J5"/>
    <mergeCell ref="A14:J14"/>
    <mergeCell ref="A16:J16"/>
    <mergeCell ref="A25:J25"/>
    <mergeCell ref="A48:AB48"/>
    <mergeCell ref="A29:AB29"/>
    <mergeCell ref="A32:AB32"/>
    <mergeCell ref="A36:AB36"/>
    <mergeCell ref="A40:AB40"/>
    <mergeCell ref="A44:AB44"/>
    <mergeCell ref="B30:D30"/>
    <mergeCell ref="E30:G30"/>
    <mergeCell ref="H30:J30"/>
    <mergeCell ref="K30:M30"/>
    <mergeCell ref="N30:P30"/>
    <mergeCell ref="Q30:S30"/>
    <mergeCell ref="T30:V30"/>
    <mergeCell ref="W30:Y30"/>
    <mergeCell ref="Z30:AB30"/>
    <mergeCell ref="W90:Y90"/>
    <mergeCell ref="W74:Y74"/>
    <mergeCell ref="A50:Y50"/>
    <mergeCell ref="A51:Y51"/>
    <mergeCell ref="A54:Y54"/>
    <mergeCell ref="A58:Y58"/>
    <mergeCell ref="A62:Y62"/>
    <mergeCell ref="A66:Y66"/>
    <mergeCell ref="B52:D52"/>
    <mergeCell ref="E52:G52"/>
    <mergeCell ref="H52:J52"/>
    <mergeCell ref="K52:M52"/>
    <mergeCell ref="N52:P52"/>
    <mergeCell ref="Q52:S52"/>
    <mergeCell ref="W52:Y52"/>
    <mergeCell ref="E74:G74"/>
    <mergeCell ref="B74:D74"/>
    <mergeCell ref="H74:J74"/>
    <mergeCell ref="N74:P74"/>
    <mergeCell ref="Q74:S74"/>
    <mergeCell ref="T90:V90"/>
    <mergeCell ref="T74:V74"/>
    <mergeCell ref="K74:M74"/>
    <mergeCell ref="A70:AB70"/>
    <mergeCell ref="A86:AB86"/>
    <mergeCell ref="A102:AB102"/>
    <mergeCell ref="Z90:AB90"/>
    <mergeCell ref="A1:J1"/>
    <mergeCell ref="Z74:AB74"/>
    <mergeCell ref="A88:AB88"/>
    <mergeCell ref="A89:AB89"/>
    <mergeCell ref="B90:D90"/>
    <mergeCell ref="E90:G90"/>
    <mergeCell ref="H90:J90"/>
    <mergeCell ref="K90:M90"/>
    <mergeCell ref="N90:P90"/>
    <mergeCell ref="Q90:S90"/>
    <mergeCell ref="A72:AB72"/>
    <mergeCell ref="A73:AB7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0"/>
  <sheetViews>
    <sheetView topLeftCell="C145" zoomScaleNormal="100" workbookViewId="0">
      <selection activeCell="J157" sqref="J157"/>
    </sheetView>
  </sheetViews>
  <sheetFormatPr baseColWidth="10" defaultRowHeight="15"/>
  <cols>
    <col min="1" max="1" width="16.5703125" style="26" customWidth="1"/>
    <col min="2" max="2" width="18.85546875" customWidth="1"/>
    <col min="3" max="3" width="17.42578125" customWidth="1"/>
    <col min="7" max="7" width="16.140625" customWidth="1"/>
    <col min="8" max="8" width="14" customWidth="1"/>
    <col min="11" max="11" width="11.85546875" bestFit="1" customWidth="1"/>
  </cols>
  <sheetData>
    <row r="1" spans="1:19" ht="78" customHeight="1">
      <c r="A1" s="194" t="s">
        <v>310</v>
      </c>
      <c r="B1" s="194"/>
      <c r="C1" s="194"/>
      <c r="D1" s="194"/>
      <c r="E1" s="194"/>
      <c r="F1" s="194"/>
      <c r="G1" s="194"/>
      <c r="H1" s="194"/>
      <c r="I1" s="194"/>
    </row>
    <row r="2" spans="1:19">
      <c r="B2" s="26"/>
      <c r="C2" s="26"/>
      <c r="D2" s="26"/>
      <c r="E2" s="26"/>
      <c r="F2" s="26"/>
      <c r="G2" s="26"/>
      <c r="H2" s="26"/>
    </row>
    <row r="3" spans="1:19">
      <c r="B3" s="26"/>
      <c r="C3" s="26"/>
      <c r="D3" s="26"/>
      <c r="E3" s="26"/>
      <c r="F3" s="26"/>
      <c r="G3" s="26"/>
      <c r="H3" s="26"/>
    </row>
    <row r="4" spans="1:19">
      <c r="A4" s="220" t="s">
        <v>395</v>
      </c>
      <c r="B4" s="221"/>
      <c r="C4" s="221"/>
      <c r="D4" s="221"/>
      <c r="E4" s="221"/>
      <c r="F4" s="221"/>
      <c r="G4" s="221"/>
      <c r="H4" s="221"/>
      <c r="I4" s="221"/>
    </row>
    <row r="5" spans="1:19">
      <c r="A5" s="220" t="s">
        <v>319</v>
      </c>
      <c r="B5" s="221"/>
      <c r="C5" s="221"/>
      <c r="D5" s="221"/>
      <c r="E5" s="221"/>
      <c r="F5" s="221"/>
      <c r="G5" s="221"/>
      <c r="H5" s="221"/>
      <c r="I5" s="221"/>
    </row>
    <row r="6" spans="1:19">
      <c r="A6" s="220">
        <v>2020</v>
      </c>
      <c r="B6" s="221"/>
      <c r="C6" s="221"/>
      <c r="D6" s="221"/>
      <c r="E6" s="221"/>
      <c r="F6" s="221"/>
      <c r="G6" s="221"/>
      <c r="H6" s="221"/>
      <c r="I6" s="221"/>
    </row>
    <row r="7" spans="1:19">
      <c r="A7" s="10" t="s">
        <v>311</v>
      </c>
      <c r="B7" s="10" t="s">
        <v>312</v>
      </c>
      <c r="C7" s="10"/>
      <c r="D7" s="10"/>
      <c r="E7" s="10" t="s">
        <v>313</v>
      </c>
      <c r="F7" s="10"/>
      <c r="G7" s="97"/>
      <c r="H7" s="214" t="s">
        <v>314</v>
      </c>
      <c r="I7" s="215"/>
    </row>
    <row r="8" spans="1:19">
      <c r="A8" s="10"/>
      <c r="B8" s="10" t="s">
        <v>315</v>
      </c>
      <c r="C8" s="10" t="s">
        <v>316</v>
      </c>
      <c r="D8" s="10" t="s">
        <v>31</v>
      </c>
      <c r="E8" s="10" t="s">
        <v>315</v>
      </c>
      <c r="F8" s="10" t="s">
        <v>316</v>
      </c>
      <c r="G8" s="10" t="s">
        <v>31</v>
      </c>
      <c r="H8" s="98" t="s">
        <v>317</v>
      </c>
      <c r="I8" s="98" t="s">
        <v>318</v>
      </c>
    </row>
    <row r="9" spans="1:19">
      <c r="A9" s="10" t="s">
        <v>320</v>
      </c>
      <c r="B9" s="7">
        <v>50567</v>
      </c>
      <c r="C9" s="7">
        <v>38183</v>
      </c>
      <c r="D9" s="7">
        <v>88750</v>
      </c>
      <c r="E9" s="7">
        <v>527775</v>
      </c>
      <c r="F9" s="7">
        <v>474356</v>
      </c>
      <c r="G9" s="7">
        <v>1002131</v>
      </c>
      <c r="H9" s="7">
        <v>2728</v>
      </c>
      <c r="I9" s="7">
        <v>29835</v>
      </c>
    </row>
    <row r="10" spans="1:19">
      <c r="A10" s="10" t="s">
        <v>321</v>
      </c>
      <c r="B10" s="7">
        <v>46106</v>
      </c>
      <c r="C10" s="7">
        <v>33450</v>
      </c>
      <c r="D10" s="7">
        <v>79556</v>
      </c>
      <c r="E10" s="7">
        <v>384360</v>
      </c>
      <c r="F10" s="7">
        <v>379157</v>
      </c>
      <c r="G10" s="7">
        <v>763517</v>
      </c>
      <c r="H10" s="7">
        <v>3799</v>
      </c>
      <c r="I10" s="7">
        <v>49918</v>
      </c>
    </row>
    <row r="11" spans="1:19">
      <c r="A11" s="10" t="s">
        <v>322</v>
      </c>
      <c r="B11" s="7">
        <v>39794</v>
      </c>
      <c r="C11" s="7">
        <v>29252</v>
      </c>
      <c r="D11" s="7">
        <v>69046</v>
      </c>
      <c r="E11" s="7">
        <v>319500</v>
      </c>
      <c r="F11" s="7">
        <v>334870</v>
      </c>
      <c r="G11" s="7">
        <v>654370</v>
      </c>
      <c r="H11" s="7">
        <v>2511</v>
      </c>
      <c r="I11" s="7">
        <v>23434</v>
      </c>
    </row>
    <row r="12" spans="1:19">
      <c r="A12" s="10" t="s">
        <v>323</v>
      </c>
      <c r="B12" s="7">
        <v>20308</v>
      </c>
      <c r="C12" s="7">
        <v>12372</v>
      </c>
      <c r="D12" s="7">
        <v>32680</v>
      </c>
      <c r="E12" s="7">
        <v>199290</v>
      </c>
      <c r="F12" s="7">
        <v>139480</v>
      </c>
      <c r="G12" s="7">
        <v>338770</v>
      </c>
      <c r="H12" s="7">
        <v>1110</v>
      </c>
      <c r="I12" s="7">
        <v>10053</v>
      </c>
    </row>
    <row r="13" spans="1:19">
      <c r="A13" s="10" t="s">
        <v>324</v>
      </c>
      <c r="B13" s="7">
        <v>19768</v>
      </c>
      <c r="C13" s="7">
        <v>12492</v>
      </c>
      <c r="D13" s="7">
        <v>32260</v>
      </c>
      <c r="E13" s="7">
        <v>158952</v>
      </c>
      <c r="F13" s="7">
        <v>140947</v>
      </c>
      <c r="G13" s="7">
        <v>299899</v>
      </c>
      <c r="H13" s="7">
        <v>1147</v>
      </c>
      <c r="I13" s="7">
        <v>32968</v>
      </c>
      <c r="K13" s="40"/>
      <c r="L13" s="40"/>
      <c r="M13" s="40"/>
      <c r="N13" s="40"/>
      <c r="O13" s="40"/>
      <c r="P13" s="40"/>
      <c r="Q13" s="40"/>
      <c r="R13" s="40"/>
      <c r="S13" s="40"/>
    </row>
    <row r="14" spans="1:19">
      <c r="A14" s="10" t="s">
        <v>325</v>
      </c>
      <c r="B14" s="7">
        <v>21892</v>
      </c>
      <c r="C14" s="7">
        <v>14960</v>
      </c>
      <c r="D14" s="7">
        <v>36852</v>
      </c>
      <c r="E14" s="7">
        <v>180768</v>
      </c>
      <c r="F14" s="7">
        <v>168262</v>
      </c>
      <c r="G14" s="7">
        <v>349030</v>
      </c>
      <c r="H14" s="7">
        <v>1110</v>
      </c>
      <c r="I14" s="7">
        <v>10415</v>
      </c>
    </row>
    <row r="15" spans="1:19">
      <c r="A15" s="10" t="s">
        <v>326</v>
      </c>
      <c r="B15" s="7">
        <v>27844</v>
      </c>
      <c r="C15" s="7">
        <v>15864</v>
      </c>
      <c r="D15" s="7">
        <v>43708</v>
      </c>
      <c r="E15" s="7">
        <v>298095</v>
      </c>
      <c r="F15" s="7">
        <v>186431</v>
      </c>
      <c r="G15" s="7">
        <v>484526</v>
      </c>
      <c r="H15" s="7">
        <v>4092</v>
      </c>
      <c r="I15" s="7">
        <v>29355</v>
      </c>
    </row>
    <row r="16" spans="1:19">
      <c r="A16" s="10" t="s">
        <v>327</v>
      </c>
      <c r="B16" s="7">
        <v>28969</v>
      </c>
      <c r="C16" s="7">
        <v>16499</v>
      </c>
      <c r="D16" s="7">
        <v>45468</v>
      </c>
      <c r="E16" s="7">
        <v>318165</v>
      </c>
      <c r="F16" s="7">
        <v>205399</v>
      </c>
      <c r="G16" s="7">
        <v>523564</v>
      </c>
      <c r="H16" s="7">
        <v>4712</v>
      </c>
      <c r="I16" s="7">
        <v>34312</v>
      </c>
    </row>
    <row r="17" spans="1:9">
      <c r="A17" s="10" t="s">
        <v>328</v>
      </c>
      <c r="B17" s="7">
        <v>30265</v>
      </c>
      <c r="C17" s="7">
        <v>17190</v>
      </c>
      <c r="D17" s="7">
        <v>47455</v>
      </c>
      <c r="E17" s="7">
        <v>266760</v>
      </c>
      <c r="F17" s="7">
        <v>214139</v>
      </c>
      <c r="G17" s="7">
        <v>480899</v>
      </c>
      <c r="H17" s="7">
        <v>5040</v>
      </c>
      <c r="I17" s="7">
        <v>36325</v>
      </c>
    </row>
    <row r="18" spans="1:9">
      <c r="A18" s="10" t="s">
        <v>329</v>
      </c>
      <c r="B18" s="7">
        <v>34112</v>
      </c>
      <c r="C18" s="7">
        <v>19290</v>
      </c>
      <c r="D18" s="7">
        <v>53402</v>
      </c>
      <c r="E18" s="7">
        <v>300300</v>
      </c>
      <c r="F18" s="7">
        <v>231039</v>
      </c>
      <c r="G18" s="7">
        <v>531339</v>
      </c>
      <c r="H18" s="7">
        <v>5735</v>
      </c>
      <c r="I18" s="7">
        <v>38160</v>
      </c>
    </row>
    <row r="19" spans="1:9">
      <c r="A19" s="10" t="s">
        <v>330</v>
      </c>
      <c r="B19" s="7">
        <v>33758</v>
      </c>
      <c r="C19" s="7">
        <v>21502</v>
      </c>
      <c r="D19" s="7">
        <v>55260</v>
      </c>
      <c r="E19" s="7">
        <v>297732</v>
      </c>
      <c r="F19" s="7">
        <v>236106</v>
      </c>
      <c r="G19" s="7">
        <v>533838</v>
      </c>
      <c r="H19" s="7">
        <v>3300</v>
      </c>
      <c r="I19" s="7">
        <v>25958</v>
      </c>
    </row>
    <row r="20" spans="1:9">
      <c r="A20" s="10" t="s">
        <v>331</v>
      </c>
      <c r="B20" s="7">
        <v>37700</v>
      </c>
      <c r="C20" s="7">
        <v>23652</v>
      </c>
      <c r="D20" s="7">
        <v>61352</v>
      </c>
      <c r="E20" s="7">
        <v>409650</v>
      </c>
      <c r="F20" s="7">
        <v>262457</v>
      </c>
      <c r="G20" s="7">
        <v>672107</v>
      </c>
      <c r="H20" s="7">
        <v>3658</v>
      </c>
      <c r="I20" s="7">
        <v>28739</v>
      </c>
    </row>
    <row r="21" spans="1:9">
      <c r="A21" s="10" t="s">
        <v>332</v>
      </c>
      <c r="B21" s="11">
        <v>391083</v>
      </c>
      <c r="C21" s="11">
        <v>254706</v>
      </c>
      <c r="D21" s="11">
        <v>645789</v>
      </c>
      <c r="E21" s="11">
        <v>3661347</v>
      </c>
      <c r="F21" s="11">
        <v>2972643</v>
      </c>
      <c r="G21" s="11">
        <v>6633990</v>
      </c>
      <c r="H21" s="11">
        <v>38942</v>
      </c>
      <c r="I21" s="11">
        <f t="shared" ref="I21" si="0">SUM(I9:I20)</f>
        <v>349472</v>
      </c>
    </row>
    <row r="22" spans="1:9">
      <c r="A22" s="32" t="s">
        <v>473</v>
      </c>
      <c r="B22" s="33">
        <v>613839</v>
      </c>
      <c r="C22" s="33">
        <v>428467</v>
      </c>
      <c r="D22" s="33">
        <v>1042306</v>
      </c>
      <c r="E22" s="33">
        <v>5628828</v>
      </c>
      <c r="F22" s="33">
        <v>5142312</v>
      </c>
      <c r="G22" s="33">
        <v>10771140</v>
      </c>
      <c r="H22" s="33">
        <v>51303</v>
      </c>
      <c r="I22" s="33">
        <v>501401</v>
      </c>
    </row>
    <row r="23" spans="1:9">
      <c r="A23" s="34" t="s">
        <v>398</v>
      </c>
      <c r="B23" s="36">
        <v>-222756</v>
      </c>
      <c r="C23" s="36">
        <v>-173761</v>
      </c>
      <c r="D23" s="36">
        <v>-396517</v>
      </c>
      <c r="E23" s="36">
        <v>-1967481</v>
      </c>
      <c r="F23" s="36">
        <v>-2169669</v>
      </c>
      <c r="G23" s="36">
        <v>-4137150</v>
      </c>
      <c r="H23" s="36">
        <v>-12361</v>
      </c>
      <c r="I23" s="36">
        <f t="shared" ref="I23" si="1">I21-I22</f>
        <v>-151929</v>
      </c>
    </row>
    <row r="24" spans="1:9">
      <c r="A24" s="34" t="s">
        <v>399</v>
      </c>
      <c r="B24" s="37">
        <v>-0.3628899434542282</v>
      </c>
      <c r="C24" s="37">
        <v>-0.40554115019359716</v>
      </c>
      <c r="D24" s="37">
        <v>-0.38042283168282637</v>
      </c>
      <c r="E24" s="37">
        <v>-0.34953652874097413</v>
      </c>
      <c r="F24" s="37">
        <v>-0.42192480736291382</v>
      </c>
      <c r="G24" s="37">
        <v>-0.38409583386716728</v>
      </c>
      <c r="H24" s="37">
        <v>-0.24094107557062941</v>
      </c>
      <c r="I24" s="37">
        <f t="shared" ref="I24" si="2">I23/I22</f>
        <v>-0.3030089688692284</v>
      </c>
    </row>
    <row r="25" spans="1:9">
      <c r="A25" s="29" t="s">
        <v>337</v>
      </c>
      <c r="B25" s="24"/>
      <c r="C25" s="24"/>
      <c r="D25" s="24"/>
      <c r="E25" s="24"/>
      <c r="F25" s="24"/>
      <c r="G25" s="24"/>
      <c r="H25" s="24"/>
    </row>
    <row r="28" spans="1:9">
      <c r="A28" s="174" t="s">
        <v>333</v>
      </c>
      <c r="B28" s="174"/>
      <c r="C28" s="174"/>
    </row>
    <row r="29" spans="1:9">
      <c r="A29" s="174" t="s">
        <v>334</v>
      </c>
      <c r="B29" s="174"/>
      <c r="C29" s="174"/>
    </row>
    <row r="30" spans="1:9">
      <c r="A30" s="174">
        <v>2020</v>
      </c>
      <c r="B30" s="174"/>
      <c r="C30" s="174"/>
    </row>
    <row r="31" spans="1:9">
      <c r="A31" s="10" t="s">
        <v>335</v>
      </c>
      <c r="B31" s="10" t="s">
        <v>336</v>
      </c>
      <c r="C31" s="10" t="s">
        <v>318</v>
      </c>
    </row>
    <row r="32" spans="1:9">
      <c r="A32" s="10" t="s">
        <v>270</v>
      </c>
      <c r="B32" s="7">
        <v>5122</v>
      </c>
      <c r="C32" s="7">
        <v>54007</v>
      </c>
    </row>
    <row r="33" spans="1:9">
      <c r="A33" s="10" t="s">
        <v>271</v>
      </c>
      <c r="B33" s="7">
        <v>5196</v>
      </c>
      <c r="C33" s="7">
        <v>32479</v>
      </c>
    </row>
    <row r="34" spans="1:9">
      <c r="A34" s="10" t="s">
        <v>272</v>
      </c>
      <c r="B34" s="7">
        <v>4665</v>
      </c>
      <c r="C34" s="7">
        <v>29699</v>
      </c>
    </row>
    <row r="35" spans="1:9">
      <c r="A35" s="10" t="s">
        <v>273</v>
      </c>
      <c r="B35" s="7">
        <v>1866</v>
      </c>
      <c r="C35" s="7">
        <v>10235</v>
      </c>
    </row>
    <row r="36" spans="1:9">
      <c r="A36" s="10" t="s">
        <v>274</v>
      </c>
      <c r="B36" s="7">
        <v>1516</v>
      </c>
      <c r="C36" s="7">
        <v>8347</v>
      </c>
      <c r="D36" s="40"/>
      <c r="E36" s="40"/>
    </row>
    <row r="37" spans="1:9">
      <c r="A37" s="10" t="s">
        <v>275</v>
      </c>
      <c r="B37" s="7">
        <v>2060</v>
      </c>
      <c r="C37" s="7">
        <v>12136</v>
      </c>
    </row>
    <row r="38" spans="1:9">
      <c r="A38" s="10" t="s">
        <v>276</v>
      </c>
      <c r="B38" s="7">
        <v>2604</v>
      </c>
      <c r="C38" s="7">
        <v>17151</v>
      </c>
    </row>
    <row r="39" spans="1:9">
      <c r="A39" s="10" t="s">
        <v>277</v>
      </c>
      <c r="B39" s="7">
        <v>2909</v>
      </c>
      <c r="C39" s="7">
        <v>20451</v>
      </c>
    </row>
    <row r="40" spans="1:9">
      <c r="A40" s="10" t="s">
        <v>278</v>
      </c>
      <c r="B40" s="7">
        <v>3087</v>
      </c>
      <c r="C40" s="7">
        <v>21663</v>
      </c>
    </row>
    <row r="41" spans="1:9">
      <c r="A41" s="10" t="s">
        <v>279</v>
      </c>
      <c r="B41" s="7">
        <v>3122</v>
      </c>
      <c r="C41" s="7">
        <v>21680</v>
      </c>
    </row>
    <row r="42" spans="1:9">
      <c r="A42" s="10" t="s">
        <v>280</v>
      </c>
      <c r="B42" s="7">
        <v>3304</v>
      </c>
      <c r="C42" s="7">
        <v>25548</v>
      </c>
    </row>
    <row r="43" spans="1:9">
      <c r="A43" s="10" t="s">
        <v>281</v>
      </c>
      <c r="B43" s="7">
        <v>3321</v>
      </c>
      <c r="C43" s="7">
        <v>29822</v>
      </c>
    </row>
    <row r="44" spans="1:9">
      <c r="A44" s="10" t="s">
        <v>31</v>
      </c>
      <c r="B44" s="7">
        <v>38772</v>
      </c>
      <c r="C44" s="7">
        <v>283218</v>
      </c>
      <c r="E44" s="105"/>
      <c r="I44" s="105"/>
    </row>
    <row r="45" spans="1:9" ht="30">
      <c r="A45" s="93" t="s">
        <v>473</v>
      </c>
      <c r="B45" s="33">
        <v>57833</v>
      </c>
      <c r="C45" s="33">
        <v>508996</v>
      </c>
    </row>
    <row r="46" spans="1:9">
      <c r="A46" s="34" t="s">
        <v>398</v>
      </c>
      <c r="B46" s="36">
        <v>-19061</v>
      </c>
      <c r="C46" s="36">
        <v>-225778</v>
      </c>
    </row>
    <row r="47" spans="1:9">
      <c r="A47" s="34" t="s">
        <v>399</v>
      </c>
      <c r="B47" s="37">
        <v>-0.32958691404561408</v>
      </c>
      <c r="C47" s="37">
        <v>-0.44357519508994175</v>
      </c>
    </row>
    <row r="48" spans="1:9">
      <c r="A48" s="29" t="s">
        <v>338</v>
      </c>
      <c r="B48" s="24"/>
      <c r="C48" s="24"/>
    </row>
    <row r="49" spans="1:8">
      <c r="A49" s="30"/>
      <c r="B49" s="24"/>
      <c r="C49" s="24"/>
    </row>
    <row r="51" spans="1:8" ht="18.75">
      <c r="A51" s="166" t="s">
        <v>396</v>
      </c>
      <c r="B51" s="166"/>
      <c r="C51" s="166"/>
      <c r="D51" s="166"/>
    </row>
    <row r="52" spans="1:8">
      <c r="B52" s="26"/>
      <c r="C52" s="26"/>
      <c r="D52" s="26"/>
    </row>
    <row r="53" spans="1:8" ht="42" customHeight="1">
      <c r="A53" s="216" t="s">
        <v>474</v>
      </c>
      <c r="B53" s="216"/>
      <c r="C53" s="216"/>
      <c r="D53" s="216"/>
    </row>
    <row r="54" spans="1:8">
      <c r="A54" s="10" t="s">
        <v>339</v>
      </c>
      <c r="B54" s="10" t="s">
        <v>340</v>
      </c>
      <c r="C54" s="10" t="s">
        <v>341</v>
      </c>
      <c r="D54" s="10" t="s">
        <v>31</v>
      </c>
    </row>
    <row r="55" spans="1:8">
      <c r="A55" s="10"/>
      <c r="B55" s="10" t="s">
        <v>315</v>
      </c>
      <c r="C55" s="10" t="s">
        <v>315</v>
      </c>
      <c r="D55" s="10" t="s">
        <v>315</v>
      </c>
    </row>
    <row r="56" spans="1:8">
      <c r="A56" s="10" t="s">
        <v>320</v>
      </c>
      <c r="B56" s="7">
        <v>4084</v>
      </c>
      <c r="C56" s="7">
        <v>1583</v>
      </c>
      <c r="D56" s="7">
        <v>5667</v>
      </c>
    </row>
    <row r="57" spans="1:8">
      <c r="A57" s="10" t="s">
        <v>321</v>
      </c>
      <c r="B57" s="7">
        <v>3792</v>
      </c>
      <c r="C57" s="7">
        <v>1359</v>
      </c>
      <c r="D57" s="7">
        <v>5151</v>
      </c>
    </row>
    <row r="58" spans="1:8">
      <c r="A58" s="10" t="s">
        <v>322</v>
      </c>
      <c r="B58" s="7">
        <v>3236</v>
      </c>
      <c r="C58" s="7">
        <v>1252</v>
      </c>
      <c r="D58" s="7">
        <v>4488</v>
      </c>
    </row>
    <row r="59" spans="1:8">
      <c r="A59" s="10" t="s">
        <v>323</v>
      </c>
      <c r="B59" s="7">
        <v>842</v>
      </c>
      <c r="C59" s="7">
        <v>377</v>
      </c>
      <c r="D59" s="7">
        <v>1219</v>
      </c>
    </row>
    <row r="60" spans="1:8">
      <c r="A60" s="10" t="s">
        <v>324</v>
      </c>
      <c r="B60" s="7">
        <v>828</v>
      </c>
      <c r="C60" s="7">
        <v>287</v>
      </c>
      <c r="D60" s="7">
        <v>1115</v>
      </c>
      <c r="F60" s="40"/>
      <c r="G60" s="40"/>
      <c r="H60" s="40"/>
    </row>
    <row r="61" spans="1:8">
      <c r="A61" s="10" t="s">
        <v>325</v>
      </c>
      <c r="B61" s="7">
        <v>1420</v>
      </c>
      <c r="C61" s="7">
        <v>559</v>
      </c>
      <c r="D61" s="7">
        <v>1979</v>
      </c>
    </row>
    <row r="62" spans="1:8">
      <c r="A62" s="10" t="s">
        <v>326</v>
      </c>
      <c r="B62" s="7">
        <v>2130</v>
      </c>
      <c r="C62" s="7">
        <v>868</v>
      </c>
      <c r="D62" s="7">
        <v>2998</v>
      </c>
    </row>
    <row r="63" spans="1:8">
      <c r="A63" s="10" t="s">
        <v>327</v>
      </c>
      <c r="B63" s="7">
        <v>2379</v>
      </c>
      <c r="C63" s="7">
        <v>1018</v>
      </c>
      <c r="D63" s="7">
        <v>3397</v>
      </c>
    </row>
    <row r="64" spans="1:8">
      <c r="A64" s="10" t="s">
        <v>328</v>
      </c>
      <c r="B64" s="7">
        <v>2581</v>
      </c>
      <c r="C64" s="7">
        <v>959</v>
      </c>
      <c r="D64" s="7">
        <v>3540</v>
      </c>
    </row>
    <row r="65" spans="1:8">
      <c r="A65" s="10" t="s">
        <v>329</v>
      </c>
      <c r="B65" s="7">
        <v>2751</v>
      </c>
      <c r="C65" s="7">
        <v>1004</v>
      </c>
      <c r="D65" s="7">
        <v>3755</v>
      </c>
    </row>
    <row r="66" spans="1:8">
      <c r="A66" s="10" t="s">
        <v>330</v>
      </c>
      <c r="B66" s="7">
        <v>2886</v>
      </c>
      <c r="C66" s="7">
        <v>1116</v>
      </c>
      <c r="D66" s="7">
        <v>4002</v>
      </c>
    </row>
    <row r="67" spans="1:8">
      <c r="A67" s="10" t="s">
        <v>331</v>
      </c>
      <c r="B67" s="7">
        <v>3044</v>
      </c>
      <c r="C67" s="7">
        <v>1516</v>
      </c>
      <c r="D67" s="7">
        <v>4560</v>
      </c>
    </row>
    <row r="68" spans="1:8">
      <c r="A68" s="10" t="s">
        <v>296</v>
      </c>
      <c r="B68" s="11">
        <v>29973</v>
      </c>
      <c r="C68" s="11">
        <v>11898</v>
      </c>
      <c r="D68" s="11">
        <v>41871</v>
      </c>
    </row>
    <row r="69" spans="1:8" ht="30">
      <c r="A69" s="94" t="s">
        <v>473</v>
      </c>
      <c r="B69" s="35">
        <v>46839</v>
      </c>
      <c r="C69" s="35">
        <v>18134</v>
      </c>
      <c r="D69" s="35">
        <v>64973</v>
      </c>
    </row>
    <row r="70" spans="1:8">
      <c r="A70" s="38" t="s">
        <v>398</v>
      </c>
      <c r="B70" s="36">
        <v>-16866</v>
      </c>
      <c r="C70" s="36">
        <v>-6236</v>
      </c>
      <c r="D70" s="36">
        <v>-23102</v>
      </c>
    </row>
    <row r="71" spans="1:8">
      <c r="A71" s="38" t="s">
        <v>399</v>
      </c>
      <c r="B71" s="37">
        <v>-0.36008454493050662</v>
      </c>
      <c r="C71" s="37">
        <v>-0.34388441601411712</v>
      </c>
      <c r="D71" s="37">
        <v>-0.35556308004863557</v>
      </c>
    </row>
    <row r="72" spans="1:8" ht="30.75" customHeight="1">
      <c r="A72" s="218" t="s">
        <v>475</v>
      </c>
      <c r="B72" s="219"/>
      <c r="C72" s="219"/>
      <c r="D72" s="219"/>
    </row>
    <row r="75" spans="1:8" ht="33.75" customHeight="1">
      <c r="A75" s="217" t="s">
        <v>476</v>
      </c>
      <c r="B75" s="217"/>
      <c r="C75" s="217"/>
      <c r="D75" s="217"/>
      <c r="E75" s="217"/>
      <c r="F75" s="217"/>
      <c r="G75" s="217"/>
      <c r="H75" s="26"/>
    </row>
    <row r="76" spans="1:8">
      <c r="A76" s="10" t="s">
        <v>339</v>
      </c>
      <c r="B76" s="174" t="s">
        <v>342</v>
      </c>
      <c r="C76" s="174"/>
      <c r="D76" s="174"/>
      <c r="E76" s="174" t="s">
        <v>343</v>
      </c>
      <c r="F76" s="174"/>
      <c r="G76" s="174"/>
      <c r="H76" s="26"/>
    </row>
    <row r="77" spans="1:8">
      <c r="A77" s="10"/>
      <c r="B77" s="10" t="s">
        <v>315</v>
      </c>
      <c r="C77" s="10" t="s">
        <v>316</v>
      </c>
      <c r="D77" s="10" t="s">
        <v>31</v>
      </c>
      <c r="E77" s="10" t="s">
        <v>315</v>
      </c>
      <c r="F77" s="10" t="s">
        <v>316</v>
      </c>
      <c r="G77" s="10" t="s">
        <v>31</v>
      </c>
      <c r="H77" s="26"/>
    </row>
    <row r="78" spans="1:8">
      <c r="A78" s="10" t="s">
        <v>320</v>
      </c>
      <c r="B78" s="7">
        <v>433651</v>
      </c>
      <c r="C78" s="7">
        <v>444320</v>
      </c>
      <c r="D78" s="7">
        <v>877971</v>
      </c>
      <c r="E78" s="7">
        <v>189516</v>
      </c>
      <c r="F78" s="7">
        <v>234210</v>
      </c>
      <c r="G78" s="7">
        <v>423726</v>
      </c>
    </row>
    <row r="79" spans="1:8">
      <c r="A79" s="10" t="s">
        <v>321</v>
      </c>
      <c r="B79" s="7">
        <v>419564</v>
      </c>
      <c r="C79" s="7">
        <v>424732</v>
      </c>
      <c r="D79" s="7">
        <v>844296</v>
      </c>
      <c r="E79" s="7">
        <v>141939</v>
      </c>
      <c r="F79" s="7">
        <v>170341</v>
      </c>
      <c r="G79" s="7">
        <v>312280</v>
      </c>
    </row>
    <row r="80" spans="1:8">
      <c r="A80" s="10" t="s">
        <v>322</v>
      </c>
      <c r="B80" s="7">
        <v>305141</v>
      </c>
      <c r="C80" s="7">
        <v>309133</v>
      </c>
      <c r="D80" s="7">
        <v>614274</v>
      </c>
      <c r="E80" s="7">
        <v>99228</v>
      </c>
      <c r="F80" s="7">
        <v>122589</v>
      </c>
      <c r="G80" s="7">
        <v>221817</v>
      </c>
    </row>
    <row r="81" spans="1:15">
      <c r="A81" s="10" t="s">
        <v>323</v>
      </c>
      <c r="B81" s="7">
        <v>43841</v>
      </c>
      <c r="C81" s="7">
        <v>40016</v>
      </c>
      <c r="D81" s="7">
        <v>83857</v>
      </c>
      <c r="E81" s="7">
        <v>13437</v>
      </c>
      <c r="F81" s="7">
        <v>15421</v>
      </c>
      <c r="G81" s="7">
        <v>28858</v>
      </c>
    </row>
    <row r="82" spans="1:15">
      <c r="A82" s="10" t="s">
        <v>324</v>
      </c>
      <c r="B82" s="7">
        <v>47079</v>
      </c>
      <c r="C82" s="7">
        <v>46524</v>
      </c>
      <c r="D82" s="7">
        <v>93603</v>
      </c>
      <c r="E82" s="7">
        <v>15574</v>
      </c>
      <c r="F82" s="7">
        <v>15138</v>
      </c>
      <c r="G82" s="7">
        <v>30712</v>
      </c>
      <c r="I82" s="40"/>
      <c r="J82" s="40"/>
      <c r="K82" s="40"/>
      <c r="L82" s="40"/>
      <c r="M82" s="40"/>
      <c r="N82" s="40"/>
      <c r="O82" s="40"/>
    </row>
    <row r="83" spans="1:15">
      <c r="A83" s="10" t="s">
        <v>325</v>
      </c>
      <c r="B83" s="7">
        <v>112013</v>
      </c>
      <c r="C83" s="7">
        <v>104322</v>
      </c>
      <c r="D83" s="7">
        <v>216335</v>
      </c>
      <c r="E83" s="7">
        <v>54474</v>
      </c>
      <c r="F83" s="7">
        <v>45847</v>
      </c>
      <c r="G83" s="7">
        <v>100321</v>
      </c>
    </row>
    <row r="84" spans="1:15">
      <c r="A84" s="10" t="s">
        <v>326</v>
      </c>
      <c r="B84" s="7">
        <v>176945</v>
      </c>
      <c r="C84" s="7">
        <v>173147</v>
      </c>
      <c r="D84" s="7">
        <v>350092</v>
      </c>
      <c r="E84" s="7">
        <v>82259</v>
      </c>
      <c r="F84" s="7">
        <v>84797</v>
      </c>
      <c r="G84" s="7">
        <v>167056</v>
      </c>
    </row>
    <row r="85" spans="1:15">
      <c r="A85" s="10" t="s">
        <v>327</v>
      </c>
      <c r="B85" s="7">
        <v>205008</v>
      </c>
      <c r="C85" s="7">
        <v>215856</v>
      </c>
      <c r="D85" s="7">
        <v>420864</v>
      </c>
      <c r="E85" s="7">
        <v>77209</v>
      </c>
      <c r="F85" s="7">
        <v>105342</v>
      </c>
      <c r="G85" s="7">
        <v>182551</v>
      </c>
    </row>
    <row r="86" spans="1:15">
      <c r="A86" s="10" t="s">
        <v>328</v>
      </c>
      <c r="B86" s="7">
        <v>246906</v>
      </c>
      <c r="C86" s="7">
        <v>242129</v>
      </c>
      <c r="D86" s="7">
        <v>489035</v>
      </c>
      <c r="E86" s="7">
        <v>86049</v>
      </c>
      <c r="F86" s="7">
        <v>92783</v>
      </c>
      <c r="G86" s="7">
        <v>178832</v>
      </c>
    </row>
    <row r="87" spans="1:15">
      <c r="A87" s="10" t="s">
        <v>329</v>
      </c>
      <c r="B87" s="7">
        <v>280345</v>
      </c>
      <c r="C87" s="7">
        <v>276374</v>
      </c>
      <c r="D87" s="7">
        <v>556719</v>
      </c>
      <c r="E87" s="7">
        <v>100608</v>
      </c>
      <c r="F87" s="7">
        <v>103867</v>
      </c>
      <c r="G87" s="7">
        <v>204475</v>
      </c>
    </row>
    <row r="88" spans="1:15">
      <c r="A88" s="10" t="s">
        <v>330</v>
      </c>
      <c r="B88" s="7">
        <v>301907</v>
      </c>
      <c r="C88" s="7">
        <v>289115</v>
      </c>
      <c r="D88" s="7">
        <v>591022</v>
      </c>
      <c r="E88" s="7">
        <v>113917</v>
      </c>
      <c r="F88" s="7">
        <v>106557</v>
      </c>
      <c r="G88" s="7">
        <v>220474</v>
      </c>
    </row>
    <row r="89" spans="1:15">
      <c r="A89" s="10" t="s">
        <v>331</v>
      </c>
      <c r="B89" s="7">
        <v>338434</v>
      </c>
      <c r="C89" s="7">
        <v>291576</v>
      </c>
      <c r="D89" s="7">
        <v>630010</v>
      </c>
      <c r="E89" s="7">
        <v>167251</v>
      </c>
      <c r="F89" s="7">
        <v>119174</v>
      </c>
      <c r="G89" s="7">
        <v>286425</v>
      </c>
    </row>
    <row r="90" spans="1:15">
      <c r="A90" s="10" t="s">
        <v>296</v>
      </c>
      <c r="B90" s="11">
        <v>2910834</v>
      </c>
      <c r="C90" s="11">
        <v>2857244</v>
      </c>
      <c r="D90" s="11">
        <v>5768078</v>
      </c>
      <c r="E90" s="11">
        <v>1141461</v>
      </c>
      <c r="F90" s="11">
        <v>1216066</v>
      </c>
      <c r="G90" s="11">
        <v>2357527</v>
      </c>
    </row>
    <row r="91" spans="1:15" ht="30">
      <c r="A91" s="93" t="s">
        <v>473</v>
      </c>
      <c r="B91" s="33">
        <v>5296110</v>
      </c>
      <c r="C91" s="33">
        <v>5199715</v>
      </c>
      <c r="D91" s="33">
        <v>10495825</v>
      </c>
      <c r="E91" s="33">
        <v>2078510</v>
      </c>
      <c r="F91" s="33">
        <v>2271994</v>
      </c>
      <c r="G91" s="33">
        <v>4350504</v>
      </c>
    </row>
    <row r="92" spans="1:15">
      <c r="A92" s="34" t="s">
        <v>398</v>
      </c>
      <c r="B92" s="36">
        <v>-2385276</v>
      </c>
      <c r="C92" s="36">
        <v>-2342471</v>
      </c>
      <c r="D92" s="36">
        <v>-4727747</v>
      </c>
      <c r="E92" s="36">
        <v>-937049</v>
      </c>
      <c r="F92" s="36">
        <v>-1055928</v>
      </c>
      <c r="G92" s="36">
        <v>-1992977</v>
      </c>
    </row>
    <row r="93" spans="1:15">
      <c r="A93" s="34" t="s">
        <v>399</v>
      </c>
      <c r="B93" s="37">
        <v>-0.45038263933339751</v>
      </c>
      <c r="C93" s="37">
        <v>-0.45049988316667355</v>
      </c>
      <c r="D93" s="37">
        <v>-0.45044072285885101</v>
      </c>
      <c r="E93" s="37">
        <v>-0.4508272753077926</v>
      </c>
      <c r="F93" s="37">
        <v>-0.46475826960810634</v>
      </c>
      <c r="G93" s="37">
        <v>-0.45810255547403245</v>
      </c>
    </row>
    <row r="94" spans="1:15">
      <c r="A94" s="213" t="s">
        <v>344</v>
      </c>
      <c r="B94" s="213"/>
      <c r="C94" s="213"/>
      <c r="D94" s="213"/>
      <c r="E94" s="213"/>
      <c r="F94" s="213"/>
      <c r="G94" s="213"/>
    </row>
    <row r="98" spans="1:8" ht="48" customHeight="1">
      <c r="A98" s="217" t="s">
        <v>477</v>
      </c>
      <c r="B98" s="217"/>
      <c r="C98" s="217"/>
      <c r="D98" s="217"/>
      <c r="E98" s="31"/>
      <c r="F98" s="23"/>
    </row>
    <row r="99" spans="1:8">
      <c r="A99" s="10" t="s">
        <v>339</v>
      </c>
      <c r="B99" s="10" t="s">
        <v>340</v>
      </c>
      <c r="C99" s="10" t="s">
        <v>341</v>
      </c>
      <c r="D99" s="10" t="s">
        <v>31</v>
      </c>
      <c r="E99" s="26"/>
    </row>
    <row r="100" spans="1:8">
      <c r="A100" s="10"/>
      <c r="B100" s="10" t="s">
        <v>315</v>
      </c>
      <c r="C100" s="10" t="s">
        <v>315</v>
      </c>
      <c r="D100" s="10"/>
      <c r="E100" s="26"/>
    </row>
    <row r="101" spans="1:8">
      <c r="A101" s="10" t="s">
        <v>320</v>
      </c>
      <c r="B101" s="7">
        <v>1058</v>
      </c>
      <c r="C101" s="7">
        <v>1513</v>
      </c>
      <c r="D101" s="7">
        <v>2571</v>
      </c>
    </row>
    <row r="102" spans="1:8">
      <c r="A102" s="10" t="s">
        <v>321</v>
      </c>
      <c r="B102" s="7">
        <v>880</v>
      </c>
      <c r="C102" s="7">
        <v>1421</v>
      </c>
      <c r="D102" s="7">
        <v>2301</v>
      </c>
    </row>
    <row r="103" spans="1:8">
      <c r="A103" s="10" t="s">
        <v>322</v>
      </c>
      <c r="B103" s="7">
        <v>822</v>
      </c>
      <c r="C103" s="7">
        <v>1398</v>
      </c>
      <c r="D103" s="7">
        <v>2220</v>
      </c>
    </row>
    <row r="104" spans="1:8">
      <c r="A104" s="10" t="s">
        <v>323</v>
      </c>
      <c r="B104" s="7">
        <v>171</v>
      </c>
      <c r="C104" s="7">
        <v>179</v>
      </c>
      <c r="D104" s="7">
        <v>350</v>
      </c>
    </row>
    <row r="105" spans="1:8">
      <c r="A105" s="10" t="s">
        <v>324</v>
      </c>
      <c r="B105" s="7">
        <v>195</v>
      </c>
      <c r="C105" s="7">
        <v>139</v>
      </c>
      <c r="D105" s="7">
        <v>334</v>
      </c>
      <c r="F105" s="40"/>
      <c r="G105" s="40"/>
      <c r="H105" s="40"/>
    </row>
    <row r="106" spans="1:8">
      <c r="A106" s="10" t="s">
        <v>325</v>
      </c>
      <c r="B106" s="7">
        <v>370</v>
      </c>
      <c r="C106" s="7">
        <v>173</v>
      </c>
      <c r="D106" s="7">
        <v>543</v>
      </c>
    </row>
    <row r="107" spans="1:8">
      <c r="A107" s="10" t="s">
        <v>326</v>
      </c>
      <c r="B107" s="7">
        <v>800</v>
      </c>
      <c r="C107" s="7">
        <v>276</v>
      </c>
      <c r="D107" s="7">
        <v>1076</v>
      </c>
    </row>
    <row r="108" spans="1:8">
      <c r="A108" s="10" t="s">
        <v>327</v>
      </c>
      <c r="B108" s="7">
        <v>757</v>
      </c>
      <c r="C108" s="7">
        <v>258</v>
      </c>
      <c r="D108" s="7">
        <v>1015</v>
      </c>
    </row>
    <row r="109" spans="1:8">
      <c r="A109" s="10" t="s">
        <v>328</v>
      </c>
      <c r="B109" s="7">
        <v>640</v>
      </c>
      <c r="C109" s="7">
        <v>248</v>
      </c>
      <c r="D109" s="7">
        <v>888</v>
      </c>
    </row>
    <row r="110" spans="1:8">
      <c r="A110" s="10" t="s">
        <v>329</v>
      </c>
      <c r="B110" s="7">
        <v>749</v>
      </c>
      <c r="C110" s="7">
        <v>552</v>
      </c>
      <c r="D110" s="7">
        <v>1301</v>
      </c>
    </row>
    <row r="111" spans="1:8">
      <c r="A111" s="10" t="s">
        <v>330</v>
      </c>
      <c r="B111" s="7">
        <v>882</v>
      </c>
      <c r="C111" s="7">
        <v>887</v>
      </c>
      <c r="D111" s="7">
        <v>1769</v>
      </c>
    </row>
    <row r="112" spans="1:8">
      <c r="A112" s="10" t="s">
        <v>331</v>
      </c>
      <c r="B112" s="7">
        <v>1035</v>
      </c>
      <c r="C112" s="7">
        <v>1097</v>
      </c>
      <c r="D112" s="7">
        <v>2132</v>
      </c>
    </row>
    <row r="113" spans="1:14">
      <c r="A113" s="10" t="s">
        <v>296</v>
      </c>
      <c r="B113" s="11">
        <v>8359</v>
      </c>
      <c r="C113" s="11">
        <v>8141</v>
      </c>
      <c r="D113" s="11">
        <v>16500</v>
      </c>
      <c r="F113" s="105"/>
    </row>
    <row r="114" spans="1:14" ht="30">
      <c r="A114" s="93" t="s">
        <v>473</v>
      </c>
      <c r="B114" s="33">
        <v>12094</v>
      </c>
      <c r="C114" s="33">
        <v>12409</v>
      </c>
      <c r="D114" s="33">
        <v>24503</v>
      </c>
    </row>
    <row r="115" spans="1:14">
      <c r="A115" s="34" t="s">
        <v>398</v>
      </c>
      <c r="B115" s="36">
        <v>-3735</v>
      </c>
      <c r="C115" s="36">
        <v>-4268</v>
      </c>
      <c r="D115" s="36">
        <v>-8003</v>
      </c>
    </row>
    <row r="116" spans="1:14">
      <c r="A116" s="34" t="s">
        <v>399</v>
      </c>
      <c r="B116" s="37">
        <v>-0.30883082520257982</v>
      </c>
      <c r="C116" s="37">
        <v>-0.34394391167700861</v>
      </c>
      <c r="D116" s="37">
        <v>-0.32661306778761784</v>
      </c>
    </row>
    <row r="117" spans="1:14">
      <c r="A117" s="213" t="s">
        <v>345</v>
      </c>
      <c r="B117" s="213"/>
      <c r="C117" s="213"/>
      <c r="D117" s="213"/>
    </row>
    <row r="119" spans="1:14" ht="36.75" customHeight="1">
      <c r="A119" s="217" t="s">
        <v>478</v>
      </c>
      <c r="B119" s="217"/>
      <c r="C119" s="217"/>
      <c r="D119" s="217"/>
      <c r="E119" s="217"/>
      <c r="F119" s="217"/>
      <c r="G119" s="217"/>
    </row>
    <row r="120" spans="1:14">
      <c r="A120" s="10" t="s">
        <v>339</v>
      </c>
      <c r="B120" s="174" t="s">
        <v>342</v>
      </c>
      <c r="C120" s="174"/>
      <c r="D120" s="174"/>
      <c r="E120" s="174" t="s">
        <v>343</v>
      </c>
      <c r="F120" s="174"/>
      <c r="G120" s="174"/>
    </row>
    <row r="121" spans="1:14">
      <c r="A121" s="10"/>
      <c r="B121" s="10" t="s">
        <v>315</v>
      </c>
      <c r="C121" s="10" t="s">
        <v>316</v>
      </c>
      <c r="D121" s="10" t="s">
        <v>31</v>
      </c>
      <c r="E121" s="10" t="s">
        <v>315</v>
      </c>
      <c r="F121" s="10" t="s">
        <v>316</v>
      </c>
      <c r="G121" s="10" t="s">
        <v>31</v>
      </c>
    </row>
    <row r="122" spans="1:14">
      <c r="A122" s="10" t="s">
        <v>320</v>
      </c>
      <c r="B122" s="7">
        <v>71215</v>
      </c>
      <c r="C122" s="7">
        <v>77459</v>
      </c>
      <c r="D122" s="7">
        <v>148674</v>
      </c>
      <c r="E122" s="7">
        <v>200886</v>
      </c>
      <c r="F122" s="7">
        <v>204871</v>
      </c>
      <c r="G122" s="7">
        <v>405757</v>
      </c>
    </row>
    <row r="123" spans="1:14">
      <c r="A123" s="10" t="s">
        <v>321</v>
      </c>
      <c r="B123" s="7">
        <v>64210</v>
      </c>
      <c r="C123" s="7">
        <v>60303</v>
      </c>
      <c r="D123" s="7">
        <v>124513</v>
      </c>
      <c r="E123" s="7">
        <v>197461</v>
      </c>
      <c r="F123" s="7">
        <v>208129</v>
      </c>
      <c r="G123" s="7">
        <v>405590</v>
      </c>
    </row>
    <row r="124" spans="1:14">
      <c r="A124" s="10" t="s">
        <v>322</v>
      </c>
      <c r="B124" s="7">
        <v>46695</v>
      </c>
      <c r="C124" s="7">
        <v>47900</v>
      </c>
      <c r="D124" s="7">
        <v>94595</v>
      </c>
      <c r="E124" s="7">
        <v>97040</v>
      </c>
      <c r="F124" s="7">
        <v>177939</v>
      </c>
      <c r="G124" s="7">
        <v>274979</v>
      </c>
    </row>
    <row r="125" spans="1:14">
      <c r="A125" s="10" t="s">
        <v>323</v>
      </c>
      <c r="B125" s="7">
        <v>2525</v>
      </c>
      <c r="C125" s="7">
        <v>3743</v>
      </c>
      <c r="D125" s="7">
        <v>6268</v>
      </c>
      <c r="E125" s="7">
        <v>1024</v>
      </c>
      <c r="F125" s="7">
        <v>3297</v>
      </c>
      <c r="G125" s="7">
        <v>4321</v>
      </c>
    </row>
    <row r="126" spans="1:14">
      <c r="A126" s="10" t="s">
        <v>324</v>
      </c>
      <c r="B126" s="7">
        <v>3245</v>
      </c>
      <c r="C126" s="7">
        <v>3580</v>
      </c>
      <c r="D126" s="7">
        <v>6825</v>
      </c>
      <c r="E126" s="7">
        <v>2409</v>
      </c>
      <c r="F126" s="7">
        <v>3339</v>
      </c>
      <c r="G126" s="7">
        <v>5748</v>
      </c>
      <c r="I126" s="40"/>
      <c r="J126" s="40"/>
      <c r="K126" s="40"/>
      <c r="L126" s="40"/>
      <c r="M126" s="40"/>
      <c r="N126" s="40"/>
    </row>
    <row r="127" spans="1:14">
      <c r="A127" s="10" t="s">
        <v>325</v>
      </c>
      <c r="B127" s="7">
        <v>11218</v>
      </c>
      <c r="C127" s="7">
        <v>9670</v>
      </c>
      <c r="D127" s="7">
        <v>20888</v>
      </c>
      <c r="E127" s="7">
        <v>8052</v>
      </c>
      <c r="F127" s="7">
        <v>6901</v>
      </c>
      <c r="G127" s="7">
        <v>14953</v>
      </c>
    </row>
    <row r="128" spans="1:14">
      <c r="A128" s="10" t="s">
        <v>326</v>
      </c>
      <c r="B128" s="7">
        <v>33445</v>
      </c>
      <c r="C128" s="7">
        <v>30286</v>
      </c>
      <c r="D128" s="7">
        <v>63731</v>
      </c>
      <c r="E128" s="7">
        <v>17965</v>
      </c>
      <c r="F128" s="7">
        <v>17461</v>
      </c>
      <c r="G128" s="7">
        <v>35426</v>
      </c>
    </row>
    <row r="129" spans="1:13">
      <c r="A129" s="10" t="s">
        <v>327</v>
      </c>
      <c r="B129" s="7">
        <v>38867</v>
      </c>
      <c r="C129" s="7">
        <v>42894</v>
      </c>
      <c r="D129" s="7">
        <v>81761</v>
      </c>
      <c r="E129" s="7">
        <v>17379</v>
      </c>
      <c r="F129" s="7">
        <v>20512</v>
      </c>
      <c r="G129" s="7">
        <v>37891</v>
      </c>
    </row>
    <row r="130" spans="1:13">
      <c r="A130" s="10" t="s">
        <v>328</v>
      </c>
      <c r="B130" s="7">
        <v>43162</v>
      </c>
      <c r="C130" s="7">
        <v>42074</v>
      </c>
      <c r="D130" s="7">
        <v>85236</v>
      </c>
      <c r="E130" s="7">
        <v>22608</v>
      </c>
      <c r="F130" s="7">
        <v>22556</v>
      </c>
      <c r="G130" s="7">
        <v>45164</v>
      </c>
    </row>
    <row r="131" spans="1:13">
      <c r="A131" s="10" t="s">
        <v>329</v>
      </c>
      <c r="B131" s="7">
        <v>50776</v>
      </c>
      <c r="C131" s="7">
        <v>47156</v>
      </c>
      <c r="D131" s="7">
        <v>97932</v>
      </c>
      <c r="E131" s="7">
        <v>50862</v>
      </c>
      <c r="F131" s="7">
        <v>44331</v>
      </c>
      <c r="G131" s="7">
        <v>95193</v>
      </c>
    </row>
    <row r="132" spans="1:13">
      <c r="A132" s="10" t="s">
        <v>330</v>
      </c>
      <c r="B132" s="7">
        <v>54335</v>
      </c>
      <c r="C132" s="7">
        <v>53970</v>
      </c>
      <c r="D132" s="7">
        <v>108305</v>
      </c>
      <c r="E132" s="7">
        <v>65309</v>
      </c>
      <c r="F132" s="7">
        <v>59172</v>
      </c>
      <c r="G132" s="7">
        <v>124481</v>
      </c>
    </row>
    <row r="133" spans="1:13">
      <c r="A133" s="10" t="s">
        <v>331</v>
      </c>
      <c r="B133" s="7">
        <v>60878</v>
      </c>
      <c r="C133" s="7">
        <v>51930</v>
      </c>
      <c r="D133" s="7">
        <v>112808</v>
      </c>
      <c r="E133" s="7">
        <v>80141</v>
      </c>
      <c r="F133" s="7">
        <v>54940</v>
      </c>
      <c r="G133" s="7">
        <v>135081</v>
      </c>
    </row>
    <row r="134" spans="1:13">
      <c r="A134" s="10" t="s">
        <v>296</v>
      </c>
      <c r="B134" s="11">
        <v>480571</v>
      </c>
      <c r="C134" s="11">
        <v>470965</v>
      </c>
      <c r="D134" s="11">
        <v>951536</v>
      </c>
      <c r="E134" s="11">
        <v>761136</v>
      </c>
      <c r="F134" s="11">
        <v>823448</v>
      </c>
      <c r="G134" s="11">
        <v>1584584</v>
      </c>
      <c r="H134" s="105"/>
      <c r="I134" s="40"/>
      <c r="J134" s="40"/>
      <c r="K134" s="105"/>
      <c r="L134" s="40"/>
      <c r="M134" s="40"/>
    </row>
    <row r="135" spans="1:13" ht="30">
      <c r="A135" s="94" t="s">
        <v>473</v>
      </c>
      <c r="B135" s="35">
        <v>947766</v>
      </c>
      <c r="C135" s="35">
        <v>891549</v>
      </c>
      <c r="D135" s="35">
        <v>1839315</v>
      </c>
      <c r="E135" s="35">
        <v>1568811</v>
      </c>
      <c r="F135" s="35">
        <v>1643729</v>
      </c>
      <c r="G135" s="35">
        <v>3212540</v>
      </c>
    </row>
    <row r="136" spans="1:13">
      <c r="A136" s="38" t="s">
        <v>398</v>
      </c>
      <c r="B136" s="36">
        <v>-467195</v>
      </c>
      <c r="C136" s="36">
        <v>-420584</v>
      </c>
      <c r="D136" s="36">
        <v>-887779</v>
      </c>
      <c r="E136" s="36">
        <v>-807675</v>
      </c>
      <c r="F136" s="36">
        <v>-820281</v>
      </c>
      <c r="G136" s="36">
        <v>-1627956</v>
      </c>
    </row>
    <row r="137" spans="1:13">
      <c r="A137" s="38" t="s">
        <v>399</v>
      </c>
      <c r="B137" s="37">
        <v>-0.49294340586178442</v>
      </c>
      <c r="C137" s="37">
        <v>-0.47174524339099699</v>
      </c>
      <c r="D137" s="37">
        <v>-0.4826682759614313</v>
      </c>
      <c r="E137" s="37">
        <v>-0.51483257065382637</v>
      </c>
      <c r="F137" s="37">
        <v>-0.49903664168485196</v>
      </c>
      <c r="G137" s="37">
        <v>-0.50675042178463148</v>
      </c>
    </row>
    <row r="138" spans="1:13">
      <c r="A138" s="213" t="s">
        <v>345</v>
      </c>
      <c r="B138" s="213"/>
      <c r="C138" s="213"/>
      <c r="D138" s="213"/>
      <c r="E138" s="213"/>
      <c r="F138" s="213"/>
      <c r="G138" s="213"/>
    </row>
    <row r="141" spans="1:13" ht="30" customHeight="1">
      <c r="A141" s="216" t="s">
        <v>479</v>
      </c>
      <c r="B141" s="216"/>
      <c r="C141" s="216"/>
      <c r="D141" s="26"/>
    </row>
    <row r="142" spans="1:13" ht="30">
      <c r="A142" s="10" t="s">
        <v>346</v>
      </c>
      <c r="B142" s="27" t="s">
        <v>361</v>
      </c>
      <c r="C142" s="27" t="s">
        <v>362</v>
      </c>
      <c r="D142" s="26"/>
    </row>
    <row r="143" spans="1:13">
      <c r="A143" s="10"/>
      <c r="B143" s="10"/>
      <c r="C143" s="10"/>
      <c r="D143" s="26"/>
    </row>
    <row r="144" spans="1:13">
      <c r="A144" s="10" t="s">
        <v>347</v>
      </c>
      <c r="B144" s="7">
        <v>26</v>
      </c>
      <c r="C144" s="7">
        <v>82249</v>
      </c>
    </row>
    <row r="145" spans="1:6">
      <c r="A145" s="10" t="s">
        <v>348</v>
      </c>
      <c r="B145" s="7">
        <v>13</v>
      </c>
      <c r="C145" s="7">
        <v>40120</v>
      </c>
    </row>
    <row r="146" spans="1:6">
      <c r="A146" s="10" t="s">
        <v>349</v>
      </c>
      <c r="B146" s="7">
        <v>17</v>
      </c>
      <c r="C146" s="7">
        <v>28990</v>
      </c>
    </row>
    <row r="147" spans="1:6">
      <c r="A147" s="10" t="s">
        <v>350</v>
      </c>
      <c r="B147" s="7">
        <v>3</v>
      </c>
      <c r="C147" s="7">
        <v>0</v>
      </c>
    </row>
    <row r="148" spans="1:6">
      <c r="A148" s="10" t="s">
        <v>351</v>
      </c>
      <c r="B148" s="7">
        <v>7</v>
      </c>
      <c r="C148" s="7">
        <v>0</v>
      </c>
      <c r="E148" s="40"/>
      <c r="F148" s="40"/>
    </row>
    <row r="149" spans="1:6">
      <c r="A149" s="10" t="s">
        <v>352</v>
      </c>
      <c r="B149" s="7">
        <v>1</v>
      </c>
      <c r="C149" s="7">
        <v>0</v>
      </c>
    </row>
    <row r="150" spans="1:6">
      <c r="A150" s="10" t="s">
        <v>353</v>
      </c>
      <c r="B150" s="7">
        <v>2</v>
      </c>
      <c r="C150" s="7">
        <v>0</v>
      </c>
    </row>
    <row r="151" spans="1:6">
      <c r="A151" s="10" t="s">
        <v>354</v>
      </c>
      <c r="B151" s="7">
        <v>0</v>
      </c>
      <c r="C151" s="7">
        <v>0</v>
      </c>
    </row>
    <row r="152" spans="1:6">
      <c r="A152" s="10" t="s">
        <v>355</v>
      </c>
      <c r="B152" s="7">
        <v>0</v>
      </c>
      <c r="C152" s="7">
        <v>0</v>
      </c>
    </row>
    <row r="153" spans="1:6">
      <c r="A153" s="10" t="s">
        <v>356</v>
      </c>
      <c r="B153" s="7">
        <v>0</v>
      </c>
      <c r="C153" s="7">
        <v>0</v>
      </c>
    </row>
    <row r="154" spans="1:6">
      <c r="A154" s="10" t="s">
        <v>357</v>
      </c>
      <c r="B154" s="7">
        <v>1</v>
      </c>
      <c r="C154" s="7">
        <v>0</v>
      </c>
    </row>
    <row r="155" spans="1:6">
      <c r="A155" s="10" t="s">
        <v>358</v>
      </c>
      <c r="B155" s="7">
        <v>3</v>
      </c>
      <c r="C155" s="7">
        <v>0</v>
      </c>
    </row>
    <row r="156" spans="1:6">
      <c r="A156" s="10" t="s">
        <v>359</v>
      </c>
      <c r="B156" s="11">
        <v>73</v>
      </c>
      <c r="C156" s="11">
        <v>151359</v>
      </c>
    </row>
    <row r="157" spans="1:6" ht="30">
      <c r="A157" s="94" t="s">
        <v>473</v>
      </c>
      <c r="B157" s="39">
        <v>181</v>
      </c>
      <c r="C157" s="39">
        <v>482335</v>
      </c>
    </row>
    <row r="158" spans="1:6">
      <c r="A158" s="38" t="s">
        <v>398</v>
      </c>
      <c r="B158" s="95">
        <v>-108</v>
      </c>
      <c r="C158" s="95">
        <v>-330976</v>
      </c>
    </row>
    <row r="159" spans="1:6">
      <c r="A159" s="38" t="s">
        <v>399</v>
      </c>
      <c r="B159" s="96">
        <v>-0.59668508287292821</v>
      </c>
      <c r="C159" s="96">
        <v>-0.68619527921465373</v>
      </c>
    </row>
    <row r="160" spans="1:6">
      <c r="A160" s="213" t="s">
        <v>360</v>
      </c>
      <c r="B160" s="213"/>
      <c r="C160" s="213"/>
    </row>
  </sheetData>
  <mergeCells count="23">
    <mergeCell ref="A1:I1"/>
    <mergeCell ref="A51:D51"/>
    <mergeCell ref="A94:G94"/>
    <mergeCell ref="A117:D117"/>
    <mergeCell ref="A138:G138"/>
    <mergeCell ref="E120:G120"/>
    <mergeCell ref="A98:D98"/>
    <mergeCell ref="A4:I4"/>
    <mergeCell ref="A5:I5"/>
    <mergeCell ref="A6:I6"/>
    <mergeCell ref="A160:C160"/>
    <mergeCell ref="H7:I7"/>
    <mergeCell ref="A29:C29"/>
    <mergeCell ref="A30:C30"/>
    <mergeCell ref="A28:C28"/>
    <mergeCell ref="A53:D53"/>
    <mergeCell ref="B76:D76"/>
    <mergeCell ref="E76:G76"/>
    <mergeCell ref="A75:G75"/>
    <mergeCell ref="A72:D72"/>
    <mergeCell ref="A119:G119"/>
    <mergeCell ref="A141:C141"/>
    <mergeCell ref="B120:D120"/>
  </mergeCells>
  <pageMargins left="0.7" right="0.7" top="0.75" bottom="0.75" header="0.3" footer="0.3"/>
  <pageSetup scale="64" orientation="portrait" r:id="rId1"/>
  <rowBreaks count="2" manualBreakCount="2">
    <brk id="49" max="16383" man="1"/>
    <brk id="11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I130"/>
  <sheetViews>
    <sheetView workbookViewId="0">
      <selection activeCell="C7" sqref="C7"/>
    </sheetView>
  </sheetViews>
  <sheetFormatPr baseColWidth="10" defaultRowHeight="15"/>
  <cols>
    <col min="2" max="2" width="35.140625" customWidth="1"/>
    <col min="9" max="9" width="13" customWidth="1"/>
  </cols>
  <sheetData>
    <row r="2" spans="2:9" ht="80.25" customHeight="1">
      <c r="B2" s="136" t="s">
        <v>604</v>
      </c>
      <c r="C2" s="137"/>
      <c r="D2" s="137"/>
      <c r="E2" s="137"/>
      <c r="F2" s="137"/>
      <c r="G2" s="137"/>
      <c r="H2" s="137"/>
      <c r="I2" s="137"/>
    </row>
    <row r="5" spans="2:9" ht="30">
      <c r="B5" s="10" t="s">
        <v>488</v>
      </c>
      <c r="C5" s="10" t="s">
        <v>83</v>
      </c>
      <c r="D5" s="27" t="s">
        <v>605</v>
      </c>
      <c r="E5" s="27" t="s">
        <v>489</v>
      </c>
      <c r="F5" s="27" t="s">
        <v>490</v>
      </c>
      <c r="G5" s="27" t="s">
        <v>491</v>
      </c>
      <c r="H5" s="27" t="s">
        <v>492</v>
      </c>
      <c r="I5" s="27" t="s">
        <v>606</v>
      </c>
    </row>
    <row r="6" spans="2:9">
      <c r="B6" s="10"/>
      <c r="C6" s="10"/>
      <c r="D6" s="10"/>
      <c r="E6" s="10"/>
      <c r="F6" s="10"/>
      <c r="G6" s="10"/>
      <c r="H6" s="10"/>
      <c r="I6" s="10"/>
    </row>
    <row r="7" spans="2:9">
      <c r="B7" s="10"/>
      <c r="C7" s="10"/>
      <c r="D7" s="10"/>
      <c r="E7" s="10"/>
      <c r="F7" s="10"/>
      <c r="G7" s="10"/>
      <c r="H7" s="10"/>
      <c r="I7" s="10"/>
    </row>
    <row r="8" spans="2:9">
      <c r="B8" s="10" t="s">
        <v>493</v>
      </c>
      <c r="C8" s="10">
        <v>2628</v>
      </c>
      <c r="D8" s="10">
        <v>163</v>
      </c>
      <c r="E8" s="10">
        <v>301</v>
      </c>
      <c r="F8" s="10">
        <v>372</v>
      </c>
      <c r="G8" s="10">
        <v>238</v>
      </c>
      <c r="H8" s="10">
        <v>206</v>
      </c>
      <c r="I8" s="10">
        <v>1348</v>
      </c>
    </row>
    <row r="9" spans="2:9">
      <c r="B9" s="10" t="s">
        <v>494</v>
      </c>
      <c r="C9" s="10">
        <v>4</v>
      </c>
      <c r="D9" s="10">
        <v>0</v>
      </c>
      <c r="E9" s="10">
        <v>0</v>
      </c>
      <c r="F9" s="10">
        <v>1</v>
      </c>
      <c r="G9" s="10">
        <v>0</v>
      </c>
      <c r="H9" s="10">
        <v>1</v>
      </c>
      <c r="I9" s="10">
        <v>2</v>
      </c>
    </row>
    <row r="10" spans="2:9">
      <c r="B10" s="10" t="s">
        <v>495</v>
      </c>
      <c r="C10" s="10">
        <v>1</v>
      </c>
      <c r="D10" s="10">
        <v>0</v>
      </c>
      <c r="E10" s="10">
        <v>0</v>
      </c>
      <c r="F10" s="10">
        <v>1</v>
      </c>
      <c r="G10" s="10">
        <v>0</v>
      </c>
      <c r="H10" s="10">
        <v>0</v>
      </c>
      <c r="I10" s="10">
        <v>0</v>
      </c>
    </row>
    <row r="11" spans="2:9">
      <c r="B11" s="10" t="s">
        <v>496</v>
      </c>
      <c r="C11" s="10">
        <v>9</v>
      </c>
      <c r="D11" s="10">
        <v>1</v>
      </c>
      <c r="E11" s="10">
        <v>3</v>
      </c>
      <c r="F11" s="10">
        <v>0</v>
      </c>
      <c r="G11" s="10">
        <v>0</v>
      </c>
      <c r="H11" s="10">
        <v>0</v>
      </c>
      <c r="I11" s="10">
        <v>5</v>
      </c>
    </row>
    <row r="12" spans="2:9">
      <c r="B12" s="10" t="s">
        <v>497</v>
      </c>
      <c r="C12" s="10">
        <v>1</v>
      </c>
      <c r="D12" s="10">
        <v>0</v>
      </c>
      <c r="E12" s="10">
        <v>0</v>
      </c>
      <c r="F12" s="10">
        <v>0</v>
      </c>
      <c r="G12" s="10">
        <v>0</v>
      </c>
      <c r="H12" s="10">
        <v>0</v>
      </c>
      <c r="I12" s="10">
        <v>1</v>
      </c>
    </row>
    <row r="13" spans="2:9">
      <c r="B13" s="10" t="s">
        <v>498</v>
      </c>
      <c r="C13" s="10">
        <v>3</v>
      </c>
      <c r="D13" s="10">
        <v>0</v>
      </c>
      <c r="E13" s="10">
        <v>0</v>
      </c>
      <c r="F13" s="10">
        <v>1</v>
      </c>
      <c r="G13" s="10">
        <v>0</v>
      </c>
      <c r="H13" s="10">
        <v>2</v>
      </c>
      <c r="I13" s="10">
        <v>0</v>
      </c>
    </row>
    <row r="14" spans="2:9">
      <c r="B14" s="10" t="s">
        <v>499</v>
      </c>
      <c r="C14" s="10">
        <v>6</v>
      </c>
      <c r="D14" s="10">
        <v>0</v>
      </c>
      <c r="E14" s="10">
        <v>2</v>
      </c>
      <c r="F14" s="10">
        <v>2</v>
      </c>
      <c r="G14" s="10">
        <v>1</v>
      </c>
      <c r="H14" s="10">
        <v>1</v>
      </c>
      <c r="I14" s="10">
        <v>0</v>
      </c>
    </row>
    <row r="15" spans="2:9">
      <c r="B15" s="10" t="s">
        <v>500</v>
      </c>
      <c r="C15" s="10">
        <v>17</v>
      </c>
      <c r="D15" s="10">
        <v>1</v>
      </c>
      <c r="E15" s="10">
        <v>2</v>
      </c>
      <c r="F15" s="10">
        <v>1</v>
      </c>
      <c r="G15" s="10">
        <v>2</v>
      </c>
      <c r="H15" s="10">
        <v>4</v>
      </c>
      <c r="I15" s="10">
        <v>7</v>
      </c>
    </row>
    <row r="16" spans="2:9">
      <c r="B16" s="10" t="s">
        <v>501</v>
      </c>
      <c r="C16" s="10">
        <v>10</v>
      </c>
      <c r="D16" s="10">
        <v>3</v>
      </c>
      <c r="E16" s="10">
        <v>1</v>
      </c>
      <c r="F16" s="10">
        <v>1</v>
      </c>
      <c r="G16" s="10">
        <v>4</v>
      </c>
      <c r="H16" s="10">
        <v>1</v>
      </c>
      <c r="I16" s="10">
        <v>0</v>
      </c>
    </row>
    <row r="17" spans="2:9">
      <c r="B17" s="10" t="s">
        <v>502</v>
      </c>
      <c r="C17" s="10">
        <v>1</v>
      </c>
      <c r="D17" s="10">
        <v>0</v>
      </c>
      <c r="E17" s="10">
        <v>0</v>
      </c>
      <c r="F17" s="10">
        <v>0</v>
      </c>
      <c r="G17" s="10">
        <v>0</v>
      </c>
      <c r="H17" s="10">
        <v>0</v>
      </c>
      <c r="I17" s="10">
        <v>1</v>
      </c>
    </row>
    <row r="18" spans="2:9">
      <c r="B18" s="10" t="s">
        <v>503</v>
      </c>
      <c r="C18" s="10">
        <v>7</v>
      </c>
      <c r="D18" s="10">
        <v>0</v>
      </c>
      <c r="E18" s="10">
        <v>0</v>
      </c>
      <c r="F18" s="10">
        <v>0</v>
      </c>
      <c r="G18" s="10">
        <v>1</v>
      </c>
      <c r="H18" s="10">
        <v>0</v>
      </c>
      <c r="I18" s="10">
        <v>6</v>
      </c>
    </row>
    <row r="19" spans="2:9">
      <c r="B19" s="10" t="s">
        <v>504</v>
      </c>
      <c r="C19" s="10">
        <v>9</v>
      </c>
      <c r="D19" s="10">
        <v>0</v>
      </c>
      <c r="E19" s="10">
        <v>1</v>
      </c>
      <c r="F19" s="10">
        <v>2</v>
      </c>
      <c r="G19" s="10">
        <v>0</v>
      </c>
      <c r="H19" s="10">
        <v>0</v>
      </c>
      <c r="I19" s="10">
        <v>6</v>
      </c>
    </row>
    <row r="20" spans="2:9">
      <c r="B20" s="10" t="s">
        <v>505</v>
      </c>
      <c r="C20" s="10">
        <v>5</v>
      </c>
      <c r="D20" s="10">
        <v>3</v>
      </c>
      <c r="E20" s="10">
        <v>0</v>
      </c>
      <c r="F20" s="10">
        <v>0</v>
      </c>
      <c r="G20" s="10">
        <v>1</v>
      </c>
      <c r="H20" s="10">
        <v>1</v>
      </c>
      <c r="I20" s="10">
        <v>0</v>
      </c>
    </row>
    <row r="21" spans="2:9">
      <c r="B21" s="10" t="s">
        <v>506</v>
      </c>
      <c r="C21" s="10">
        <v>11</v>
      </c>
      <c r="D21" s="10">
        <v>0</v>
      </c>
      <c r="E21" s="10">
        <v>1</v>
      </c>
      <c r="F21" s="10">
        <v>3</v>
      </c>
      <c r="G21" s="10">
        <v>5</v>
      </c>
      <c r="H21" s="10">
        <v>2</v>
      </c>
      <c r="I21" s="10">
        <v>0</v>
      </c>
    </row>
    <row r="22" spans="2:9">
      <c r="B22" s="10" t="s">
        <v>507</v>
      </c>
      <c r="C22" s="10">
        <v>2</v>
      </c>
      <c r="D22" s="10">
        <v>0</v>
      </c>
      <c r="E22" s="10">
        <v>0</v>
      </c>
      <c r="F22" s="10">
        <v>2</v>
      </c>
      <c r="G22" s="10">
        <v>0</v>
      </c>
      <c r="H22" s="10">
        <v>0</v>
      </c>
      <c r="I22" s="10">
        <v>0</v>
      </c>
    </row>
    <row r="23" spans="2:9">
      <c r="B23" s="10" t="s">
        <v>508</v>
      </c>
      <c r="C23" s="10">
        <v>6</v>
      </c>
      <c r="D23" s="10">
        <v>0</v>
      </c>
      <c r="E23" s="10">
        <v>0</v>
      </c>
      <c r="F23" s="10">
        <v>0</v>
      </c>
      <c r="G23" s="10">
        <v>0</v>
      </c>
      <c r="H23" s="10">
        <v>0</v>
      </c>
      <c r="I23" s="10">
        <v>6</v>
      </c>
    </row>
    <row r="24" spans="2:9">
      <c r="B24" s="10" t="s">
        <v>509</v>
      </c>
      <c r="C24" s="10">
        <v>3</v>
      </c>
      <c r="D24" s="10">
        <v>0</v>
      </c>
      <c r="E24" s="10">
        <v>0</v>
      </c>
      <c r="F24" s="10">
        <v>1</v>
      </c>
      <c r="G24" s="10">
        <v>1</v>
      </c>
      <c r="H24" s="10">
        <v>1</v>
      </c>
      <c r="I24" s="10">
        <v>0</v>
      </c>
    </row>
    <row r="25" spans="2:9">
      <c r="B25" s="10" t="s">
        <v>510</v>
      </c>
      <c r="C25" s="10">
        <v>8</v>
      </c>
      <c r="D25" s="10">
        <v>1</v>
      </c>
      <c r="E25" s="10">
        <v>1</v>
      </c>
      <c r="F25" s="10">
        <v>4</v>
      </c>
      <c r="G25" s="10">
        <v>1</v>
      </c>
      <c r="H25" s="10">
        <v>0</v>
      </c>
      <c r="I25" s="10">
        <v>1</v>
      </c>
    </row>
    <row r="26" spans="2:9">
      <c r="B26" s="10" t="s">
        <v>511</v>
      </c>
      <c r="C26" s="10">
        <v>3</v>
      </c>
      <c r="D26" s="10">
        <v>2</v>
      </c>
      <c r="E26" s="10">
        <v>1</v>
      </c>
      <c r="F26" s="10">
        <v>0</v>
      </c>
      <c r="G26" s="10">
        <v>0</v>
      </c>
      <c r="H26" s="10">
        <v>0</v>
      </c>
      <c r="I26" s="10">
        <v>0</v>
      </c>
    </row>
    <row r="27" spans="2:9">
      <c r="B27" s="10" t="s">
        <v>512</v>
      </c>
      <c r="C27" s="10">
        <v>2</v>
      </c>
      <c r="D27" s="10">
        <v>0</v>
      </c>
      <c r="E27" s="10">
        <v>0</v>
      </c>
      <c r="F27" s="10">
        <v>1</v>
      </c>
      <c r="G27" s="10">
        <v>1</v>
      </c>
      <c r="H27" s="10">
        <v>0</v>
      </c>
      <c r="I27" s="10">
        <v>0</v>
      </c>
    </row>
    <row r="28" spans="2:9">
      <c r="B28" s="10" t="s">
        <v>513</v>
      </c>
      <c r="C28" s="10">
        <v>57</v>
      </c>
      <c r="D28" s="10">
        <v>8</v>
      </c>
      <c r="E28" s="10">
        <v>21</v>
      </c>
      <c r="F28" s="10">
        <v>10</v>
      </c>
      <c r="G28" s="10">
        <v>11</v>
      </c>
      <c r="H28" s="10">
        <v>7</v>
      </c>
      <c r="I28" s="10">
        <v>0</v>
      </c>
    </row>
    <row r="29" spans="2:9">
      <c r="B29" s="10" t="s">
        <v>514</v>
      </c>
      <c r="C29" s="10">
        <v>2</v>
      </c>
      <c r="D29" s="10">
        <v>0</v>
      </c>
      <c r="E29" s="10">
        <v>1</v>
      </c>
      <c r="F29" s="10">
        <v>0</v>
      </c>
      <c r="G29" s="10">
        <v>1</v>
      </c>
      <c r="H29" s="10">
        <v>0</v>
      </c>
      <c r="I29" s="10">
        <v>0</v>
      </c>
    </row>
    <row r="30" spans="2:9">
      <c r="B30" s="10" t="s">
        <v>515</v>
      </c>
      <c r="C30" s="10">
        <v>2</v>
      </c>
      <c r="D30" s="10">
        <v>0</v>
      </c>
      <c r="E30" s="10">
        <v>0</v>
      </c>
      <c r="F30" s="10">
        <v>0</v>
      </c>
      <c r="G30" s="10">
        <v>0</v>
      </c>
      <c r="H30" s="10">
        <v>0</v>
      </c>
      <c r="I30" s="10">
        <v>2</v>
      </c>
    </row>
    <row r="31" spans="2:9">
      <c r="B31" s="10" t="s">
        <v>516</v>
      </c>
      <c r="C31" s="10">
        <v>145</v>
      </c>
      <c r="D31" s="10">
        <v>32</v>
      </c>
      <c r="E31" s="10">
        <v>13</v>
      </c>
      <c r="F31" s="10">
        <v>43</v>
      </c>
      <c r="G31" s="10">
        <v>26</v>
      </c>
      <c r="H31" s="10">
        <v>19</v>
      </c>
      <c r="I31" s="10">
        <v>12</v>
      </c>
    </row>
    <row r="32" spans="2:9">
      <c r="B32" s="10" t="s">
        <v>517</v>
      </c>
      <c r="C32" s="10">
        <v>10</v>
      </c>
      <c r="D32" s="10">
        <v>0</v>
      </c>
      <c r="E32" s="10">
        <v>1</v>
      </c>
      <c r="F32" s="10">
        <v>0</v>
      </c>
      <c r="G32" s="10">
        <v>0</v>
      </c>
      <c r="H32" s="10">
        <v>0</v>
      </c>
      <c r="I32" s="10">
        <v>9</v>
      </c>
    </row>
    <row r="33" spans="2:9">
      <c r="B33" s="10" t="s">
        <v>518</v>
      </c>
      <c r="C33" s="10">
        <v>7</v>
      </c>
      <c r="D33" s="10">
        <v>0</v>
      </c>
      <c r="E33" s="10">
        <v>1</v>
      </c>
      <c r="F33" s="10">
        <v>1</v>
      </c>
      <c r="G33" s="10">
        <v>0</v>
      </c>
      <c r="H33" s="10">
        <v>3</v>
      </c>
      <c r="I33" s="10">
        <v>2</v>
      </c>
    </row>
    <row r="34" spans="2:9">
      <c r="B34" s="10" t="s">
        <v>519</v>
      </c>
      <c r="C34" s="10">
        <v>5</v>
      </c>
      <c r="D34" s="10">
        <v>5</v>
      </c>
      <c r="E34" s="10">
        <v>0</v>
      </c>
      <c r="F34" s="10">
        <v>0</v>
      </c>
      <c r="G34" s="10">
        <v>0</v>
      </c>
      <c r="H34" s="10">
        <v>0</v>
      </c>
      <c r="I34" s="10">
        <v>0</v>
      </c>
    </row>
    <row r="35" spans="2:9">
      <c r="B35" s="10" t="s">
        <v>520</v>
      </c>
      <c r="C35" s="10">
        <v>2</v>
      </c>
      <c r="D35" s="10">
        <v>0</v>
      </c>
      <c r="E35" s="10">
        <v>0</v>
      </c>
      <c r="F35" s="10">
        <v>0</v>
      </c>
      <c r="G35" s="10">
        <v>0</v>
      </c>
      <c r="H35" s="10">
        <v>2</v>
      </c>
      <c r="I35" s="10">
        <v>0</v>
      </c>
    </row>
    <row r="36" spans="2:9">
      <c r="B36" s="10" t="s">
        <v>521</v>
      </c>
      <c r="C36" s="10">
        <v>2</v>
      </c>
      <c r="D36" s="10">
        <v>0</v>
      </c>
      <c r="E36" s="10">
        <v>0</v>
      </c>
      <c r="F36" s="10">
        <v>0</v>
      </c>
      <c r="G36" s="10">
        <v>1</v>
      </c>
      <c r="H36" s="10">
        <v>0</v>
      </c>
      <c r="I36" s="10">
        <v>1</v>
      </c>
    </row>
    <row r="37" spans="2:9">
      <c r="B37" s="10" t="s">
        <v>522</v>
      </c>
      <c r="C37" s="10">
        <v>2</v>
      </c>
      <c r="D37" s="10">
        <v>0</v>
      </c>
      <c r="E37" s="10">
        <v>2</v>
      </c>
      <c r="F37" s="10">
        <v>0</v>
      </c>
      <c r="G37" s="10">
        <v>0</v>
      </c>
      <c r="H37" s="10">
        <v>0</v>
      </c>
      <c r="I37" s="10">
        <v>0</v>
      </c>
    </row>
    <row r="38" spans="2:9">
      <c r="B38" s="10" t="s">
        <v>523</v>
      </c>
      <c r="C38" s="10">
        <v>2</v>
      </c>
      <c r="D38" s="10">
        <v>0</v>
      </c>
      <c r="E38" s="10">
        <v>1</v>
      </c>
      <c r="F38" s="10">
        <v>1</v>
      </c>
      <c r="G38" s="10">
        <v>0</v>
      </c>
      <c r="H38" s="10">
        <v>0</v>
      </c>
      <c r="I38" s="10">
        <v>0</v>
      </c>
    </row>
    <row r="39" spans="2:9">
      <c r="B39" s="10" t="s">
        <v>524</v>
      </c>
      <c r="C39" s="10">
        <v>5</v>
      </c>
      <c r="D39" s="10">
        <v>0</v>
      </c>
      <c r="E39" s="10">
        <v>0</v>
      </c>
      <c r="F39" s="10">
        <v>0</v>
      </c>
      <c r="G39" s="10">
        <v>0</v>
      </c>
      <c r="H39" s="10">
        <v>0</v>
      </c>
      <c r="I39" s="10">
        <v>5</v>
      </c>
    </row>
    <row r="40" spans="2:9">
      <c r="B40" s="10" t="s">
        <v>525</v>
      </c>
      <c r="C40" s="10">
        <v>6</v>
      </c>
      <c r="D40" s="10">
        <v>0</v>
      </c>
      <c r="E40" s="10">
        <v>1</v>
      </c>
      <c r="F40" s="10">
        <v>2</v>
      </c>
      <c r="G40" s="10">
        <v>1</v>
      </c>
      <c r="H40" s="10">
        <v>1</v>
      </c>
      <c r="I40" s="10">
        <v>1</v>
      </c>
    </row>
    <row r="41" spans="2:9">
      <c r="B41" s="10" t="s">
        <v>526</v>
      </c>
      <c r="C41" s="10">
        <v>13</v>
      </c>
      <c r="D41" s="10">
        <v>0</v>
      </c>
      <c r="E41" s="10">
        <v>4</v>
      </c>
      <c r="F41" s="10">
        <v>1</v>
      </c>
      <c r="G41" s="10">
        <v>0</v>
      </c>
      <c r="H41" s="10">
        <v>0</v>
      </c>
      <c r="I41" s="10">
        <v>8</v>
      </c>
    </row>
    <row r="42" spans="2:9">
      <c r="B42" s="10" t="s">
        <v>527</v>
      </c>
      <c r="C42" s="10">
        <v>6</v>
      </c>
      <c r="D42" s="10">
        <v>0</v>
      </c>
      <c r="E42" s="10">
        <v>4</v>
      </c>
      <c r="F42" s="10">
        <v>1</v>
      </c>
      <c r="G42" s="10">
        <v>1</v>
      </c>
      <c r="H42" s="10">
        <v>0</v>
      </c>
      <c r="I42" s="10">
        <v>0</v>
      </c>
    </row>
    <row r="43" spans="2:9">
      <c r="B43" s="10" t="s">
        <v>528</v>
      </c>
      <c r="C43" s="10">
        <v>10</v>
      </c>
      <c r="D43" s="10">
        <v>1</v>
      </c>
      <c r="E43" s="10">
        <v>0</v>
      </c>
      <c r="F43" s="10">
        <v>0</v>
      </c>
      <c r="G43" s="10">
        <v>0</v>
      </c>
      <c r="H43" s="10">
        <v>0</v>
      </c>
      <c r="I43" s="10">
        <v>9</v>
      </c>
    </row>
    <row r="44" spans="2:9">
      <c r="B44" s="10" t="s">
        <v>529</v>
      </c>
      <c r="C44" s="10">
        <v>3</v>
      </c>
      <c r="D44" s="10">
        <v>0</v>
      </c>
      <c r="E44" s="10">
        <v>0</v>
      </c>
      <c r="F44" s="10">
        <v>0</v>
      </c>
      <c r="G44" s="10">
        <v>0</v>
      </c>
      <c r="H44" s="10">
        <v>0</v>
      </c>
      <c r="I44" s="10">
        <v>3</v>
      </c>
    </row>
    <row r="45" spans="2:9">
      <c r="B45" s="10" t="s">
        <v>530</v>
      </c>
      <c r="C45" s="10">
        <v>4</v>
      </c>
      <c r="D45" s="10">
        <v>0</v>
      </c>
      <c r="E45" s="10">
        <v>0</v>
      </c>
      <c r="F45" s="10">
        <v>0</v>
      </c>
      <c r="G45" s="10">
        <v>0</v>
      </c>
      <c r="H45" s="10">
        <v>0</v>
      </c>
      <c r="I45" s="10">
        <v>4</v>
      </c>
    </row>
    <row r="46" spans="2:9">
      <c r="B46" s="10" t="s">
        <v>531</v>
      </c>
      <c r="C46" s="10">
        <v>291</v>
      </c>
      <c r="D46" s="10">
        <v>17</v>
      </c>
      <c r="E46" s="10">
        <v>65</v>
      </c>
      <c r="F46" s="10">
        <v>51</v>
      </c>
      <c r="G46" s="10">
        <v>37</v>
      </c>
      <c r="H46" s="10">
        <v>48</v>
      </c>
      <c r="I46" s="10">
        <v>73</v>
      </c>
    </row>
    <row r="47" spans="2:9">
      <c r="B47" s="10" t="s">
        <v>532</v>
      </c>
      <c r="C47" s="10">
        <v>1</v>
      </c>
      <c r="D47" s="10">
        <v>0</v>
      </c>
      <c r="E47" s="10">
        <v>0</v>
      </c>
      <c r="F47" s="10">
        <v>0</v>
      </c>
      <c r="G47" s="10">
        <v>0</v>
      </c>
      <c r="H47" s="10">
        <v>0</v>
      </c>
      <c r="I47" s="10">
        <v>1</v>
      </c>
    </row>
    <row r="48" spans="2:9">
      <c r="B48" s="10" t="s">
        <v>533</v>
      </c>
      <c r="C48" s="10">
        <v>3</v>
      </c>
      <c r="D48" s="10">
        <v>0</v>
      </c>
      <c r="E48" s="10">
        <v>0</v>
      </c>
      <c r="F48" s="10">
        <v>0</v>
      </c>
      <c r="G48" s="10">
        <v>0</v>
      </c>
      <c r="H48" s="10">
        <v>3</v>
      </c>
      <c r="I48" s="10">
        <v>0</v>
      </c>
    </row>
    <row r="49" spans="2:9">
      <c r="B49" s="10" t="s">
        <v>534</v>
      </c>
      <c r="C49" s="10">
        <v>3</v>
      </c>
      <c r="D49" s="10">
        <v>0</v>
      </c>
      <c r="E49" s="10">
        <v>0</v>
      </c>
      <c r="F49" s="10">
        <v>2</v>
      </c>
      <c r="G49" s="10">
        <v>1</v>
      </c>
      <c r="H49" s="10">
        <v>0</v>
      </c>
      <c r="I49" s="10">
        <v>0</v>
      </c>
    </row>
    <row r="50" spans="2:9">
      <c r="B50" s="10" t="s">
        <v>535</v>
      </c>
      <c r="C50" s="10">
        <v>3</v>
      </c>
      <c r="D50" s="10">
        <v>0</v>
      </c>
      <c r="E50" s="10">
        <v>0</v>
      </c>
      <c r="F50" s="10">
        <v>3</v>
      </c>
      <c r="G50" s="10">
        <v>0</v>
      </c>
      <c r="H50" s="10">
        <v>0</v>
      </c>
      <c r="I50" s="10">
        <v>0</v>
      </c>
    </row>
    <row r="51" spans="2:9">
      <c r="B51" s="10" t="s">
        <v>613</v>
      </c>
      <c r="C51" s="10">
        <v>5</v>
      </c>
      <c r="D51" s="10">
        <v>0</v>
      </c>
      <c r="E51" s="10">
        <v>0</v>
      </c>
      <c r="F51" s="10">
        <v>0</v>
      </c>
      <c r="G51" s="10">
        <v>0</v>
      </c>
      <c r="H51" s="10">
        <v>0</v>
      </c>
      <c r="I51" s="10">
        <v>5</v>
      </c>
    </row>
    <row r="52" spans="2:9">
      <c r="B52" s="10" t="s">
        <v>536</v>
      </c>
      <c r="C52" s="10">
        <v>8</v>
      </c>
      <c r="D52" s="10">
        <v>1</v>
      </c>
      <c r="E52" s="10">
        <v>2</v>
      </c>
      <c r="F52" s="10">
        <v>3</v>
      </c>
      <c r="G52" s="10">
        <v>0</v>
      </c>
      <c r="H52" s="10">
        <v>1</v>
      </c>
      <c r="I52" s="10">
        <v>1</v>
      </c>
    </row>
    <row r="53" spans="2:9">
      <c r="B53" s="10" t="s">
        <v>537</v>
      </c>
      <c r="C53" s="10">
        <v>8</v>
      </c>
      <c r="D53" s="10">
        <v>0</v>
      </c>
      <c r="E53" s="10">
        <v>1</v>
      </c>
      <c r="F53" s="10">
        <v>3</v>
      </c>
      <c r="G53" s="10">
        <v>0</v>
      </c>
      <c r="H53" s="10">
        <v>1</v>
      </c>
      <c r="I53" s="10">
        <v>3</v>
      </c>
    </row>
    <row r="54" spans="2:9">
      <c r="B54" s="10" t="s">
        <v>538</v>
      </c>
      <c r="C54" s="10">
        <v>2</v>
      </c>
      <c r="D54" s="10">
        <v>0</v>
      </c>
      <c r="E54" s="10">
        <v>0</v>
      </c>
      <c r="F54" s="10">
        <v>0</v>
      </c>
      <c r="G54" s="10">
        <v>0</v>
      </c>
      <c r="H54" s="10">
        <v>0</v>
      </c>
      <c r="I54" s="10">
        <v>2</v>
      </c>
    </row>
    <row r="55" spans="2:9">
      <c r="B55" s="10" t="s">
        <v>539</v>
      </c>
      <c r="C55" s="10">
        <v>1</v>
      </c>
      <c r="D55" s="10">
        <v>0</v>
      </c>
      <c r="E55" s="10">
        <v>0</v>
      </c>
      <c r="F55" s="10">
        <v>0</v>
      </c>
      <c r="G55" s="10">
        <v>0</v>
      </c>
      <c r="H55" s="10">
        <v>0</v>
      </c>
      <c r="I55" s="10">
        <v>1</v>
      </c>
    </row>
    <row r="56" spans="2:9">
      <c r="B56" s="10" t="s">
        <v>540</v>
      </c>
      <c r="C56" s="10">
        <v>25</v>
      </c>
      <c r="D56" s="10">
        <v>3</v>
      </c>
      <c r="E56" s="10">
        <v>4</v>
      </c>
      <c r="F56" s="10">
        <v>4</v>
      </c>
      <c r="G56" s="10">
        <v>1</v>
      </c>
      <c r="H56" s="10">
        <v>4</v>
      </c>
      <c r="I56" s="10">
        <v>9</v>
      </c>
    </row>
    <row r="57" spans="2:9">
      <c r="B57" s="10" t="s">
        <v>541</v>
      </c>
      <c r="C57" s="10">
        <v>1</v>
      </c>
      <c r="D57" s="10">
        <v>0</v>
      </c>
      <c r="E57" s="10">
        <v>0</v>
      </c>
      <c r="F57" s="10">
        <v>0</v>
      </c>
      <c r="G57" s="10">
        <v>1</v>
      </c>
      <c r="H57" s="10">
        <v>0</v>
      </c>
      <c r="I57" s="10">
        <v>0</v>
      </c>
    </row>
    <row r="58" spans="2:9">
      <c r="B58" s="10" t="s">
        <v>542</v>
      </c>
      <c r="C58" s="10">
        <v>14</v>
      </c>
      <c r="D58" s="10">
        <v>0</v>
      </c>
      <c r="E58" s="10">
        <v>1</v>
      </c>
      <c r="F58" s="10">
        <v>6</v>
      </c>
      <c r="G58" s="10">
        <v>1</v>
      </c>
      <c r="H58" s="10">
        <v>4</v>
      </c>
      <c r="I58" s="10">
        <v>2</v>
      </c>
    </row>
    <row r="59" spans="2:9">
      <c r="B59" s="10" t="s">
        <v>543</v>
      </c>
      <c r="C59" s="10">
        <v>37</v>
      </c>
      <c r="D59" s="10">
        <v>3</v>
      </c>
      <c r="E59" s="10">
        <v>4</v>
      </c>
      <c r="F59" s="10">
        <v>11</v>
      </c>
      <c r="G59" s="10">
        <v>16</v>
      </c>
      <c r="H59" s="10">
        <v>1</v>
      </c>
      <c r="I59" s="10">
        <v>2</v>
      </c>
    </row>
    <row r="60" spans="2:9">
      <c r="B60" s="10" t="s">
        <v>544</v>
      </c>
      <c r="C60" s="10">
        <v>18</v>
      </c>
      <c r="D60" s="10">
        <v>3</v>
      </c>
      <c r="E60" s="10">
        <v>5</v>
      </c>
      <c r="F60" s="10">
        <v>5</v>
      </c>
      <c r="G60" s="10">
        <v>0</v>
      </c>
      <c r="H60" s="10">
        <v>1</v>
      </c>
      <c r="I60" s="10">
        <v>4</v>
      </c>
    </row>
    <row r="61" spans="2:9">
      <c r="B61" s="10" t="s">
        <v>462</v>
      </c>
      <c r="C61" s="10">
        <v>32</v>
      </c>
      <c r="D61" s="10">
        <v>3</v>
      </c>
      <c r="E61" s="10">
        <v>4</v>
      </c>
      <c r="F61" s="10">
        <v>5</v>
      </c>
      <c r="G61" s="10">
        <v>3</v>
      </c>
      <c r="H61" s="10">
        <v>0</v>
      </c>
      <c r="I61" s="10">
        <v>17</v>
      </c>
    </row>
    <row r="62" spans="2:9">
      <c r="B62" s="10" t="s">
        <v>545</v>
      </c>
      <c r="C62" s="10">
        <v>7</v>
      </c>
      <c r="D62" s="10">
        <v>0</v>
      </c>
      <c r="E62" s="10">
        <v>0</v>
      </c>
      <c r="F62" s="10">
        <v>0</v>
      </c>
      <c r="G62" s="10">
        <v>0</v>
      </c>
      <c r="H62" s="10">
        <v>0</v>
      </c>
      <c r="I62" s="10">
        <v>7</v>
      </c>
    </row>
    <row r="63" spans="2:9">
      <c r="B63" s="10" t="s">
        <v>24</v>
      </c>
      <c r="C63" s="10">
        <v>36</v>
      </c>
      <c r="D63" s="10">
        <v>2</v>
      </c>
      <c r="E63" s="10">
        <v>6</v>
      </c>
      <c r="F63" s="10">
        <v>14</v>
      </c>
      <c r="G63" s="10">
        <v>9</v>
      </c>
      <c r="H63" s="10">
        <v>4</v>
      </c>
      <c r="I63" s="10">
        <v>1</v>
      </c>
    </row>
    <row r="64" spans="2:9">
      <c r="B64" s="10" t="s">
        <v>546</v>
      </c>
      <c r="C64" s="116">
        <v>494</v>
      </c>
      <c r="D64" s="116">
        <v>1</v>
      </c>
      <c r="E64" s="116">
        <v>6</v>
      </c>
      <c r="F64" s="116">
        <v>6</v>
      </c>
      <c r="G64" s="116">
        <v>0</v>
      </c>
      <c r="H64" s="116">
        <v>0</v>
      </c>
      <c r="I64" s="116">
        <v>481</v>
      </c>
    </row>
    <row r="65" spans="2:9">
      <c r="B65" s="10" t="s">
        <v>547</v>
      </c>
      <c r="C65" s="10">
        <v>2</v>
      </c>
      <c r="D65" s="10">
        <v>0</v>
      </c>
      <c r="E65" s="10">
        <v>0</v>
      </c>
      <c r="F65" s="10">
        <v>0</v>
      </c>
      <c r="G65" s="10">
        <v>0</v>
      </c>
      <c r="H65" s="10">
        <v>0</v>
      </c>
      <c r="I65" s="10">
        <v>2</v>
      </c>
    </row>
    <row r="66" spans="2:9">
      <c r="B66" s="10" t="s">
        <v>610</v>
      </c>
      <c r="C66" s="10">
        <v>6</v>
      </c>
      <c r="D66" s="10">
        <v>0</v>
      </c>
      <c r="E66" s="10">
        <v>0</v>
      </c>
      <c r="F66" s="10">
        <v>0</v>
      </c>
      <c r="G66" s="10">
        <v>1</v>
      </c>
      <c r="H66" s="10">
        <v>0</v>
      </c>
      <c r="I66" s="10">
        <v>5</v>
      </c>
    </row>
    <row r="67" spans="2:9">
      <c r="B67" s="10" t="s">
        <v>549</v>
      </c>
      <c r="C67" s="10">
        <v>5</v>
      </c>
      <c r="D67" s="10">
        <v>0</v>
      </c>
      <c r="E67" s="10">
        <v>0</v>
      </c>
      <c r="F67" s="10">
        <v>0</v>
      </c>
      <c r="G67" s="10">
        <v>0</v>
      </c>
      <c r="H67" s="10">
        <v>0</v>
      </c>
      <c r="I67" s="10">
        <v>5</v>
      </c>
    </row>
    <row r="68" spans="2:9">
      <c r="B68" s="10" t="s">
        <v>550</v>
      </c>
      <c r="C68" s="10">
        <v>16</v>
      </c>
      <c r="D68" s="10">
        <v>0</v>
      </c>
      <c r="E68" s="10">
        <v>5</v>
      </c>
      <c r="F68" s="10">
        <v>5</v>
      </c>
      <c r="G68" s="10">
        <v>0</v>
      </c>
      <c r="H68" s="10">
        <v>0</v>
      </c>
      <c r="I68" s="10">
        <v>6</v>
      </c>
    </row>
    <row r="69" spans="2:9">
      <c r="B69" s="10" t="s">
        <v>551</v>
      </c>
      <c r="C69" s="10">
        <v>8</v>
      </c>
      <c r="D69" s="10">
        <v>0</v>
      </c>
      <c r="E69" s="10">
        <v>0</v>
      </c>
      <c r="F69" s="10">
        <v>0</v>
      </c>
      <c r="G69" s="10">
        <v>0</v>
      </c>
      <c r="H69" s="10">
        <v>1</v>
      </c>
      <c r="I69" s="10">
        <v>7</v>
      </c>
    </row>
    <row r="70" spans="2:9">
      <c r="B70" s="10" t="s">
        <v>552</v>
      </c>
      <c r="C70" s="10">
        <v>2</v>
      </c>
      <c r="D70" s="10">
        <v>0</v>
      </c>
      <c r="E70" s="10">
        <v>0</v>
      </c>
      <c r="F70" s="10">
        <v>0</v>
      </c>
      <c r="G70" s="10">
        <v>0</v>
      </c>
      <c r="H70" s="10">
        <v>0</v>
      </c>
      <c r="I70" s="10">
        <v>2</v>
      </c>
    </row>
    <row r="71" spans="2:9">
      <c r="B71" s="10" t="s">
        <v>553</v>
      </c>
      <c r="C71" s="10">
        <v>7</v>
      </c>
      <c r="D71" s="10">
        <v>0</v>
      </c>
      <c r="E71" s="10">
        <v>0</v>
      </c>
      <c r="F71" s="10">
        <v>1</v>
      </c>
      <c r="G71" s="10">
        <v>0</v>
      </c>
      <c r="H71" s="10">
        <v>4</v>
      </c>
      <c r="I71" s="10">
        <v>2</v>
      </c>
    </row>
    <row r="72" spans="2:9">
      <c r="B72" s="10" t="s">
        <v>184</v>
      </c>
      <c r="C72" s="10">
        <v>434</v>
      </c>
      <c r="D72" s="10">
        <v>33</v>
      </c>
      <c r="E72" s="10">
        <v>44</v>
      </c>
      <c r="F72" s="10">
        <v>41</v>
      </c>
      <c r="G72" s="10">
        <v>31</v>
      </c>
      <c r="H72" s="10">
        <v>16</v>
      </c>
      <c r="I72" s="10">
        <v>269</v>
      </c>
    </row>
    <row r="73" spans="2:9">
      <c r="B73" s="10" t="s">
        <v>554</v>
      </c>
      <c r="C73" s="10">
        <v>1</v>
      </c>
      <c r="D73" s="10">
        <v>0</v>
      </c>
      <c r="E73" s="10">
        <v>0</v>
      </c>
      <c r="F73" s="10">
        <v>0</v>
      </c>
      <c r="G73" s="10">
        <v>0</v>
      </c>
      <c r="H73" s="10">
        <v>0</v>
      </c>
      <c r="I73" s="10">
        <v>1</v>
      </c>
    </row>
    <row r="74" spans="2:9">
      <c r="B74" s="10" t="s">
        <v>555</v>
      </c>
      <c r="C74" s="10">
        <v>4</v>
      </c>
      <c r="D74" s="10">
        <v>0</v>
      </c>
      <c r="E74" s="10">
        <v>0</v>
      </c>
      <c r="F74" s="10">
        <v>1</v>
      </c>
      <c r="G74" s="10">
        <v>0</v>
      </c>
      <c r="H74" s="10">
        <v>1</v>
      </c>
      <c r="I74" s="10">
        <v>2</v>
      </c>
    </row>
    <row r="75" spans="2:9">
      <c r="B75" s="10" t="s">
        <v>556</v>
      </c>
      <c r="C75" s="10">
        <v>5</v>
      </c>
      <c r="D75" s="10">
        <v>0</v>
      </c>
      <c r="E75" s="10">
        <v>0</v>
      </c>
      <c r="F75" s="10">
        <v>0</v>
      </c>
      <c r="G75" s="10">
        <v>0</v>
      </c>
      <c r="H75" s="10">
        <v>0</v>
      </c>
      <c r="I75" s="10">
        <v>5</v>
      </c>
    </row>
    <row r="76" spans="2:9">
      <c r="B76" s="10" t="s">
        <v>557</v>
      </c>
      <c r="C76" s="10">
        <v>3</v>
      </c>
      <c r="D76" s="10">
        <v>0</v>
      </c>
      <c r="E76" s="10">
        <v>0</v>
      </c>
      <c r="F76" s="10">
        <v>0</v>
      </c>
      <c r="G76" s="10">
        <v>1</v>
      </c>
      <c r="H76" s="10">
        <v>0</v>
      </c>
      <c r="I76" s="10">
        <v>2</v>
      </c>
    </row>
    <row r="77" spans="2:9">
      <c r="B77" s="10" t="s">
        <v>187</v>
      </c>
      <c r="C77" s="10">
        <v>114</v>
      </c>
      <c r="D77" s="10">
        <v>3</v>
      </c>
      <c r="E77" s="10">
        <v>10</v>
      </c>
      <c r="F77" s="10">
        <v>19</v>
      </c>
      <c r="G77" s="10">
        <v>26</v>
      </c>
      <c r="H77" s="10">
        <v>37</v>
      </c>
      <c r="I77" s="10">
        <v>19</v>
      </c>
    </row>
    <row r="78" spans="2:9">
      <c r="B78" s="10" t="s">
        <v>558</v>
      </c>
      <c r="C78" s="10">
        <v>1</v>
      </c>
      <c r="D78" s="10">
        <v>0</v>
      </c>
      <c r="E78" s="10">
        <v>0</v>
      </c>
      <c r="F78" s="10">
        <v>0</v>
      </c>
      <c r="G78" s="10">
        <v>0</v>
      </c>
      <c r="H78" s="10">
        <v>0</v>
      </c>
      <c r="I78" s="10">
        <v>1</v>
      </c>
    </row>
    <row r="79" spans="2:9">
      <c r="B79" s="10" t="s">
        <v>559</v>
      </c>
      <c r="C79" s="10">
        <v>4</v>
      </c>
      <c r="D79" s="10">
        <v>0</v>
      </c>
      <c r="E79" s="10">
        <v>1</v>
      </c>
      <c r="F79" s="10">
        <v>2</v>
      </c>
      <c r="G79" s="10">
        <v>0</v>
      </c>
      <c r="H79" s="10">
        <v>0</v>
      </c>
      <c r="I79" s="10">
        <v>1</v>
      </c>
    </row>
    <row r="80" spans="2:9">
      <c r="B80" s="10" t="s">
        <v>560</v>
      </c>
      <c r="C80" s="10">
        <v>2</v>
      </c>
      <c r="D80" s="10">
        <v>0</v>
      </c>
      <c r="E80" s="10">
        <v>0</v>
      </c>
      <c r="F80" s="10">
        <v>0</v>
      </c>
      <c r="G80" s="10">
        <v>0</v>
      </c>
      <c r="H80" s="10">
        <v>0</v>
      </c>
      <c r="I80" s="10">
        <v>2</v>
      </c>
    </row>
    <row r="81" spans="2:9">
      <c r="B81" s="10" t="s">
        <v>561</v>
      </c>
      <c r="C81" s="10">
        <v>2</v>
      </c>
      <c r="D81" s="10">
        <v>0</v>
      </c>
      <c r="E81" s="10">
        <v>0</v>
      </c>
      <c r="F81" s="10">
        <v>0</v>
      </c>
      <c r="G81" s="10">
        <v>1</v>
      </c>
      <c r="H81" s="10">
        <v>1</v>
      </c>
      <c r="I81" s="10">
        <v>0</v>
      </c>
    </row>
    <row r="82" spans="2:9">
      <c r="B82" s="10" t="s">
        <v>562</v>
      </c>
      <c r="C82" s="10">
        <v>4</v>
      </c>
      <c r="D82" s="10">
        <v>0</v>
      </c>
      <c r="E82" s="10">
        <v>0</v>
      </c>
      <c r="F82" s="10">
        <v>1</v>
      </c>
      <c r="G82" s="10">
        <v>3</v>
      </c>
      <c r="H82" s="10">
        <v>0</v>
      </c>
      <c r="I82" s="10">
        <v>0</v>
      </c>
    </row>
    <row r="83" spans="2:9">
      <c r="B83" s="10" t="s">
        <v>563</v>
      </c>
      <c r="C83" s="10">
        <v>6</v>
      </c>
      <c r="D83" s="10">
        <v>0</v>
      </c>
      <c r="E83" s="10">
        <v>2</v>
      </c>
      <c r="F83" s="10">
        <v>1</v>
      </c>
      <c r="G83" s="10">
        <v>0</v>
      </c>
      <c r="H83" s="10">
        <v>3</v>
      </c>
      <c r="I83" s="10">
        <v>0</v>
      </c>
    </row>
    <row r="84" spans="2:9">
      <c r="B84" s="10" t="s">
        <v>461</v>
      </c>
      <c r="C84" s="10">
        <v>37</v>
      </c>
      <c r="D84" s="10">
        <v>7</v>
      </c>
      <c r="E84" s="10">
        <v>3</v>
      </c>
      <c r="F84" s="10">
        <v>21</v>
      </c>
      <c r="G84" s="10">
        <v>1</v>
      </c>
      <c r="H84" s="10">
        <v>1</v>
      </c>
      <c r="I84" s="10">
        <v>4</v>
      </c>
    </row>
    <row r="85" spans="2:9">
      <c r="B85" s="10" t="s">
        <v>564</v>
      </c>
      <c r="C85" s="10">
        <v>1</v>
      </c>
      <c r="D85" s="10">
        <v>0</v>
      </c>
      <c r="E85" s="10">
        <v>0</v>
      </c>
      <c r="F85" s="10">
        <v>0</v>
      </c>
      <c r="G85" s="10">
        <v>0</v>
      </c>
      <c r="H85" s="10">
        <v>0</v>
      </c>
      <c r="I85" s="10">
        <v>1</v>
      </c>
    </row>
    <row r="86" spans="2:9">
      <c r="B86" s="10" t="s">
        <v>27</v>
      </c>
      <c r="C86" s="10">
        <v>8</v>
      </c>
      <c r="D86" s="10">
        <v>3</v>
      </c>
      <c r="E86" s="10">
        <v>3</v>
      </c>
      <c r="F86" s="10">
        <v>0</v>
      </c>
      <c r="G86" s="10">
        <v>2</v>
      </c>
      <c r="H86" s="10">
        <v>0</v>
      </c>
      <c r="I86" s="10">
        <v>0</v>
      </c>
    </row>
    <row r="87" spans="2:9">
      <c r="B87" s="10" t="s">
        <v>565</v>
      </c>
      <c r="C87" s="10">
        <v>14</v>
      </c>
      <c r="D87" s="10">
        <v>0</v>
      </c>
      <c r="E87" s="10">
        <v>1</v>
      </c>
      <c r="F87" s="10">
        <v>0</v>
      </c>
      <c r="G87" s="10">
        <v>0</v>
      </c>
      <c r="H87" s="10">
        <v>0</v>
      </c>
      <c r="I87" s="10">
        <v>13</v>
      </c>
    </row>
    <row r="88" spans="2:9">
      <c r="B88" s="10" t="s">
        <v>566</v>
      </c>
      <c r="C88" s="10">
        <v>96</v>
      </c>
      <c r="D88" s="10">
        <v>0</v>
      </c>
      <c r="E88" s="10">
        <v>0</v>
      </c>
      <c r="F88" s="10">
        <v>0</v>
      </c>
      <c r="G88" s="10">
        <v>0</v>
      </c>
      <c r="H88" s="10">
        <v>0</v>
      </c>
      <c r="I88" s="10">
        <v>96</v>
      </c>
    </row>
    <row r="89" spans="2:9">
      <c r="B89" s="10" t="s">
        <v>567</v>
      </c>
      <c r="C89" s="10">
        <v>5</v>
      </c>
      <c r="D89" s="10">
        <v>0</v>
      </c>
      <c r="E89" s="10">
        <v>1</v>
      </c>
      <c r="F89" s="10">
        <v>1</v>
      </c>
      <c r="G89" s="10">
        <v>0</v>
      </c>
      <c r="H89" s="10">
        <v>0</v>
      </c>
      <c r="I89" s="10">
        <v>3</v>
      </c>
    </row>
    <row r="90" spans="2:9">
      <c r="B90" s="10" t="s">
        <v>568</v>
      </c>
      <c r="C90" s="10">
        <v>91</v>
      </c>
      <c r="D90" s="10">
        <v>1</v>
      </c>
      <c r="E90" s="10">
        <v>0</v>
      </c>
      <c r="F90" s="10">
        <v>0</v>
      </c>
      <c r="G90" s="10">
        <v>0</v>
      </c>
      <c r="H90" s="10">
        <v>0</v>
      </c>
      <c r="I90" s="10">
        <v>90</v>
      </c>
    </row>
    <row r="91" spans="2:9">
      <c r="B91" s="10" t="s">
        <v>569</v>
      </c>
      <c r="C91" s="10">
        <v>4</v>
      </c>
      <c r="D91" s="10">
        <v>0</v>
      </c>
      <c r="E91" s="10">
        <v>0</v>
      </c>
      <c r="F91" s="10">
        <v>1</v>
      </c>
      <c r="G91" s="10">
        <v>0</v>
      </c>
      <c r="H91" s="10">
        <v>0</v>
      </c>
      <c r="I91" s="10">
        <v>3</v>
      </c>
    </row>
    <row r="92" spans="2:9">
      <c r="B92" s="10" t="s">
        <v>570</v>
      </c>
      <c r="C92" s="10">
        <v>4</v>
      </c>
      <c r="D92" s="10">
        <v>0</v>
      </c>
      <c r="E92" s="10">
        <v>0</v>
      </c>
      <c r="F92" s="10">
        <v>0</v>
      </c>
      <c r="G92" s="10">
        <v>1</v>
      </c>
      <c r="H92" s="10">
        <v>3</v>
      </c>
      <c r="I92" s="10">
        <v>0</v>
      </c>
    </row>
    <row r="93" spans="2:9">
      <c r="B93" s="10" t="s">
        <v>571</v>
      </c>
      <c r="C93" s="10">
        <v>2</v>
      </c>
      <c r="D93" s="10">
        <v>0</v>
      </c>
      <c r="E93" s="10">
        <v>0</v>
      </c>
      <c r="F93" s="10">
        <v>0</v>
      </c>
      <c r="G93" s="10">
        <v>0</v>
      </c>
      <c r="H93" s="10">
        <v>0</v>
      </c>
      <c r="I93" s="10">
        <v>2</v>
      </c>
    </row>
    <row r="94" spans="2:9">
      <c r="B94" s="10" t="s">
        <v>572</v>
      </c>
      <c r="C94" s="10">
        <v>5</v>
      </c>
      <c r="D94" s="10">
        <v>0</v>
      </c>
      <c r="E94" s="10">
        <v>2</v>
      </c>
      <c r="F94" s="10">
        <v>0</v>
      </c>
      <c r="G94" s="10">
        <v>3</v>
      </c>
      <c r="H94" s="10">
        <v>0</v>
      </c>
      <c r="I94" s="10">
        <v>0</v>
      </c>
    </row>
    <row r="95" spans="2:9">
      <c r="B95" s="10" t="s">
        <v>573</v>
      </c>
      <c r="C95" s="10">
        <v>1</v>
      </c>
      <c r="D95" s="10">
        <v>0</v>
      </c>
      <c r="E95" s="10">
        <v>0</v>
      </c>
      <c r="F95" s="10">
        <v>0</v>
      </c>
      <c r="G95" s="10">
        <v>0</v>
      </c>
      <c r="H95" s="10">
        <v>0</v>
      </c>
      <c r="I95" s="10">
        <v>1</v>
      </c>
    </row>
    <row r="96" spans="2:9">
      <c r="B96" s="10" t="s">
        <v>574</v>
      </c>
      <c r="C96" s="10">
        <v>24</v>
      </c>
      <c r="D96" s="10">
        <v>2</v>
      </c>
      <c r="E96" s="10">
        <v>9</v>
      </c>
      <c r="F96" s="10">
        <v>4</v>
      </c>
      <c r="G96" s="10">
        <v>0</v>
      </c>
      <c r="H96" s="10">
        <v>0</v>
      </c>
      <c r="I96" s="10">
        <v>9</v>
      </c>
    </row>
    <row r="97" spans="2:9">
      <c r="B97" s="10" t="s">
        <v>575</v>
      </c>
      <c r="C97" s="10">
        <v>29</v>
      </c>
      <c r="D97" s="10">
        <v>3</v>
      </c>
      <c r="E97" s="10">
        <v>8</v>
      </c>
      <c r="F97" s="10">
        <v>7</v>
      </c>
      <c r="G97" s="10">
        <v>7</v>
      </c>
      <c r="H97" s="10">
        <v>2</v>
      </c>
      <c r="I97" s="10">
        <v>2</v>
      </c>
    </row>
    <row r="98" spans="2:9">
      <c r="B98" s="10" t="s">
        <v>576</v>
      </c>
      <c r="C98" s="10">
        <v>4</v>
      </c>
      <c r="D98" s="10">
        <v>0</v>
      </c>
      <c r="E98" s="10">
        <v>0</v>
      </c>
      <c r="F98" s="10">
        <v>1</v>
      </c>
      <c r="G98" s="10">
        <v>0</v>
      </c>
      <c r="H98" s="10">
        <v>0</v>
      </c>
      <c r="I98" s="10">
        <v>3</v>
      </c>
    </row>
    <row r="99" spans="2:9">
      <c r="B99" s="10" t="s">
        <v>577</v>
      </c>
      <c r="C99" s="10">
        <v>2</v>
      </c>
      <c r="D99" s="10">
        <v>0</v>
      </c>
      <c r="E99" s="10">
        <v>0</v>
      </c>
      <c r="F99" s="10">
        <v>0</v>
      </c>
      <c r="G99" s="10">
        <v>0</v>
      </c>
      <c r="H99" s="10">
        <v>2</v>
      </c>
      <c r="I99" s="10">
        <v>0</v>
      </c>
    </row>
    <row r="100" spans="2:9">
      <c r="B100" s="10" t="s">
        <v>578</v>
      </c>
      <c r="C100" s="10">
        <v>8</v>
      </c>
      <c r="D100" s="10">
        <v>1</v>
      </c>
      <c r="E100" s="10">
        <v>1</v>
      </c>
      <c r="F100" s="10">
        <v>2</v>
      </c>
      <c r="G100" s="10">
        <v>0</v>
      </c>
      <c r="H100" s="10">
        <v>0</v>
      </c>
      <c r="I100" s="10">
        <v>4</v>
      </c>
    </row>
    <row r="101" spans="2:9">
      <c r="B101" s="10" t="s">
        <v>579</v>
      </c>
      <c r="C101" s="10">
        <v>52</v>
      </c>
      <c r="D101" s="10">
        <v>9</v>
      </c>
      <c r="E101" s="10">
        <v>9</v>
      </c>
      <c r="F101" s="10">
        <v>10</v>
      </c>
      <c r="G101" s="10">
        <v>0</v>
      </c>
      <c r="H101" s="10">
        <v>0</v>
      </c>
      <c r="I101" s="10">
        <v>24</v>
      </c>
    </row>
    <row r="102" spans="2:9">
      <c r="B102" s="10" t="s">
        <v>580</v>
      </c>
      <c r="C102" s="10">
        <v>3</v>
      </c>
      <c r="D102" s="10">
        <v>0</v>
      </c>
      <c r="E102" s="10">
        <v>0</v>
      </c>
      <c r="F102" s="10">
        <v>0</v>
      </c>
      <c r="G102" s="10">
        <v>0</v>
      </c>
      <c r="H102" s="10">
        <v>0</v>
      </c>
      <c r="I102" s="10">
        <v>3</v>
      </c>
    </row>
    <row r="103" spans="2:9">
      <c r="B103" s="10" t="s">
        <v>581</v>
      </c>
      <c r="C103" s="10">
        <v>11</v>
      </c>
      <c r="D103" s="10">
        <v>0</v>
      </c>
      <c r="E103" s="10">
        <v>2</v>
      </c>
      <c r="F103" s="10">
        <v>3</v>
      </c>
      <c r="G103" s="10">
        <v>4</v>
      </c>
      <c r="H103" s="10">
        <v>1</v>
      </c>
      <c r="I103" s="10">
        <v>1</v>
      </c>
    </row>
    <row r="104" spans="2:9">
      <c r="B104" s="10" t="s">
        <v>582</v>
      </c>
      <c r="C104" s="10">
        <v>17</v>
      </c>
      <c r="D104" s="10">
        <v>1</v>
      </c>
      <c r="E104" s="10">
        <v>0</v>
      </c>
      <c r="F104" s="10">
        <v>9</v>
      </c>
      <c r="G104" s="10">
        <v>2</v>
      </c>
      <c r="H104" s="10">
        <v>0</v>
      </c>
      <c r="I104" s="10">
        <v>5</v>
      </c>
    </row>
    <row r="105" spans="2:9">
      <c r="B105" s="10" t="s">
        <v>583</v>
      </c>
      <c r="C105" s="10">
        <v>2</v>
      </c>
      <c r="D105" s="10">
        <v>0</v>
      </c>
      <c r="E105" s="10">
        <v>0</v>
      </c>
      <c r="F105" s="10">
        <v>0</v>
      </c>
      <c r="G105" s="10">
        <v>2</v>
      </c>
      <c r="H105" s="10">
        <v>0</v>
      </c>
      <c r="I105" s="10">
        <v>0</v>
      </c>
    </row>
    <row r="106" spans="2:9">
      <c r="B106" s="10" t="s">
        <v>584</v>
      </c>
      <c r="C106" s="10">
        <v>8</v>
      </c>
      <c r="D106" s="10">
        <v>0</v>
      </c>
      <c r="E106" s="10">
        <v>0</v>
      </c>
      <c r="F106" s="10">
        <v>0</v>
      </c>
      <c r="G106" s="10">
        <v>7</v>
      </c>
      <c r="H106" s="10">
        <v>1</v>
      </c>
      <c r="I106" s="10">
        <v>0</v>
      </c>
    </row>
    <row r="107" spans="2:9">
      <c r="B107" s="10" t="s">
        <v>585</v>
      </c>
      <c r="C107" s="10">
        <v>2</v>
      </c>
      <c r="D107" s="10">
        <v>0</v>
      </c>
      <c r="E107" s="10">
        <v>0</v>
      </c>
      <c r="F107" s="10">
        <v>0</v>
      </c>
      <c r="G107" s="10">
        <v>0</v>
      </c>
      <c r="H107" s="10">
        <v>0</v>
      </c>
      <c r="I107" s="10">
        <v>2</v>
      </c>
    </row>
    <row r="108" spans="2:9">
      <c r="B108" s="10" t="s">
        <v>586</v>
      </c>
      <c r="C108" s="10">
        <v>3</v>
      </c>
      <c r="D108" s="10">
        <v>0</v>
      </c>
      <c r="E108" s="10">
        <v>0</v>
      </c>
      <c r="F108" s="10">
        <v>0</v>
      </c>
      <c r="G108" s="10">
        <v>0</v>
      </c>
      <c r="H108" s="10">
        <v>2</v>
      </c>
      <c r="I108" s="10">
        <v>1</v>
      </c>
    </row>
    <row r="109" spans="2:9">
      <c r="B109" s="10" t="s">
        <v>587</v>
      </c>
      <c r="C109" s="10">
        <v>5</v>
      </c>
      <c r="D109" s="10">
        <v>0</v>
      </c>
      <c r="E109" s="10">
        <v>0</v>
      </c>
      <c r="F109" s="10">
        <v>1</v>
      </c>
      <c r="G109" s="10">
        <v>0</v>
      </c>
      <c r="H109" s="10">
        <v>1</v>
      </c>
      <c r="I109" s="10">
        <v>3</v>
      </c>
    </row>
    <row r="110" spans="2:9">
      <c r="B110" s="10" t="s">
        <v>588</v>
      </c>
      <c r="C110" s="10">
        <v>3</v>
      </c>
      <c r="D110" s="10">
        <v>0</v>
      </c>
      <c r="E110" s="10">
        <v>0</v>
      </c>
      <c r="F110" s="10">
        <v>0</v>
      </c>
      <c r="G110" s="10">
        <v>0</v>
      </c>
      <c r="H110" s="10">
        <v>0</v>
      </c>
      <c r="I110" s="10">
        <v>3</v>
      </c>
    </row>
    <row r="111" spans="2:9">
      <c r="B111" s="10" t="s">
        <v>589</v>
      </c>
      <c r="C111" s="10">
        <v>6</v>
      </c>
      <c r="D111" s="10">
        <v>0</v>
      </c>
      <c r="E111" s="10">
        <v>1</v>
      </c>
      <c r="F111" s="10">
        <v>1</v>
      </c>
      <c r="G111" s="10">
        <v>0</v>
      </c>
      <c r="H111" s="10">
        <v>0</v>
      </c>
      <c r="I111" s="10">
        <v>4</v>
      </c>
    </row>
    <row r="112" spans="2:9">
      <c r="B112" s="10" t="s">
        <v>590</v>
      </c>
      <c r="C112" s="10">
        <v>1</v>
      </c>
      <c r="D112" s="10">
        <v>0</v>
      </c>
      <c r="E112" s="10">
        <v>0</v>
      </c>
      <c r="F112" s="10">
        <v>0</v>
      </c>
      <c r="G112" s="10">
        <v>0</v>
      </c>
      <c r="H112" s="10">
        <v>0</v>
      </c>
      <c r="I112" s="10">
        <v>1</v>
      </c>
    </row>
    <row r="113" spans="2:9">
      <c r="B113" s="10" t="s">
        <v>591</v>
      </c>
      <c r="C113" s="10">
        <v>3</v>
      </c>
      <c r="D113" s="10">
        <v>0</v>
      </c>
      <c r="E113" s="10">
        <v>0</v>
      </c>
      <c r="F113" s="10">
        <v>0</v>
      </c>
      <c r="G113" s="10">
        <v>0</v>
      </c>
      <c r="H113" s="10">
        <v>0</v>
      </c>
      <c r="I113" s="10">
        <v>3</v>
      </c>
    </row>
    <row r="114" spans="2:9">
      <c r="B114" s="10" t="s">
        <v>592</v>
      </c>
      <c r="C114" s="10">
        <v>8</v>
      </c>
      <c r="D114" s="10">
        <v>0</v>
      </c>
      <c r="E114" s="10">
        <v>0</v>
      </c>
      <c r="F114" s="10">
        <v>0</v>
      </c>
      <c r="G114" s="10">
        <v>0</v>
      </c>
      <c r="H114" s="10">
        <v>0</v>
      </c>
      <c r="I114" s="10">
        <v>8</v>
      </c>
    </row>
    <row r="115" spans="2:9">
      <c r="B115" s="10" t="s">
        <v>593</v>
      </c>
      <c r="C115" s="10">
        <v>1</v>
      </c>
      <c r="D115" s="10">
        <v>0</v>
      </c>
      <c r="E115" s="10">
        <v>0</v>
      </c>
      <c r="F115" s="10">
        <v>0</v>
      </c>
      <c r="G115" s="10">
        <v>1</v>
      </c>
      <c r="H115" s="10">
        <v>0</v>
      </c>
      <c r="I115" s="10">
        <v>0</v>
      </c>
    </row>
    <row r="116" spans="2:9">
      <c r="B116" s="10" t="s">
        <v>594</v>
      </c>
      <c r="C116" s="10">
        <v>14</v>
      </c>
      <c r="D116" s="10">
        <v>0</v>
      </c>
      <c r="E116" s="10">
        <v>1</v>
      </c>
      <c r="F116" s="10">
        <v>1</v>
      </c>
      <c r="G116" s="10">
        <v>1</v>
      </c>
      <c r="H116" s="10">
        <v>3</v>
      </c>
      <c r="I116" s="10">
        <v>8</v>
      </c>
    </row>
    <row r="117" spans="2:9">
      <c r="B117" s="10" t="s">
        <v>595</v>
      </c>
      <c r="C117" s="10">
        <v>5</v>
      </c>
      <c r="D117" s="10">
        <v>0</v>
      </c>
      <c r="E117" s="10">
        <v>2</v>
      </c>
      <c r="F117" s="10">
        <v>0</v>
      </c>
      <c r="G117" s="10">
        <v>1</v>
      </c>
      <c r="H117" s="10">
        <v>1</v>
      </c>
      <c r="I117" s="10">
        <v>1</v>
      </c>
    </row>
    <row r="118" spans="2:9">
      <c r="B118" s="10" t="s">
        <v>596</v>
      </c>
      <c r="C118" s="10">
        <v>7</v>
      </c>
      <c r="D118" s="10">
        <v>1</v>
      </c>
      <c r="E118" s="10">
        <v>2</v>
      </c>
      <c r="F118" s="10">
        <v>1</v>
      </c>
      <c r="G118" s="10">
        <v>2</v>
      </c>
      <c r="H118" s="10">
        <v>0</v>
      </c>
      <c r="I118" s="10">
        <v>1</v>
      </c>
    </row>
    <row r="119" spans="2:9">
      <c r="B119" s="10" t="s">
        <v>597</v>
      </c>
      <c r="C119" s="10">
        <v>7</v>
      </c>
      <c r="D119" s="10">
        <v>0</v>
      </c>
      <c r="E119" s="10">
        <v>1</v>
      </c>
      <c r="F119" s="10">
        <v>1</v>
      </c>
      <c r="G119" s="10">
        <v>0</v>
      </c>
      <c r="H119" s="10">
        <v>5</v>
      </c>
      <c r="I119" s="10">
        <v>0</v>
      </c>
    </row>
    <row r="120" spans="2:9">
      <c r="B120" s="10" t="s">
        <v>598</v>
      </c>
      <c r="C120" s="10">
        <v>95</v>
      </c>
      <c r="D120" s="10">
        <v>8</v>
      </c>
      <c r="E120" s="10">
        <v>30</v>
      </c>
      <c r="F120" s="10">
        <v>30</v>
      </c>
      <c r="G120" s="10">
        <v>10</v>
      </c>
      <c r="H120" s="10">
        <v>6</v>
      </c>
      <c r="I120" s="10">
        <v>11</v>
      </c>
    </row>
    <row r="121" spans="2:9">
      <c r="B121" s="10" t="s">
        <v>599</v>
      </c>
      <c r="C121" s="10">
        <v>3</v>
      </c>
      <c r="D121" s="10">
        <v>0</v>
      </c>
      <c r="E121" s="10">
        <v>1</v>
      </c>
      <c r="F121" s="10">
        <v>0</v>
      </c>
      <c r="G121" s="10">
        <v>0</v>
      </c>
      <c r="H121" s="10">
        <v>0</v>
      </c>
      <c r="I121" s="10">
        <v>2</v>
      </c>
    </row>
    <row r="122" spans="2:9">
      <c r="B122" s="10" t="s">
        <v>600</v>
      </c>
      <c r="C122" s="10">
        <v>1</v>
      </c>
      <c r="D122" s="10">
        <v>0</v>
      </c>
      <c r="E122" s="10">
        <v>0</v>
      </c>
      <c r="F122" s="10">
        <v>0</v>
      </c>
      <c r="G122" s="10">
        <v>0</v>
      </c>
      <c r="H122" s="10">
        <v>0</v>
      </c>
      <c r="I122" s="10">
        <v>1</v>
      </c>
    </row>
    <row r="123" spans="2:9">
      <c r="B123" s="10" t="s">
        <v>601</v>
      </c>
      <c r="C123" s="10">
        <v>2</v>
      </c>
      <c r="D123" s="10">
        <v>1</v>
      </c>
      <c r="E123" s="10">
        <v>0</v>
      </c>
      <c r="F123" s="10">
        <v>1</v>
      </c>
      <c r="G123" s="10">
        <v>0</v>
      </c>
      <c r="H123" s="10">
        <v>0</v>
      </c>
      <c r="I123" s="10">
        <v>0</v>
      </c>
    </row>
    <row r="124" spans="2:9">
      <c r="B124" s="10" t="s">
        <v>602</v>
      </c>
      <c r="C124" s="10">
        <v>15</v>
      </c>
      <c r="D124" s="10">
        <v>0</v>
      </c>
      <c r="E124" s="10">
        <v>2</v>
      </c>
      <c r="F124" s="10">
        <v>7</v>
      </c>
      <c r="G124" s="10">
        <v>3</v>
      </c>
      <c r="H124" s="10">
        <v>3</v>
      </c>
      <c r="I124" s="10">
        <v>0</v>
      </c>
    </row>
    <row r="125" spans="2:9">
      <c r="B125" s="10" t="s">
        <v>603</v>
      </c>
      <c r="C125" s="10">
        <v>13</v>
      </c>
      <c r="D125" s="10">
        <v>0</v>
      </c>
      <c r="E125" s="10">
        <v>1</v>
      </c>
      <c r="F125" s="10">
        <v>7</v>
      </c>
      <c r="G125" s="10">
        <v>1</v>
      </c>
      <c r="H125" s="10">
        <v>0</v>
      </c>
      <c r="I125" s="10">
        <v>4</v>
      </c>
    </row>
    <row r="126" spans="2:9">
      <c r="B126" s="106"/>
      <c r="C126" s="106"/>
      <c r="D126" s="106"/>
      <c r="E126" s="106"/>
      <c r="F126" s="106"/>
      <c r="G126" s="106"/>
      <c r="H126" s="106"/>
      <c r="I126" s="106"/>
    </row>
    <row r="127" spans="2:9">
      <c r="B127" s="138" t="s">
        <v>607</v>
      </c>
      <c r="C127" s="138"/>
      <c r="D127" s="138"/>
      <c r="E127" s="138"/>
      <c r="F127" s="138"/>
      <c r="G127" s="138"/>
      <c r="H127" s="138"/>
      <c r="I127" s="138"/>
    </row>
    <row r="128" spans="2:9">
      <c r="B128" s="139" t="s">
        <v>608</v>
      </c>
      <c r="C128" s="139"/>
      <c r="D128" s="139"/>
      <c r="E128" s="139"/>
      <c r="F128" s="139"/>
      <c r="G128" s="139"/>
      <c r="H128" s="139"/>
      <c r="I128" s="139"/>
    </row>
    <row r="129" spans="2:9" ht="46.5" customHeight="1">
      <c r="B129" s="140" t="s">
        <v>609</v>
      </c>
      <c r="C129" s="140"/>
      <c r="D129" s="140"/>
      <c r="E129" s="140"/>
      <c r="F129" s="140"/>
      <c r="G129" s="140"/>
      <c r="H129" s="140"/>
      <c r="I129" s="140"/>
    </row>
    <row r="130" spans="2:9" ht="44.25" customHeight="1">
      <c r="B130" s="141" t="s">
        <v>621</v>
      </c>
      <c r="C130" s="141"/>
      <c r="D130" s="141"/>
      <c r="E130" s="141"/>
      <c r="F130" s="141"/>
      <c r="G130" s="141"/>
      <c r="H130" s="141"/>
      <c r="I130" s="141"/>
    </row>
  </sheetData>
  <mergeCells count="5">
    <mergeCell ref="B2:I2"/>
    <mergeCell ref="B127:I127"/>
    <mergeCell ref="B128:I128"/>
    <mergeCell ref="B129:I129"/>
    <mergeCell ref="B130:I130"/>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132"/>
  <sheetViews>
    <sheetView workbookViewId="0">
      <selection activeCell="L14" sqref="L14"/>
    </sheetView>
  </sheetViews>
  <sheetFormatPr baseColWidth="10" defaultRowHeight="15"/>
  <sheetData>
    <row r="2" spans="1:10" ht="87.75" customHeight="1">
      <c r="A2" s="136" t="s">
        <v>611</v>
      </c>
      <c r="B2" s="136"/>
      <c r="C2" s="136"/>
      <c r="D2" s="136"/>
      <c r="E2" s="136"/>
      <c r="F2" s="136"/>
      <c r="G2" s="136"/>
      <c r="H2" s="136"/>
      <c r="I2" s="136"/>
      <c r="J2" s="136"/>
    </row>
    <row r="5" spans="1:10">
      <c r="B5" s="152" t="s">
        <v>488</v>
      </c>
      <c r="C5" s="153"/>
      <c r="D5" s="154" t="s">
        <v>83</v>
      </c>
      <c r="E5" s="143" t="s">
        <v>616</v>
      </c>
      <c r="F5" s="143" t="s">
        <v>489</v>
      </c>
      <c r="G5" s="143" t="s">
        <v>490</v>
      </c>
      <c r="H5" s="143" t="s">
        <v>491</v>
      </c>
      <c r="I5" s="143" t="s">
        <v>492</v>
      </c>
      <c r="J5" s="143" t="s">
        <v>617</v>
      </c>
    </row>
    <row r="6" spans="1:10">
      <c r="B6" s="153"/>
      <c r="C6" s="153"/>
      <c r="D6" s="154"/>
      <c r="E6" s="144"/>
      <c r="F6" s="144"/>
      <c r="G6" s="144"/>
      <c r="H6" s="143"/>
      <c r="I6" s="143"/>
      <c r="J6" s="143"/>
    </row>
    <row r="7" spans="1:10">
      <c r="B7" s="148"/>
      <c r="C7" s="148"/>
      <c r="D7" s="108"/>
      <c r="E7" s="108"/>
      <c r="F7" s="108"/>
      <c r="G7" s="108"/>
      <c r="H7" s="108"/>
      <c r="I7" s="108"/>
      <c r="J7" s="108"/>
    </row>
    <row r="8" spans="1:10">
      <c r="B8" s="146" t="s">
        <v>493</v>
      </c>
      <c r="C8" s="146"/>
      <c r="D8" s="109">
        <v>78533</v>
      </c>
      <c r="E8" s="109">
        <v>14336</v>
      </c>
      <c r="F8" s="109">
        <v>18654</v>
      </c>
      <c r="G8" s="109">
        <v>12614</v>
      </c>
      <c r="H8" s="109">
        <v>5309</v>
      </c>
      <c r="I8" s="109">
        <v>5527</v>
      </c>
      <c r="J8" s="109">
        <v>22093</v>
      </c>
    </row>
    <row r="9" spans="1:10">
      <c r="B9" s="147" t="s">
        <v>494</v>
      </c>
      <c r="C9" s="147"/>
      <c r="D9" s="110">
        <v>86</v>
      </c>
      <c r="E9" s="111">
        <v>0</v>
      </c>
      <c r="F9" s="111">
        <v>0</v>
      </c>
      <c r="G9" s="111">
        <v>10</v>
      </c>
      <c r="H9" s="111">
        <v>0</v>
      </c>
      <c r="I9" s="111">
        <v>12</v>
      </c>
      <c r="J9" s="111">
        <v>64</v>
      </c>
    </row>
    <row r="10" spans="1:10">
      <c r="B10" s="147" t="s">
        <v>495</v>
      </c>
      <c r="C10" s="147"/>
      <c r="D10" s="110">
        <v>14</v>
      </c>
      <c r="E10" s="111">
        <v>0</v>
      </c>
      <c r="F10" s="111">
        <v>0</v>
      </c>
      <c r="G10" s="111">
        <v>14</v>
      </c>
      <c r="H10" s="111">
        <v>0</v>
      </c>
      <c r="I10" s="111">
        <v>0</v>
      </c>
      <c r="J10" s="111">
        <v>0</v>
      </c>
    </row>
    <row r="11" spans="1:10">
      <c r="B11" s="147" t="s">
        <v>496</v>
      </c>
      <c r="C11" s="147"/>
      <c r="D11" s="110">
        <v>138</v>
      </c>
      <c r="E11" s="111">
        <v>29</v>
      </c>
      <c r="F11" s="111">
        <v>42</v>
      </c>
      <c r="G11" s="111">
        <v>0</v>
      </c>
      <c r="H11" s="111">
        <v>0</v>
      </c>
      <c r="I11" s="111">
        <v>0</v>
      </c>
      <c r="J11" s="111">
        <v>67</v>
      </c>
    </row>
    <row r="12" spans="1:10">
      <c r="B12" s="147" t="s">
        <v>497</v>
      </c>
      <c r="C12" s="147"/>
      <c r="D12" s="110">
        <v>8</v>
      </c>
      <c r="E12" s="111">
        <v>0</v>
      </c>
      <c r="F12" s="111">
        <v>0</v>
      </c>
      <c r="G12" s="111">
        <v>0</v>
      </c>
      <c r="H12" s="111">
        <v>0</v>
      </c>
      <c r="I12" s="111">
        <v>0</v>
      </c>
      <c r="J12" s="111">
        <v>8</v>
      </c>
    </row>
    <row r="13" spans="1:10">
      <c r="B13" s="147" t="s">
        <v>498</v>
      </c>
      <c r="C13" s="147"/>
      <c r="D13" s="110">
        <v>46</v>
      </c>
      <c r="E13" s="111">
        <v>0</v>
      </c>
      <c r="F13" s="111">
        <v>0</v>
      </c>
      <c r="G13" s="111">
        <v>16</v>
      </c>
      <c r="H13" s="111"/>
      <c r="I13" s="111">
        <v>30</v>
      </c>
      <c r="J13" s="111">
        <v>0</v>
      </c>
    </row>
    <row r="14" spans="1:10">
      <c r="B14" s="147" t="s">
        <v>499</v>
      </c>
      <c r="C14" s="147"/>
      <c r="D14" s="110">
        <v>173</v>
      </c>
      <c r="E14" s="111">
        <v>0</v>
      </c>
      <c r="F14" s="111">
        <v>65</v>
      </c>
      <c r="G14" s="111">
        <v>52</v>
      </c>
      <c r="H14" s="111">
        <v>28</v>
      </c>
      <c r="I14" s="111">
        <v>28</v>
      </c>
      <c r="J14" s="111">
        <v>0</v>
      </c>
    </row>
    <row r="15" spans="1:10">
      <c r="B15" s="147" t="s">
        <v>500</v>
      </c>
      <c r="C15" s="147"/>
      <c r="D15" s="110">
        <v>451</v>
      </c>
      <c r="E15" s="111">
        <v>14</v>
      </c>
      <c r="F15" s="111">
        <v>60</v>
      </c>
      <c r="G15" s="111">
        <v>30</v>
      </c>
      <c r="H15" s="111">
        <v>47</v>
      </c>
      <c r="I15" s="111">
        <v>177</v>
      </c>
      <c r="J15" s="111">
        <v>123</v>
      </c>
    </row>
    <row r="16" spans="1:10">
      <c r="B16" s="147" t="s">
        <v>501</v>
      </c>
      <c r="C16" s="147"/>
      <c r="D16" s="110">
        <v>108</v>
      </c>
      <c r="E16" s="111">
        <v>42</v>
      </c>
      <c r="F16" s="111">
        <v>13</v>
      </c>
      <c r="G16" s="111">
        <v>8</v>
      </c>
      <c r="H16" s="111">
        <v>41</v>
      </c>
      <c r="I16" s="111">
        <v>4</v>
      </c>
      <c r="J16" s="111">
        <v>0</v>
      </c>
    </row>
    <row r="17" spans="2:10">
      <c r="B17" s="147" t="s">
        <v>502</v>
      </c>
      <c r="C17" s="147"/>
      <c r="D17" s="110">
        <v>12</v>
      </c>
      <c r="E17" s="111">
        <v>0</v>
      </c>
      <c r="F17" s="111">
        <v>0</v>
      </c>
      <c r="G17" s="111">
        <v>0</v>
      </c>
      <c r="H17" s="111">
        <v>0</v>
      </c>
      <c r="I17" s="111">
        <v>0</v>
      </c>
      <c r="J17" s="111">
        <v>12</v>
      </c>
    </row>
    <row r="18" spans="2:10">
      <c r="B18" s="147" t="s">
        <v>503</v>
      </c>
      <c r="C18" s="147"/>
      <c r="D18" s="110">
        <v>55</v>
      </c>
      <c r="E18" s="111">
        <v>0</v>
      </c>
      <c r="F18" s="111">
        <v>0</v>
      </c>
      <c r="G18" s="111">
        <v>0</v>
      </c>
      <c r="H18" s="111">
        <v>6</v>
      </c>
      <c r="I18" s="111">
        <v>0</v>
      </c>
      <c r="J18" s="111">
        <v>49</v>
      </c>
    </row>
    <row r="19" spans="2:10">
      <c r="B19" s="147" t="s">
        <v>504</v>
      </c>
      <c r="C19" s="147"/>
      <c r="D19" s="110">
        <v>182</v>
      </c>
      <c r="E19" s="111">
        <v>0</v>
      </c>
      <c r="F19" s="111">
        <v>25</v>
      </c>
      <c r="G19" s="111">
        <v>41</v>
      </c>
      <c r="H19" s="111">
        <v>0</v>
      </c>
      <c r="I19" s="111">
        <v>0</v>
      </c>
      <c r="J19" s="111">
        <v>116</v>
      </c>
    </row>
    <row r="20" spans="2:10">
      <c r="B20" s="147" t="s">
        <v>505</v>
      </c>
      <c r="C20" s="147"/>
      <c r="D20" s="110">
        <v>32</v>
      </c>
      <c r="E20" s="111">
        <v>12</v>
      </c>
      <c r="F20" s="111">
        <v>0</v>
      </c>
      <c r="G20" s="111">
        <v>0</v>
      </c>
      <c r="H20" s="111">
        <v>16</v>
      </c>
      <c r="I20" s="111">
        <v>4</v>
      </c>
      <c r="J20" s="111">
        <v>0</v>
      </c>
    </row>
    <row r="21" spans="2:10">
      <c r="B21" s="147" t="s">
        <v>506</v>
      </c>
      <c r="C21" s="147"/>
      <c r="D21" s="110">
        <v>399</v>
      </c>
      <c r="E21" s="111">
        <v>0</v>
      </c>
      <c r="F21" s="111">
        <v>32</v>
      </c>
      <c r="G21" s="111">
        <v>174</v>
      </c>
      <c r="H21" s="111">
        <v>131</v>
      </c>
      <c r="I21" s="111">
        <v>62</v>
      </c>
      <c r="J21" s="111">
        <v>0</v>
      </c>
    </row>
    <row r="22" spans="2:10">
      <c r="B22" s="147" t="s">
        <v>507</v>
      </c>
      <c r="C22" s="147"/>
      <c r="D22" s="110">
        <v>44</v>
      </c>
      <c r="E22" s="111">
        <v>0</v>
      </c>
      <c r="F22" s="111">
        <v>0</v>
      </c>
      <c r="G22" s="111">
        <v>44</v>
      </c>
      <c r="H22" s="111">
        <v>0</v>
      </c>
      <c r="I22" s="111">
        <v>0</v>
      </c>
      <c r="J22" s="111">
        <v>0</v>
      </c>
    </row>
    <row r="23" spans="2:10">
      <c r="B23" s="147" t="s">
        <v>508</v>
      </c>
      <c r="C23" s="147"/>
      <c r="D23" s="110">
        <v>74</v>
      </c>
      <c r="E23" s="111">
        <v>0</v>
      </c>
      <c r="F23" s="111">
        <v>0</v>
      </c>
      <c r="G23" s="111">
        <v>0</v>
      </c>
      <c r="H23" s="111">
        <v>0</v>
      </c>
      <c r="I23" s="111">
        <v>0</v>
      </c>
      <c r="J23" s="111">
        <v>74</v>
      </c>
    </row>
    <row r="24" spans="2:10">
      <c r="B24" s="147" t="s">
        <v>509</v>
      </c>
      <c r="C24" s="147"/>
      <c r="D24" s="110">
        <v>43</v>
      </c>
      <c r="E24" s="111">
        <v>0</v>
      </c>
      <c r="F24" s="111">
        <v>0</v>
      </c>
      <c r="G24" s="111">
        <v>25</v>
      </c>
      <c r="H24" s="111">
        <v>10</v>
      </c>
      <c r="I24" s="111">
        <v>8</v>
      </c>
      <c r="J24" s="111">
        <v>0</v>
      </c>
    </row>
    <row r="25" spans="2:10">
      <c r="B25" s="147" t="s">
        <v>510</v>
      </c>
      <c r="C25" s="147"/>
      <c r="D25" s="110">
        <v>183</v>
      </c>
      <c r="E25" s="111">
        <v>20</v>
      </c>
      <c r="F25" s="111">
        <v>29</v>
      </c>
      <c r="G25" s="111">
        <v>90</v>
      </c>
      <c r="H25" s="111">
        <v>16</v>
      </c>
      <c r="I25" s="111">
        <v>0</v>
      </c>
      <c r="J25" s="111">
        <v>28</v>
      </c>
    </row>
    <row r="26" spans="2:10">
      <c r="B26" s="147" t="s">
        <v>511</v>
      </c>
      <c r="C26" s="147"/>
      <c r="D26" s="110">
        <v>43</v>
      </c>
      <c r="E26" s="111">
        <v>33</v>
      </c>
      <c r="F26" s="111">
        <v>10</v>
      </c>
      <c r="G26" s="111">
        <v>0</v>
      </c>
      <c r="H26" s="111">
        <v>0</v>
      </c>
      <c r="I26" s="111">
        <v>0</v>
      </c>
      <c r="J26" s="111">
        <v>0</v>
      </c>
    </row>
    <row r="27" spans="2:10">
      <c r="B27" s="147" t="s">
        <v>512</v>
      </c>
      <c r="C27" s="147"/>
      <c r="D27" s="110">
        <v>66</v>
      </c>
      <c r="E27" s="111">
        <v>0</v>
      </c>
      <c r="F27" s="111">
        <v>0</v>
      </c>
      <c r="G27" s="111">
        <v>34</v>
      </c>
      <c r="H27" s="111">
        <v>32</v>
      </c>
      <c r="I27" s="111">
        <v>0</v>
      </c>
      <c r="J27" s="111">
        <v>0</v>
      </c>
    </row>
    <row r="28" spans="2:10">
      <c r="B28" s="147" t="s">
        <v>513</v>
      </c>
      <c r="C28" s="147"/>
      <c r="D28" s="110">
        <v>926</v>
      </c>
      <c r="E28" s="111">
        <v>159</v>
      </c>
      <c r="F28" s="111">
        <v>451</v>
      </c>
      <c r="G28" s="111">
        <v>109</v>
      </c>
      <c r="H28" s="111">
        <v>118</v>
      </c>
      <c r="I28" s="111">
        <v>89</v>
      </c>
      <c r="J28" s="111">
        <v>0</v>
      </c>
    </row>
    <row r="29" spans="2:10">
      <c r="B29" s="147" t="s">
        <v>514</v>
      </c>
      <c r="C29" s="147"/>
      <c r="D29" s="110">
        <v>34</v>
      </c>
      <c r="E29" s="111">
        <v>0</v>
      </c>
      <c r="F29" s="111">
        <v>25</v>
      </c>
      <c r="G29" s="111">
        <v>0</v>
      </c>
      <c r="H29" s="111">
        <v>9</v>
      </c>
      <c r="I29" s="111">
        <v>0</v>
      </c>
      <c r="J29" s="111">
        <v>0</v>
      </c>
    </row>
    <row r="30" spans="2:10">
      <c r="B30" s="147" t="s">
        <v>515</v>
      </c>
      <c r="C30" s="147"/>
      <c r="D30" s="110">
        <v>20</v>
      </c>
      <c r="E30" s="111">
        <v>0</v>
      </c>
      <c r="F30" s="111">
        <v>0</v>
      </c>
      <c r="G30" s="111">
        <v>0</v>
      </c>
      <c r="H30" s="111">
        <v>0</v>
      </c>
      <c r="I30" s="111">
        <v>0</v>
      </c>
      <c r="J30" s="111">
        <v>20</v>
      </c>
    </row>
    <row r="31" spans="2:10">
      <c r="B31" s="147" t="s">
        <v>516</v>
      </c>
      <c r="C31" s="147"/>
      <c r="D31" s="110">
        <v>2563</v>
      </c>
      <c r="E31" s="111">
        <v>329</v>
      </c>
      <c r="F31" s="111">
        <v>501</v>
      </c>
      <c r="G31" s="111">
        <v>887</v>
      </c>
      <c r="H31" s="111">
        <v>385</v>
      </c>
      <c r="I31" s="111">
        <v>257</v>
      </c>
      <c r="J31" s="111">
        <v>204</v>
      </c>
    </row>
    <row r="32" spans="2:10">
      <c r="B32" s="147" t="s">
        <v>517</v>
      </c>
      <c r="C32" s="147"/>
      <c r="D32" s="110">
        <v>161</v>
      </c>
      <c r="E32" s="111">
        <v>0</v>
      </c>
      <c r="F32" s="111">
        <v>18</v>
      </c>
      <c r="G32" s="111">
        <v>0</v>
      </c>
      <c r="H32" s="111">
        <v>0</v>
      </c>
      <c r="I32" s="111">
        <v>0</v>
      </c>
      <c r="J32" s="111">
        <v>143</v>
      </c>
    </row>
    <row r="33" spans="2:10">
      <c r="B33" s="147" t="s">
        <v>518</v>
      </c>
      <c r="C33" s="147"/>
      <c r="D33" s="110">
        <v>162</v>
      </c>
      <c r="E33" s="111">
        <v>0</v>
      </c>
      <c r="F33" s="111">
        <v>62</v>
      </c>
      <c r="G33" s="111">
        <v>38</v>
      </c>
      <c r="H33" s="111"/>
      <c r="I33" s="111">
        <v>47</v>
      </c>
      <c r="J33" s="111">
        <v>15</v>
      </c>
    </row>
    <row r="34" spans="2:10">
      <c r="B34" s="147" t="s">
        <v>519</v>
      </c>
      <c r="C34" s="147"/>
      <c r="D34" s="110">
        <v>76</v>
      </c>
      <c r="E34" s="111">
        <v>76</v>
      </c>
      <c r="F34" s="111">
        <v>0</v>
      </c>
      <c r="G34" s="111">
        <v>0</v>
      </c>
      <c r="H34" s="111">
        <v>0</v>
      </c>
      <c r="I34" s="111">
        <v>0</v>
      </c>
      <c r="J34" s="111">
        <v>0</v>
      </c>
    </row>
    <row r="35" spans="2:10">
      <c r="B35" s="147" t="s">
        <v>520</v>
      </c>
      <c r="C35" s="147"/>
      <c r="D35" s="110">
        <v>28</v>
      </c>
      <c r="E35" s="111">
        <v>0</v>
      </c>
      <c r="F35" s="111">
        <v>0</v>
      </c>
      <c r="G35" s="111">
        <v>0</v>
      </c>
      <c r="H35" s="111">
        <v>0</v>
      </c>
      <c r="I35" s="111">
        <v>28</v>
      </c>
      <c r="J35" s="111">
        <v>0</v>
      </c>
    </row>
    <row r="36" spans="2:10">
      <c r="B36" s="147" t="s">
        <v>521</v>
      </c>
      <c r="C36" s="147"/>
      <c r="D36" s="110">
        <v>29</v>
      </c>
      <c r="E36" s="111">
        <v>0</v>
      </c>
      <c r="F36" s="111">
        <v>0</v>
      </c>
      <c r="G36" s="111">
        <v>0</v>
      </c>
      <c r="H36" s="111">
        <v>20</v>
      </c>
      <c r="I36" s="111">
        <v>0</v>
      </c>
      <c r="J36" s="111">
        <v>9</v>
      </c>
    </row>
    <row r="37" spans="2:10">
      <c r="B37" s="147" t="s">
        <v>522</v>
      </c>
      <c r="C37" s="147"/>
      <c r="D37" s="110">
        <v>61</v>
      </c>
      <c r="E37" s="111">
        <v>0</v>
      </c>
      <c r="F37" s="111">
        <v>61</v>
      </c>
      <c r="G37" s="111">
        <v>0</v>
      </c>
      <c r="H37" s="111">
        <v>0</v>
      </c>
      <c r="I37" s="111">
        <v>0</v>
      </c>
      <c r="J37" s="111">
        <v>0</v>
      </c>
    </row>
    <row r="38" spans="2:10">
      <c r="B38" s="147" t="s">
        <v>523</v>
      </c>
      <c r="C38" s="147"/>
      <c r="D38" s="110">
        <v>47</v>
      </c>
      <c r="E38" s="111">
        <v>0</v>
      </c>
      <c r="F38" s="111">
        <v>12</v>
      </c>
      <c r="G38" s="111">
        <v>35</v>
      </c>
      <c r="H38" s="111">
        <v>0</v>
      </c>
      <c r="I38" s="111">
        <v>0</v>
      </c>
      <c r="J38" s="111">
        <v>0</v>
      </c>
    </row>
    <row r="39" spans="2:10">
      <c r="B39" s="147" t="s">
        <v>524</v>
      </c>
      <c r="C39" s="147"/>
      <c r="D39" s="110">
        <v>66</v>
      </c>
      <c r="E39" s="111">
        <v>0</v>
      </c>
      <c r="F39" s="111">
        <v>0</v>
      </c>
      <c r="G39" s="111">
        <v>0</v>
      </c>
      <c r="H39" s="111">
        <v>0</v>
      </c>
      <c r="I39" s="111">
        <v>0</v>
      </c>
      <c r="J39" s="111">
        <v>66</v>
      </c>
    </row>
    <row r="40" spans="2:10">
      <c r="B40" s="147" t="s">
        <v>525</v>
      </c>
      <c r="C40" s="147"/>
      <c r="D40" s="110">
        <v>141</v>
      </c>
      <c r="E40" s="111">
        <v>0</v>
      </c>
      <c r="F40" s="111">
        <v>60</v>
      </c>
      <c r="G40" s="111">
        <v>54</v>
      </c>
      <c r="H40" s="111">
        <v>10</v>
      </c>
      <c r="I40" s="111">
        <v>17</v>
      </c>
      <c r="J40" s="112" t="s">
        <v>612</v>
      </c>
    </row>
    <row r="41" spans="2:10">
      <c r="B41" s="147" t="s">
        <v>526</v>
      </c>
      <c r="C41" s="147"/>
      <c r="D41" s="110">
        <v>530</v>
      </c>
      <c r="E41" s="111">
        <v>0</v>
      </c>
      <c r="F41" s="111">
        <v>422</v>
      </c>
      <c r="G41" s="111">
        <v>108</v>
      </c>
      <c r="H41" s="111">
        <v>0</v>
      </c>
      <c r="I41" s="111">
        <v>0</v>
      </c>
      <c r="J41" s="112" t="s">
        <v>612</v>
      </c>
    </row>
    <row r="42" spans="2:10">
      <c r="B42" s="147" t="s">
        <v>527</v>
      </c>
      <c r="C42" s="147"/>
      <c r="D42" s="110">
        <v>109</v>
      </c>
      <c r="E42" s="111">
        <v>0</v>
      </c>
      <c r="F42" s="111">
        <v>75</v>
      </c>
      <c r="G42" s="111">
        <v>16</v>
      </c>
      <c r="H42" s="111">
        <v>18</v>
      </c>
      <c r="I42" s="111">
        <v>0</v>
      </c>
      <c r="J42" s="111">
        <v>0</v>
      </c>
    </row>
    <row r="43" spans="2:10">
      <c r="B43" s="147" t="s">
        <v>528</v>
      </c>
      <c r="C43" s="147"/>
      <c r="D43" s="110">
        <v>97</v>
      </c>
      <c r="E43" s="111">
        <v>11</v>
      </c>
      <c r="F43" s="111">
        <v>0</v>
      </c>
      <c r="G43" s="111">
        <v>0</v>
      </c>
      <c r="H43" s="111">
        <v>0</v>
      </c>
      <c r="I43" s="111">
        <v>0</v>
      </c>
      <c r="J43" s="111">
        <v>86</v>
      </c>
    </row>
    <row r="44" spans="2:10">
      <c r="B44" s="147" t="s">
        <v>529</v>
      </c>
      <c r="C44" s="147"/>
      <c r="D44" s="110">
        <v>44</v>
      </c>
      <c r="E44" s="111">
        <v>0</v>
      </c>
      <c r="F44" s="111">
        <v>0</v>
      </c>
      <c r="G44" s="111">
        <v>0</v>
      </c>
      <c r="H44" s="111">
        <v>0</v>
      </c>
      <c r="I44" s="111">
        <v>0</v>
      </c>
      <c r="J44" s="111">
        <v>44</v>
      </c>
    </row>
    <row r="45" spans="2:10">
      <c r="B45" s="147" t="s">
        <v>530</v>
      </c>
      <c r="C45" s="147"/>
      <c r="D45" s="110">
        <v>47</v>
      </c>
      <c r="E45" s="111">
        <v>0</v>
      </c>
      <c r="F45" s="111">
        <v>0</v>
      </c>
      <c r="G45" s="111">
        <v>0</v>
      </c>
      <c r="H45" s="111">
        <v>0</v>
      </c>
      <c r="I45" s="111">
        <v>0</v>
      </c>
      <c r="J45" s="111">
        <v>47</v>
      </c>
    </row>
    <row r="46" spans="2:10">
      <c r="B46" s="147" t="s">
        <v>531</v>
      </c>
      <c r="C46" s="147"/>
      <c r="D46" s="110">
        <v>15409</v>
      </c>
      <c r="E46" s="111">
        <v>3060</v>
      </c>
      <c r="F46" s="111">
        <v>5539</v>
      </c>
      <c r="G46" s="111">
        <v>2927</v>
      </c>
      <c r="H46" s="111">
        <v>1146</v>
      </c>
      <c r="I46" s="111">
        <v>2273</v>
      </c>
      <c r="J46" s="111">
        <v>464</v>
      </c>
    </row>
    <row r="47" spans="2:10">
      <c r="B47" s="147" t="s">
        <v>532</v>
      </c>
      <c r="C47" s="147"/>
      <c r="D47" s="110">
        <v>7</v>
      </c>
      <c r="E47" s="111">
        <v>0</v>
      </c>
      <c r="F47" s="111">
        <v>0</v>
      </c>
      <c r="G47" s="111">
        <v>0</v>
      </c>
      <c r="H47" s="111">
        <v>0</v>
      </c>
      <c r="I47" s="111">
        <v>0</v>
      </c>
      <c r="J47" s="111">
        <v>7</v>
      </c>
    </row>
    <row r="48" spans="2:10">
      <c r="B48" s="147" t="s">
        <v>533</v>
      </c>
      <c r="C48" s="147"/>
      <c r="D48" s="110">
        <v>42</v>
      </c>
      <c r="E48" s="111">
        <v>0</v>
      </c>
      <c r="F48" s="111">
        <v>0</v>
      </c>
      <c r="G48" s="111">
        <v>0</v>
      </c>
      <c r="H48" s="111">
        <v>0</v>
      </c>
      <c r="I48" s="111">
        <v>42</v>
      </c>
      <c r="J48" s="111">
        <v>0</v>
      </c>
    </row>
    <row r="49" spans="2:10">
      <c r="B49" s="147" t="s">
        <v>534</v>
      </c>
      <c r="C49" s="147"/>
      <c r="D49" s="110">
        <v>68</v>
      </c>
      <c r="E49" s="111">
        <v>0</v>
      </c>
      <c r="F49" s="111">
        <v>0</v>
      </c>
      <c r="G49" s="111">
        <v>60</v>
      </c>
      <c r="H49" s="111">
        <v>8</v>
      </c>
      <c r="I49" s="111">
        <v>0</v>
      </c>
      <c r="J49" s="111">
        <v>0</v>
      </c>
    </row>
    <row r="50" spans="2:10">
      <c r="B50" s="147" t="s">
        <v>535</v>
      </c>
      <c r="C50" s="147"/>
      <c r="D50" s="110">
        <v>58</v>
      </c>
      <c r="E50" s="111">
        <v>0</v>
      </c>
      <c r="F50" s="111">
        <v>0</v>
      </c>
      <c r="G50" s="111">
        <v>58</v>
      </c>
      <c r="H50" s="111">
        <v>0</v>
      </c>
      <c r="I50" s="111">
        <v>0</v>
      </c>
      <c r="J50" s="111">
        <v>0</v>
      </c>
    </row>
    <row r="51" spans="2:10">
      <c r="B51" s="147" t="s">
        <v>613</v>
      </c>
      <c r="C51" s="147"/>
      <c r="D51" s="110">
        <v>222</v>
      </c>
      <c r="E51" s="111">
        <v>0</v>
      </c>
      <c r="F51" s="111">
        <v>0</v>
      </c>
      <c r="G51" s="111">
        <v>0</v>
      </c>
      <c r="H51" s="111">
        <v>0</v>
      </c>
      <c r="I51" s="111">
        <v>0</v>
      </c>
      <c r="J51" s="111">
        <v>222</v>
      </c>
    </row>
    <row r="52" spans="2:10">
      <c r="B52" s="147" t="s">
        <v>536</v>
      </c>
      <c r="C52" s="147"/>
      <c r="D52" s="110">
        <v>170</v>
      </c>
      <c r="E52" s="111">
        <v>50</v>
      </c>
      <c r="F52" s="111">
        <v>27</v>
      </c>
      <c r="G52" s="111">
        <v>54</v>
      </c>
      <c r="H52" s="111">
        <v>0</v>
      </c>
      <c r="I52" s="111">
        <v>20</v>
      </c>
      <c r="J52" s="111">
        <v>19</v>
      </c>
    </row>
    <row r="53" spans="2:10">
      <c r="B53" s="147" t="s">
        <v>537</v>
      </c>
      <c r="C53" s="147"/>
      <c r="D53" s="110">
        <v>138</v>
      </c>
      <c r="E53" s="111"/>
      <c r="F53" s="111">
        <v>8</v>
      </c>
      <c r="G53" s="111">
        <v>47</v>
      </c>
      <c r="H53" s="111"/>
      <c r="I53" s="111">
        <v>18</v>
      </c>
      <c r="J53" s="111">
        <v>65</v>
      </c>
    </row>
    <row r="54" spans="2:10">
      <c r="B54" s="147" t="s">
        <v>538</v>
      </c>
      <c r="C54" s="147"/>
      <c r="D54" s="110">
        <v>51</v>
      </c>
      <c r="E54" s="111">
        <v>0</v>
      </c>
      <c r="F54" s="111">
        <v>0</v>
      </c>
      <c r="G54" s="111">
        <v>0</v>
      </c>
      <c r="H54" s="111">
        <v>0</v>
      </c>
      <c r="I54" s="111">
        <v>0</v>
      </c>
      <c r="J54" s="111">
        <v>51</v>
      </c>
    </row>
    <row r="55" spans="2:10">
      <c r="B55" s="147" t="s">
        <v>539</v>
      </c>
      <c r="C55" s="147"/>
      <c r="D55" s="110">
        <v>6</v>
      </c>
      <c r="E55" s="111">
        <v>0</v>
      </c>
      <c r="F55" s="111">
        <v>0</v>
      </c>
      <c r="G55" s="111">
        <v>0</v>
      </c>
      <c r="H55" s="111">
        <v>0</v>
      </c>
      <c r="I55" s="111">
        <v>0</v>
      </c>
      <c r="J55" s="111">
        <v>6</v>
      </c>
    </row>
    <row r="56" spans="2:10">
      <c r="B56" s="147" t="s">
        <v>540</v>
      </c>
      <c r="C56" s="147"/>
      <c r="D56" s="110">
        <v>512</v>
      </c>
      <c r="E56" s="111">
        <v>111</v>
      </c>
      <c r="F56" s="111">
        <v>94</v>
      </c>
      <c r="G56" s="111">
        <v>68</v>
      </c>
      <c r="H56" s="111">
        <v>14</v>
      </c>
      <c r="I56" s="111">
        <v>44</v>
      </c>
      <c r="J56" s="111">
        <v>181</v>
      </c>
    </row>
    <row r="57" spans="2:10">
      <c r="B57" s="147" t="s">
        <v>541</v>
      </c>
      <c r="C57" s="147"/>
      <c r="D57" s="110">
        <v>6</v>
      </c>
      <c r="E57" s="111">
        <v>0</v>
      </c>
      <c r="F57" s="111">
        <v>0</v>
      </c>
      <c r="G57" s="111">
        <v>0</v>
      </c>
      <c r="H57" s="111">
        <v>6</v>
      </c>
      <c r="I57" s="111">
        <v>0</v>
      </c>
      <c r="J57" s="111">
        <v>0</v>
      </c>
    </row>
    <row r="58" spans="2:10">
      <c r="B58" s="147" t="s">
        <v>542</v>
      </c>
      <c r="C58" s="147"/>
      <c r="D58" s="110">
        <v>350</v>
      </c>
      <c r="E58" s="111">
        <v>0</v>
      </c>
      <c r="F58" s="111">
        <v>16</v>
      </c>
      <c r="G58" s="111">
        <v>131</v>
      </c>
      <c r="H58" s="111">
        <v>25</v>
      </c>
      <c r="I58" s="111">
        <v>109</v>
      </c>
      <c r="J58" s="111">
        <v>69</v>
      </c>
    </row>
    <row r="59" spans="2:10">
      <c r="B59" s="147" t="s">
        <v>543</v>
      </c>
      <c r="C59" s="147"/>
      <c r="D59" s="110">
        <v>1558</v>
      </c>
      <c r="E59" s="111">
        <v>72</v>
      </c>
      <c r="F59" s="111">
        <v>922</v>
      </c>
      <c r="G59" s="111">
        <v>152</v>
      </c>
      <c r="H59" s="111">
        <v>412</v>
      </c>
      <c r="I59" s="112" t="s">
        <v>612</v>
      </c>
      <c r="J59" s="112" t="s">
        <v>614</v>
      </c>
    </row>
    <row r="60" spans="2:10">
      <c r="B60" s="147" t="s">
        <v>544</v>
      </c>
      <c r="C60" s="147"/>
      <c r="D60" s="110">
        <v>184</v>
      </c>
      <c r="E60" s="111">
        <v>19</v>
      </c>
      <c r="F60" s="111">
        <v>90</v>
      </c>
      <c r="G60" s="111">
        <v>22</v>
      </c>
      <c r="H60" s="111">
        <v>0</v>
      </c>
      <c r="I60" s="111">
        <v>15</v>
      </c>
      <c r="J60" s="111">
        <v>38</v>
      </c>
    </row>
    <row r="61" spans="2:10">
      <c r="B61" s="147" t="s">
        <v>462</v>
      </c>
      <c r="C61" s="147"/>
      <c r="D61" s="110">
        <v>856</v>
      </c>
      <c r="E61" s="111">
        <v>150</v>
      </c>
      <c r="F61" s="111">
        <v>143</v>
      </c>
      <c r="G61" s="111">
        <v>203</v>
      </c>
      <c r="H61" s="111">
        <v>93</v>
      </c>
      <c r="I61" s="111">
        <v>0</v>
      </c>
      <c r="J61" s="111">
        <v>267</v>
      </c>
    </row>
    <row r="62" spans="2:10">
      <c r="B62" s="147" t="s">
        <v>545</v>
      </c>
      <c r="C62" s="147"/>
      <c r="D62" s="110">
        <v>133</v>
      </c>
      <c r="E62" s="111">
        <v>0</v>
      </c>
      <c r="F62" s="111">
        <v>0</v>
      </c>
      <c r="G62" s="111">
        <v>0</v>
      </c>
      <c r="H62" s="111">
        <v>0</v>
      </c>
      <c r="I62" s="111">
        <v>0</v>
      </c>
      <c r="J62" s="111">
        <v>133</v>
      </c>
    </row>
    <row r="63" spans="2:10">
      <c r="B63" s="147" t="s">
        <v>24</v>
      </c>
      <c r="C63" s="147"/>
      <c r="D63" s="110">
        <v>414</v>
      </c>
      <c r="E63" s="111">
        <v>51</v>
      </c>
      <c r="F63" s="111">
        <v>78</v>
      </c>
      <c r="G63" s="111">
        <v>143</v>
      </c>
      <c r="H63" s="111">
        <v>98</v>
      </c>
      <c r="I63" s="111">
        <v>42</v>
      </c>
      <c r="J63" s="111">
        <v>2</v>
      </c>
    </row>
    <row r="64" spans="2:10">
      <c r="B64" s="147" t="s">
        <v>546</v>
      </c>
      <c r="C64" s="147"/>
      <c r="D64" s="113">
        <v>2818</v>
      </c>
      <c r="E64" s="114">
        <v>28</v>
      </c>
      <c r="F64" s="114">
        <v>139</v>
      </c>
      <c r="G64" s="114">
        <v>83</v>
      </c>
      <c r="H64" s="114">
        <v>0</v>
      </c>
      <c r="I64" s="114">
        <v>0</v>
      </c>
      <c r="J64" s="114">
        <v>2568</v>
      </c>
    </row>
    <row r="65" spans="2:10">
      <c r="B65" s="147" t="s">
        <v>547</v>
      </c>
      <c r="C65" s="147"/>
      <c r="D65" s="110">
        <v>14</v>
      </c>
      <c r="E65" s="111">
        <v>0</v>
      </c>
      <c r="F65" s="111">
        <v>0</v>
      </c>
      <c r="G65" s="111">
        <v>0</v>
      </c>
      <c r="H65" s="111">
        <v>0</v>
      </c>
      <c r="I65" s="111">
        <v>0</v>
      </c>
      <c r="J65" s="111">
        <v>14</v>
      </c>
    </row>
    <row r="66" spans="2:10">
      <c r="B66" s="147" t="s">
        <v>548</v>
      </c>
      <c r="C66" s="147"/>
      <c r="D66" s="110">
        <v>52</v>
      </c>
      <c r="E66" s="111">
        <v>0</v>
      </c>
      <c r="F66" s="111">
        <v>0</v>
      </c>
      <c r="G66" s="111">
        <v>0</v>
      </c>
      <c r="H66" s="111">
        <v>20</v>
      </c>
      <c r="I66" s="111">
        <v>0</v>
      </c>
      <c r="J66" s="111">
        <v>32</v>
      </c>
    </row>
    <row r="67" spans="2:10">
      <c r="B67" s="147" t="s">
        <v>549</v>
      </c>
      <c r="C67" s="147"/>
      <c r="D67" s="110">
        <v>51</v>
      </c>
      <c r="E67" s="111">
        <v>0</v>
      </c>
      <c r="F67" s="111">
        <v>0</v>
      </c>
      <c r="G67" s="111">
        <v>0</v>
      </c>
      <c r="H67" s="111">
        <v>0</v>
      </c>
      <c r="I67" s="111">
        <v>0</v>
      </c>
      <c r="J67" s="111">
        <v>51</v>
      </c>
    </row>
    <row r="68" spans="2:10">
      <c r="B68" s="147" t="s">
        <v>550</v>
      </c>
      <c r="C68" s="147"/>
      <c r="D68" s="110">
        <v>377</v>
      </c>
      <c r="E68" s="111">
        <v>0</v>
      </c>
      <c r="F68" s="111">
        <v>143</v>
      </c>
      <c r="G68" s="111">
        <v>109</v>
      </c>
      <c r="H68" s="111">
        <v>0</v>
      </c>
      <c r="I68" s="111">
        <v>0</v>
      </c>
      <c r="J68" s="111">
        <v>125</v>
      </c>
    </row>
    <row r="69" spans="2:10">
      <c r="B69" s="147" t="s">
        <v>551</v>
      </c>
      <c r="C69" s="147"/>
      <c r="D69" s="110">
        <v>216</v>
      </c>
      <c r="E69" s="111">
        <v>0</v>
      </c>
      <c r="F69" s="111">
        <v>0</v>
      </c>
      <c r="G69" s="111">
        <v>0</v>
      </c>
      <c r="H69" s="111">
        <v>0</v>
      </c>
      <c r="I69" s="111">
        <v>18</v>
      </c>
      <c r="J69" s="111">
        <v>198</v>
      </c>
    </row>
    <row r="70" spans="2:10">
      <c r="B70" s="147" t="s">
        <v>552</v>
      </c>
      <c r="C70" s="147"/>
      <c r="D70" s="110">
        <v>34</v>
      </c>
      <c r="E70" s="111">
        <v>0</v>
      </c>
      <c r="F70" s="111">
        <v>0</v>
      </c>
      <c r="G70" s="111">
        <v>0</v>
      </c>
      <c r="H70" s="111">
        <v>0</v>
      </c>
      <c r="I70" s="111">
        <v>0</v>
      </c>
      <c r="J70" s="111">
        <v>34</v>
      </c>
    </row>
    <row r="71" spans="2:10">
      <c r="B71" s="147" t="s">
        <v>553</v>
      </c>
      <c r="C71" s="147"/>
      <c r="D71" s="110">
        <v>95</v>
      </c>
      <c r="E71" s="111">
        <v>0</v>
      </c>
      <c r="F71" s="111">
        <v>0</v>
      </c>
      <c r="G71" s="111">
        <v>4</v>
      </c>
      <c r="H71" s="111">
        <v>0</v>
      </c>
      <c r="I71" s="111">
        <v>73</v>
      </c>
      <c r="J71" s="111">
        <v>18</v>
      </c>
    </row>
    <row r="72" spans="2:10">
      <c r="B72" s="147" t="s">
        <v>184</v>
      </c>
      <c r="C72" s="147"/>
      <c r="D72" s="110">
        <v>25582</v>
      </c>
      <c r="E72" s="111">
        <v>7534</v>
      </c>
      <c r="F72" s="111">
        <v>4525</v>
      </c>
      <c r="G72" s="111">
        <v>1873</v>
      </c>
      <c r="H72" s="111">
        <v>684</v>
      </c>
      <c r="I72" s="111">
        <v>412</v>
      </c>
      <c r="J72" s="111">
        <v>10554</v>
      </c>
    </row>
    <row r="73" spans="2:10">
      <c r="B73" s="147" t="s">
        <v>554</v>
      </c>
      <c r="C73" s="147"/>
      <c r="D73" s="110">
        <v>16</v>
      </c>
      <c r="E73" s="111">
        <v>0</v>
      </c>
      <c r="F73" s="111">
        <v>0</v>
      </c>
      <c r="G73" s="111">
        <v>0</v>
      </c>
      <c r="H73" s="111">
        <v>0</v>
      </c>
      <c r="I73" s="111">
        <v>0</v>
      </c>
      <c r="J73" s="111">
        <v>16</v>
      </c>
    </row>
    <row r="74" spans="2:10">
      <c r="B74" s="147" t="s">
        <v>555</v>
      </c>
      <c r="C74" s="147"/>
      <c r="D74" s="110">
        <v>45</v>
      </c>
      <c r="E74" s="111">
        <v>0</v>
      </c>
      <c r="F74" s="111">
        <v>0</v>
      </c>
      <c r="G74" s="111">
        <v>19</v>
      </c>
      <c r="H74" s="111">
        <v>0</v>
      </c>
      <c r="I74" s="111">
        <v>12</v>
      </c>
      <c r="J74" s="111">
        <v>14</v>
      </c>
    </row>
    <row r="75" spans="2:10">
      <c r="B75" s="147" t="s">
        <v>556</v>
      </c>
      <c r="C75" s="147"/>
      <c r="D75" s="110">
        <v>244</v>
      </c>
      <c r="E75" s="111">
        <v>0</v>
      </c>
      <c r="F75" s="111">
        <v>0</v>
      </c>
      <c r="G75" s="111">
        <v>0</v>
      </c>
      <c r="H75" s="111">
        <v>0</v>
      </c>
      <c r="I75" s="111">
        <v>0</v>
      </c>
      <c r="J75" s="111">
        <v>244</v>
      </c>
    </row>
    <row r="76" spans="2:10">
      <c r="B76" s="147" t="s">
        <v>557</v>
      </c>
      <c r="C76" s="147"/>
      <c r="D76" s="110">
        <v>114</v>
      </c>
      <c r="E76" s="111">
        <v>0</v>
      </c>
      <c r="F76" s="111">
        <v>0</v>
      </c>
      <c r="G76" s="111">
        <v>0</v>
      </c>
      <c r="H76" s="111">
        <v>62</v>
      </c>
      <c r="I76" s="111">
        <v>0</v>
      </c>
      <c r="J76" s="111">
        <v>52</v>
      </c>
    </row>
    <row r="77" spans="2:10">
      <c r="B77" s="147" t="s">
        <v>187</v>
      </c>
      <c r="C77" s="147"/>
      <c r="D77" s="110">
        <v>3790</v>
      </c>
      <c r="E77" s="111">
        <v>160</v>
      </c>
      <c r="F77" s="111">
        <v>517</v>
      </c>
      <c r="G77" s="111">
        <v>741</v>
      </c>
      <c r="H77" s="111">
        <v>953</v>
      </c>
      <c r="I77" s="111">
        <v>977</v>
      </c>
      <c r="J77" s="111">
        <v>442</v>
      </c>
    </row>
    <row r="78" spans="2:10">
      <c r="B78" s="147" t="s">
        <v>558</v>
      </c>
      <c r="C78" s="147"/>
      <c r="D78" s="110">
        <v>4</v>
      </c>
      <c r="E78" s="111">
        <v>0</v>
      </c>
      <c r="F78" s="111">
        <v>0</v>
      </c>
      <c r="G78" s="111">
        <v>0</v>
      </c>
      <c r="H78" s="111">
        <v>0</v>
      </c>
      <c r="I78" s="111">
        <v>0</v>
      </c>
      <c r="J78" s="111">
        <v>4</v>
      </c>
    </row>
    <row r="79" spans="2:10">
      <c r="B79" s="147" t="s">
        <v>559</v>
      </c>
      <c r="C79" s="147"/>
      <c r="D79" s="110">
        <v>277</v>
      </c>
      <c r="E79" s="111">
        <v>0</v>
      </c>
      <c r="F79" s="111">
        <v>69</v>
      </c>
      <c r="G79" s="111">
        <v>188</v>
      </c>
      <c r="H79" s="111">
        <v>0</v>
      </c>
      <c r="I79" s="111">
        <v>0</v>
      </c>
      <c r="J79" s="111">
        <v>20</v>
      </c>
    </row>
    <row r="80" spans="2:10">
      <c r="B80" s="147" t="s">
        <v>560</v>
      </c>
      <c r="C80" s="147"/>
      <c r="D80" s="110">
        <v>21</v>
      </c>
      <c r="E80" s="111">
        <v>0</v>
      </c>
      <c r="F80" s="111">
        <v>0</v>
      </c>
      <c r="G80" s="111">
        <v>0</v>
      </c>
      <c r="H80" s="111">
        <v>0</v>
      </c>
      <c r="I80" s="111">
        <v>0</v>
      </c>
      <c r="J80" s="111">
        <v>21</v>
      </c>
    </row>
    <row r="81" spans="2:10">
      <c r="B81" s="147" t="s">
        <v>561</v>
      </c>
      <c r="C81" s="147"/>
      <c r="D81" s="110">
        <v>22</v>
      </c>
      <c r="E81" s="111">
        <v>0</v>
      </c>
      <c r="F81" s="111">
        <v>0</v>
      </c>
      <c r="G81" s="111">
        <v>0</v>
      </c>
      <c r="H81" s="111">
        <v>12</v>
      </c>
      <c r="I81" s="111">
        <v>10</v>
      </c>
      <c r="J81" s="111">
        <v>0</v>
      </c>
    </row>
    <row r="82" spans="2:10">
      <c r="B82" s="147" t="s">
        <v>562</v>
      </c>
      <c r="C82" s="147"/>
      <c r="D82" s="110">
        <v>80</v>
      </c>
      <c r="E82" s="111">
        <v>0</v>
      </c>
      <c r="F82" s="111">
        <v>0</v>
      </c>
      <c r="G82" s="111">
        <v>40</v>
      </c>
      <c r="H82" s="111">
        <v>40</v>
      </c>
      <c r="I82" s="111">
        <v>0</v>
      </c>
      <c r="J82" s="111">
        <v>0</v>
      </c>
    </row>
    <row r="83" spans="2:10">
      <c r="B83" s="147" t="s">
        <v>563</v>
      </c>
      <c r="C83" s="147"/>
      <c r="D83" s="110">
        <v>150</v>
      </c>
      <c r="E83" s="111">
        <v>0</v>
      </c>
      <c r="F83" s="111">
        <v>81</v>
      </c>
      <c r="G83" s="111">
        <v>32</v>
      </c>
      <c r="H83" s="111">
        <v>0</v>
      </c>
      <c r="I83" s="111">
        <v>37</v>
      </c>
      <c r="J83" s="111">
        <v>0</v>
      </c>
    </row>
    <row r="84" spans="2:10">
      <c r="B84" s="147" t="s">
        <v>461</v>
      </c>
      <c r="C84" s="147"/>
      <c r="D84" s="110">
        <v>431</v>
      </c>
      <c r="E84" s="111">
        <v>66</v>
      </c>
      <c r="F84" s="111">
        <v>15</v>
      </c>
      <c r="G84" s="111">
        <v>300</v>
      </c>
      <c r="H84" s="111">
        <v>12</v>
      </c>
      <c r="I84" s="111">
        <v>8</v>
      </c>
      <c r="J84" s="111">
        <v>30</v>
      </c>
    </row>
    <row r="85" spans="2:10">
      <c r="B85" s="147" t="s">
        <v>564</v>
      </c>
      <c r="C85" s="147"/>
      <c r="D85" s="110">
        <v>11</v>
      </c>
      <c r="E85" s="111">
        <v>0</v>
      </c>
      <c r="F85" s="111">
        <v>0</v>
      </c>
      <c r="G85" s="111">
        <v>0</v>
      </c>
      <c r="H85" s="111">
        <v>0</v>
      </c>
      <c r="I85" s="111">
        <v>0</v>
      </c>
      <c r="J85" s="111">
        <v>11</v>
      </c>
    </row>
    <row r="86" spans="2:10">
      <c r="B86" s="147" t="s">
        <v>27</v>
      </c>
      <c r="C86" s="147"/>
      <c r="D86" s="110">
        <v>144</v>
      </c>
      <c r="E86" s="111">
        <v>51</v>
      </c>
      <c r="F86" s="111">
        <v>66</v>
      </c>
      <c r="G86" s="111">
        <v>0</v>
      </c>
      <c r="H86" s="111">
        <v>27</v>
      </c>
      <c r="I86" s="111">
        <v>0</v>
      </c>
      <c r="J86" s="111">
        <v>0</v>
      </c>
    </row>
    <row r="87" spans="2:10">
      <c r="B87" s="147" t="s">
        <v>565</v>
      </c>
      <c r="C87" s="147"/>
      <c r="D87" s="110">
        <v>136</v>
      </c>
      <c r="E87" s="111">
        <v>0</v>
      </c>
      <c r="F87" s="111">
        <v>13</v>
      </c>
      <c r="G87" s="111">
        <v>0</v>
      </c>
      <c r="H87" s="111">
        <v>0</v>
      </c>
      <c r="I87" s="111">
        <v>0</v>
      </c>
      <c r="J87" s="111">
        <v>123</v>
      </c>
    </row>
    <row r="88" spans="2:10">
      <c r="B88" s="147" t="s">
        <v>566</v>
      </c>
      <c r="C88" s="147"/>
      <c r="D88" s="110">
        <v>1581</v>
      </c>
      <c r="E88" s="111">
        <v>0</v>
      </c>
      <c r="F88" s="111">
        <v>0</v>
      </c>
      <c r="G88" s="111">
        <v>0</v>
      </c>
      <c r="H88" s="111">
        <v>0</v>
      </c>
      <c r="I88" s="111">
        <v>0</v>
      </c>
      <c r="J88" s="111">
        <v>1581</v>
      </c>
    </row>
    <row r="89" spans="2:10">
      <c r="B89" s="147" t="s">
        <v>567</v>
      </c>
      <c r="C89" s="147"/>
      <c r="D89" s="110">
        <v>113</v>
      </c>
      <c r="E89" s="111">
        <v>0</v>
      </c>
      <c r="F89" s="111">
        <v>32</v>
      </c>
      <c r="G89" s="111">
        <v>24</v>
      </c>
      <c r="H89" s="111">
        <v>0</v>
      </c>
      <c r="I89" s="111">
        <v>0</v>
      </c>
      <c r="J89" s="111">
        <v>57</v>
      </c>
    </row>
    <row r="90" spans="2:10">
      <c r="B90" s="147" t="s">
        <v>568</v>
      </c>
      <c r="C90" s="147"/>
      <c r="D90" s="110">
        <v>1155</v>
      </c>
      <c r="E90" s="111">
        <v>95</v>
      </c>
      <c r="F90" s="111">
        <v>0</v>
      </c>
      <c r="G90" s="111">
        <v>0</v>
      </c>
      <c r="H90" s="111">
        <v>0</v>
      </c>
      <c r="I90" s="111">
        <v>0</v>
      </c>
      <c r="J90" s="111">
        <v>1060</v>
      </c>
    </row>
    <row r="91" spans="2:10">
      <c r="B91" s="147" t="s">
        <v>569</v>
      </c>
      <c r="C91" s="147"/>
      <c r="D91" s="110">
        <v>79</v>
      </c>
      <c r="E91" s="111">
        <v>0</v>
      </c>
      <c r="F91" s="111">
        <v>0</v>
      </c>
      <c r="G91" s="111">
        <v>20</v>
      </c>
      <c r="H91" s="111">
        <v>0</v>
      </c>
      <c r="I91" s="111">
        <v>0</v>
      </c>
      <c r="J91" s="111">
        <v>59</v>
      </c>
    </row>
    <row r="92" spans="2:10">
      <c r="B92" s="147" t="s">
        <v>570</v>
      </c>
      <c r="C92" s="147"/>
      <c r="D92" s="110">
        <v>70</v>
      </c>
      <c r="E92" s="111">
        <v>0</v>
      </c>
      <c r="F92" s="111">
        <v>0</v>
      </c>
      <c r="G92" s="111">
        <v>0</v>
      </c>
      <c r="H92" s="111">
        <v>12</v>
      </c>
      <c r="I92" s="111">
        <v>58</v>
      </c>
      <c r="J92" s="111">
        <v>0</v>
      </c>
    </row>
    <row r="93" spans="2:10">
      <c r="B93" s="147" t="s">
        <v>571</v>
      </c>
      <c r="C93" s="147"/>
      <c r="D93" s="110">
        <v>28</v>
      </c>
      <c r="E93" s="111">
        <v>0</v>
      </c>
      <c r="F93" s="111">
        <v>0</v>
      </c>
      <c r="G93" s="111">
        <v>0</v>
      </c>
      <c r="H93" s="111">
        <v>0</v>
      </c>
      <c r="I93" s="111">
        <v>0</v>
      </c>
      <c r="J93" s="111">
        <v>28</v>
      </c>
    </row>
    <row r="94" spans="2:10">
      <c r="B94" s="147" t="s">
        <v>572</v>
      </c>
      <c r="C94" s="147"/>
      <c r="D94" s="110">
        <v>99</v>
      </c>
      <c r="E94" s="111">
        <v>0</v>
      </c>
      <c r="F94" s="111">
        <v>55</v>
      </c>
      <c r="G94" s="111">
        <v>0</v>
      </c>
      <c r="H94" s="111">
        <v>44</v>
      </c>
      <c r="I94" s="111">
        <v>0</v>
      </c>
      <c r="J94" s="111">
        <v>0</v>
      </c>
    </row>
    <row r="95" spans="2:10">
      <c r="B95" s="147" t="s">
        <v>573</v>
      </c>
      <c r="C95" s="147"/>
      <c r="D95" s="110">
        <v>6</v>
      </c>
      <c r="E95" s="111">
        <v>0</v>
      </c>
      <c r="F95" s="111">
        <v>0</v>
      </c>
      <c r="G95" s="111">
        <v>0</v>
      </c>
      <c r="H95" s="111">
        <v>0</v>
      </c>
      <c r="I95" s="111">
        <v>0</v>
      </c>
      <c r="J95" s="111">
        <v>6</v>
      </c>
    </row>
    <row r="96" spans="2:10">
      <c r="B96" s="147" t="s">
        <v>574</v>
      </c>
      <c r="C96" s="147"/>
      <c r="D96" s="110">
        <v>670</v>
      </c>
      <c r="E96" s="111">
        <v>46</v>
      </c>
      <c r="F96" s="111">
        <v>271</v>
      </c>
      <c r="G96" s="111">
        <v>56</v>
      </c>
      <c r="H96" s="111">
        <v>0</v>
      </c>
      <c r="I96" s="111">
        <v>0</v>
      </c>
      <c r="J96" s="111">
        <v>297</v>
      </c>
    </row>
    <row r="97" spans="2:10">
      <c r="B97" s="147" t="s">
        <v>575</v>
      </c>
      <c r="C97" s="147"/>
      <c r="D97" s="110">
        <v>578</v>
      </c>
      <c r="E97" s="111">
        <v>158</v>
      </c>
      <c r="F97" s="111">
        <v>187</v>
      </c>
      <c r="G97" s="111">
        <v>95</v>
      </c>
      <c r="H97" s="111">
        <v>83</v>
      </c>
      <c r="I97" s="111">
        <v>35</v>
      </c>
      <c r="J97" s="111">
        <v>20</v>
      </c>
    </row>
    <row r="98" spans="2:10">
      <c r="B98" s="147" t="s">
        <v>576</v>
      </c>
      <c r="C98" s="147"/>
      <c r="D98" s="110">
        <v>60</v>
      </c>
      <c r="E98" s="111">
        <v>0</v>
      </c>
      <c r="F98" s="111">
        <v>0</v>
      </c>
      <c r="G98" s="111">
        <v>10</v>
      </c>
      <c r="H98" s="111">
        <v>0</v>
      </c>
      <c r="I98" s="111">
        <v>0</v>
      </c>
      <c r="J98" s="111">
        <v>50</v>
      </c>
    </row>
    <row r="99" spans="2:10">
      <c r="B99" s="147" t="s">
        <v>577</v>
      </c>
      <c r="C99" s="147"/>
      <c r="D99" s="110">
        <v>110</v>
      </c>
      <c r="E99" s="111">
        <v>0</v>
      </c>
      <c r="F99" s="111">
        <v>0</v>
      </c>
      <c r="G99" s="111">
        <v>0</v>
      </c>
      <c r="H99" s="111">
        <v>0</v>
      </c>
      <c r="I99" s="111">
        <v>110</v>
      </c>
      <c r="J99" s="111">
        <v>0</v>
      </c>
    </row>
    <row r="100" spans="2:10">
      <c r="B100" s="147" t="s">
        <v>578</v>
      </c>
      <c r="C100" s="147"/>
      <c r="D100" s="110">
        <v>346</v>
      </c>
      <c r="E100" s="111">
        <v>14</v>
      </c>
      <c r="F100" s="111">
        <v>135</v>
      </c>
      <c r="G100" s="111">
        <v>139</v>
      </c>
      <c r="H100" s="111">
        <v>0</v>
      </c>
      <c r="I100" s="111">
        <v>0</v>
      </c>
      <c r="J100" s="111">
        <v>58</v>
      </c>
    </row>
    <row r="101" spans="2:10">
      <c r="B101" s="147" t="s">
        <v>579</v>
      </c>
      <c r="C101" s="147"/>
      <c r="D101" s="110">
        <v>1313</v>
      </c>
      <c r="E101" s="111">
        <v>297</v>
      </c>
      <c r="F101" s="111">
        <v>317</v>
      </c>
      <c r="G101" s="111">
        <v>619</v>
      </c>
      <c r="H101" s="111">
        <v>0</v>
      </c>
      <c r="I101" s="111">
        <v>0</v>
      </c>
      <c r="J101" s="111">
        <v>80</v>
      </c>
    </row>
    <row r="102" spans="2:10">
      <c r="B102" s="147" t="s">
        <v>580</v>
      </c>
      <c r="C102" s="147"/>
      <c r="D102" s="110">
        <v>16</v>
      </c>
      <c r="E102" s="111">
        <v>0</v>
      </c>
      <c r="F102" s="111">
        <v>0</v>
      </c>
      <c r="G102" s="111">
        <v>0</v>
      </c>
      <c r="H102" s="111">
        <v>0</v>
      </c>
      <c r="I102" s="111">
        <v>0</v>
      </c>
      <c r="J102" s="111">
        <v>16</v>
      </c>
    </row>
    <row r="103" spans="2:10">
      <c r="B103" s="147" t="s">
        <v>581</v>
      </c>
      <c r="C103" s="147"/>
      <c r="D103" s="110">
        <v>163</v>
      </c>
      <c r="E103" s="111">
        <v>0</v>
      </c>
      <c r="F103" s="111">
        <v>50</v>
      </c>
      <c r="G103" s="111">
        <v>45</v>
      </c>
      <c r="H103" s="111">
        <v>47</v>
      </c>
      <c r="I103" s="111">
        <v>11</v>
      </c>
      <c r="J103" s="111">
        <v>10</v>
      </c>
    </row>
    <row r="104" spans="2:10">
      <c r="B104" s="147" t="s">
        <v>582</v>
      </c>
      <c r="C104" s="147"/>
      <c r="D104" s="110">
        <v>594</v>
      </c>
      <c r="E104" s="111">
        <v>18</v>
      </c>
      <c r="F104" s="111">
        <v>0</v>
      </c>
      <c r="G104" s="111">
        <v>350</v>
      </c>
      <c r="H104" s="111">
        <v>31</v>
      </c>
      <c r="I104" s="111">
        <v>0</v>
      </c>
      <c r="J104" s="111">
        <v>195</v>
      </c>
    </row>
    <row r="105" spans="2:10">
      <c r="B105" s="147" t="s">
        <v>583</v>
      </c>
      <c r="C105" s="147"/>
      <c r="D105" s="110">
        <v>39</v>
      </c>
      <c r="E105" s="111">
        <v>0</v>
      </c>
      <c r="F105" s="111">
        <v>0</v>
      </c>
      <c r="G105" s="111">
        <v>0</v>
      </c>
      <c r="H105" s="111">
        <v>39</v>
      </c>
      <c r="I105" s="111">
        <v>0</v>
      </c>
      <c r="J105" s="111">
        <v>0</v>
      </c>
    </row>
    <row r="106" spans="2:10">
      <c r="B106" s="147" t="s">
        <v>584</v>
      </c>
      <c r="C106" s="147"/>
      <c r="D106" s="110">
        <v>120</v>
      </c>
      <c r="E106" s="111">
        <v>0</v>
      </c>
      <c r="F106" s="111">
        <v>0</v>
      </c>
      <c r="G106" s="111">
        <v>0</v>
      </c>
      <c r="H106" s="111">
        <v>109</v>
      </c>
      <c r="I106" s="111">
        <v>11</v>
      </c>
      <c r="J106" s="111">
        <v>0</v>
      </c>
    </row>
    <row r="107" spans="2:10">
      <c r="B107" s="147" t="s">
        <v>585</v>
      </c>
      <c r="C107" s="147"/>
      <c r="D107" s="110">
        <v>33</v>
      </c>
      <c r="E107" s="111">
        <v>0</v>
      </c>
      <c r="F107" s="111">
        <v>0</v>
      </c>
      <c r="G107" s="111">
        <v>0</v>
      </c>
      <c r="H107" s="111">
        <v>0</v>
      </c>
      <c r="I107" s="111">
        <v>0</v>
      </c>
      <c r="J107" s="111">
        <v>33</v>
      </c>
    </row>
    <row r="108" spans="2:10">
      <c r="B108" s="147" t="s">
        <v>586</v>
      </c>
      <c r="C108" s="147"/>
      <c r="D108" s="110">
        <v>21</v>
      </c>
      <c r="E108" s="111">
        <v>0</v>
      </c>
      <c r="F108" s="111">
        <v>0</v>
      </c>
      <c r="G108" s="111">
        <v>0</v>
      </c>
      <c r="H108" s="111">
        <v>0</v>
      </c>
      <c r="I108" s="111">
        <v>21</v>
      </c>
      <c r="J108" s="112" t="s">
        <v>612</v>
      </c>
    </row>
    <row r="109" spans="2:10">
      <c r="B109" s="147" t="s">
        <v>587</v>
      </c>
      <c r="C109" s="147"/>
      <c r="D109" s="110">
        <v>86</v>
      </c>
      <c r="E109" s="111">
        <v>0</v>
      </c>
      <c r="F109" s="111">
        <v>0</v>
      </c>
      <c r="G109" s="111">
        <v>13</v>
      </c>
      <c r="H109" s="111">
        <v>0</v>
      </c>
      <c r="I109" s="111">
        <v>18</v>
      </c>
      <c r="J109" s="111">
        <v>55</v>
      </c>
    </row>
    <row r="110" spans="2:10">
      <c r="B110" s="147" t="s">
        <v>588</v>
      </c>
      <c r="C110" s="147"/>
      <c r="D110" s="110">
        <v>89</v>
      </c>
      <c r="E110" s="111">
        <v>0</v>
      </c>
      <c r="F110" s="111">
        <v>0</v>
      </c>
      <c r="G110" s="111">
        <v>0</v>
      </c>
      <c r="H110" s="111">
        <v>0</v>
      </c>
      <c r="I110" s="111">
        <v>0</v>
      </c>
      <c r="J110" s="111">
        <v>89</v>
      </c>
    </row>
    <row r="111" spans="2:10">
      <c r="B111" s="147" t="s">
        <v>589</v>
      </c>
      <c r="C111" s="147"/>
      <c r="D111" s="110">
        <v>98</v>
      </c>
      <c r="E111" s="111">
        <v>0</v>
      </c>
      <c r="F111" s="111">
        <v>19</v>
      </c>
      <c r="G111" s="111">
        <v>26</v>
      </c>
      <c r="H111" s="111">
        <v>0</v>
      </c>
      <c r="I111" s="111">
        <v>0</v>
      </c>
      <c r="J111" s="111">
        <v>53</v>
      </c>
    </row>
    <row r="112" spans="2:10">
      <c r="B112" s="147" t="s">
        <v>590</v>
      </c>
      <c r="C112" s="147"/>
      <c r="D112" s="110">
        <v>25</v>
      </c>
      <c r="E112" s="111">
        <v>0</v>
      </c>
      <c r="F112" s="111">
        <v>0</v>
      </c>
      <c r="G112" s="111">
        <v>0</v>
      </c>
      <c r="H112" s="111">
        <v>0</v>
      </c>
      <c r="I112" s="111">
        <v>0</v>
      </c>
      <c r="J112" s="111">
        <v>25</v>
      </c>
    </row>
    <row r="113" spans="2:10">
      <c r="B113" s="147" t="s">
        <v>591</v>
      </c>
      <c r="C113" s="147"/>
      <c r="D113" s="110">
        <v>58</v>
      </c>
      <c r="E113" s="111">
        <v>0</v>
      </c>
      <c r="F113" s="111">
        <v>0</v>
      </c>
      <c r="G113" s="111">
        <v>0</v>
      </c>
      <c r="H113" s="111">
        <v>0</v>
      </c>
      <c r="I113" s="111">
        <v>0</v>
      </c>
      <c r="J113" s="111">
        <v>58</v>
      </c>
    </row>
    <row r="114" spans="2:10">
      <c r="B114" s="147" t="s">
        <v>592</v>
      </c>
      <c r="C114" s="147"/>
      <c r="D114" s="110">
        <v>107</v>
      </c>
      <c r="E114" s="111">
        <v>0</v>
      </c>
      <c r="F114" s="111">
        <v>0</v>
      </c>
      <c r="G114" s="111">
        <v>0</v>
      </c>
      <c r="H114" s="111">
        <v>0</v>
      </c>
      <c r="I114" s="111">
        <v>0</v>
      </c>
      <c r="J114" s="111">
        <v>107</v>
      </c>
    </row>
    <row r="115" spans="2:10">
      <c r="B115" s="147" t="s">
        <v>593</v>
      </c>
      <c r="C115" s="147"/>
      <c r="D115" s="110">
        <v>17</v>
      </c>
      <c r="E115" s="111">
        <v>0</v>
      </c>
      <c r="F115" s="111">
        <v>0</v>
      </c>
      <c r="G115" s="111">
        <v>0</v>
      </c>
      <c r="H115" s="111">
        <v>17</v>
      </c>
      <c r="I115" s="111">
        <v>0</v>
      </c>
      <c r="J115" s="111">
        <v>0</v>
      </c>
    </row>
    <row r="116" spans="2:10">
      <c r="B116" s="147" t="s">
        <v>594</v>
      </c>
      <c r="C116" s="147"/>
      <c r="D116" s="110">
        <v>372</v>
      </c>
      <c r="E116" s="111">
        <v>0</v>
      </c>
      <c r="F116" s="111">
        <v>18</v>
      </c>
      <c r="G116" s="111">
        <v>39</v>
      </c>
      <c r="H116" s="111">
        <v>28</v>
      </c>
      <c r="I116" s="111">
        <v>72</v>
      </c>
      <c r="J116" s="111">
        <v>215</v>
      </c>
    </row>
    <row r="117" spans="2:10">
      <c r="B117" s="147" t="s">
        <v>595</v>
      </c>
      <c r="C117" s="147"/>
      <c r="D117" s="110">
        <v>65</v>
      </c>
      <c r="E117" s="111">
        <v>0</v>
      </c>
      <c r="F117" s="111">
        <v>36</v>
      </c>
      <c r="G117" s="111">
        <v>0</v>
      </c>
      <c r="H117" s="111">
        <v>6</v>
      </c>
      <c r="I117" s="111">
        <v>10</v>
      </c>
      <c r="J117" s="111">
        <v>13</v>
      </c>
    </row>
    <row r="118" spans="2:10">
      <c r="B118" s="147" t="s">
        <v>596</v>
      </c>
      <c r="C118" s="147"/>
      <c r="D118" s="110">
        <v>142</v>
      </c>
      <c r="E118" s="111">
        <v>11</v>
      </c>
      <c r="F118" s="111">
        <v>42</v>
      </c>
      <c r="G118" s="111">
        <v>24</v>
      </c>
      <c r="H118" s="111">
        <v>40</v>
      </c>
      <c r="I118" s="111">
        <v>0</v>
      </c>
      <c r="J118" s="111">
        <v>25</v>
      </c>
    </row>
    <row r="119" spans="2:10">
      <c r="B119" s="147" t="s">
        <v>597</v>
      </c>
      <c r="C119" s="147"/>
      <c r="D119" s="110">
        <v>127</v>
      </c>
      <c r="E119" s="111">
        <v>0</v>
      </c>
      <c r="F119" s="111">
        <v>15</v>
      </c>
      <c r="G119" s="111">
        <v>12</v>
      </c>
      <c r="H119" s="111">
        <v>0</v>
      </c>
      <c r="I119" s="111">
        <v>100</v>
      </c>
      <c r="J119" s="111">
        <v>0</v>
      </c>
    </row>
    <row r="120" spans="2:10">
      <c r="B120" s="147" t="s">
        <v>598</v>
      </c>
      <c r="C120" s="147"/>
      <c r="D120" s="110">
        <v>7097</v>
      </c>
      <c r="E120" s="111">
        <v>1607</v>
      </c>
      <c r="F120" s="111">
        <v>2856</v>
      </c>
      <c r="G120" s="111">
        <v>1673</v>
      </c>
      <c r="H120" s="111">
        <v>277</v>
      </c>
      <c r="I120" s="111">
        <v>107</v>
      </c>
      <c r="J120" s="111">
        <v>577</v>
      </c>
    </row>
    <row r="121" spans="2:10">
      <c r="B121" s="147" t="s">
        <v>599</v>
      </c>
      <c r="C121" s="147"/>
      <c r="D121" s="110">
        <v>54</v>
      </c>
      <c r="E121" s="111">
        <v>0</v>
      </c>
      <c r="F121" s="111">
        <v>18</v>
      </c>
      <c r="G121" s="111">
        <v>0</v>
      </c>
      <c r="H121" s="111">
        <v>0</v>
      </c>
      <c r="I121" s="111">
        <v>0</v>
      </c>
      <c r="J121" s="111">
        <v>36</v>
      </c>
    </row>
    <row r="122" spans="2:10">
      <c r="B122" s="147" t="s">
        <v>600</v>
      </c>
      <c r="C122" s="147"/>
      <c r="D122" s="110">
        <v>20</v>
      </c>
      <c r="E122" s="111">
        <v>0</v>
      </c>
      <c r="F122" s="111">
        <v>0</v>
      </c>
      <c r="G122" s="111">
        <v>0</v>
      </c>
      <c r="H122" s="111">
        <v>0</v>
      </c>
      <c r="I122" s="111">
        <v>0</v>
      </c>
      <c r="J122" s="111">
        <v>20</v>
      </c>
    </row>
    <row r="123" spans="2:10">
      <c r="B123" s="147" t="s">
        <v>601</v>
      </c>
      <c r="C123" s="147"/>
      <c r="D123" s="110">
        <v>28</v>
      </c>
      <c r="E123" s="111">
        <v>13</v>
      </c>
      <c r="F123" s="111">
        <v>0</v>
      </c>
      <c r="G123" s="111">
        <v>15</v>
      </c>
      <c r="H123" s="111">
        <v>0</v>
      </c>
      <c r="I123" s="111">
        <v>0</v>
      </c>
      <c r="J123" s="111">
        <v>0</v>
      </c>
    </row>
    <row r="124" spans="2:10">
      <c r="B124" s="147" t="s">
        <v>602</v>
      </c>
      <c r="C124" s="147"/>
      <c r="D124" s="110">
        <v>537</v>
      </c>
      <c r="E124" s="111">
        <v>0</v>
      </c>
      <c r="F124" s="111">
        <v>137</v>
      </c>
      <c r="G124" s="111">
        <v>239</v>
      </c>
      <c r="H124" s="111">
        <v>60</v>
      </c>
      <c r="I124" s="111">
        <v>101</v>
      </c>
      <c r="J124" s="111">
        <v>0</v>
      </c>
    </row>
    <row r="125" spans="2:10">
      <c r="B125" s="147" t="s">
        <v>603</v>
      </c>
      <c r="C125" s="147"/>
      <c r="D125" s="110">
        <v>211</v>
      </c>
      <c r="E125" s="111">
        <v>0</v>
      </c>
      <c r="F125" s="111">
        <v>18</v>
      </c>
      <c r="G125" s="111">
        <v>176</v>
      </c>
      <c r="H125" s="111">
        <v>17</v>
      </c>
      <c r="I125" s="111">
        <v>0</v>
      </c>
      <c r="J125" s="112" t="s">
        <v>612</v>
      </c>
    </row>
    <row r="126" spans="2:10">
      <c r="B126" s="115"/>
      <c r="C126" s="115"/>
      <c r="D126" s="110"/>
      <c r="E126" s="110"/>
      <c r="F126" s="110"/>
      <c r="G126" s="110"/>
      <c r="H126" s="110"/>
      <c r="I126" s="110"/>
      <c r="J126" s="110"/>
    </row>
    <row r="127" spans="2:10">
      <c r="B127" s="107"/>
      <c r="C127" s="107"/>
      <c r="D127" s="107"/>
      <c r="E127" s="107"/>
      <c r="F127" s="107"/>
      <c r="G127" s="107"/>
      <c r="H127" s="107"/>
      <c r="I127" s="107"/>
      <c r="J127" s="107"/>
    </row>
    <row r="128" spans="2:10">
      <c r="B128" s="149" t="s">
        <v>618</v>
      </c>
      <c r="C128" s="149"/>
      <c r="D128" s="149"/>
      <c r="E128" s="149"/>
      <c r="F128" s="149"/>
      <c r="G128" s="149"/>
      <c r="H128" s="149"/>
      <c r="I128" s="149"/>
      <c r="J128" s="149"/>
    </row>
    <row r="129" spans="2:10">
      <c r="B129" s="150" t="s">
        <v>619</v>
      </c>
      <c r="C129" s="150"/>
      <c r="D129" s="150"/>
      <c r="E129" s="150"/>
      <c r="F129" s="150"/>
      <c r="G129" s="150"/>
      <c r="H129" s="150"/>
      <c r="I129" s="150"/>
      <c r="J129" s="150"/>
    </row>
    <row r="130" spans="2:10">
      <c r="B130" s="151" t="s">
        <v>615</v>
      </c>
      <c r="C130" s="145" t="s">
        <v>620</v>
      </c>
      <c r="D130" s="145"/>
      <c r="E130" s="145"/>
      <c r="F130" s="145"/>
      <c r="G130" s="145"/>
      <c r="H130" s="145"/>
      <c r="I130" s="145"/>
      <c r="J130" s="145"/>
    </row>
    <row r="131" spans="2:10" ht="28.5" customHeight="1">
      <c r="B131" s="151"/>
      <c r="C131" s="145"/>
      <c r="D131" s="145"/>
      <c r="E131" s="145"/>
      <c r="F131" s="145"/>
      <c r="G131" s="145"/>
      <c r="H131" s="145"/>
      <c r="I131" s="145"/>
      <c r="J131" s="145"/>
    </row>
    <row r="132" spans="2:10" ht="46.5" customHeight="1">
      <c r="B132" s="142" t="s">
        <v>622</v>
      </c>
      <c r="C132" s="142"/>
      <c r="D132" s="142"/>
      <c r="E132" s="142"/>
      <c r="F132" s="142"/>
      <c r="G132" s="142"/>
      <c r="H132" s="142"/>
      <c r="I132" s="142"/>
      <c r="J132" s="142"/>
    </row>
  </sheetData>
  <mergeCells count="133">
    <mergeCell ref="A2:J2"/>
    <mergeCell ref="B117:C117"/>
    <mergeCell ref="B118:C118"/>
    <mergeCell ref="B125:C125"/>
    <mergeCell ref="B119:C119"/>
    <mergeCell ref="B120:C120"/>
    <mergeCell ref="B121:C121"/>
    <mergeCell ref="B122:C122"/>
    <mergeCell ref="B123:C123"/>
    <mergeCell ref="B124:C124"/>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5:C6"/>
    <mergeCell ref="D5:D6"/>
    <mergeCell ref="B9:C9"/>
    <mergeCell ref="B27:C27"/>
    <mergeCell ref="B28:C28"/>
    <mergeCell ref="B29:C29"/>
    <mergeCell ref="B30:C30"/>
    <mergeCell ref="B31:C31"/>
    <mergeCell ref="B32:C32"/>
    <mergeCell ref="B21:C21"/>
    <mergeCell ref="B22:C22"/>
    <mergeCell ref="B23:C23"/>
    <mergeCell ref="B24:C24"/>
    <mergeCell ref="B25:C25"/>
    <mergeCell ref="B26:C26"/>
    <mergeCell ref="B132:J132"/>
    <mergeCell ref="E5:E6"/>
    <mergeCell ref="F5:F6"/>
    <mergeCell ref="G5:G6"/>
    <mergeCell ref="H5:H6"/>
    <mergeCell ref="C130:J131"/>
    <mergeCell ref="J5:J6"/>
    <mergeCell ref="B8:C8"/>
    <mergeCell ref="I5:I6"/>
    <mergeCell ref="B10:C10"/>
    <mergeCell ref="B11:C11"/>
    <mergeCell ref="B12:C12"/>
    <mergeCell ref="B13:C13"/>
    <mergeCell ref="B14:C14"/>
    <mergeCell ref="B7:C7"/>
    <mergeCell ref="B128:J128"/>
    <mergeCell ref="B129:J129"/>
    <mergeCell ref="B130:B131"/>
    <mergeCell ref="B15:C15"/>
    <mergeCell ref="B16:C16"/>
    <mergeCell ref="B17:C17"/>
    <mergeCell ref="B18:C18"/>
    <mergeCell ref="B19:C19"/>
    <mergeCell ref="B20:C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6:N112"/>
  <sheetViews>
    <sheetView topLeftCell="A49" workbookViewId="0">
      <selection activeCell="C116" sqref="C116"/>
    </sheetView>
  </sheetViews>
  <sheetFormatPr baseColWidth="10" defaultRowHeight="15"/>
  <cols>
    <col min="1" max="1" width="16.140625" customWidth="1"/>
    <col min="14" max="14" width="13.28515625" customWidth="1"/>
  </cols>
  <sheetData>
    <row r="6" spans="1:14" ht="65.25" customHeight="1">
      <c r="A6" s="155" t="s">
        <v>406</v>
      </c>
      <c r="B6" s="155"/>
      <c r="C6" s="155"/>
      <c r="D6" s="155"/>
      <c r="E6" s="155"/>
      <c r="F6" s="155"/>
      <c r="G6" s="155"/>
      <c r="H6" s="155"/>
      <c r="I6" s="155"/>
      <c r="J6" s="155"/>
      <c r="K6" s="155"/>
      <c r="L6" s="155"/>
      <c r="M6" s="155"/>
      <c r="N6" s="155"/>
    </row>
    <row r="7" spans="1:14" ht="18">
      <c r="A7" s="155" t="s">
        <v>407</v>
      </c>
      <c r="B7" s="155"/>
      <c r="C7" s="155"/>
      <c r="D7" s="155"/>
      <c r="E7" s="155"/>
      <c r="F7" s="155"/>
      <c r="G7" s="155"/>
      <c r="H7" s="155"/>
      <c r="I7" s="155"/>
      <c r="J7" s="155"/>
      <c r="K7" s="155"/>
      <c r="L7" s="155"/>
      <c r="M7" s="155"/>
      <c r="N7" s="155"/>
    </row>
    <row r="8" spans="1:14">
      <c r="A8" s="45"/>
      <c r="B8" s="45"/>
      <c r="C8" s="45"/>
      <c r="D8" s="45"/>
      <c r="E8" s="45"/>
      <c r="F8" s="45"/>
      <c r="G8" s="45"/>
      <c r="H8" s="45"/>
      <c r="I8" s="45"/>
      <c r="J8" s="45"/>
      <c r="K8" s="45"/>
      <c r="L8" s="45"/>
      <c r="M8" s="45"/>
      <c r="N8" s="45"/>
    </row>
    <row r="9" spans="1:14">
      <c r="A9" s="46" t="s">
        <v>408</v>
      </c>
      <c r="B9" s="47" t="s">
        <v>270</v>
      </c>
      <c r="C9" s="47" t="s">
        <v>271</v>
      </c>
      <c r="D9" s="47" t="s">
        <v>272</v>
      </c>
      <c r="E9" s="47" t="s">
        <v>273</v>
      </c>
      <c r="F9" s="47" t="s">
        <v>274</v>
      </c>
      <c r="G9" s="47" t="s">
        <v>275</v>
      </c>
      <c r="H9" s="47" t="s">
        <v>276</v>
      </c>
      <c r="I9" s="47" t="s">
        <v>277</v>
      </c>
      <c r="J9" s="47" t="s">
        <v>278</v>
      </c>
      <c r="K9" s="47" t="s">
        <v>279</v>
      </c>
      <c r="L9" s="47" t="s">
        <v>280</v>
      </c>
      <c r="M9" s="47" t="s">
        <v>281</v>
      </c>
      <c r="N9" s="48" t="s">
        <v>409</v>
      </c>
    </row>
    <row r="10" spans="1:14">
      <c r="A10" s="49" t="s">
        <v>410</v>
      </c>
      <c r="B10" s="50">
        <v>66.739999999999995</v>
      </c>
      <c r="C10" s="50">
        <v>75.510000000000005</v>
      </c>
      <c r="D10" s="50">
        <v>47.39</v>
      </c>
      <c r="E10" s="50">
        <v>1.1000000000000001</v>
      </c>
      <c r="F10" s="50">
        <v>1.02</v>
      </c>
      <c r="G10" s="50">
        <v>5.43</v>
      </c>
      <c r="H10" s="50">
        <v>20.25</v>
      </c>
      <c r="I10" s="50">
        <v>18.53</v>
      </c>
      <c r="J10" s="50">
        <v>25.8</v>
      </c>
      <c r="K10" s="50">
        <v>36.75</v>
      </c>
      <c r="L10" s="50">
        <v>44.11</v>
      </c>
      <c r="M10" s="50">
        <v>40.92</v>
      </c>
      <c r="N10" s="51">
        <v>32.21</v>
      </c>
    </row>
    <row r="11" spans="1:14">
      <c r="A11" s="49" t="s">
        <v>411</v>
      </c>
      <c r="B11" s="50">
        <v>55.82</v>
      </c>
      <c r="C11" s="50">
        <v>64.67</v>
      </c>
      <c r="D11" s="50">
        <v>45</v>
      </c>
      <c r="E11" s="50">
        <v>2.23</v>
      </c>
      <c r="F11" s="50">
        <v>4.13</v>
      </c>
      <c r="G11" s="50">
        <v>9.11</v>
      </c>
      <c r="H11" s="50">
        <v>22.24</v>
      </c>
      <c r="I11" s="50">
        <v>23.22</v>
      </c>
      <c r="J11" s="50">
        <v>26.18</v>
      </c>
      <c r="K11" s="50">
        <v>31.15</v>
      </c>
      <c r="L11" s="50">
        <v>34.65</v>
      </c>
      <c r="M11" s="50">
        <v>31.77</v>
      </c>
      <c r="N11" s="51">
        <v>29.13</v>
      </c>
    </row>
    <row r="12" spans="1:14">
      <c r="A12" s="49" t="s">
        <v>412</v>
      </c>
      <c r="B12" s="50">
        <v>42.93</v>
      </c>
      <c r="C12" s="50">
        <v>46.65</v>
      </c>
      <c r="D12" s="50">
        <v>31.85</v>
      </c>
      <c r="E12" s="50">
        <v>6.93</v>
      </c>
      <c r="F12" s="50">
        <v>7.09</v>
      </c>
      <c r="G12" s="50">
        <v>10.78</v>
      </c>
      <c r="H12" s="50">
        <v>14.85</v>
      </c>
      <c r="I12" s="50">
        <v>17.45</v>
      </c>
      <c r="J12" s="50">
        <v>20.170000000000002</v>
      </c>
      <c r="K12" s="50">
        <v>22.69</v>
      </c>
      <c r="L12" s="50">
        <v>24.54</v>
      </c>
      <c r="M12" s="50">
        <v>24.91</v>
      </c>
      <c r="N12" s="51">
        <v>22.6</v>
      </c>
    </row>
    <row r="13" spans="1:14">
      <c r="A13" s="49" t="s">
        <v>413</v>
      </c>
      <c r="B13" s="50">
        <v>39.06</v>
      </c>
      <c r="C13" s="50">
        <v>42.13</v>
      </c>
      <c r="D13" s="50">
        <v>29.26</v>
      </c>
      <c r="E13" s="50">
        <v>3.48</v>
      </c>
      <c r="F13" s="50">
        <v>4.6399999999999997</v>
      </c>
      <c r="G13" s="50">
        <v>8.73</v>
      </c>
      <c r="H13" s="50">
        <v>11.13</v>
      </c>
      <c r="I13" s="50">
        <v>12.86</v>
      </c>
      <c r="J13" s="50">
        <v>14.59</v>
      </c>
      <c r="K13" s="50">
        <v>22.37</v>
      </c>
      <c r="L13" s="50">
        <v>25.21</v>
      </c>
      <c r="M13" s="50">
        <v>28.49</v>
      </c>
      <c r="N13" s="51">
        <v>20.18</v>
      </c>
    </row>
    <row r="14" spans="1:14">
      <c r="A14" s="49" t="s">
        <v>414</v>
      </c>
      <c r="B14" s="50">
        <v>37.799999999999997</v>
      </c>
      <c r="C14" s="50">
        <v>38.049999999999997</v>
      </c>
      <c r="D14" s="50">
        <v>32.049999999999997</v>
      </c>
      <c r="E14" s="50">
        <v>14.21</v>
      </c>
      <c r="F14" s="50">
        <v>13.96</v>
      </c>
      <c r="G14" s="50">
        <v>14.66</v>
      </c>
      <c r="H14" s="50">
        <v>15.81</v>
      </c>
      <c r="I14" s="50">
        <v>18.190000000000001</v>
      </c>
      <c r="J14" s="50">
        <v>18.05</v>
      </c>
      <c r="K14" s="50">
        <v>21.31</v>
      </c>
      <c r="L14" s="50">
        <v>21.53</v>
      </c>
      <c r="M14" s="50">
        <v>24.19</v>
      </c>
      <c r="N14" s="51">
        <v>22.43</v>
      </c>
    </row>
    <row r="15" spans="1:14">
      <c r="A15" s="52" t="s">
        <v>258</v>
      </c>
      <c r="B15" s="12">
        <v>52.98</v>
      </c>
      <c r="C15" s="12">
        <v>59.25</v>
      </c>
      <c r="D15" s="12">
        <v>40.19</v>
      </c>
      <c r="E15" s="12">
        <v>4.55</v>
      </c>
      <c r="F15" s="12">
        <v>5.23</v>
      </c>
      <c r="G15" s="12">
        <v>9.09</v>
      </c>
      <c r="H15" s="12">
        <v>18.54</v>
      </c>
      <c r="I15" s="12">
        <v>19.350000000000001</v>
      </c>
      <c r="J15" s="12">
        <v>23.04</v>
      </c>
      <c r="K15" s="12">
        <v>29.18</v>
      </c>
      <c r="L15" s="12">
        <v>33</v>
      </c>
      <c r="M15" s="12">
        <v>31.82</v>
      </c>
      <c r="N15" s="53">
        <v>27.22</v>
      </c>
    </row>
    <row r="16" spans="1:14">
      <c r="A16" s="49"/>
      <c r="B16" s="7" t="s">
        <v>270</v>
      </c>
      <c r="C16" s="7" t="s">
        <v>271</v>
      </c>
      <c r="D16" s="7" t="s">
        <v>272</v>
      </c>
      <c r="E16" s="7" t="s">
        <v>273</v>
      </c>
      <c r="F16" s="7" t="s">
        <v>274</v>
      </c>
      <c r="G16" s="7" t="s">
        <v>275</v>
      </c>
      <c r="H16" s="7" t="s">
        <v>276</v>
      </c>
      <c r="I16" s="7" t="s">
        <v>277</v>
      </c>
      <c r="J16" s="7" t="s">
        <v>278</v>
      </c>
      <c r="K16" s="7" t="s">
        <v>279</v>
      </c>
      <c r="L16" s="7" t="s">
        <v>280</v>
      </c>
      <c r="M16" s="7" t="s">
        <v>281</v>
      </c>
      <c r="N16" s="54" t="s">
        <v>409</v>
      </c>
    </row>
    <row r="17" spans="1:14">
      <c r="A17" s="55" t="s">
        <v>415</v>
      </c>
      <c r="B17" s="56">
        <v>53.46</v>
      </c>
      <c r="C17" s="56">
        <v>59.87</v>
      </c>
      <c r="D17" s="56">
        <v>59.11</v>
      </c>
      <c r="E17" s="56">
        <v>56.46</v>
      </c>
      <c r="F17" s="56">
        <v>53.55</v>
      </c>
      <c r="G17" s="56">
        <v>52.1</v>
      </c>
      <c r="H17" s="56">
        <v>62.9</v>
      </c>
      <c r="I17" s="56">
        <v>55.01</v>
      </c>
      <c r="J17" s="56">
        <v>46.9</v>
      </c>
      <c r="K17" s="56">
        <v>50.98</v>
      </c>
      <c r="L17" s="56">
        <v>60.53</v>
      </c>
      <c r="M17" s="56">
        <v>55.52</v>
      </c>
      <c r="N17" s="57">
        <v>55.5</v>
      </c>
    </row>
    <row r="18" spans="1:14" ht="45">
      <c r="A18" s="13" t="s">
        <v>416</v>
      </c>
      <c r="B18" s="58">
        <v>-0.48</v>
      </c>
      <c r="C18" s="58">
        <v>-0.62</v>
      </c>
      <c r="D18" s="58">
        <v>-18.920000000000002</v>
      </c>
      <c r="E18" s="58">
        <v>-51.91</v>
      </c>
      <c r="F18" s="58">
        <v>-48.32</v>
      </c>
      <c r="G18" s="58">
        <v>-43.01</v>
      </c>
      <c r="H18" s="58">
        <v>-44.36</v>
      </c>
      <c r="I18" s="58">
        <v>-35.659999999999997</v>
      </c>
      <c r="J18" s="58">
        <v>-23.86</v>
      </c>
      <c r="K18" s="58">
        <v>-21.8</v>
      </c>
      <c r="L18" s="58">
        <v>-27.53</v>
      </c>
      <c r="M18" s="58">
        <v>-23.700000000000003</v>
      </c>
      <c r="N18" s="58">
        <v>-28.28</v>
      </c>
    </row>
    <row r="19" spans="1:14">
      <c r="A19" s="59" t="s">
        <v>417</v>
      </c>
      <c r="B19" s="60"/>
      <c r="C19" s="60"/>
      <c r="D19" s="60"/>
      <c r="E19" s="60"/>
      <c r="F19" s="60"/>
      <c r="G19" s="60"/>
      <c r="H19" s="60"/>
      <c r="I19" s="60"/>
      <c r="J19" s="60"/>
      <c r="K19" s="60"/>
      <c r="L19" s="60"/>
      <c r="M19" s="60"/>
      <c r="N19" s="60"/>
    </row>
    <row r="20" spans="1:14">
      <c r="A20" s="59" t="s">
        <v>418</v>
      </c>
      <c r="B20" s="60"/>
      <c r="C20" s="60"/>
      <c r="D20" s="60"/>
      <c r="E20" s="60"/>
      <c r="F20" s="60"/>
      <c r="G20" s="60"/>
      <c r="H20" s="60"/>
      <c r="I20" s="60"/>
      <c r="J20" s="60"/>
      <c r="K20" s="60"/>
      <c r="L20" s="60"/>
      <c r="M20" s="60"/>
      <c r="N20" s="60"/>
    </row>
    <row r="21" spans="1:14">
      <c r="A21" s="61"/>
      <c r="B21" s="60"/>
      <c r="C21" s="60"/>
      <c r="D21" s="60"/>
      <c r="E21" s="60"/>
      <c r="F21" s="60"/>
      <c r="G21" s="60"/>
      <c r="H21" s="60"/>
      <c r="I21" s="60"/>
      <c r="J21" s="60"/>
      <c r="K21" s="60"/>
      <c r="L21" s="60"/>
      <c r="M21" s="60"/>
      <c r="N21" s="60"/>
    </row>
    <row r="22" spans="1:14" ht="16.5">
      <c r="A22" s="62"/>
      <c r="B22" s="62"/>
      <c r="C22" s="62"/>
      <c r="D22" s="62"/>
      <c r="E22" s="62"/>
      <c r="F22" s="62"/>
      <c r="G22" s="62"/>
      <c r="H22" s="62"/>
      <c r="I22" s="62"/>
      <c r="J22" s="62"/>
      <c r="K22" s="62"/>
      <c r="L22" s="62"/>
      <c r="M22" s="62"/>
      <c r="N22" s="62"/>
    </row>
    <row r="23" spans="1:14" ht="18">
      <c r="A23" s="155" t="s">
        <v>419</v>
      </c>
      <c r="B23" s="155"/>
      <c r="C23" s="155"/>
      <c r="D23" s="155"/>
      <c r="E23" s="155"/>
      <c r="F23" s="155"/>
      <c r="G23" s="155"/>
      <c r="H23" s="155"/>
      <c r="I23" s="155"/>
      <c r="J23" s="155"/>
      <c r="K23" s="155"/>
      <c r="L23" s="155"/>
      <c r="M23" s="155"/>
      <c r="N23" s="155"/>
    </row>
    <row r="24" spans="1:14" ht="18">
      <c r="A24" s="155" t="s">
        <v>407</v>
      </c>
      <c r="B24" s="155"/>
      <c r="C24" s="155"/>
      <c r="D24" s="155"/>
      <c r="E24" s="155"/>
      <c r="F24" s="155"/>
      <c r="G24" s="155"/>
      <c r="H24" s="155"/>
      <c r="I24" s="155"/>
      <c r="J24" s="155"/>
      <c r="K24" s="155"/>
      <c r="L24" s="155"/>
      <c r="M24" s="155"/>
      <c r="N24" s="155"/>
    </row>
    <row r="25" spans="1:14" ht="15.75" thickBot="1">
      <c r="A25" s="63"/>
      <c r="B25" s="64"/>
      <c r="C25" s="64"/>
      <c r="D25" s="64"/>
      <c r="E25" s="64"/>
      <c r="F25" s="64"/>
      <c r="G25" s="64"/>
      <c r="H25" s="64"/>
      <c r="I25" s="64"/>
      <c r="J25" s="64"/>
      <c r="K25" s="64"/>
      <c r="L25" s="64"/>
      <c r="M25" s="64"/>
      <c r="N25" s="64"/>
    </row>
    <row r="26" spans="1:14">
      <c r="A26" s="50" t="s">
        <v>408</v>
      </c>
      <c r="B26" s="50" t="s">
        <v>270</v>
      </c>
      <c r="C26" s="50" t="s">
        <v>271</v>
      </c>
      <c r="D26" s="50" t="s">
        <v>272</v>
      </c>
      <c r="E26" s="50" t="s">
        <v>273</v>
      </c>
      <c r="F26" s="50" t="s">
        <v>274</v>
      </c>
      <c r="G26" s="50" t="s">
        <v>275</v>
      </c>
      <c r="H26" s="50" t="s">
        <v>276</v>
      </c>
      <c r="I26" s="50" t="s">
        <v>277</v>
      </c>
      <c r="J26" s="50" t="s">
        <v>278</v>
      </c>
      <c r="K26" s="50" t="s">
        <v>279</v>
      </c>
      <c r="L26" s="50" t="s">
        <v>280</v>
      </c>
      <c r="M26" s="50" t="s">
        <v>281</v>
      </c>
      <c r="N26" s="50" t="s">
        <v>409</v>
      </c>
    </row>
    <row r="27" spans="1:14">
      <c r="A27" s="50" t="s">
        <v>410</v>
      </c>
      <c r="B27" s="50">
        <v>50.77</v>
      </c>
      <c r="C27" s="50">
        <v>66.75</v>
      </c>
      <c r="D27" s="50">
        <v>39.58</v>
      </c>
      <c r="E27" s="50">
        <v>1.42</v>
      </c>
      <c r="F27" s="50">
        <v>1.5</v>
      </c>
      <c r="G27" s="50">
        <v>12.41</v>
      </c>
      <c r="H27" s="50">
        <v>20.43</v>
      </c>
      <c r="I27" s="50">
        <v>18.75</v>
      </c>
      <c r="J27" s="50">
        <v>25.55</v>
      </c>
      <c r="K27" s="50">
        <v>26.42</v>
      </c>
      <c r="L27" s="50">
        <v>24.77</v>
      </c>
      <c r="M27" s="50">
        <v>24.55</v>
      </c>
      <c r="N27" s="50">
        <v>26.24</v>
      </c>
    </row>
    <row r="28" spans="1:14">
      <c r="A28" s="50" t="s">
        <v>411</v>
      </c>
      <c r="B28" s="50">
        <v>44.12</v>
      </c>
      <c r="C28" s="50">
        <v>55.27</v>
      </c>
      <c r="D28" s="50">
        <v>42.21</v>
      </c>
      <c r="E28" s="50">
        <v>3.35</v>
      </c>
      <c r="F28" s="50">
        <v>6.39</v>
      </c>
      <c r="G28" s="50">
        <v>12.4</v>
      </c>
      <c r="H28" s="50">
        <v>15.86</v>
      </c>
      <c r="I28" s="50">
        <v>20.97</v>
      </c>
      <c r="J28" s="50">
        <v>22.85</v>
      </c>
      <c r="K28" s="50">
        <v>27.28</v>
      </c>
      <c r="L28" s="50">
        <v>29.04</v>
      </c>
      <c r="M28" s="50">
        <v>27.12</v>
      </c>
      <c r="N28" s="50">
        <v>25.56</v>
      </c>
    </row>
    <row r="29" spans="1:14">
      <c r="A29" s="50" t="s">
        <v>412</v>
      </c>
      <c r="B29" s="50">
        <v>30.57</v>
      </c>
      <c r="C29" s="50">
        <v>36.79</v>
      </c>
      <c r="D29" s="50">
        <v>24.99</v>
      </c>
      <c r="E29" s="50">
        <v>9.8000000000000007</v>
      </c>
      <c r="F29" s="50">
        <v>10.210000000000001</v>
      </c>
      <c r="G29" s="50">
        <v>12.55</v>
      </c>
      <c r="H29" s="50">
        <v>12.02</v>
      </c>
      <c r="I29" s="50">
        <v>16.57</v>
      </c>
      <c r="J29" s="50">
        <v>16.79</v>
      </c>
      <c r="K29" s="50">
        <v>18.13</v>
      </c>
      <c r="L29" s="50">
        <v>19.96</v>
      </c>
      <c r="M29" s="50">
        <v>18.05</v>
      </c>
      <c r="N29" s="50">
        <v>18.88</v>
      </c>
    </row>
    <row r="30" spans="1:14">
      <c r="A30" s="50" t="s">
        <v>413</v>
      </c>
      <c r="B30" s="50">
        <v>33.4</v>
      </c>
      <c r="C30" s="50">
        <v>38.04</v>
      </c>
      <c r="D30" s="50">
        <v>29.76</v>
      </c>
      <c r="E30" s="50">
        <v>7.43</v>
      </c>
      <c r="F30" s="50">
        <v>11.79</v>
      </c>
      <c r="G30" s="50">
        <v>15.24</v>
      </c>
      <c r="H30" s="50">
        <v>14.43</v>
      </c>
      <c r="I30" s="50">
        <v>16.73</v>
      </c>
      <c r="J30" s="50">
        <v>20.89</v>
      </c>
      <c r="K30" s="50">
        <v>34.9</v>
      </c>
      <c r="L30" s="50">
        <v>40.94</v>
      </c>
      <c r="M30" s="50">
        <v>40.380000000000003</v>
      </c>
      <c r="N30" s="50">
        <v>25.44</v>
      </c>
    </row>
    <row r="31" spans="1:14">
      <c r="A31" s="50" t="s">
        <v>414</v>
      </c>
      <c r="B31" s="50">
        <v>42.36</v>
      </c>
      <c r="C31" s="50">
        <v>42.82</v>
      </c>
      <c r="D31" s="50">
        <v>36.92</v>
      </c>
      <c r="E31" s="50">
        <v>21.39</v>
      </c>
      <c r="F31" s="50">
        <v>21.02</v>
      </c>
      <c r="G31" s="50">
        <v>21.06</v>
      </c>
      <c r="H31" s="50">
        <v>20.68</v>
      </c>
      <c r="I31" s="50">
        <v>22.62</v>
      </c>
      <c r="J31" s="50">
        <v>22.42</v>
      </c>
      <c r="K31" s="50">
        <v>26.44</v>
      </c>
      <c r="L31" s="50">
        <v>26.55</v>
      </c>
      <c r="M31" s="50">
        <v>26.84</v>
      </c>
      <c r="N31" s="50">
        <v>27.53</v>
      </c>
    </row>
    <row r="32" spans="1:14">
      <c r="A32" s="12" t="s">
        <v>258</v>
      </c>
      <c r="B32" s="12">
        <v>41.23</v>
      </c>
      <c r="C32" s="12">
        <v>50.22</v>
      </c>
      <c r="D32" s="12">
        <v>35.85</v>
      </c>
      <c r="E32" s="12">
        <v>7.51</v>
      </c>
      <c r="F32" s="12">
        <v>8.83</v>
      </c>
      <c r="G32" s="12">
        <v>13.86</v>
      </c>
      <c r="H32" s="12">
        <v>16.43</v>
      </c>
      <c r="I32" s="12">
        <v>19.46</v>
      </c>
      <c r="J32" s="12">
        <v>21.64</v>
      </c>
      <c r="K32" s="12">
        <v>24.91</v>
      </c>
      <c r="L32" s="12">
        <v>25.93</v>
      </c>
      <c r="M32" s="12">
        <v>24.76</v>
      </c>
      <c r="N32" s="12">
        <v>24.24</v>
      </c>
    </row>
    <row r="33" spans="1:14">
      <c r="A33" s="50"/>
      <c r="B33" s="50" t="s">
        <v>270</v>
      </c>
      <c r="C33" s="50" t="s">
        <v>271</v>
      </c>
      <c r="D33" s="50" t="s">
        <v>272</v>
      </c>
      <c r="E33" s="50" t="s">
        <v>273</v>
      </c>
      <c r="F33" s="50" t="s">
        <v>274</v>
      </c>
      <c r="G33" s="50" t="s">
        <v>275</v>
      </c>
      <c r="H33" s="50" t="s">
        <v>276</v>
      </c>
      <c r="I33" s="50" t="s">
        <v>277</v>
      </c>
      <c r="J33" s="50" t="s">
        <v>278</v>
      </c>
      <c r="K33" s="50" t="s">
        <v>279</v>
      </c>
      <c r="L33" s="50" t="s">
        <v>280</v>
      </c>
      <c r="M33" s="50" t="s">
        <v>281</v>
      </c>
      <c r="N33" s="50" t="s">
        <v>409</v>
      </c>
    </row>
    <row r="34" spans="1:14">
      <c r="A34" s="12" t="s">
        <v>415</v>
      </c>
      <c r="B34" s="12">
        <v>40.97</v>
      </c>
      <c r="C34" s="12">
        <v>49.61</v>
      </c>
      <c r="D34" s="12">
        <v>53.17</v>
      </c>
      <c r="E34" s="12">
        <v>53.05</v>
      </c>
      <c r="F34" s="12">
        <v>52.96</v>
      </c>
      <c r="G34" s="12">
        <v>51.18</v>
      </c>
      <c r="H34" s="12">
        <v>62.51</v>
      </c>
      <c r="I34" s="12">
        <v>52.75</v>
      </c>
      <c r="J34" s="12">
        <v>50.63</v>
      </c>
      <c r="K34" s="12">
        <v>53.72</v>
      </c>
      <c r="L34" s="12">
        <v>57.67</v>
      </c>
      <c r="M34" s="12">
        <v>47.08</v>
      </c>
      <c r="N34" s="12">
        <v>52.25</v>
      </c>
    </row>
    <row r="35" spans="1:14" ht="45">
      <c r="A35" s="13" t="s">
        <v>416</v>
      </c>
      <c r="B35" s="12">
        <v>0.25999999999999801</v>
      </c>
      <c r="C35" s="12">
        <v>0.60999999999999943</v>
      </c>
      <c r="D35" s="58">
        <v>-17.32</v>
      </c>
      <c r="E35" s="58">
        <v>-45.54</v>
      </c>
      <c r="F35" s="58">
        <v>-44.13</v>
      </c>
      <c r="G35" s="58">
        <v>-37.32</v>
      </c>
      <c r="H35" s="58">
        <v>-46.08</v>
      </c>
      <c r="I35" s="58">
        <v>-33.29</v>
      </c>
      <c r="J35" s="58">
        <v>-28.990000000000002</v>
      </c>
      <c r="K35" s="58">
        <v>-28.81</v>
      </c>
      <c r="L35" s="58">
        <v>-31.740000000000002</v>
      </c>
      <c r="M35" s="58">
        <v>-22.319999999999997</v>
      </c>
      <c r="N35" s="58">
        <v>-28.01</v>
      </c>
    </row>
    <row r="36" spans="1:14">
      <c r="A36" s="59" t="s">
        <v>420</v>
      </c>
      <c r="B36" s="65"/>
      <c r="C36" s="65"/>
      <c r="D36" s="65"/>
      <c r="E36" s="65"/>
      <c r="F36" s="65"/>
      <c r="G36" s="66"/>
      <c r="H36" s="66"/>
      <c r="I36" s="66"/>
      <c r="J36" s="66"/>
      <c r="K36" s="66"/>
      <c r="L36" s="66"/>
      <c r="M36" s="66"/>
      <c r="N36" s="66"/>
    </row>
    <row r="37" spans="1:14">
      <c r="A37" s="67"/>
      <c r="B37" s="68"/>
      <c r="C37" s="69"/>
      <c r="D37" s="69"/>
      <c r="E37" s="69"/>
      <c r="F37" s="69"/>
      <c r="G37" s="69"/>
      <c r="H37" s="69"/>
      <c r="I37" s="69"/>
      <c r="J37" s="69"/>
      <c r="K37" s="69"/>
      <c r="L37" s="69"/>
      <c r="M37" s="69"/>
      <c r="N37" s="69"/>
    </row>
    <row r="38" spans="1:14">
      <c r="A38" s="67"/>
      <c r="B38" s="66"/>
      <c r="C38" s="66"/>
      <c r="D38" s="66"/>
      <c r="E38" s="66"/>
      <c r="F38" s="66"/>
      <c r="G38" s="66"/>
      <c r="H38" s="66"/>
      <c r="I38" s="66"/>
      <c r="J38" s="66"/>
      <c r="K38" s="66"/>
      <c r="L38" s="66"/>
      <c r="M38" s="66"/>
      <c r="N38" s="66"/>
    </row>
    <row r="39" spans="1:14" ht="18">
      <c r="A39" s="155" t="s">
        <v>421</v>
      </c>
      <c r="B39" s="155"/>
      <c r="C39" s="155"/>
      <c r="D39" s="155"/>
      <c r="E39" s="155"/>
      <c r="F39" s="155"/>
      <c r="G39" s="155"/>
      <c r="H39" s="155"/>
      <c r="I39" s="155"/>
      <c r="J39" s="155"/>
      <c r="K39" s="155"/>
      <c r="L39" s="155"/>
      <c r="M39" s="155"/>
      <c r="N39" s="155"/>
    </row>
    <row r="40" spans="1:14" ht="18">
      <c r="A40" s="155" t="s">
        <v>407</v>
      </c>
      <c r="B40" s="155"/>
      <c r="C40" s="155"/>
      <c r="D40" s="155"/>
      <c r="E40" s="155"/>
      <c r="F40" s="155"/>
      <c r="G40" s="155"/>
      <c r="H40" s="155"/>
      <c r="I40" s="155"/>
      <c r="J40" s="155"/>
      <c r="K40" s="155"/>
      <c r="L40" s="155"/>
      <c r="M40" s="155"/>
      <c r="N40" s="155"/>
    </row>
    <row r="41" spans="1:14" ht="22.5" customHeight="1" thickBot="1">
      <c r="A41" s="63"/>
      <c r="B41" s="64"/>
      <c r="C41" s="64"/>
      <c r="D41" s="64"/>
      <c r="E41" s="64"/>
      <c r="F41" s="64"/>
      <c r="G41" s="64"/>
      <c r="H41" s="64"/>
      <c r="I41" s="64"/>
      <c r="J41" s="64"/>
      <c r="K41" s="64"/>
      <c r="L41" s="64"/>
      <c r="M41" s="64"/>
      <c r="N41" s="64"/>
    </row>
    <row r="42" spans="1:14">
      <c r="A42" s="50" t="s">
        <v>408</v>
      </c>
      <c r="B42" s="50" t="s">
        <v>270</v>
      </c>
      <c r="C42" s="50" t="s">
        <v>271</v>
      </c>
      <c r="D42" s="50" t="s">
        <v>272</v>
      </c>
      <c r="E42" s="50" t="s">
        <v>273</v>
      </c>
      <c r="F42" s="50" t="s">
        <v>274</v>
      </c>
      <c r="G42" s="50" t="s">
        <v>275</v>
      </c>
      <c r="H42" s="50" t="s">
        <v>276</v>
      </c>
      <c r="I42" s="50" t="s">
        <v>277</v>
      </c>
      <c r="J42" s="50" t="s">
        <v>278</v>
      </c>
      <c r="K42" s="50" t="s">
        <v>279</v>
      </c>
      <c r="L42" s="50" t="s">
        <v>280</v>
      </c>
      <c r="M42" s="50" t="s">
        <v>281</v>
      </c>
      <c r="N42" s="50" t="s">
        <v>409</v>
      </c>
    </row>
    <row r="43" spans="1:14">
      <c r="A43" s="50" t="s">
        <v>410</v>
      </c>
      <c r="B43" s="50">
        <v>79.2</v>
      </c>
      <c r="C43" s="50">
        <v>83.6</v>
      </c>
      <c r="D43" s="50">
        <v>53.5</v>
      </c>
      <c r="E43" s="50">
        <v>0.27</v>
      </c>
      <c r="F43" s="50">
        <v>0</v>
      </c>
      <c r="G43" s="50">
        <v>1.05</v>
      </c>
      <c r="H43" s="50">
        <v>20.74</v>
      </c>
      <c r="I43" s="50">
        <v>18.989999999999998</v>
      </c>
      <c r="J43" s="50">
        <v>26.88</v>
      </c>
      <c r="K43" s="50">
        <v>44.82</v>
      </c>
      <c r="L43" s="50">
        <v>58.51</v>
      </c>
      <c r="M43" s="50">
        <v>52.85</v>
      </c>
      <c r="N43" s="50">
        <v>36.9</v>
      </c>
    </row>
    <row r="44" spans="1:14">
      <c r="A44" s="50" t="s">
        <v>411</v>
      </c>
      <c r="B44" s="50">
        <v>87.51</v>
      </c>
      <c r="C44" s="50">
        <v>93.61</v>
      </c>
      <c r="D44" s="50">
        <v>57.9</v>
      </c>
      <c r="E44" s="50">
        <v>0.23</v>
      </c>
      <c r="F44" s="50">
        <v>0.03</v>
      </c>
      <c r="G44" s="50">
        <v>3.34</v>
      </c>
      <c r="H44" s="50">
        <v>40.24</v>
      </c>
      <c r="I44" s="50">
        <v>31.47</v>
      </c>
      <c r="J44" s="50">
        <v>37.42</v>
      </c>
      <c r="K44" s="50">
        <v>44.41</v>
      </c>
      <c r="L44" s="50">
        <v>52.66</v>
      </c>
      <c r="M44" s="50">
        <v>45.84</v>
      </c>
      <c r="N44" s="50">
        <v>41.08</v>
      </c>
    </row>
    <row r="45" spans="1:14">
      <c r="A45" s="50" t="s">
        <v>412</v>
      </c>
      <c r="B45" s="50">
        <v>88.23</v>
      </c>
      <c r="C45" s="50">
        <v>87.57</v>
      </c>
      <c r="D45" s="50">
        <v>60.42</v>
      </c>
      <c r="E45" s="50">
        <v>0.97</v>
      </c>
      <c r="F45" s="50">
        <v>1.27</v>
      </c>
      <c r="G45" s="50">
        <v>9.31</v>
      </c>
      <c r="H45" s="50">
        <v>27.21</v>
      </c>
      <c r="I45" s="50">
        <v>23.03</v>
      </c>
      <c r="J45" s="50">
        <v>36.26</v>
      </c>
      <c r="K45" s="50">
        <v>43.47</v>
      </c>
      <c r="L45" s="50">
        <v>46.85</v>
      </c>
      <c r="M45" s="50">
        <v>50.03</v>
      </c>
      <c r="N45" s="50">
        <v>39.67</v>
      </c>
    </row>
    <row r="46" spans="1:14">
      <c r="A46" s="50" t="s">
        <v>413</v>
      </c>
      <c r="B46" s="50">
        <v>84.75</v>
      </c>
      <c r="C46" s="50">
        <v>88.93</v>
      </c>
      <c r="D46" s="50">
        <v>55.58</v>
      </c>
      <c r="E46" s="50">
        <v>2.58</v>
      </c>
      <c r="F46" s="50">
        <v>0</v>
      </c>
      <c r="G46" s="50">
        <v>8.51</v>
      </c>
      <c r="H46" s="50">
        <v>13.29</v>
      </c>
      <c r="I46" s="50">
        <v>13.53</v>
      </c>
      <c r="J46" s="50">
        <v>16.04</v>
      </c>
      <c r="K46" s="50">
        <v>25.78</v>
      </c>
      <c r="L46" s="50">
        <v>28.85</v>
      </c>
      <c r="M46" s="50">
        <v>31.93</v>
      </c>
      <c r="N46" s="50">
        <v>30.74</v>
      </c>
    </row>
    <row r="47" spans="1:14">
      <c r="A47" s="50" t="s">
        <v>414</v>
      </c>
      <c r="B47" s="50">
        <v>76.27</v>
      </c>
      <c r="C47" s="50">
        <v>75.86</v>
      </c>
      <c r="D47" s="50">
        <v>46.36</v>
      </c>
      <c r="E47" s="50">
        <v>2.14</v>
      </c>
      <c r="F47" s="50">
        <v>0</v>
      </c>
      <c r="G47" s="50">
        <v>5.33</v>
      </c>
      <c r="H47" s="50">
        <v>10.62</v>
      </c>
      <c r="I47" s="50">
        <v>10.86</v>
      </c>
      <c r="J47" s="50">
        <v>13.49</v>
      </c>
      <c r="K47" s="50">
        <v>16.579999999999998</v>
      </c>
      <c r="L47" s="50">
        <v>21.7</v>
      </c>
      <c r="M47" s="50">
        <v>19.2</v>
      </c>
      <c r="N47" s="50">
        <v>24.7</v>
      </c>
    </row>
    <row r="48" spans="1:14">
      <c r="A48" s="12" t="s">
        <v>258</v>
      </c>
      <c r="B48" s="12">
        <v>82.71</v>
      </c>
      <c r="C48" s="12">
        <v>86.73</v>
      </c>
      <c r="D48" s="12">
        <v>55.47</v>
      </c>
      <c r="E48" s="12">
        <v>0.48</v>
      </c>
      <c r="F48" s="12">
        <v>0.18</v>
      </c>
      <c r="G48" s="12">
        <v>3.08</v>
      </c>
      <c r="H48" s="12">
        <v>26.5</v>
      </c>
      <c r="I48" s="12">
        <v>22.6</v>
      </c>
      <c r="J48" s="12">
        <v>30.32</v>
      </c>
      <c r="K48" s="12">
        <v>43.13</v>
      </c>
      <c r="L48" s="12">
        <v>53.39</v>
      </c>
      <c r="M48" s="12">
        <v>48.93</v>
      </c>
      <c r="N48" s="12">
        <v>37.86</v>
      </c>
    </row>
    <row r="49" spans="1:14">
      <c r="A49" s="50"/>
      <c r="B49" s="50" t="s">
        <v>270</v>
      </c>
      <c r="C49" s="50" t="s">
        <v>271</v>
      </c>
      <c r="D49" s="50" t="s">
        <v>272</v>
      </c>
      <c r="E49" s="50" t="s">
        <v>273</v>
      </c>
      <c r="F49" s="50" t="s">
        <v>274</v>
      </c>
      <c r="G49" s="50" t="s">
        <v>275</v>
      </c>
      <c r="H49" s="50" t="s">
        <v>276</v>
      </c>
      <c r="I49" s="50" t="s">
        <v>277</v>
      </c>
      <c r="J49" s="50" t="s">
        <v>278</v>
      </c>
      <c r="K49" s="50" t="s">
        <v>279</v>
      </c>
      <c r="L49" s="50" t="s">
        <v>280</v>
      </c>
      <c r="M49" s="50" t="s">
        <v>281</v>
      </c>
      <c r="N49" s="50" t="s">
        <v>409</v>
      </c>
    </row>
    <row r="50" spans="1:14">
      <c r="A50" s="12" t="s">
        <v>415</v>
      </c>
      <c r="B50" s="12">
        <v>82.74</v>
      </c>
      <c r="C50" s="12">
        <v>88.53</v>
      </c>
      <c r="D50" s="12">
        <v>81.55</v>
      </c>
      <c r="E50" s="12">
        <v>73.19</v>
      </c>
      <c r="F50" s="12">
        <v>67.91</v>
      </c>
      <c r="G50" s="12">
        <v>67.31</v>
      </c>
      <c r="H50" s="12">
        <v>77.73</v>
      </c>
      <c r="I50" s="12">
        <v>65.84</v>
      </c>
      <c r="J50" s="12">
        <v>51.35</v>
      </c>
      <c r="K50" s="12">
        <v>56.64</v>
      </c>
      <c r="L50" s="12">
        <v>77.81</v>
      </c>
      <c r="M50" s="12">
        <v>78.650000000000006</v>
      </c>
      <c r="N50" s="12">
        <v>72.38</v>
      </c>
    </row>
    <row r="51" spans="1:14" ht="45">
      <c r="A51" s="13" t="s">
        <v>416</v>
      </c>
      <c r="B51" s="58">
        <v>-3.0000000000001137E-2</v>
      </c>
      <c r="C51" s="58">
        <v>-1.7999999999999972</v>
      </c>
      <c r="D51" s="58">
        <v>-26.08</v>
      </c>
      <c r="E51" s="58">
        <v>-72.709999999999994</v>
      </c>
      <c r="F51" s="58">
        <v>-67.72999999999999</v>
      </c>
      <c r="G51" s="58">
        <v>-64.23</v>
      </c>
      <c r="H51" s="58">
        <v>-51.230000000000004</v>
      </c>
      <c r="I51" s="58">
        <v>-43.24</v>
      </c>
      <c r="J51" s="58">
        <v>-21.03</v>
      </c>
      <c r="K51" s="58">
        <v>-13.509999999999998</v>
      </c>
      <c r="L51" s="58">
        <v>-24.42</v>
      </c>
      <c r="M51" s="58">
        <v>-29.720000000000006</v>
      </c>
      <c r="N51" s="58">
        <v>-34.519999999999996</v>
      </c>
    </row>
    <row r="52" spans="1:14" ht="16.5">
      <c r="A52" s="59" t="s">
        <v>420</v>
      </c>
      <c r="B52" s="64"/>
      <c r="C52" s="64"/>
      <c r="D52" s="64"/>
      <c r="E52" s="64"/>
      <c r="F52" s="64"/>
      <c r="G52" s="64"/>
      <c r="H52" s="64"/>
      <c r="I52" s="64"/>
      <c r="J52" s="64"/>
      <c r="K52" s="64"/>
      <c r="L52" s="64"/>
      <c r="M52" s="70"/>
      <c r="N52" s="71"/>
    </row>
    <row r="53" spans="1:14" ht="16.5">
      <c r="A53" s="72"/>
      <c r="B53" s="73"/>
      <c r="C53" s="73"/>
      <c r="D53" s="73"/>
      <c r="E53" s="73"/>
      <c r="F53" s="73"/>
      <c r="G53" s="73"/>
      <c r="H53" s="73"/>
      <c r="I53" s="73"/>
      <c r="J53" s="73"/>
      <c r="K53" s="73"/>
      <c r="L53" s="73"/>
      <c r="M53" s="73"/>
      <c r="N53" s="73"/>
    </row>
    <row r="54" spans="1:14" ht="16.5">
      <c r="A54" s="62"/>
      <c r="B54" s="62"/>
      <c r="C54" s="62"/>
      <c r="D54" s="62"/>
      <c r="E54" s="62"/>
      <c r="F54" s="62"/>
      <c r="G54" s="62"/>
      <c r="H54" s="62"/>
      <c r="I54" s="62"/>
      <c r="J54" s="62"/>
      <c r="K54" s="62"/>
      <c r="L54" s="62"/>
      <c r="M54" s="62"/>
      <c r="N54" s="62"/>
    </row>
    <row r="55" spans="1:14" ht="18">
      <c r="A55" s="155" t="s">
        <v>422</v>
      </c>
      <c r="B55" s="155"/>
      <c r="C55" s="155"/>
      <c r="D55" s="155"/>
      <c r="E55" s="155"/>
      <c r="F55" s="155"/>
      <c r="G55" s="155"/>
      <c r="H55" s="155"/>
      <c r="I55" s="155"/>
      <c r="J55" s="155"/>
      <c r="K55" s="155"/>
      <c r="L55" s="155"/>
      <c r="M55" s="155"/>
      <c r="N55" s="155"/>
    </row>
    <row r="56" spans="1:14" ht="18">
      <c r="A56" s="155" t="s">
        <v>407</v>
      </c>
      <c r="B56" s="155"/>
      <c r="C56" s="155"/>
      <c r="D56" s="155"/>
      <c r="E56" s="155"/>
      <c r="F56" s="155"/>
      <c r="G56" s="155"/>
      <c r="H56" s="155"/>
      <c r="I56" s="155"/>
      <c r="J56" s="155"/>
      <c r="K56" s="155"/>
      <c r="L56" s="155"/>
      <c r="M56" s="155"/>
      <c r="N56" s="155"/>
    </row>
    <row r="57" spans="1:14" ht="24.75" customHeight="1" thickBot="1">
      <c r="A57" s="63"/>
      <c r="B57" s="64"/>
      <c r="C57" s="64"/>
      <c r="D57" s="64"/>
      <c r="E57" s="64"/>
      <c r="F57" s="64"/>
      <c r="G57" s="64"/>
      <c r="H57" s="64"/>
      <c r="I57" s="64"/>
      <c r="J57" s="64"/>
      <c r="K57" s="64"/>
      <c r="L57" s="64"/>
      <c r="M57" s="64"/>
      <c r="N57" s="64"/>
    </row>
    <row r="58" spans="1:14">
      <c r="A58" s="50" t="s">
        <v>408</v>
      </c>
      <c r="B58" s="50" t="s">
        <v>270</v>
      </c>
      <c r="C58" s="50" t="s">
        <v>271</v>
      </c>
      <c r="D58" s="50" t="s">
        <v>272</v>
      </c>
      <c r="E58" s="50" t="s">
        <v>273</v>
      </c>
      <c r="F58" s="50" t="s">
        <v>274</v>
      </c>
      <c r="G58" s="50" t="s">
        <v>275</v>
      </c>
      <c r="H58" s="50" t="s">
        <v>276</v>
      </c>
      <c r="I58" s="50" t="s">
        <v>277</v>
      </c>
      <c r="J58" s="50" t="s">
        <v>278</v>
      </c>
      <c r="K58" s="50" t="s">
        <v>279</v>
      </c>
      <c r="L58" s="50" t="s">
        <v>280</v>
      </c>
      <c r="M58" s="50" t="s">
        <v>281</v>
      </c>
      <c r="N58" s="50" t="s">
        <v>409</v>
      </c>
    </row>
    <row r="59" spans="1:14">
      <c r="A59" s="50" t="s">
        <v>411</v>
      </c>
      <c r="B59" s="50">
        <v>39.49</v>
      </c>
      <c r="C59" s="50">
        <v>44.41</v>
      </c>
      <c r="D59" s="50">
        <v>21.71</v>
      </c>
      <c r="E59" s="50">
        <v>0.7</v>
      </c>
      <c r="F59" s="50">
        <v>0</v>
      </c>
      <c r="G59" s="50">
        <v>5.59</v>
      </c>
      <c r="H59" s="50">
        <v>19.38</v>
      </c>
      <c r="I59" s="50">
        <v>17.36</v>
      </c>
      <c r="J59" s="50">
        <v>14.22</v>
      </c>
      <c r="K59" s="50">
        <v>17.34</v>
      </c>
      <c r="L59" s="50">
        <v>17.62</v>
      </c>
      <c r="M59" s="50">
        <v>21.16</v>
      </c>
      <c r="N59" s="50">
        <v>18.2</v>
      </c>
    </row>
    <row r="60" spans="1:14">
      <c r="A60" s="50" t="s">
        <v>412</v>
      </c>
      <c r="B60" s="50">
        <v>71.64</v>
      </c>
      <c r="C60" s="50">
        <v>71.28</v>
      </c>
      <c r="D60" s="50">
        <v>39.36</v>
      </c>
      <c r="E60" s="50">
        <v>1.83</v>
      </c>
      <c r="F60" s="50">
        <v>1.35</v>
      </c>
      <c r="G60" s="50">
        <v>10.71</v>
      </c>
      <c r="H60" s="50">
        <v>28.84</v>
      </c>
      <c r="I60" s="50">
        <v>27.27</v>
      </c>
      <c r="J60" s="50">
        <v>20.62</v>
      </c>
      <c r="K60" s="50">
        <v>25.59</v>
      </c>
      <c r="L60" s="50">
        <v>27.56</v>
      </c>
      <c r="M60" s="50">
        <v>37.85</v>
      </c>
      <c r="N60" s="50">
        <v>30.22</v>
      </c>
    </row>
    <row r="61" spans="1:14">
      <c r="A61" s="50" t="s">
        <v>413</v>
      </c>
      <c r="B61" s="50">
        <v>55.01</v>
      </c>
      <c r="C61" s="50">
        <v>67.81</v>
      </c>
      <c r="D61" s="50">
        <v>37.909999999999997</v>
      </c>
      <c r="E61" s="50">
        <v>1.48</v>
      </c>
      <c r="F61" s="50">
        <v>0.88</v>
      </c>
      <c r="G61" s="50">
        <v>12.59</v>
      </c>
      <c r="H61" s="50">
        <v>29.66</v>
      </c>
      <c r="I61" s="50">
        <v>14.97</v>
      </c>
      <c r="J61" s="50">
        <v>13.76</v>
      </c>
      <c r="K61" s="50">
        <v>14.88</v>
      </c>
      <c r="L61" s="50">
        <v>17.13</v>
      </c>
      <c r="M61" s="50">
        <v>22.59</v>
      </c>
      <c r="N61" s="50">
        <v>22.25</v>
      </c>
    </row>
    <row r="62" spans="1:14">
      <c r="A62" s="50" t="s">
        <v>414</v>
      </c>
      <c r="B62" s="50">
        <v>32.68</v>
      </c>
      <c r="C62" s="50">
        <v>32.24</v>
      </c>
      <c r="D62" s="50">
        <v>24.43</v>
      </c>
      <c r="E62" s="50">
        <v>3.95</v>
      </c>
      <c r="F62" s="50">
        <v>10.7</v>
      </c>
      <c r="G62" s="50">
        <v>13.73</v>
      </c>
      <c r="H62" s="50">
        <v>16.13</v>
      </c>
      <c r="I62" s="50">
        <v>19.62</v>
      </c>
      <c r="J62" s="50">
        <v>15.25</v>
      </c>
      <c r="K62" s="50">
        <v>14.9</v>
      </c>
      <c r="L62" s="50">
        <v>14.63</v>
      </c>
      <c r="M62" s="50">
        <v>24.26</v>
      </c>
      <c r="N62" s="50">
        <v>18.46</v>
      </c>
    </row>
    <row r="63" spans="1:14">
      <c r="A63" s="12" t="s">
        <v>258</v>
      </c>
      <c r="B63" s="12">
        <v>53.38</v>
      </c>
      <c r="C63" s="12">
        <v>56.59</v>
      </c>
      <c r="D63" s="12">
        <v>31.49</v>
      </c>
      <c r="E63" s="12">
        <v>1.77</v>
      </c>
      <c r="F63" s="12">
        <v>2.34</v>
      </c>
      <c r="G63" s="12">
        <v>9.93</v>
      </c>
      <c r="H63" s="12">
        <v>24.14</v>
      </c>
      <c r="I63" s="12">
        <v>20.7</v>
      </c>
      <c r="J63" s="12">
        <v>16.55</v>
      </c>
      <c r="K63" s="12">
        <v>19.29</v>
      </c>
      <c r="L63" s="12">
        <v>20.52</v>
      </c>
      <c r="M63" s="12">
        <v>27.89</v>
      </c>
      <c r="N63" s="12">
        <v>23.49</v>
      </c>
    </row>
    <row r="64" spans="1:14">
      <c r="A64" s="50"/>
      <c r="B64" s="50" t="s">
        <v>270</v>
      </c>
      <c r="C64" s="50" t="s">
        <v>271</v>
      </c>
      <c r="D64" s="50" t="s">
        <v>272</v>
      </c>
      <c r="E64" s="50" t="s">
        <v>273</v>
      </c>
      <c r="F64" s="50" t="s">
        <v>274</v>
      </c>
      <c r="G64" s="50" t="s">
        <v>275</v>
      </c>
      <c r="H64" s="50" t="s">
        <v>276</v>
      </c>
      <c r="I64" s="50" t="s">
        <v>277</v>
      </c>
      <c r="J64" s="50" t="s">
        <v>278</v>
      </c>
      <c r="K64" s="50" t="s">
        <v>279</v>
      </c>
      <c r="L64" s="50" t="s">
        <v>280</v>
      </c>
      <c r="M64" s="50" t="s">
        <v>281</v>
      </c>
      <c r="N64" s="50" t="s">
        <v>409</v>
      </c>
    </row>
    <row r="65" spans="1:14">
      <c r="A65" s="12" t="s">
        <v>415</v>
      </c>
      <c r="B65" s="12">
        <v>52.11</v>
      </c>
      <c r="C65" s="12">
        <v>57.5</v>
      </c>
      <c r="D65" s="12">
        <v>43.98</v>
      </c>
      <c r="E65" s="12">
        <v>49.92</v>
      </c>
      <c r="F65" s="12">
        <v>28.93</v>
      </c>
      <c r="G65" s="12">
        <v>26.3</v>
      </c>
      <c r="H65" s="12">
        <v>38.549999999999997</v>
      </c>
      <c r="I65" s="12">
        <v>33.57</v>
      </c>
      <c r="J65" s="12">
        <v>22.63</v>
      </c>
      <c r="K65" s="12">
        <v>20.88</v>
      </c>
      <c r="L65" s="12">
        <v>33.01</v>
      </c>
      <c r="M65" s="12">
        <v>43.71</v>
      </c>
      <c r="N65" s="12">
        <v>37.49</v>
      </c>
    </row>
    <row r="66" spans="1:14" ht="45">
      <c r="A66" s="13" t="s">
        <v>416</v>
      </c>
      <c r="B66" s="12">
        <v>1.2700000000000031</v>
      </c>
      <c r="C66" s="58">
        <v>-0.90999999999999659</v>
      </c>
      <c r="D66" s="58">
        <v>-12.489999999999998</v>
      </c>
      <c r="E66" s="58">
        <v>-48.15</v>
      </c>
      <c r="F66" s="58">
        <v>-26.59</v>
      </c>
      <c r="G66" s="58">
        <v>-16.37</v>
      </c>
      <c r="H66" s="58">
        <v>-14.409999999999997</v>
      </c>
      <c r="I66" s="58">
        <v>-12.870000000000001</v>
      </c>
      <c r="J66" s="58">
        <v>-6.0799999999999983</v>
      </c>
      <c r="K66" s="58">
        <v>-1.5899999999999999</v>
      </c>
      <c r="L66" s="58">
        <v>-12.489999999999998</v>
      </c>
      <c r="M66" s="58">
        <v>-15.82</v>
      </c>
      <c r="N66" s="58">
        <v>-14.000000000000004</v>
      </c>
    </row>
    <row r="67" spans="1:14">
      <c r="A67" s="59" t="s">
        <v>420</v>
      </c>
      <c r="B67" s="60"/>
      <c r="C67" s="60"/>
      <c r="D67" s="60"/>
      <c r="E67" s="60"/>
      <c r="F67" s="60"/>
      <c r="G67" s="60"/>
      <c r="H67" s="60"/>
      <c r="I67" s="60"/>
      <c r="J67" s="60"/>
      <c r="K67" s="60"/>
      <c r="L67" s="60"/>
      <c r="M67" s="64"/>
      <c r="N67" s="64"/>
    </row>
    <row r="68" spans="1:14" ht="16.5">
      <c r="A68" s="74"/>
      <c r="B68" s="75"/>
      <c r="C68" s="75"/>
      <c r="D68" s="75"/>
      <c r="E68" s="75"/>
      <c r="F68" s="75"/>
      <c r="G68" s="75"/>
      <c r="H68" s="75"/>
      <c r="I68" s="75"/>
      <c r="J68" s="75"/>
      <c r="K68" s="75"/>
      <c r="L68" s="75"/>
      <c r="M68" s="75"/>
      <c r="N68" s="75"/>
    </row>
    <row r="69" spans="1:14" ht="16.5">
      <c r="A69" s="74"/>
      <c r="B69" s="62"/>
      <c r="C69" s="62"/>
      <c r="D69" s="62"/>
      <c r="E69" s="62"/>
      <c r="F69" s="62"/>
      <c r="G69" s="62"/>
      <c r="H69" s="62"/>
      <c r="I69" s="62"/>
      <c r="J69" s="62"/>
      <c r="K69" s="62"/>
      <c r="L69" s="62"/>
      <c r="M69" s="62"/>
      <c r="N69" s="62"/>
    </row>
    <row r="70" spans="1:14" ht="18">
      <c r="A70" s="155" t="s">
        <v>423</v>
      </c>
      <c r="B70" s="155"/>
      <c r="C70" s="155"/>
      <c r="D70" s="155"/>
      <c r="E70" s="155"/>
      <c r="F70" s="155"/>
      <c r="G70" s="155"/>
      <c r="H70" s="155"/>
      <c r="I70" s="155"/>
      <c r="J70" s="155"/>
      <c r="K70" s="155"/>
      <c r="L70" s="155"/>
      <c r="M70" s="155"/>
      <c r="N70" s="155"/>
    </row>
    <row r="71" spans="1:14" ht="18">
      <c r="A71" s="155" t="s">
        <v>407</v>
      </c>
      <c r="B71" s="155"/>
      <c r="C71" s="155"/>
      <c r="D71" s="155"/>
      <c r="E71" s="155"/>
      <c r="F71" s="155"/>
      <c r="G71" s="155"/>
      <c r="H71" s="155"/>
      <c r="I71" s="155"/>
      <c r="J71" s="155"/>
      <c r="K71" s="155"/>
      <c r="L71" s="155"/>
      <c r="M71" s="155"/>
      <c r="N71" s="155"/>
    </row>
    <row r="72" spans="1:14" ht="26.25" customHeight="1" thickBot="1">
      <c r="A72" s="157"/>
      <c r="B72" s="157"/>
      <c r="C72" s="157"/>
      <c r="D72" s="157"/>
      <c r="E72" s="157"/>
      <c r="F72" s="157"/>
      <c r="G72" s="157"/>
      <c r="H72" s="157"/>
      <c r="I72" s="157"/>
      <c r="J72" s="157"/>
      <c r="K72" s="157"/>
      <c r="L72" s="157"/>
      <c r="M72" s="157"/>
      <c r="N72" s="157"/>
    </row>
    <row r="73" spans="1:14">
      <c r="A73" s="50" t="s">
        <v>408</v>
      </c>
      <c r="B73" s="50" t="s">
        <v>270</v>
      </c>
      <c r="C73" s="50" t="s">
        <v>271</v>
      </c>
      <c r="D73" s="50" t="s">
        <v>272</v>
      </c>
      <c r="E73" s="50" t="s">
        <v>273</v>
      </c>
      <c r="F73" s="50" t="s">
        <v>274</v>
      </c>
      <c r="G73" s="50" t="s">
        <v>275</v>
      </c>
      <c r="H73" s="50" t="s">
        <v>276</v>
      </c>
      <c r="I73" s="50" t="s">
        <v>277</v>
      </c>
      <c r="J73" s="50" t="s">
        <v>278</v>
      </c>
      <c r="K73" s="50" t="s">
        <v>279</v>
      </c>
      <c r="L73" s="50" t="s">
        <v>280</v>
      </c>
      <c r="M73" s="50" t="s">
        <v>281</v>
      </c>
      <c r="N73" s="50" t="s">
        <v>409</v>
      </c>
    </row>
    <row r="74" spans="1:14">
      <c r="A74" s="50" t="s">
        <v>410</v>
      </c>
      <c r="B74" s="50">
        <v>42.31</v>
      </c>
      <c r="C74" s="50">
        <v>60.41</v>
      </c>
      <c r="D74" s="50">
        <v>30.54</v>
      </c>
      <c r="E74" s="50">
        <v>0.28999999999999998</v>
      </c>
      <c r="F74" s="50">
        <v>0</v>
      </c>
      <c r="G74" s="50">
        <v>4.3899999999999997</v>
      </c>
      <c r="H74" s="50">
        <v>11.07</v>
      </c>
      <c r="I74" s="50">
        <v>12.93</v>
      </c>
      <c r="J74" s="50">
        <v>18.809999999999999</v>
      </c>
      <c r="K74" s="50">
        <v>18.579999999999998</v>
      </c>
      <c r="L74" s="50">
        <v>13.3</v>
      </c>
      <c r="M74" s="50">
        <v>17.28</v>
      </c>
      <c r="N74" s="50">
        <v>20.43</v>
      </c>
    </row>
    <row r="75" spans="1:14">
      <c r="A75" s="50" t="s">
        <v>411</v>
      </c>
      <c r="B75" s="50">
        <v>24.43</v>
      </c>
      <c r="C75" s="50">
        <v>36.64</v>
      </c>
      <c r="D75" s="50">
        <v>22.02</v>
      </c>
      <c r="E75" s="50">
        <v>0.13</v>
      </c>
      <c r="F75" s="50">
        <v>2.38</v>
      </c>
      <c r="G75" s="50">
        <v>6.58</v>
      </c>
      <c r="H75" s="50">
        <v>8.49</v>
      </c>
      <c r="I75" s="50">
        <v>9.42</v>
      </c>
      <c r="J75" s="50">
        <v>16.32</v>
      </c>
      <c r="K75" s="50">
        <v>14.52</v>
      </c>
      <c r="L75" s="50">
        <v>11.44</v>
      </c>
      <c r="M75" s="50">
        <v>19.739999999999998</v>
      </c>
      <c r="N75" s="50">
        <v>14.25</v>
      </c>
    </row>
    <row r="76" spans="1:14">
      <c r="A76" s="50" t="s">
        <v>412</v>
      </c>
      <c r="B76" s="50">
        <v>40.67</v>
      </c>
      <c r="C76" s="50">
        <v>53.7</v>
      </c>
      <c r="D76" s="50">
        <v>42.61</v>
      </c>
      <c r="E76" s="50">
        <v>11.87</v>
      </c>
      <c r="F76" s="50">
        <v>7.93</v>
      </c>
      <c r="G76" s="50">
        <v>19.43</v>
      </c>
      <c r="H76" s="50">
        <v>30.04</v>
      </c>
      <c r="I76" s="50">
        <v>37.58</v>
      </c>
      <c r="J76" s="50">
        <v>50.21</v>
      </c>
      <c r="K76" s="50">
        <v>48.29</v>
      </c>
      <c r="L76" s="50">
        <v>43.73</v>
      </c>
      <c r="M76" s="50">
        <v>48.26</v>
      </c>
      <c r="N76" s="50">
        <v>35.85</v>
      </c>
    </row>
    <row r="77" spans="1:14">
      <c r="A77" s="50" t="s">
        <v>413</v>
      </c>
      <c r="B77" s="50">
        <v>37.159999999999997</v>
      </c>
      <c r="C77" s="50">
        <v>52.59</v>
      </c>
      <c r="D77" s="50">
        <v>38.520000000000003</v>
      </c>
      <c r="E77" s="50">
        <v>0</v>
      </c>
      <c r="F77" s="50">
        <v>0</v>
      </c>
      <c r="G77" s="50">
        <v>6.68</v>
      </c>
      <c r="H77" s="50">
        <v>16.809999999999999</v>
      </c>
      <c r="I77" s="50">
        <v>29.53</v>
      </c>
      <c r="J77" s="50">
        <v>26.41</v>
      </c>
      <c r="K77" s="50">
        <v>30.1</v>
      </c>
      <c r="L77" s="50">
        <v>23.66</v>
      </c>
      <c r="M77" s="50">
        <v>20.41</v>
      </c>
      <c r="N77" s="50">
        <v>23.14</v>
      </c>
    </row>
    <row r="78" spans="1:14">
      <c r="A78" s="50" t="s">
        <v>414</v>
      </c>
      <c r="B78" s="50">
        <v>87.72</v>
      </c>
      <c r="C78" s="50">
        <v>90.5</v>
      </c>
      <c r="D78" s="50">
        <v>75.03</v>
      </c>
      <c r="E78" s="50">
        <v>63.55</v>
      </c>
      <c r="F78" s="50">
        <v>61.3</v>
      </c>
      <c r="G78" s="50">
        <v>53.15</v>
      </c>
      <c r="H78" s="50">
        <v>56.61</v>
      </c>
      <c r="I78" s="50">
        <v>57.86</v>
      </c>
      <c r="J78" s="50">
        <v>58.17</v>
      </c>
      <c r="K78" s="50">
        <v>58.96</v>
      </c>
      <c r="L78" s="50">
        <v>60.75</v>
      </c>
      <c r="M78" s="50">
        <v>68.78</v>
      </c>
      <c r="N78" s="50">
        <v>65.98</v>
      </c>
    </row>
    <row r="79" spans="1:14">
      <c r="A79" s="12" t="s">
        <v>258</v>
      </c>
      <c r="B79" s="12">
        <v>41.28</v>
      </c>
      <c r="C79" s="12">
        <v>55.05</v>
      </c>
      <c r="D79" s="12">
        <v>37.25</v>
      </c>
      <c r="E79" s="12">
        <v>8.9600000000000009</v>
      </c>
      <c r="F79" s="12">
        <v>10.17</v>
      </c>
      <c r="G79" s="12">
        <v>13.44</v>
      </c>
      <c r="H79" s="12">
        <v>20.440000000000001</v>
      </c>
      <c r="I79" s="12">
        <v>25.18</v>
      </c>
      <c r="J79" s="12">
        <v>31.43</v>
      </c>
      <c r="K79" s="12">
        <v>31.13</v>
      </c>
      <c r="L79" s="12">
        <v>26.88</v>
      </c>
      <c r="M79" s="12">
        <v>31.23</v>
      </c>
      <c r="N79" s="12">
        <v>27.99</v>
      </c>
    </row>
    <row r="80" spans="1:14">
      <c r="A80" s="50"/>
      <c r="B80" s="50" t="s">
        <v>270</v>
      </c>
      <c r="C80" s="50" t="s">
        <v>271</v>
      </c>
      <c r="D80" s="50" t="s">
        <v>272</v>
      </c>
      <c r="E80" s="50" t="s">
        <v>273</v>
      </c>
      <c r="F80" s="50" t="s">
        <v>274</v>
      </c>
      <c r="G80" s="50" t="s">
        <v>275</v>
      </c>
      <c r="H80" s="50" t="s">
        <v>276</v>
      </c>
      <c r="I80" s="50" t="s">
        <v>277</v>
      </c>
      <c r="J80" s="50" t="s">
        <v>278</v>
      </c>
      <c r="K80" s="50" t="s">
        <v>279</v>
      </c>
      <c r="L80" s="50" t="s">
        <v>280</v>
      </c>
      <c r="M80" s="50" t="s">
        <v>281</v>
      </c>
      <c r="N80" s="50" t="s">
        <v>409</v>
      </c>
    </row>
    <row r="81" spans="1:14">
      <c r="A81" s="50" t="s">
        <v>415</v>
      </c>
      <c r="B81" s="50">
        <v>47.56</v>
      </c>
      <c r="C81" s="50">
        <v>59.79</v>
      </c>
      <c r="D81" s="50">
        <v>57.73</v>
      </c>
      <c r="E81" s="50">
        <v>52.91</v>
      </c>
      <c r="F81" s="50">
        <v>36.76</v>
      </c>
      <c r="G81" s="50">
        <v>35.79</v>
      </c>
      <c r="H81" s="50">
        <v>41.86</v>
      </c>
      <c r="I81" s="50">
        <v>47.39</v>
      </c>
      <c r="J81" s="50">
        <v>40.14</v>
      </c>
      <c r="K81" s="50">
        <v>34.61</v>
      </c>
      <c r="L81" s="50">
        <v>41.3</v>
      </c>
      <c r="M81" s="50">
        <v>42.81</v>
      </c>
      <c r="N81" s="50">
        <v>44.81</v>
      </c>
    </row>
    <row r="82" spans="1:14" ht="45">
      <c r="A82" s="13" t="s">
        <v>416</v>
      </c>
      <c r="B82" s="76">
        <v>-6.2800000000000011</v>
      </c>
      <c r="C82" s="76">
        <v>-4.740000000000002</v>
      </c>
      <c r="D82" s="76">
        <v>-20.479999999999997</v>
      </c>
      <c r="E82" s="76">
        <v>-43.949999999999996</v>
      </c>
      <c r="F82" s="76">
        <v>-26.589999999999996</v>
      </c>
      <c r="G82" s="76">
        <v>-22.35</v>
      </c>
      <c r="H82" s="76">
        <v>-21.419999999999998</v>
      </c>
      <c r="I82" s="76">
        <v>-22.21</v>
      </c>
      <c r="J82" s="76">
        <v>-8.7100000000000009</v>
      </c>
      <c r="K82" s="76">
        <v>-3.4800000000000004</v>
      </c>
      <c r="L82" s="76">
        <v>-14.419999999999998</v>
      </c>
      <c r="M82" s="76">
        <v>-11.580000000000002</v>
      </c>
      <c r="N82" s="76">
        <v>-16.820000000000004</v>
      </c>
    </row>
    <row r="83" spans="1:14">
      <c r="A83" s="59" t="s">
        <v>420</v>
      </c>
      <c r="B83" s="74"/>
      <c r="C83" s="74"/>
      <c r="D83" s="74"/>
      <c r="E83" s="74"/>
      <c r="F83" s="74"/>
      <c r="G83" s="74"/>
      <c r="H83" s="74"/>
      <c r="I83" s="74"/>
      <c r="J83" s="74"/>
      <c r="K83" s="74"/>
      <c r="L83" s="74"/>
      <c r="M83" s="60"/>
      <c r="N83" s="60"/>
    </row>
    <row r="84" spans="1:14" ht="16.5">
      <c r="A84" s="74"/>
      <c r="B84" s="77"/>
      <c r="C84" s="77"/>
      <c r="D84" s="77"/>
      <c r="E84" s="77"/>
      <c r="F84" s="77"/>
      <c r="G84" s="77"/>
      <c r="H84" s="77"/>
      <c r="I84" s="77"/>
      <c r="J84" s="77"/>
      <c r="K84" s="77"/>
      <c r="L84" s="77"/>
      <c r="M84" s="77"/>
      <c r="N84" s="77"/>
    </row>
    <row r="85" spans="1:14" ht="16.5">
      <c r="A85" s="74"/>
      <c r="B85" s="77"/>
      <c r="C85" s="62"/>
      <c r="D85" s="62"/>
      <c r="E85" s="62"/>
      <c r="F85" s="62"/>
      <c r="G85" s="62"/>
      <c r="H85" s="62"/>
      <c r="I85" s="62"/>
      <c r="J85" s="62"/>
      <c r="K85" s="62"/>
      <c r="L85" s="62"/>
      <c r="M85" s="62"/>
      <c r="N85" s="62"/>
    </row>
    <row r="86" spans="1:14" ht="18">
      <c r="A86" s="155" t="s">
        <v>424</v>
      </c>
      <c r="B86" s="155"/>
      <c r="C86" s="155"/>
      <c r="D86" s="155"/>
      <c r="E86" s="155"/>
      <c r="F86" s="155"/>
      <c r="G86" s="155"/>
      <c r="H86" s="155"/>
      <c r="I86" s="155"/>
      <c r="J86" s="155"/>
      <c r="K86" s="155"/>
      <c r="L86" s="155"/>
      <c r="M86" s="155"/>
      <c r="N86" s="155"/>
    </row>
    <row r="87" spans="1:14" ht="18">
      <c r="A87" s="155" t="s">
        <v>407</v>
      </c>
      <c r="B87" s="155"/>
      <c r="C87" s="155"/>
      <c r="D87" s="155"/>
      <c r="E87" s="155"/>
      <c r="F87" s="155"/>
      <c r="G87" s="155"/>
      <c r="H87" s="155"/>
      <c r="I87" s="155"/>
      <c r="J87" s="155"/>
      <c r="K87" s="155"/>
      <c r="L87" s="155"/>
      <c r="M87" s="155"/>
      <c r="N87" s="155"/>
    </row>
    <row r="88" spans="1:14" ht="19.5" customHeight="1" thickBot="1">
      <c r="A88" s="63"/>
      <c r="B88" s="64"/>
      <c r="C88" s="64"/>
      <c r="D88" s="64"/>
      <c r="E88" s="64"/>
      <c r="F88" s="64"/>
      <c r="G88" s="64"/>
      <c r="H88" s="64"/>
      <c r="I88" s="64"/>
      <c r="J88" s="64"/>
      <c r="K88" s="64"/>
      <c r="L88" s="64"/>
      <c r="M88" s="64"/>
      <c r="N88" s="64"/>
    </row>
    <row r="89" spans="1:14">
      <c r="A89" s="50" t="s">
        <v>408</v>
      </c>
      <c r="B89" s="50" t="s">
        <v>270</v>
      </c>
      <c r="C89" s="50" t="s">
        <v>271</v>
      </c>
      <c r="D89" s="50" t="s">
        <v>272</v>
      </c>
      <c r="E89" s="50" t="s">
        <v>273</v>
      </c>
      <c r="F89" s="50" t="s">
        <v>274</v>
      </c>
      <c r="G89" s="50" t="s">
        <v>275</v>
      </c>
      <c r="H89" s="50" t="s">
        <v>276</v>
      </c>
      <c r="I89" s="50" t="s">
        <v>277</v>
      </c>
      <c r="J89" s="50" t="s">
        <v>278</v>
      </c>
      <c r="K89" s="50" t="s">
        <v>279</v>
      </c>
      <c r="L89" s="50" t="s">
        <v>280</v>
      </c>
      <c r="M89" s="50" t="s">
        <v>281</v>
      </c>
      <c r="N89" s="50" t="s">
        <v>409</v>
      </c>
    </row>
    <row r="90" spans="1:14">
      <c r="A90" s="50" t="s">
        <v>410</v>
      </c>
      <c r="B90" s="50">
        <v>21.64</v>
      </c>
      <c r="C90" s="50">
        <v>20.350000000000001</v>
      </c>
      <c r="D90" s="50">
        <v>27.49</v>
      </c>
      <c r="E90" s="50">
        <v>23.81</v>
      </c>
      <c r="F90" s="50">
        <v>23.78</v>
      </c>
      <c r="G90" s="50">
        <v>9.81</v>
      </c>
      <c r="H90" s="50">
        <v>9.82</v>
      </c>
      <c r="I90" s="50">
        <v>4.91</v>
      </c>
      <c r="J90" s="50">
        <v>4.5599999999999996</v>
      </c>
      <c r="K90" s="50">
        <v>6.57</v>
      </c>
      <c r="L90" s="50">
        <v>6.48</v>
      </c>
      <c r="M90" s="50">
        <v>14.35</v>
      </c>
      <c r="N90" s="50">
        <v>14.06</v>
      </c>
    </row>
    <row r="91" spans="1:14">
      <c r="A91" s="50" t="s">
        <v>411</v>
      </c>
      <c r="B91" s="50">
        <v>30.99</v>
      </c>
      <c r="C91" s="50">
        <v>26.04</v>
      </c>
      <c r="D91" s="50">
        <v>16.59</v>
      </c>
      <c r="E91" s="50">
        <v>0.01</v>
      </c>
      <c r="F91" s="50">
        <v>0.08</v>
      </c>
      <c r="G91" s="50">
        <v>0.55000000000000004</v>
      </c>
      <c r="H91" s="50">
        <v>1.85</v>
      </c>
      <c r="I91" s="50">
        <v>4.16</v>
      </c>
      <c r="J91" s="50">
        <v>4.58</v>
      </c>
      <c r="K91" s="50">
        <v>5.18</v>
      </c>
      <c r="L91" s="50">
        <v>4.05</v>
      </c>
      <c r="M91" s="50">
        <v>9.98</v>
      </c>
      <c r="N91" s="50">
        <v>8.6300000000000008</v>
      </c>
    </row>
    <row r="92" spans="1:14">
      <c r="A92" s="50" t="s">
        <v>412</v>
      </c>
      <c r="B92" s="50">
        <v>25.11</v>
      </c>
      <c r="C92" s="50">
        <v>21.83</v>
      </c>
      <c r="D92" s="50">
        <v>17.23</v>
      </c>
      <c r="E92" s="50">
        <v>1.3</v>
      </c>
      <c r="F92" s="50">
        <v>0.09</v>
      </c>
      <c r="G92" s="50">
        <v>0.86</v>
      </c>
      <c r="H92" s="50">
        <v>2.25</v>
      </c>
      <c r="I92" s="50">
        <v>4.97</v>
      </c>
      <c r="J92" s="50">
        <v>5.31</v>
      </c>
      <c r="K92" s="50">
        <v>6.25</v>
      </c>
      <c r="L92" s="50">
        <v>5.6</v>
      </c>
      <c r="M92" s="50">
        <v>11.3</v>
      </c>
      <c r="N92" s="50">
        <v>8.49</v>
      </c>
    </row>
    <row r="93" spans="1:14">
      <c r="A93" s="50" t="s">
        <v>413</v>
      </c>
      <c r="B93" s="50">
        <v>20.149999999999999</v>
      </c>
      <c r="C93" s="50">
        <v>18.5</v>
      </c>
      <c r="D93" s="50">
        <v>13.84</v>
      </c>
      <c r="E93" s="50">
        <v>0</v>
      </c>
      <c r="F93" s="50">
        <v>0.03</v>
      </c>
      <c r="G93" s="50">
        <v>1.1599999999999999</v>
      </c>
      <c r="H93" s="50">
        <v>3.14</v>
      </c>
      <c r="I93" s="50">
        <v>6.3</v>
      </c>
      <c r="J93" s="50">
        <v>5.9</v>
      </c>
      <c r="K93" s="50">
        <v>7.39</v>
      </c>
      <c r="L93" s="50">
        <v>7.16</v>
      </c>
      <c r="M93" s="50">
        <v>14.92</v>
      </c>
      <c r="N93" s="50">
        <v>8.1999999999999993</v>
      </c>
    </row>
    <row r="94" spans="1:14">
      <c r="A94" s="50" t="s">
        <v>414</v>
      </c>
      <c r="B94" s="50">
        <v>14.39</v>
      </c>
      <c r="C94" s="50">
        <v>14.32</v>
      </c>
      <c r="D94" s="50">
        <v>15.3</v>
      </c>
      <c r="E94" s="50">
        <v>0</v>
      </c>
      <c r="F94" s="50">
        <v>0.01</v>
      </c>
      <c r="G94" s="50">
        <v>0.63</v>
      </c>
      <c r="H94" s="50">
        <v>3.91</v>
      </c>
      <c r="I94" s="50">
        <v>7.99</v>
      </c>
      <c r="J94" s="50">
        <v>7.68</v>
      </c>
      <c r="K94" s="50">
        <v>9.58</v>
      </c>
      <c r="L94" s="50">
        <v>8.68</v>
      </c>
      <c r="M94" s="50">
        <v>17.920000000000002</v>
      </c>
      <c r="N94" s="50">
        <v>8.3699999999999992</v>
      </c>
    </row>
    <row r="95" spans="1:14">
      <c r="A95" s="50" t="s">
        <v>258</v>
      </c>
      <c r="B95" s="50">
        <v>20.81</v>
      </c>
      <c r="C95" s="50">
        <v>18.93</v>
      </c>
      <c r="D95" s="50">
        <v>16.5</v>
      </c>
      <c r="E95" s="50">
        <v>1.63</v>
      </c>
      <c r="F95" s="50">
        <v>1.38</v>
      </c>
      <c r="G95" s="50">
        <v>1.45</v>
      </c>
      <c r="H95" s="50">
        <v>3.53</v>
      </c>
      <c r="I95" s="50">
        <v>6.21</v>
      </c>
      <c r="J95" s="50">
        <v>6.12</v>
      </c>
      <c r="K95" s="50">
        <v>7.56</v>
      </c>
      <c r="L95" s="50">
        <v>6.87</v>
      </c>
      <c r="M95" s="50">
        <v>14.47</v>
      </c>
      <c r="N95" s="50">
        <v>8.8000000000000007</v>
      </c>
    </row>
    <row r="96" spans="1:14">
      <c r="A96" s="50"/>
      <c r="B96" s="50" t="s">
        <v>270</v>
      </c>
      <c r="C96" s="50" t="s">
        <v>271</v>
      </c>
      <c r="D96" s="50" t="s">
        <v>272</v>
      </c>
      <c r="E96" s="50" t="s">
        <v>273</v>
      </c>
      <c r="F96" s="50" t="s">
        <v>274</v>
      </c>
      <c r="G96" s="50" t="s">
        <v>275</v>
      </c>
      <c r="H96" s="50" t="s">
        <v>276</v>
      </c>
      <c r="I96" s="50" t="s">
        <v>277</v>
      </c>
      <c r="J96" s="50" t="s">
        <v>278</v>
      </c>
      <c r="K96" s="50" t="s">
        <v>279</v>
      </c>
      <c r="L96" s="50" t="s">
        <v>280</v>
      </c>
      <c r="M96" s="50" t="s">
        <v>281</v>
      </c>
      <c r="N96" s="50" t="s">
        <v>409</v>
      </c>
    </row>
    <row r="97" spans="1:14">
      <c r="A97" s="12" t="s">
        <v>415</v>
      </c>
      <c r="B97" s="12">
        <v>18.98</v>
      </c>
      <c r="C97" s="12">
        <v>15.13</v>
      </c>
      <c r="D97" s="12">
        <v>19.420000000000002</v>
      </c>
      <c r="E97" s="12">
        <v>20.2</v>
      </c>
      <c r="F97" s="12">
        <v>13.26</v>
      </c>
      <c r="G97" s="12">
        <v>11.41</v>
      </c>
      <c r="H97" s="12">
        <v>20.55</v>
      </c>
      <c r="I97" s="12">
        <v>35.97</v>
      </c>
      <c r="J97" s="12">
        <v>14.48</v>
      </c>
      <c r="K97" s="12">
        <v>22.44</v>
      </c>
      <c r="L97" s="12">
        <v>24.24</v>
      </c>
      <c r="M97" s="12">
        <v>28.34</v>
      </c>
      <c r="N97" s="12">
        <v>20.45</v>
      </c>
    </row>
    <row r="98" spans="1:14" ht="45">
      <c r="A98" s="13" t="s">
        <v>416</v>
      </c>
      <c r="B98" s="12">
        <v>1.8299999999999983</v>
      </c>
      <c r="C98" s="12">
        <v>3.7999999999999989</v>
      </c>
      <c r="D98" s="58">
        <v>-2.9200000000000017</v>
      </c>
      <c r="E98" s="58">
        <v>-18.57</v>
      </c>
      <c r="F98" s="58">
        <v>-11.879999999999999</v>
      </c>
      <c r="G98" s="58">
        <v>-9.9600000000000009</v>
      </c>
      <c r="H98" s="58">
        <v>-17.02</v>
      </c>
      <c r="I98" s="58">
        <v>-29.759999999999998</v>
      </c>
      <c r="J98" s="58">
        <v>-8.36</v>
      </c>
      <c r="K98" s="58">
        <v>-14.880000000000003</v>
      </c>
      <c r="L98" s="58">
        <v>-17.369999999999997</v>
      </c>
      <c r="M98" s="58">
        <v>-13.87</v>
      </c>
      <c r="N98" s="58">
        <v>-11.649999999999999</v>
      </c>
    </row>
    <row r="99" spans="1:14">
      <c r="A99" s="59" t="s">
        <v>420</v>
      </c>
      <c r="B99" s="74"/>
      <c r="C99" s="74"/>
      <c r="D99" s="74"/>
      <c r="E99" s="74"/>
      <c r="F99" s="74"/>
      <c r="G99" s="74"/>
      <c r="H99" s="74"/>
      <c r="I99" s="74"/>
      <c r="J99" s="74"/>
      <c r="K99" s="74"/>
      <c r="L99" s="74"/>
      <c r="M99" s="64"/>
      <c r="N99" s="64"/>
    </row>
    <row r="102" spans="1:14" ht="18">
      <c r="A102" s="155" t="s">
        <v>425</v>
      </c>
      <c r="B102" s="155"/>
      <c r="C102" s="155"/>
      <c r="D102" s="155"/>
      <c r="E102" s="155"/>
      <c r="F102" s="155"/>
      <c r="G102" s="155"/>
      <c r="H102" s="155"/>
      <c r="I102" s="155"/>
      <c r="J102" s="155"/>
      <c r="K102" s="155"/>
      <c r="L102" s="155"/>
      <c r="M102" s="155"/>
      <c r="N102" s="155"/>
    </row>
    <row r="103" spans="1:14" ht="18">
      <c r="A103" s="155" t="s">
        <v>407</v>
      </c>
      <c r="B103" s="155"/>
      <c r="C103" s="155"/>
      <c r="D103" s="155"/>
      <c r="E103" s="155"/>
      <c r="F103" s="155"/>
      <c r="G103" s="155"/>
      <c r="H103" s="155"/>
      <c r="I103" s="155"/>
      <c r="J103" s="155"/>
      <c r="K103" s="155"/>
      <c r="L103" s="155"/>
      <c r="M103" s="155"/>
      <c r="N103" s="155"/>
    </row>
    <row r="104" spans="1:14" ht="30" customHeight="1" thickBot="1">
      <c r="A104" s="63"/>
      <c r="B104" s="64"/>
      <c r="C104" s="64"/>
      <c r="D104" s="64"/>
      <c r="E104" s="64"/>
      <c r="F104" s="64"/>
      <c r="G104" s="64"/>
      <c r="H104" s="64"/>
      <c r="I104" s="64"/>
      <c r="J104" s="64"/>
      <c r="K104" s="64"/>
      <c r="L104" s="64"/>
      <c r="M104" s="64"/>
      <c r="N104" s="64"/>
    </row>
    <row r="105" spans="1:14">
      <c r="A105" s="50" t="s">
        <v>408</v>
      </c>
      <c r="B105" s="50" t="s">
        <v>270</v>
      </c>
      <c r="C105" s="50" t="s">
        <v>271</v>
      </c>
      <c r="D105" s="50" t="s">
        <v>272</v>
      </c>
      <c r="E105" s="50" t="s">
        <v>273</v>
      </c>
      <c r="F105" s="50" t="s">
        <v>274</v>
      </c>
      <c r="G105" s="50" t="s">
        <v>275</v>
      </c>
      <c r="H105" s="50" t="s">
        <v>276</v>
      </c>
      <c r="I105" s="50" t="s">
        <v>277</v>
      </c>
      <c r="J105" s="50" t="s">
        <v>278</v>
      </c>
      <c r="K105" s="50" t="s">
        <v>279</v>
      </c>
      <c r="L105" s="50" t="s">
        <v>280</v>
      </c>
      <c r="M105" s="50" t="s">
        <v>281</v>
      </c>
      <c r="N105" s="50" t="s">
        <v>409</v>
      </c>
    </row>
    <row r="106" spans="1:14">
      <c r="A106" s="50" t="s">
        <v>410</v>
      </c>
      <c r="B106" s="50">
        <v>26.39</v>
      </c>
      <c r="C106" s="50">
        <v>19.12</v>
      </c>
      <c r="D106" s="50">
        <v>11.73</v>
      </c>
      <c r="E106" s="50">
        <v>0</v>
      </c>
      <c r="F106" s="50">
        <v>0</v>
      </c>
      <c r="G106" s="50">
        <v>0</v>
      </c>
      <c r="H106" s="50">
        <v>19.350000000000001</v>
      </c>
      <c r="I106" s="50">
        <v>30.24</v>
      </c>
      <c r="J106" s="50">
        <v>24.17</v>
      </c>
      <c r="K106" s="50">
        <v>16.43</v>
      </c>
      <c r="L106" s="50">
        <v>16.97</v>
      </c>
      <c r="M106" s="50">
        <v>24.05</v>
      </c>
      <c r="N106" s="50">
        <v>15.09</v>
      </c>
    </row>
    <row r="107" spans="1:14">
      <c r="A107" s="50" t="s">
        <v>412</v>
      </c>
      <c r="B107" s="50">
        <v>26.63</v>
      </c>
      <c r="C107" s="50">
        <v>20.61</v>
      </c>
      <c r="D107" s="50">
        <v>8.8000000000000007</v>
      </c>
      <c r="E107" s="50">
        <v>0.2</v>
      </c>
      <c r="F107" s="50">
        <v>0</v>
      </c>
      <c r="G107" s="50">
        <v>3.84</v>
      </c>
      <c r="H107" s="50">
        <v>17.63</v>
      </c>
      <c r="I107" s="50">
        <v>21.54</v>
      </c>
      <c r="J107" s="50">
        <v>21.56</v>
      </c>
      <c r="K107" s="50">
        <v>22.1</v>
      </c>
      <c r="L107" s="50">
        <v>28.59</v>
      </c>
      <c r="M107" s="50">
        <v>29.36</v>
      </c>
      <c r="N107" s="50">
        <v>16.489999999999998</v>
      </c>
    </row>
    <row r="108" spans="1:14">
      <c r="A108" s="50" t="s">
        <v>258</v>
      </c>
      <c r="B108" s="50">
        <v>26.6</v>
      </c>
      <c r="C108" s="50">
        <v>20.440000000000001</v>
      </c>
      <c r="D108" s="50">
        <v>9.1300000000000008</v>
      </c>
      <c r="E108" s="50">
        <v>0.18</v>
      </c>
      <c r="F108" s="50">
        <v>0</v>
      </c>
      <c r="G108" s="50">
        <v>3.4</v>
      </c>
      <c r="H108" s="50">
        <v>17.8</v>
      </c>
      <c r="I108" s="50">
        <v>22.36</v>
      </c>
      <c r="J108" s="50">
        <v>21.8</v>
      </c>
      <c r="K108" s="50">
        <v>21.44</v>
      </c>
      <c r="L108" s="50">
        <v>27.13</v>
      </c>
      <c r="M108" s="50">
        <v>28.7</v>
      </c>
      <c r="N108" s="50">
        <v>16.329999999999998</v>
      </c>
    </row>
    <row r="109" spans="1:14">
      <c r="A109" s="50"/>
      <c r="B109" s="50" t="s">
        <v>270</v>
      </c>
      <c r="C109" s="50" t="s">
        <v>271</v>
      </c>
      <c r="D109" s="50" t="s">
        <v>272</v>
      </c>
      <c r="E109" s="50" t="s">
        <v>273</v>
      </c>
      <c r="F109" s="50" t="s">
        <v>274</v>
      </c>
      <c r="G109" s="50" t="s">
        <v>275</v>
      </c>
      <c r="H109" s="50" t="s">
        <v>276</v>
      </c>
      <c r="I109" s="50" t="s">
        <v>277</v>
      </c>
      <c r="J109" s="50" t="s">
        <v>278</v>
      </c>
      <c r="K109" s="50" t="s">
        <v>279</v>
      </c>
      <c r="L109" s="50" t="s">
        <v>280</v>
      </c>
      <c r="M109" s="50" t="s">
        <v>281</v>
      </c>
      <c r="N109" s="50" t="s">
        <v>409</v>
      </c>
    </row>
    <row r="110" spans="1:14">
      <c r="A110" s="12" t="s">
        <v>415</v>
      </c>
      <c r="B110" s="100" t="s">
        <v>480</v>
      </c>
      <c r="C110" s="100" t="s">
        <v>480</v>
      </c>
      <c r="D110" s="100" t="s">
        <v>480</v>
      </c>
      <c r="E110" s="100" t="s">
        <v>480</v>
      </c>
      <c r="F110" s="100" t="s">
        <v>480</v>
      </c>
      <c r="G110" s="100" t="s">
        <v>480</v>
      </c>
      <c r="H110" s="100" t="s">
        <v>480</v>
      </c>
      <c r="I110" s="100" t="s">
        <v>480</v>
      </c>
      <c r="J110" s="100" t="s">
        <v>480</v>
      </c>
      <c r="K110" s="100" t="s">
        <v>480</v>
      </c>
      <c r="L110" s="100" t="s">
        <v>480</v>
      </c>
      <c r="M110" s="100" t="s">
        <v>480</v>
      </c>
      <c r="N110" s="100" t="s">
        <v>480</v>
      </c>
    </row>
    <row r="111" spans="1:14" ht="45">
      <c r="A111" s="13" t="s">
        <v>416</v>
      </c>
      <c r="B111" s="100" t="s">
        <v>481</v>
      </c>
      <c r="C111" s="100" t="s">
        <v>481</v>
      </c>
      <c r="D111" s="100" t="s">
        <v>481</v>
      </c>
      <c r="E111" s="100" t="s">
        <v>481</v>
      </c>
      <c r="F111" s="100" t="s">
        <v>481</v>
      </c>
      <c r="G111" s="100" t="s">
        <v>481</v>
      </c>
      <c r="H111" s="100" t="s">
        <v>481</v>
      </c>
      <c r="I111" s="100" t="s">
        <v>481</v>
      </c>
      <c r="J111" s="100" t="s">
        <v>481</v>
      </c>
      <c r="K111" s="100" t="s">
        <v>481</v>
      </c>
      <c r="L111" s="100" t="s">
        <v>481</v>
      </c>
      <c r="M111" s="100" t="s">
        <v>481</v>
      </c>
      <c r="N111" s="100" t="s">
        <v>481</v>
      </c>
    </row>
    <row r="112" spans="1:14" ht="51.75" customHeight="1">
      <c r="A112" s="156" t="s">
        <v>482</v>
      </c>
      <c r="B112" s="156"/>
      <c r="C112" s="156"/>
      <c r="D112" s="156"/>
      <c r="E112" s="156"/>
      <c r="F112" s="156"/>
      <c r="G112" s="156"/>
      <c r="H112" s="156"/>
      <c r="I112" s="156"/>
      <c r="J112" s="156"/>
      <c r="K112" s="156"/>
      <c r="L112" s="156"/>
      <c r="M112" s="156"/>
      <c r="N112" s="156"/>
    </row>
  </sheetData>
  <mergeCells count="16">
    <mergeCell ref="A40:N40"/>
    <mergeCell ref="A112:N112"/>
    <mergeCell ref="A6:N6"/>
    <mergeCell ref="A7:N7"/>
    <mergeCell ref="A23:N23"/>
    <mergeCell ref="A24:N24"/>
    <mergeCell ref="A39:N39"/>
    <mergeCell ref="A87:N87"/>
    <mergeCell ref="A102:N102"/>
    <mergeCell ref="A103:N103"/>
    <mergeCell ref="A55:N55"/>
    <mergeCell ref="A56:N56"/>
    <mergeCell ref="A70:N70"/>
    <mergeCell ref="A71:N71"/>
    <mergeCell ref="A72:N72"/>
    <mergeCell ref="A86:N86"/>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H91"/>
  <sheetViews>
    <sheetView workbookViewId="0">
      <selection activeCell="F16" sqref="F16"/>
    </sheetView>
  </sheetViews>
  <sheetFormatPr baseColWidth="10" defaultRowHeight="15"/>
  <cols>
    <col min="1" max="1" width="30" customWidth="1"/>
    <col min="2" max="2" width="14.5703125" customWidth="1"/>
    <col min="5" max="5" width="13.85546875" customWidth="1"/>
    <col min="6" max="6" width="13.7109375" customWidth="1"/>
    <col min="7" max="7" width="14.140625" customWidth="1"/>
    <col min="8" max="8" width="15.28515625" customWidth="1"/>
  </cols>
  <sheetData>
    <row r="2" spans="1:8" ht="65.25" customHeight="1">
      <c r="A2" s="161" t="s">
        <v>623</v>
      </c>
      <c r="B2" s="161"/>
      <c r="C2" s="161"/>
      <c r="D2" s="161"/>
      <c r="E2" s="161"/>
      <c r="F2" s="161"/>
      <c r="G2" s="161"/>
      <c r="H2" s="161"/>
    </row>
    <row r="5" spans="1:8" ht="75">
      <c r="A5" s="120" t="s">
        <v>488</v>
      </c>
      <c r="B5" s="118" t="s">
        <v>624</v>
      </c>
      <c r="C5" s="118" t="s">
        <v>625</v>
      </c>
      <c r="D5" s="119" t="s">
        <v>626</v>
      </c>
      <c r="E5" s="118" t="s">
        <v>628</v>
      </c>
      <c r="F5" s="118" t="s">
        <v>629</v>
      </c>
      <c r="G5" s="118" t="s">
        <v>630</v>
      </c>
      <c r="H5" s="118" t="s">
        <v>631</v>
      </c>
    </row>
    <row r="6" spans="1:8">
      <c r="A6" s="6"/>
      <c r="B6" s="6"/>
      <c r="C6" s="6"/>
      <c r="D6" s="6"/>
      <c r="E6" s="6"/>
      <c r="F6" s="6"/>
      <c r="G6" s="6"/>
      <c r="H6" s="6"/>
    </row>
    <row r="7" spans="1:8" ht="15.75">
      <c r="A7" s="121" t="s">
        <v>729</v>
      </c>
      <c r="B7" s="125">
        <v>2</v>
      </c>
      <c r="C7" s="125">
        <v>56</v>
      </c>
      <c r="D7" s="125">
        <v>422</v>
      </c>
      <c r="E7" s="125">
        <v>468</v>
      </c>
      <c r="F7" s="125">
        <v>97</v>
      </c>
      <c r="G7" s="125">
        <v>91</v>
      </c>
      <c r="H7" s="125">
        <v>11</v>
      </c>
    </row>
    <row r="8" spans="1:8">
      <c r="A8" s="122" t="s">
        <v>637</v>
      </c>
      <c r="B8" s="123">
        <v>0</v>
      </c>
      <c r="C8" s="123">
        <v>0</v>
      </c>
      <c r="D8" s="123">
        <v>2</v>
      </c>
      <c r="E8" s="123">
        <v>1</v>
      </c>
      <c r="F8" s="123">
        <v>1</v>
      </c>
      <c r="G8" s="123">
        <v>0</v>
      </c>
      <c r="H8" s="123">
        <v>0</v>
      </c>
    </row>
    <row r="9" spans="1:8">
      <c r="A9" s="122" t="s">
        <v>638</v>
      </c>
      <c r="B9" s="123">
        <v>0</v>
      </c>
      <c r="C9" s="123">
        <v>0</v>
      </c>
      <c r="D9" s="123">
        <v>0</v>
      </c>
      <c r="E9" s="123">
        <v>0</v>
      </c>
      <c r="F9" s="123">
        <v>1</v>
      </c>
      <c r="G9" s="123">
        <v>0</v>
      </c>
      <c r="H9" s="123">
        <v>0</v>
      </c>
    </row>
    <row r="10" spans="1:8">
      <c r="A10" s="122" t="s">
        <v>639</v>
      </c>
      <c r="B10" s="123">
        <v>0</v>
      </c>
      <c r="C10" s="123">
        <v>0</v>
      </c>
      <c r="D10" s="123">
        <v>1</v>
      </c>
      <c r="E10" s="123">
        <v>1</v>
      </c>
      <c r="F10" s="123">
        <v>1</v>
      </c>
      <c r="G10" s="123">
        <v>0</v>
      </c>
      <c r="H10" s="123">
        <v>0</v>
      </c>
    </row>
    <row r="11" spans="1:8">
      <c r="A11" s="122" t="s">
        <v>640</v>
      </c>
      <c r="B11" s="123">
        <v>0</v>
      </c>
      <c r="C11" s="123">
        <v>0</v>
      </c>
      <c r="D11" s="123">
        <v>0</v>
      </c>
      <c r="E11" s="123">
        <v>0</v>
      </c>
      <c r="F11" s="123">
        <v>1</v>
      </c>
      <c r="G11" s="123">
        <v>0</v>
      </c>
      <c r="H11" s="123">
        <v>0</v>
      </c>
    </row>
    <row r="12" spans="1:8">
      <c r="A12" s="122" t="s">
        <v>641</v>
      </c>
      <c r="B12" s="123">
        <v>0</v>
      </c>
      <c r="C12" s="123">
        <v>0</v>
      </c>
      <c r="D12" s="123">
        <v>2</v>
      </c>
      <c r="E12" s="123">
        <v>0</v>
      </c>
      <c r="F12" s="123">
        <v>3</v>
      </c>
      <c r="G12" s="123">
        <v>0</v>
      </c>
      <c r="H12" s="123">
        <v>0</v>
      </c>
    </row>
    <row r="13" spans="1:8">
      <c r="A13" s="122" t="s">
        <v>642</v>
      </c>
      <c r="B13" s="123">
        <v>0</v>
      </c>
      <c r="C13" s="123">
        <v>0</v>
      </c>
      <c r="D13" s="123">
        <v>0</v>
      </c>
      <c r="E13" s="123">
        <v>5</v>
      </c>
      <c r="F13" s="123">
        <v>1</v>
      </c>
      <c r="G13" s="123">
        <v>0</v>
      </c>
      <c r="H13" s="123">
        <v>0</v>
      </c>
    </row>
    <row r="14" spans="1:8">
      <c r="A14" s="122" t="s">
        <v>643</v>
      </c>
      <c r="B14" s="123">
        <v>0</v>
      </c>
      <c r="C14" s="123">
        <v>0</v>
      </c>
      <c r="D14" s="123">
        <v>0</v>
      </c>
      <c r="E14" s="123">
        <v>10</v>
      </c>
      <c r="F14" s="123">
        <v>0</v>
      </c>
      <c r="G14" s="123">
        <v>0</v>
      </c>
      <c r="H14" s="123">
        <v>0</v>
      </c>
    </row>
    <row r="15" spans="1:8">
      <c r="A15" s="122" t="s">
        <v>645</v>
      </c>
      <c r="B15" s="123">
        <v>0</v>
      </c>
      <c r="C15" s="123">
        <v>0</v>
      </c>
      <c r="D15" s="123">
        <v>0</v>
      </c>
      <c r="E15" s="123">
        <v>1</v>
      </c>
      <c r="F15" s="123">
        <v>0</v>
      </c>
      <c r="G15" s="123">
        <v>0</v>
      </c>
      <c r="H15" s="123">
        <v>0</v>
      </c>
    </row>
    <row r="16" spans="1:8">
      <c r="A16" s="122" t="s">
        <v>646</v>
      </c>
      <c r="B16" s="123">
        <v>0</v>
      </c>
      <c r="C16" s="123">
        <v>0</v>
      </c>
      <c r="D16" s="123">
        <v>0</v>
      </c>
      <c r="E16" s="123">
        <v>7</v>
      </c>
      <c r="F16" s="123">
        <v>0</v>
      </c>
      <c r="G16" s="123">
        <v>0</v>
      </c>
      <c r="H16" s="123">
        <v>0</v>
      </c>
    </row>
    <row r="17" spans="1:8">
      <c r="A17" s="122" t="s">
        <v>647</v>
      </c>
      <c r="B17" s="123">
        <v>0</v>
      </c>
      <c r="C17" s="123">
        <v>4</v>
      </c>
      <c r="D17" s="123">
        <v>0</v>
      </c>
      <c r="E17" s="123">
        <v>2</v>
      </c>
      <c r="F17" s="123">
        <v>0</v>
      </c>
      <c r="G17" s="123">
        <v>0</v>
      </c>
      <c r="H17" s="123">
        <v>0</v>
      </c>
    </row>
    <row r="18" spans="1:8">
      <c r="A18" s="122" t="s">
        <v>648</v>
      </c>
      <c r="B18" s="123">
        <v>0</v>
      </c>
      <c r="C18" s="123">
        <v>0</v>
      </c>
      <c r="D18" s="123">
        <v>0</v>
      </c>
      <c r="E18" s="123">
        <v>1</v>
      </c>
      <c r="F18" s="123">
        <v>1</v>
      </c>
      <c r="G18" s="123">
        <v>0</v>
      </c>
      <c r="H18" s="123">
        <v>0</v>
      </c>
    </row>
    <row r="19" spans="1:8">
      <c r="A19" s="122" t="s">
        <v>649</v>
      </c>
      <c r="B19" s="123">
        <v>0</v>
      </c>
      <c r="C19" s="123">
        <v>0</v>
      </c>
      <c r="D19" s="123">
        <v>0</v>
      </c>
      <c r="E19" s="123">
        <v>1</v>
      </c>
      <c r="F19" s="123">
        <v>0</v>
      </c>
      <c r="G19" s="123">
        <v>0</v>
      </c>
      <c r="H19" s="123">
        <v>0</v>
      </c>
    </row>
    <row r="20" spans="1:8">
      <c r="A20" s="122" t="s">
        <v>651</v>
      </c>
      <c r="B20" s="123">
        <v>0</v>
      </c>
      <c r="C20" s="123">
        <v>0</v>
      </c>
      <c r="D20" s="123">
        <v>5</v>
      </c>
      <c r="E20" s="123">
        <v>0</v>
      </c>
      <c r="F20" s="123">
        <v>0</v>
      </c>
      <c r="G20" s="123">
        <v>0</v>
      </c>
      <c r="H20" s="123">
        <v>0</v>
      </c>
    </row>
    <row r="21" spans="1:8">
      <c r="A21" s="122" t="s">
        <v>652</v>
      </c>
      <c r="B21" s="123">
        <v>0</v>
      </c>
      <c r="C21" s="123">
        <v>0</v>
      </c>
      <c r="D21" s="123">
        <v>0</v>
      </c>
      <c r="E21" s="123">
        <v>1</v>
      </c>
      <c r="F21" s="123">
        <v>3</v>
      </c>
      <c r="G21" s="123">
        <v>0</v>
      </c>
      <c r="H21" s="123">
        <v>0</v>
      </c>
    </row>
    <row r="22" spans="1:8">
      <c r="A22" s="122" t="s">
        <v>653</v>
      </c>
      <c r="B22" s="123">
        <v>0</v>
      </c>
      <c r="C22" s="123">
        <v>0</v>
      </c>
      <c r="D22" s="123">
        <v>4</v>
      </c>
      <c r="E22" s="123">
        <v>2</v>
      </c>
      <c r="F22" s="123">
        <v>0</v>
      </c>
      <c r="G22" s="123">
        <v>1</v>
      </c>
      <c r="H22" s="123">
        <v>1</v>
      </c>
    </row>
    <row r="23" spans="1:8">
      <c r="A23" s="122" t="s">
        <v>654</v>
      </c>
      <c r="B23" s="123">
        <v>0</v>
      </c>
      <c r="C23" s="123">
        <v>0</v>
      </c>
      <c r="D23" s="123">
        <v>1</v>
      </c>
      <c r="E23" s="123">
        <v>3</v>
      </c>
      <c r="F23" s="123">
        <v>2</v>
      </c>
      <c r="G23" s="123">
        <v>0</v>
      </c>
      <c r="H23" s="123">
        <v>0</v>
      </c>
    </row>
    <row r="24" spans="1:8">
      <c r="A24" s="122" t="s">
        <v>655</v>
      </c>
      <c r="B24" s="123">
        <v>0</v>
      </c>
      <c r="C24" s="123">
        <v>0</v>
      </c>
      <c r="D24" s="123">
        <v>1</v>
      </c>
      <c r="E24" s="123">
        <v>0</v>
      </c>
      <c r="F24" s="123">
        <v>0</v>
      </c>
      <c r="G24" s="123">
        <v>0</v>
      </c>
      <c r="H24" s="123">
        <v>0</v>
      </c>
    </row>
    <row r="25" spans="1:8">
      <c r="A25" s="122" t="s">
        <v>657</v>
      </c>
      <c r="B25" s="123">
        <v>0</v>
      </c>
      <c r="C25" s="123">
        <v>0</v>
      </c>
      <c r="D25" s="123">
        <v>0</v>
      </c>
      <c r="E25" s="123">
        <v>2</v>
      </c>
      <c r="F25" s="123">
        <v>0</v>
      </c>
      <c r="G25" s="123">
        <v>0</v>
      </c>
      <c r="H25" s="123">
        <v>0</v>
      </c>
    </row>
    <row r="26" spans="1:8">
      <c r="A26" s="122" t="s">
        <v>658</v>
      </c>
      <c r="B26" s="123">
        <v>0</v>
      </c>
      <c r="C26" s="123">
        <v>0</v>
      </c>
      <c r="D26" s="123">
        <v>0</v>
      </c>
      <c r="E26" s="123">
        <v>1</v>
      </c>
      <c r="F26" s="123">
        <v>0</v>
      </c>
      <c r="G26" s="123">
        <v>0</v>
      </c>
      <c r="H26" s="123">
        <v>0</v>
      </c>
    </row>
    <row r="27" spans="1:8">
      <c r="A27" s="122" t="s">
        <v>659</v>
      </c>
      <c r="B27" s="123">
        <v>0</v>
      </c>
      <c r="C27" s="123">
        <v>0</v>
      </c>
      <c r="D27" s="123">
        <v>2</v>
      </c>
      <c r="E27" s="123">
        <v>0</v>
      </c>
      <c r="F27" s="123">
        <v>0</v>
      </c>
      <c r="G27" s="123">
        <v>0</v>
      </c>
      <c r="H27" s="123">
        <v>0</v>
      </c>
    </row>
    <row r="28" spans="1:8">
      <c r="A28" s="122" t="s">
        <v>660</v>
      </c>
      <c r="B28" s="123">
        <v>0</v>
      </c>
      <c r="C28" s="123">
        <v>0</v>
      </c>
      <c r="D28" s="123">
        <v>0</v>
      </c>
      <c r="E28" s="123">
        <v>1</v>
      </c>
      <c r="F28" s="123">
        <v>1</v>
      </c>
      <c r="G28" s="123">
        <v>0</v>
      </c>
      <c r="H28" s="123">
        <v>0</v>
      </c>
    </row>
    <row r="29" spans="1:8">
      <c r="A29" s="122" t="s">
        <v>661</v>
      </c>
      <c r="B29" s="123">
        <v>0</v>
      </c>
      <c r="C29" s="123">
        <v>0</v>
      </c>
      <c r="D29" s="123">
        <v>0</v>
      </c>
      <c r="E29" s="123">
        <v>0</v>
      </c>
      <c r="F29" s="123">
        <v>1</v>
      </c>
      <c r="G29" s="123">
        <v>0</v>
      </c>
      <c r="H29" s="123">
        <v>0</v>
      </c>
    </row>
    <row r="30" spans="1:8">
      <c r="A30" s="122" t="s">
        <v>662</v>
      </c>
      <c r="B30" s="123">
        <v>0</v>
      </c>
      <c r="C30" s="123">
        <v>0</v>
      </c>
      <c r="D30" s="123">
        <v>0</v>
      </c>
      <c r="E30" s="123">
        <v>3</v>
      </c>
      <c r="F30" s="123">
        <v>0</v>
      </c>
      <c r="G30" s="123">
        <v>1</v>
      </c>
      <c r="H30" s="123">
        <v>0</v>
      </c>
    </row>
    <row r="31" spans="1:8">
      <c r="A31" s="122" t="s">
        <v>663</v>
      </c>
      <c r="B31" s="123">
        <v>0</v>
      </c>
      <c r="C31" s="123">
        <v>0</v>
      </c>
      <c r="D31" s="123">
        <v>0</v>
      </c>
      <c r="E31" s="123">
        <v>6</v>
      </c>
      <c r="F31" s="123">
        <v>1</v>
      </c>
      <c r="G31" s="123">
        <v>0</v>
      </c>
      <c r="H31" s="123">
        <v>0</v>
      </c>
    </row>
    <row r="32" spans="1:8">
      <c r="A32" s="122" t="s">
        <v>664</v>
      </c>
      <c r="B32" s="123">
        <v>0</v>
      </c>
      <c r="C32" s="123">
        <v>0</v>
      </c>
      <c r="D32" s="123">
        <v>1</v>
      </c>
      <c r="E32" s="123">
        <v>2</v>
      </c>
      <c r="F32" s="123">
        <v>0</v>
      </c>
      <c r="G32" s="123">
        <v>0</v>
      </c>
      <c r="H32" s="123">
        <v>0</v>
      </c>
    </row>
    <row r="33" spans="1:8">
      <c r="A33" s="122" t="s">
        <v>667</v>
      </c>
      <c r="B33" s="123">
        <v>1</v>
      </c>
      <c r="C33" s="123">
        <v>13</v>
      </c>
      <c r="D33" s="123">
        <v>32</v>
      </c>
      <c r="E33" s="123">
        <v>135</v>
      </c>
      <c r="F33" s="123">
        <v>2</v>
      </c>
      <c r="G33" s="123">
        <v>31</v>
      </c>
      <c r="H33" s="123">
        <v>1</v>
      </c>
    </row>
    <row r="34" spans="1:8">
      <c r="A34" s="122" t="s">
        <v>668</v>
      </c>
      <c r="B34" s="123">
        <v>0</v>
      </c>
      <c r="C34" s="123">
        <v>0</v>
      </c>
      <c r="D34" s="123">
        <v>0</v>
      </c>
      <c r="E34" s="123">
        <v>1</v>
      </c>
      <c r="F34" s="123">
        <v>0</v>
      </c>
      <c r="G34" s="123">
        <v>0</v>
      </c>
      <c r="H34" s="123">
        <v>0</v>
      </c>
    </row>
    <row r="35" spans="1:8">
      <c r="A35" s="122" t="s">
        <v>669</v>
      </c>
      <c r="B35" s="123">
        <v>0</v>
      </c>
      <c r="C35" s="123">
        <v>0</v>
      </c>
      <c r="D35" s="123">
        <v>0</v>
      </c>
      <c r="E35" s="123">
        <v>0</v>
      </c>
      <c r="F35" s="123">
        <v>1</v>
      </c>
      <c r="G35" s="123">
        <v>0</v>
      </c>
      <c r="H35" s="123">
        <v>0</v>
      </c>
    </row>
    <row r="36" spans="1:8">
      <c r="A36" s="122" t="s">
        <v>670</v>
      </c>
      <c r="B36" s="123">
        <v>0</v>
      </c>
      <c r="C36" s="123">
        <v>0</v>
      </c>
      <c r="D36" s="123">
        <v>1</v>
      </c>
      <c r="E36" s="123">
        <v>0</v>
      </c>
      <c r="F36" s="123">
        <v>1</v>
      </c>
      <c r="G36" s="123">
        <v>0</v>
      </c>
      <c r="H36" s="123">
        <v>0</v>
      </c>
    </row>
    <row r="37" spans="1:8">
      <c r="A37" s="122" t="s">
        <v>671</v>
      </c>
      <c r="B37" s="123">
        <v>0</v>
      </c>
      <c r="C37" s="123">
        <v>0</v>
      </c>
      <c r="D37" s="123">
        <v>0</v>
      </c>
      <c r="E37" s="123">
        <v>1</v>
      </c>
      <c r="F37" s="123">
        <v>0</v>
      </c>
      <c r="G37" s="123">
        <v>0</v>
      </c>
      <c r="H37" s="123">
        <v>0</v>
      </c>
    </row>
    <row r="38" spans="1:8">
      <c r="A38" s="122" t="s">
        <v>672</v>
      </c>
      <c r="B38" s="123">
        <v>0</v>
      </c>
      <c r="C38" s="123">
        <v>0</v>
      </c>
      <c r="D38" s="123">
        <v>0</v>
      </c>
      <c r="E38" s="123">
        <v>5</v>
      </c>
      <c r="F38" s="123">
        <v>0</v>
      </c>
      <c r="G38" s="123">
        <v>0</v>
      </c>
      <c r="H38" s="123">
        <v>0</v>
      </c>
    </row>
    <row r="39" spans="1:8">
      <c r="A39" s="122" t="s">
        <v>673</v>
      </c>
      <c r="B39" s="123">
        <v>0</v>
      </c>
      <c r="C39" s="123">
        <v>0</v>
      </c>
      <c r="D39" s="123">
        <v>1</v>
      </c>
      <c r="E39" s="123">
        <v>2</v>
      </c>
      <c r="F39" s="123">
        <v>0</v>
      </c>
      <c r="G39" s="123">
        <v>0</v>
      </c>
      <c r="H39" s="123">
        <v>0</v>
      </c>
    </row>
    <row r="40" spans="1:8">
      <c r="A40" s="122" t="s">
        <v>674</v>
      </c>
      <c r="B40" s="123">
        <v>0</v>
      </c>
      <c r="C40" s="123">
        <v>0</v>
      </c>
      <c r="D40" s="123">
        <v>0</v>
      </c>
      <c r="E40" s="123">
        <v>3</v>
      </c>
      <c r="F40" s="123">
        <v>4</v>
      </c>
      <c r="G40" s="123">
        <v>0</v>
      </c>
      <c r="H40" s="123">
        <v>0</v>
      </c>
    </row>
    <row r="41" spans="1:8">
      <c r="A41" s="122" t="s">
        <v>676</v>
      </c>
      <c r="B41" s="123">
        <v>0</v>
      </c>
      <c r="C41" s="123">
        <v>0</v>
      </c>
      <c r="D41" s="123">
        <v>0</v>
      </c>
      <c r="E41" s="123">
        <v>4</v>
      </c>
      <c r="F41" s="123">
        <v>0</v>
      </c>
      <c r="G41" s="123">
        <v>1</v>
      </c>
      <c r="H41" s="123">
        <v>0</v>
      </c>
    </row>
    <row r="42" spans="1:8">
      <c r="A42" s="122" t="s">
        <v>678</v>
      </c>
      <c r="B42" s="123">
        <v>0</v>
      </c>
      <c r="C42" s="123">
        <v>0</v>
      </c>
      <c r="D42" s="123">
        <v>0</v>
      </c>
      <c r="E42" s="123">
        <v>0</v>
      </c>
      <c r="F42" s="123">
        <v>4</v>
      </c>
      <c r="G42" s="123">
        <v>0</v>
      </c>
      <c r="H42" s="123">
        <v>0</v>
      </c>
    </row>
    <row r="43" spans="1:8">
      <c r="A43" s="122" t="s">
        <v>679</v>
      </c>
      <c r="B43" s="123">
        <v>0</v>
      </c>
      <c r="C43" s="123">
        <v>0</v>
      </c>
      <c r="D43" s="123">
        <v>8</v>
      </c>
      <c r="E43" s="123">
        <v>8</v>
      </c>
      <c r="F43" s="123">
        <v>5</v>
      </c>
      <c r="G43" s="123">
        <v>0</v>
      </c>
      <c r="H43" s="123">
        <v>0</v>
      </c>
    </row>
    <row r="44" spans="1:8">
      <c r="A44" s="122" t="s">
        <v>680</v>
      </c>
      <c r="B44" s="123">
        <v>0</v>
      </c>
      <c r="C44" s="123">
        <v>0</v>
      </c>
      <c r="D44" s="123">
        <v>1</v>
      </c>
      <c r="E44" s="123">
        <v>0</v>
      </c>
      <c r="F44" s="123">
        <v>0</v>
      </c>
      <c r="G44" s="123">
        <v>0</v>
      </c>
      <c r="H44" s="123">
        <v>0</v>
      </c>
    </row>
    <row r="45" spans="1:8">
      <c r="A45" s="122" t="s">
        <v>208</v>
      </c>
      <c r="B45" s="123">
        <v>0</v>
      </c>
      <c r="C45" s="123">
        <v>1</v>
      </c>
      <c r="D45" s="123">
        <v>0</v>
      </c>
      <c r="E45" s="123">
        <v>1</v>
      </c>
      <c r="F45" s="123">
        <v>1</v>
      </c>
      <c r="G45" s="123">
        <v>0</v>
      </c>
      <c r="H45" s="123">
        <v>0</v>
      </c>
    </row>
    <row r="46" spans="1:8">
      <c r="A46" s="122" t="s">
        <v>681</v>
      </c>
      <c r="B46" s="123">
        <v>0</v>
      </c>
      <c r="C46" s="123">
        <v>1</v>
      </c>
      <c r="D46" s="123">
        <v>0</v>
      </c>
      <c r="E46" s="123">
        <v>1</v>
      </c>
      <c r="F46" s="123">
        <v>0</v>
      </c>
      <c r="G46" s="123">
        <v>0</v>
      </c>
      <c r="H46" s="123">
        <v>0</v>
      </c>
    </row>
    <row r="47" spans="1:8">
      <c r="A47" s="122" t="s">
        <v>682</v>
      </c>
      <c r="B47" s="123">
        <v>0</v>
      </c>
      <c r="C47" s="123">
        <v>0</v>
      </c>
      <c r="D47" s="123">
        <v>0</v>
      </c>
      <c r="E47" s="123">
        <v>0</v>
      </c>
      <c r="F47" s="123">
        <v>1</v>
      </c>
      <c r="G47" s="123">
        <v>0</v>
      </c>
      <c r="H47" s="123">
        <v>0</v>
      </c>
    </row>
    <row r="48" spans="1:8">
      <c r="A48" s="122" t="s">
        <v>684</v>
      </c>
      <c r="B48" s="123">
        <v>0</v>
      </c>
      <c r="C48" s="123">
        <v>0</v>
      </c>
      <c r="D48" s="123">
        <v>1</v>
      </c>
      <c r="E48" s="123">
        <v>9</v>
      </c>
      <c r="F48" s="123">
        <v>2</v>
      </c>
      <c r="G48" s="123">
        <v>0</v>
      </c>
      <c r="H48" s="123">
        <v>0</v>
      </c>
    </row>
    <row r="49" spans="1:8">
      <c r="A49" s="122" t="s">
        <v>686</v>
      </c>
      <c r="B49" s="123">
        <v>0</v>
      </c>
      <c r="C49" s="123">
        <v>0</v>
      </c>
      <c r="D49" s="123">
        <v>0</v>
      </c>
      <c r="E49" s="123">
        <v>0</v>
      </c>
      <c r="F49" s="123">
        <v>1</v>
      </c>
      <c r="G49" s="123">
        <v>0</v>
      </c>
      <c r="H49" s="123">
        <v>0</v>
      </c>
    </row>
    <row r="50" spans="1:8">
      <c r="A50" s="122" t="s">
        <v>687</v>
      </c>
      <c r="B50" s="123">
        <v>0</v>
      </c>
      <c r="C50" s="123">
        <v>0</v>
      </c>
      <c r="D50" s="123">
        <v>1</v>
      </c>
      <c r="E50" s="123">
        <v>0</v>
      </c>
      <c r="F50" s="123">
        <v>0</v>
      </c>
      <c r="G50" s="123">
        <v>0</v>
      </c>
      <c r="H50" s="123">
        <v>0</v>
      </c>
    </row>
    <row r="51" spans="1:8">
      <c r="A51" s="122" t="s">
        <v>8</v>
      </c>
      <c r="B51" s="123">
        <v>1</v>
      </c>
      <c r="C51" s="123">
        <v>13</v>
      </c>
      <c r="D51" s="123">
        <v>210</v>
      </c>
      <c r="E51" s="123">
        <v>55</v>
      </c>
      <c r="F51" s="123">
        <v>2</v>
      </c>
      <c r="G51" s="123">
        <v>36</v>
      </c>
      <c r="H51" s="123">
        <v>2</v>
      </c>
    </row>
    <row r="52" spans="1:8">
      <c r="A52" s="122" t="s">
        <v>689</v>
      </c>
      <c r="B52" s="123">
        <v>0</v>
      </c>
      <c r="C52" s="123">
        <v>0</v>
      </c>
      <c r="D52" s="123">
        <v>0</v>
      </c>
      <c r="E52" s="123">
        <v>3</v>
      </c>
      <c r="F52" s="123">
        <v>0</v>
      </c>
      <c r="G52" s="123">
        <v>0</v>
      </c>
      <c r="H52" s="123">
        <v>0</v>
      </c>
    </row>
    <row r="53" spans="1:8">
      <c r="A53" s="122" t="s">
        <v>304</v>
      </c>
      <c r="B53" s="123">
        <v>0</v>
      </c>
      <c r="C53" s="123">
        <v>0</v>
      </c>
      <c r="D53" s="123">
        <v>1</v>
      </c>
      <c r="E53" s="123">
        <v>6</v>
      </c>
      <c r="F53" s="123">
        <v>2</v>
      </c>
      <c r="G53" s="123">
        <v>0</v>
      </c>
      <c r="H53" s="123">
        <v>0</v>
      </c>
    </row>
    <row r="54" spans="1:8">
      <c r="A54" s="122" t="s">
        <v>690</v>
      </c>
      <c r="B54" s="123">
        <v>0</v>
      </c>
      <c r="C54" s="123">
        <v>0</v>
      </c>
      <c r="D54" s="123">
        <v>2</v>
      </c>
      <c r="E54" s="123">
        <v>0</v>
      </c>
      <c r="F54" s="123">
        <v>2</v>
      </c>
      <c r="G54" s="123">
        <v>0</v>
      </c>
      <c r="H54" s="123">
        <v>0</v>
      </c>
    </row>
    <row r="55" spans="1:8">
      <c r="A55" s="122" t="s">
        <v>691</v>
      </c>
      <c r="B55" s="123">
        <v>0</v>
      </c>
      <c r="C55" s="123">
        <v>0</v>
      </c>
      <c r="D55" s="123">
        <v>0</v>
      </c>
      <c r="E55" s="123">
        <v>0</v>
      </c>
      <c r="F55" s="123">
        <v>1</v>
      </c>
      <c r="G55" s="123">
        <v>0</v>
      </c>
      <c r="H55" s="123">
        <v>0</v>
      </c>
    </row>
    <row r="56" spans="1:8">
      <c r="A56" s="122" t="s">
        <v>692</v>
      </c>
      <c r="B56" s="123">
        <v>0</v>
      </c>
      <c r="C56" s="123">
        <v>0</v>
      </c>
      <c r="D56" s="123">
        <v>2</v>
      </c>
      <c r="E56" s="123">
        <v>0</v>
      </c>
      <c r="F56" s="123">
        <v>0</v>
      </c>
      <c r="G56" s="123">
        <v>0</v>
      </c>
      <c r="H56" s="123">
        <v>0</v>
      </c>
    </row>
    <row r="57" spans="1:8">
      <c r="A57" s="122" t="s">
        <v>693</v>
      </c>
      <c r="B57" s="123">
        <v>0</v>
      </c>
      <c r="C57" s="123">
        <v>0</v>
      </c>
      <c r="D57" s="123">
        <v>0</v>
      </c>
      <c r="E57" s="123">
        <v>1</v>
      </c>
      <c r="F57" s="123">
        <v>0</v>
      </c>
      <c r="G57" s="123">
        <v>0</v>
      </c>
      <c r="H57" s="123">
        <v>0</v>
      </c>
    </row>
    <row r="58" spans="1:8">
      <c r="A58" s="122" t="s">
        <v>694</v>
      </c>
      <c r="B58" s="123">
        <v>0</v>
      </c>
      <c r="C58" s="123">
        <v>0</v>
      </c>
      <c r="D58" s="123">
        <v>0</v>
      </c>
      <c r="E58" s="123">
        <v>3</v>
      </c>
      <c r="F58" s="123">
        <v>0</v>
      </c>
      <c r="G58" s="123">
        <v>0</v>
      </c>
      <c r="H58" s="123">
        <v>0</v>
      </c>
    </row>
    <row r="59" spans="1:8">
      <c r="A59" s="122" t="s">
        <v>695</v>
      </c>
      <c r="B59" s="123">
        <v>0</v>
      </c>
      <c r="C59" s="123">
        <v>0</v>
      </c>
      <c r="D59" s="123">
        <v>5</v>
      </c>
      <c r="E59" s="123">
        <v>4</v>
      </c>
      <c r="F59" s="123">
        <v>0</v>
      </c>
      <c r="G59" s="123">
        <v>0</v>
      </c>
      <c r="H59" s="123">
        <v>0</v>
      </c>
    </row>
    <row r="60" spans="1:8">
      <c r="A60" s="122" t="s">
        <v>696</v>
      </c>
      <c r="B60" s="123">
        <v>0</v>
      </c>
      <c r="C60" s="123">
        <v>0</v>
      </c>
      <c r="D60" s="123">
        <v>1</v>
      </c>
      <c r="E60" s="123">
        <v>0</v>
      </c>
      <c r="F60" s="123">
        <v>0</v>
      </c>
      <c r="G60" s="123">
        <v>0</v>
      </c>
      <c r="H60" s="123">
        <v>0</v>
      </c>
    </row>
    <row r="61" spans="1:8">
      <c r="A61" s="122" t="s">
        <v>697</v>
      </c>
      <c r="B61" s="123">
        <v>0</v>
      </c>
      <c r="C61" s="123">
        <v>0</v>
      </c>
      <c r="D61" s="123">
        <v>0</v>
      </c>
      <c r="E61" s="123">
        <v>1</v>
      </c>
      <c r="F61" s="123">
        <v>4</v>
      </c>
      <c r="G61" s="123">
        <v>0</v>
      </c>
      <c r="H61" s="123">
        <v>0</v>
      </c>
    </row>
    <row r="62" spans="1:8">
      <c r="A62" s="122" t="s">
        <v>698</v>
      </c>
      <c r="B62" s="123">
        <v>0</v>
      </c>
      <c r="C62" s="123">
        <v>0</v>
      </c>
      <c r="D62" s="123">
        <v>1</v>
      </c>
      <c r="E62" s="123">
        <v>2</v>
      </c>
      <c r="F62" s="123">
        <v>1</v>
      </c>
      <c r="G62" s="123">
        <v>0</v>
      </c>
      <c r="H62" s="123">
        <v>0</v>
      </c>
    </row>
    <row r="63" spans="1:8">
      <c r="A63" s="122" t="s">
        <v>700</v>
      </c>
      <c r="B63" s="123">
        <v>0</v>
      </c>
      <c r="C63" s="123">
        <v>0</v>
      </c>
      <c r="D63" s="123">
        <v>0</v>
      </c>
      <c r="E63" s="123">
        <v>3</v>
      </c>
      <c r="F63" s="123">
        <v>1</v>
      </c>
      <c r="G63" s="123">
        <v>0</v>
      </c>
      <c r="H63" s="123">
        <v>0</v>
      </c>
    </row>
    <row r="64" spans="1:8">
      <c r="A64" s="122" t="s">
        <v>701</v>
      </c>
      <c r="B64" s="123">
        <v>0</v>
      </c>
      <c r="C64" s="123">
        <v>0</v>
      </c>
      <c r="D64" s="123">
        <v>0</v>
      </c>
      <c r="E64" s="123">
        <v>1</v>
      </c>
      <c r="F64" s="123">
        <v>0</v>
      </c>
      <c r="G64" s="123">
        <v>0</v>
      </c>
      <c r="H64" s="123">
        <v>0</v>
      </c>
    </row>
    <row r="65" spans="1:8">
      <c r="A65" s="122" t="s">
        <v>702</v>
      </c>
      <c r="B65" s="123">
        <v>0</v>
      </c>
      <c r="C65" s="123">
        <v>0</v>
      </c>
      <c r="D65" s="123">
        <v>0</v>
      </c>
      <c r="E65" s="123">
        <v>1</v>
      </c>
      <c r="F65" s="123">
        <v>0</v>
      </c>
      <c r="G65" s="123">
        <v>0</v>
      </c>
      <c r="H65" s="123">
        <v>0</v>
      </c>
    </row>
    <row r="66" spans="1:8">
      <c r="A66" s="122" t="s">
        <v>703</v>
      </c>
      <c r="B66" s="123">
        <v>0</v>
      </c>
      <c r="C66" s="123">
        <v>0</v>
      </c>
      <c r="D66" s="123">
        <v>0</v>
      </c>
      <c r="E66" s="123">
        <v>3</v>
      </c>
      <c r="F66" s="123">
        <v>0</v>
      </c>
      <c r="G66" s="123">
        <v>0</v>
      </c>
      <c r="H66" s="123">
        <v>0</v>
      </c>
    </row>
    <row r="67" spans="1:8">
      <c r="A67" s="122" t="s">
        <v>704</v>
      </c>
      <c r="B67" s="123">
        <v>0</v>
      </c>
      <c r="C67" s="123">
        <v>0</v>
      </c>
      <c r="D67" s="123">
        <v>0</v>
      </c>
      <c r="E67" s="123">
        <v>2</v>
      </c>
      <c r="F67" s="123">
        <v>0</v>
      </c>
      <c r="G67" s="123">
        <v>0</v>
      </c>
      <c r="H67" s="123">
        <v>0</v>
      </c>
    </row>
    <row r="68" spans="1:8">
      <c r="A68" s="122" t="s">
        <v>706</v>
      </c>
      <c r="B68" s="123">
        <v>0</v>
      </c>
      <c r="C68" s="123">
        <v>0</v>
      </c>
      <c r="D68" s="123">
        <v>2</v>
      </c>
      <c r="E68" s="123">
        <v>24</v>
      </c>
      <c r="F68" s="123">
        <v>2</v>
      </c>
      <c r="G68" s="123">
        <v>0</v>
      </c>
      <c r="H68" s="123">
        <v>0</v>
      </c>
    </row>
    <row r="69" spans="1:8">
      <c r="A69" s="122" t="s">
        <v>707</v>
      </c>
      <c r="B69" s="123">
        <v>0</v>
      </c>
      <c r="C69" s="123">
        <v>1</v>
      </c>
      <c r="D69" s="123">
        <v>74</v>
      </c>
      <c r="E69" s="123">
        <v>6</v>
      </c>
      <c r="F69" s="123">
        <v>4</v>
      </c>
      <c r="G69" s="123">
        <v>0</v>
      </c>
      <c r="H69" s="123">
        <v>0</v>
      </c>
    </row>
    <row r="70" spans="1:8">
      <c r="A70" s="122" t="s">
        <v>708</v>
      </c>
      <c r="B70" s="123">
        <v>0</v>
      </c>
      <c r="C70" s="123">
        <v>0</v>
      </c>
      <c r="D70" s="123">
        <v>11</v>
      </c>
      <c r="E70" s="123">
        <v>0</v>
      </c>
      <c r="F70" s="123">
        <v>2</v>
      </c>
      <c r="G70" s="123">
        <v>0</v>
      </c>
      <c r="H70" s="123">
        <v>0</v>
      </c>
    </row>
    <row r="71" spans="1:8">
      <c r="A71" s="122" t="s">
        <v>709</v>
      </c>
      <c r="B71" s="123">
        <v>0</v>
      </c>
      <c r="C71" s="123">
        <v>0</v>
      </c>
      <c r="D71" s="123">
        <v>0</v>
      </c>
      <c r="E71" s="123">
        <v>2</v>
      </c>
      <c r="F71" s="123">
        <v>4</v>
      </c>
      <c r="G71" s="123">
        <v>0</v>
      </c>
      <c r="H71" s="123">
        <v>0</v>
      </c>
    </row>
    <row r="72" spans="1:8">
      <c r="A72" s="122" t="s">
        <v>710</v>
      </c>
      <c r="B72" s="123">
        <v>0</v>
      </c>
      <c r="C72" s="123">
        <v>2</v>
      </c>
      <c r="D72" s="123">
        <v>2</v>
      </c>
      <c r="E72" s="123">
        <v>5</v>
      </c>
      <c r="F72" s="123">
        <v>2</v>
      </c>
      <c r="G72" s="123">
        <v>2</v>
      </c>
      <c r="H72" s="123">
        <v>0</v>
      </c>
    </row>
    <row r="73" spans="1:8">
      <c r="A73" s="122" t="s">
        <v>712</v>
      </c>
      <c r="B73" s="123">
        <v>0</v>
      </c>
      <c r="C73" s="123">
        <v>5</v>
      </c>
      <c r="D73" s="123">
        <v>1</v>
      </c>
      <c r="E73" s="123">
        <v>7</v>
      </c>
      <c r="F73" s="123">
        <v>7</v>
      </c>
      <c r="G73" s="123">
        <v>1</v>
      </c>
      <c r="H73" s="123">
        <v>0</v>
      </c>
    </row>
    <row r="74" spans="1:8">
      <c r="A74" s="122" t="s">
        <v>713</v>
      </c>
      <c r="B74" s="123">
        <v>0</v>
      </c>
      <c r="C74" s="123">
        <v>0</v>
      </c>
      <c r="D74" s="123">
        <v>1</v>
      </c>
      <c r="E74" s="123">
        <v>0</v>
      </c>
      <c r="F74" s="123">
        <v>0</v>
      </c>
      <c r="G74" s="123">
        <v>0</v>
      </c>
      <c r="H74" s="123">
        <v>0</v>
      </c>
    </row>
    <row r="75" spans="1:8">
      <c r="A75" s="122" t="s">
        <v>714</v>
      </c>
      <c r="B75" s="123">
        <v>0</v>
      </c>
      <c r="C75" s="123">
        <v>0</v>
      </c>
      <c r="D75" s="123">
        <v>0</v>
      </c>
      <c r="E75" s="123">
        <v>0</v>
      </c>
      <c r="F75" s="123">
        <v>1</v>
      </c>
      <c r="G75" s="123">
        <v>0</v>
      </c>
      <c r="H75" s="123">
        <v>0</v>
      </c>
    </row>
    <row r="76" spans="1:8">
      <c r="A76" s="122" t="s">
        <v>715</v>
      </c>
      <c r="B76" s="123">
        <v>0</v>
      </c>
      <c r="C76" s="123">
        <v>0</v>
      </c>
      <c r="D76" s="123">
        <v>1</v>
      </c>
      <c r="E76" s="123">
        <v>1</v>
      </c>
      <c r="F76" s="123">
        <v>2</v>
      </c>
      <c r="G76" s="123">
        <v>0</v>
      </c>
      <c r="H76" s="123">
        <v>0</v>
      </c>
    </row>
    <row r="77" spans="1:8">
      <c r="A77" s="122" t="s">
        <v>718</v>
      </c>
      <c r="B77" s="123">
        <v>0</v>
      </c>
      <c r="C77" s="123">
        <v>0</v>
      </c>
      <c r="D77" s="123">
        <v>1</v>
      </c>
      <c r="E77" s="123">
        <v>1</v>
      </c>
      <c r="F77" s="123">
        <v>0</v>
      </c>
      <c r="G77" s="123">
        <v>0</v>
      </c>
      <c r="H77" s="123">
        <v>0</v>
      </c>
    </row>
    <row r="78" spans="1:8">
      <c r="A78" s="122" t="s">
        <v>719</v>
      </c>
      <c r="B78" s="123">
        <v>0</v>
      </c>
      <c r="C78" s="123">
        <v>0</v>
      </c>
      <c r="D78" s="123">
        <v>0</v>
      </c>
      <c r="E78" s="123">
        <v>2</v>
      </c>
      <c r="F78" s="123">
        <v>1</v>
      </c>
      <c r="G78" s="123">
        <v>0</v>
      </c>
      <c r="H78" s="123">
        <v>0</v>
      </c>
    </row>
    <row r="79" spans="1:8">
      <c r="A79" s="122" t="s">
        <v>721</v>
      </c>
      <c r="B79" s="123">
        <v>0</v>
      </c>
      <c r="C79" s="123">
        <v>0</v>
      </c>
      <c r="D79" s="123">
        <v>0</v>
      </c>
      <c r="E79" s="123">
        <v>1</v>
      </c>
      <c r="F79" s="123">
        <v>0</v>
      </c>
      <c r="G79" s="123">
        <v>0</v>
      </c>
      <c r="H79" s="123">
        <v>0</v>
      </c>
    </row>
    <row r="80" spans="1:8">
      <c r="A80" s="122" t="s">
        <v>722</v>
      </c>
      <c r="B80" s="123">
        <v>0</v>
      </c>
      <c r="C80" s="123">
        <v>0</v>
      </c>
      <c r="D80" s="123">
        <v>0</v>
      </c>
      <c r="E80" s="123">
        <v>0</v>
      </c>
      <c r="F80" s="123">
        <v>6</v>
      </c>
      <c r="G80" s="123">
        <v>0</v>
      </c>
      <c r="H80" s="123">
        <v>0</v>
      </c>
    </row>
    <row r="81" spans="1:8">
      <c r="A81" s="122" t="s">
        <v>723</v>
      </c>
      <c r="B81" s="123">
        <v>0</v>
      </c>
      <c r="C81" s="123">
        <v>0</v>
      </c>
      <c r="D81" s="123">
        <v>0</v>
      </c>
      <c r="E81" s="123">
        <v>3</v>
      </c>
      <c r="F81" s="123">
        <v>0</v>
      </c>
      <c r="G81" s="123">
        <v>0</v>
      </c>
      <c r="H81" s="123">
        <v>0</v>
      </c>
    </row>
    <row r="82" spans="1:8">
      <c r="A82" s="122" t="s">
        <v>724</v>
      </c>
      <c r="B82" s="123">
        <v>0</v>
      </c>
      <c r="C82" s="123">
        <v>0</v>
      </c>
      <c r="D82" s="123">
        <v>1</v>
      </c>
      <c r="E82" s="123">
        <v>1</v>
      </c>
      <c r="F82" s="123">
        <v>2</v>
      </c>
      <c r="G82" s="123">
        <v>0</v>
      </c>
      <c r="H82" s="123">
        <v>0</v>
      </c>
    </row>
    <row r="83" spans="1:8">
      <c r="A83" s="122" t="s">
        <v>725</v>
      </c>
      <c r="B83" s="123">
        <v>0</v>
      </c>
      <c r="C83" s="123">
        <v>16</v>
      </c>
      <c r="D83" s="123">
        <v>32</v>
      </c>
      <c r="E83" s="123">
        <v>93</v>
      </c>
      <c r="F83" s="123">
        <v>12</v>
      </c>
      <c r="G83" s="123">
        <v>18</v>
      </c>
      <c r="H83" s="123">
        <v>7</v>
      </c>
    </row>
    <row r="84" spans="1:8">
      <c r="A84" s="122" t="s">
        <v>726</v>
      </c>
      <c r="B84" s="123">
        <v>0</v>
      </c>
      <c r="C84" s="123">
        <v>0</v>
      </c>
      <c r="D84" s="123">
        <v>1</v>
      </c>
      <c r="E84" s="123">
        <v>3</v>
      </c>
      <c r="F84" s="123">
        <v>0</v>
      </c>
      <c r="G84" s="123">
        <v>0</v>
      </c>
      <c r="H84" s="123">
        <v>0</v>
      </c>
    </row>
    <row r="85" spans="1:8">
      <c r="A85" s="122" t="s">
        <v>727</v>
      </c>
      <c r="B85" s="123">
        <v>0</v>
      </c>
      <c r="C85" s="123">
        <v>0</v>
      </c>
      <c r="D85" s="123">
        <v>1</v>
      </c>
      <c r="E85" s="123">
        <v>0</v>
      </c>
      <c r="F85" s="123">
        <v>0</v>
      </c>
      <c r="G85" s="123">
        <v>0</v>
      </c>
      <c r="H85" s="123">
        <v>0</v>
      </c>
    </row>
    <row r="86" spans="1:8">
      <c r="A86" s="122" t="s">
        <v>307</v>
      </c>
      <c r="B86" s="123">
        <v>0</v>
      </c>
      <c r="C86" s="123">
        <v>0</v>
      </c>
      <c r="D86" s="123">
        <v>8</v>
      </c>
      <c r="E86" s="123">
        <v>9</v>
      </c>
      <c r="F86" s="123">
        <v>0</v>
      </c>
      <c r="G86" s="123">
        <v>0</v>
      </c>
      <c r="H86" s="123">
        <v>0</v>
      </c>
    </row>
    <row r="87" spans="1:8">
      <c r="A87" s="122" t="s">
        <v>728</v>
      </c>
      <c r="B87" s="123">
        <v>0</v>
      </c>
      <c r="C87" s="123">
        <v>0</v>
      </c>
      <c r="D87" s="123">
        <v>0</v>
      </c>
      <c r="E87" s="123">
        <v>5</v>
      </c>
      <c r="F87" s="123">
        <v>0</v>
      </c>
      <c r="G87" s="123">
        <v>0</v>
      </c>
      <c r="H87" s="123">
        <v>0</v>
      </c>
    </row>
    <row r="88" spans="1:8">
      <c r="A88" s="117"/>
      <c r="B88" s="117"/>
      <c r="C88" s="117"/>
      <c r="D88" s="117"/>
      <c r="E88" s="117"/>
      <c r="F88" s="117"/>
      <c r="G88" s="117"/>
      <c r="H88" s="117"/>
    </row>
    <row r="89" spans="1:8">
      <c r="A89" s="160" t="s">
        <v>730</v>
      </c>
      <c r="B89" s="160"/>
      <c r="C89" s="160"/>
      <c r="D89" s="160"/>
      <c r="E89" s="160"/>
      <c r="F89" s="160"/>
      <c r="G89" s="160"/>
      <c r="H89" s="160"/>
    </row>
    <row r="90" spans="1:8" ht="44.25" customHeight="1">
      <c r="A90" s="159" t="s">
        <v>731</v>
      </c>
      <c r="B90" s="159"/>
      <c r="C90" s="159"/>
      <c r="D90" s="159"/>
      <c r="E90" s="159"/>
      <c r="F90" s="159"/>
      <c r="G90" s="159"/>
      <c r="H90" s="159"/>
    </row>
    <row r="91" spans="1:8">
      <c r="B91" s="158"/>
      <c r="C91" s="158"/>
      <c r="D91" s="158"/>
      <c r="E91" s="158"/>
      <c r="F91" s="158"/>
      <c r="G91" s="158"/>
      <c r="H91" s="158"/>
    </row>
  </sheetData>
  <mergeCells count="4">
    <mergeCell ref="B91:H91"/>
    <mergeCell ref="A90:H90"/>
    <mergeCell ref="A89:H89"/>
    <mergeCell ref="A2: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4:H96"/>
  <sheetViews>
    <sheetView topLeftCell="A25" zoomScale="95" zoomScaleNormal="95" workbookViewId="0">
      <selection activeCell="H60" sqref="H60"/>
    </sheetView>
  </sheetViews>
  <sheetFormatPr baseColWidth="10" defaultRowHeight="15"/>
  <cols>
    <col min="1" max="1" width="28.5703125" customWidth="1"/>
    <col min="4" max="4" width="15.5703125" customWidth="1"/>
    <col min="5" max="5" width="17.5703125" customWidth="1"/>
    <col min="6" max="6" width="14" customWidth="1"/>
    <col min="7" max="7" width="22.7109375" customWidth="1"/>
  </cols>
  <sheetData>
    <row r="4" spans="1:7" ht="82.5" customHeight="1">
      <c r="A4" s="162" t="s">
        <v>623</v>
      </c>
      <c r="B4" s="162"/>
      <c r="C4" s="162"/>
      <c r="D4" s="162"/>
      <c r="E4" s="162"/>
      <c r="F4" s="162"/>
      <c r="G4" s="162"/>
    </row>
    <row r="6" spans="1:7" ht="51">
      <c r="A6" s="127" t="s">
        <v>488</v>
      </c>
      <c r="B6" s="128" t="s">
        <v>627</v>
      </c>
      <c r="C6" s="128" t="s">
        <v>632</v>
      </c>
      <c r="D6" s="128" t="s">
        <v>633</v>
      </c>
      <c r="E6" s="128" t="s">
        <v>634</v>
      </c>
      <c r="F6" s="128" t="s">
        <v>635</v>
      </c>
      <c r="G6" s="129" t="s">
        <v>636</v>
      </c>
    </row>
    <row r="7" spans="1:7">
      <c r="A7" s="130"/>
      <c r="B7" s="130"/>
      <c r="C7" s="130"/>
      <c r="D7" s="130"/>
      <c r="E7" s="130"/>
      <c r="F7" s="130"/>
      <c r="G7" s="130"/>
    </row>
    <row r="8" spans="1:7">
      <c r="A8" s="121" t="s">
        <v>493</v>
      </c>
      <c r="B8" s="124">
        <v>53</v>
      </c>
      <c r="C8" s="132">
        <f>SUM(C9:C93)</f>
        <v>1</v>
      </c>
      <c r="D8" s="124">
        <v>1</v>
      </c>
      <c r="E8" s="124">
        <v>140</v>
      </c>
      <c r="F8" s="124">
        <v>693</v>
      </c>
      <c r="G8" s="124">
        <v>50</v>
      </c>
    </row>
    <row r="9" spans="1:7">
      <c r="A9" s="122" t="s">
        <v>637</v>
      </c>
      <c r="B9" s="123">
        <v>0</v>
      </c>
      <c r="C9" s="123">
        <v>0</v>
      </c>
      <c r="D9" s="123">
        <v>0</v>
      </c>
      <c r="E9" s="123">
        <v>0</v>
      </c>
      <c r="F9" s="123">
        <v>1</v>
      </c>
      <c r="G9" s="123">
        <v>0</v>
      </c>
    </row>
    <row r="10" spans="1:7">
      <c r="A10" s="122" t="s">
        <v>638</v>
      </c>
      <c r="B10" s="123">
        <v>0</v>
      </c>
      <c r="C10" s="123">
        <v>0</v>
      </c>
      <c r="D10" s="123">
        <v>0</v>
      </c>
      <c r="E10" s="123">
        <v>0</v>
      </c>
      <c r="F10" s="123">
        <v>1</v>
      </c>
      <c r="G10" s="123">
        <v>0</v>
      </c>
    </row>
    <row r="11" spans="1:7">
      <c r="A11" s="122" t="s">
        <v>639</v>
      </c>
      <c r="B11" s="123">
        <v>0</v>
      </c>
      <c r="C11" s="123">
        <v>0</v>
      </c>
      <c r="D11" s="123">
        <v>0</v>
      </c>
      <c r="E11" s="123">
        <v>0</v>
      </c>
      <c r="F11" s="123">
        <v>1</v>
      </c>
      <c r="G11" s="123">
        <v>0</v>
      </c>
    </row>
    <row r="12" spans="1:7">
      <c r="A12" s="122" t="s">
        <v>641</v>
      </c>
      <c r="B12" s="123">
        <v>0</v>
      </c>
      <c r="C12" s="123">
        <v>0</v>
      </c>
      <c r="D12" s="123">
        <v>0</v>
      </c>
      <c r="E12" s="123">
        <v>0</v>
      </c>
      <c r="F12" s="123">
        <v>0</v>
      </c>
      <c r="G12" s="123">
        <v>1</v>
      </c>
    </row>
    <row r="13" spans="1:7">
      <c r="A13" s="122" t="s">
        <v>642</v>
      </c>
      <c r="B13" s="123">
        <v>0</v>
      </c>
      <c r="C13" s="123">
        <v>0</v>
      </c>
      <c r="D13" s="123">
        <v>0</v>
      </c>
      <c r="E13" s="123">
        <v>0</v>
      </c>
      <c r="F13" s="123">
        <v>5</v>
      </c>
      <c r="G13" s="123">
        <v>0</v>
      </c>
    </row>
    <row r="14" spans="1:7">
      <c r="A14" s="122" t="s">
        <v>643</v>
      </c>
      <c r="B14" s="123">
        <v>0</v>
      </c>
      <c r="C14" s="123">
        <v>0</v>
      </c>
      <c r="D14" s="123">
        <v>0</v>
      </c>
      <c r="E14" s="123">
        <v>0</v>
      </c>
      <c r="F14" s="123">
        <v>5</v>
      </c>
      <c r="G14" s="123">
        <v>0</v>
      </c>
    </row>
    <row r="15" spans="1:7">
      <c r="A15" s="122" t="s">
        <v>644</v>
      </c>
      <c r="B15" s="123">
        <v>2</v>
      </c>
      <c r="C15" s="123">
        <v>0</v>
      </c>
      <c r="D15" s="123">
        <v>0</v>
      </c>
      <c r="E15" s="123">
        <v>0</v>
      </c>
      <c r="F15" s="123">
        <v>0</v>
      </c>
      <c r="G15" s="123">
        <v>0</v>
      </c>
    </row>
    <row r="16" spans="1:7">
      <c r="A16" s="122" t="s">
        <v>646</v>
      </c>
      <c r="B16" s="123">
        <v>0</v>
      </c>
      <c r="C16" s="123">
        <v>0</v>
      </c>
      <c r="D16" s="123">
        <v>0</v>
      </c>
      <c r="E16" s="123">
        <v>0</v>
      </c>
      <c r="F16" s="123">
        <v>9</v>
      </c>
      <c r="G16" s="123">
        <v>1</v>
      </c>
    </row>
    <row r="17" spans="1:7">
      <c r="A17" s="122" t="s">
        <v>647</v>
      </c>
      <c r="B17" s="123">
        <v>1</v>
      </c>
      <c r="C17" s="123">
        <v>0</v>
      </c>
      <c r="D17" s="123">
        <v>0</v>
      </c>
      <c r="E17" s="123">
        <v>0</v>
      </c>
      <c r="F17" s="123">
        <v>1</v>
      </c>
      <c r="G17" s="123">
        <v>0</v>
      </c>
    </row>
    <row r="18" spans="1:7">
      <c r="A18" s="122" t="s">
        <v>648</v>
      </c>
      <c r="B18" s="123">
        <v>0</v>
      </c>
      <c r="C18" s="123">
        <v>0</v>
      </c>
      <c r="D18" s="123">
        <v>0</v>
      </c>
      <c r="E18" s="123">
        <v>0</v>
      </c>
      <c r="F18" s="123">
        <v>1</v>
      </c>
      <c r="G18" s="123">
        <v>0</v>
      </c>
    </row>
    <row r="19" spans="1:7">
      <c r="A19" s="122" t="s">
        <v>649</v>
      </c>
      <c r="B19" s="123">
        <v>8</v>
      </c>
      <c r="C19" s="123">
        <v>0</v>
      </c>
      <c r="D19" s="123">
        <v>0</v>
      </c>
      <c r="E19" s="123">
        <v>0</v>
      </c>
      <c r="F19" s="123">
        <v>0</v>
      </c>
      <c r="G19" s="123">
        <v>0</v>
      </c>
    </row>
    <row r="20" spans="1:7">
      <c r="A20" s="122" t="s">
        <v>650</v>
      </c>
      <c r="B20" s="123">
        <v>1</v>
      </c>
      <c r="C20" s="123">
        <v>0</v>
      </c>
      <c r="D20" s="123">
        <v>0</v>
      </c>
      <c r="E20" s="123">
        <v>0</v>
      </c>
      <c r="F20" s="123">
        <v>0</v>
      </c>
      <c r="G20" s="123">
        <v>0</v>
      </c>
    </row>
    <row r="21" spans="1:7">
      <c r="A21" s="122" t="s">
        <v>651</v>
      </c>
      <c r="B21" s="123">
        <v>0</v>
      </c>
      <c r="C21" s="123">
        <v>0</v>
      </c>
      <c r="D21" s="123">
        <v>0</v>
      </c>
      <c r="E21" s="123">
        <v>0</v>
      </c>
      <c r="F21" s="123">
        <v>0</v>
      </c>
      <c r="G21" s="123">
        <v>3</v>
      </c>
    </row>
    <row r="22" spans="1:7">
      <c r="A22" s="122" t="s">
        <v>652</v>
      </c>
      <c r="B22" s="123">
        <v>0</v>
      </c>
      <c r="C22" s="123">
        <v>0</v>
      </c>
      <c r="D22" s="123">
        <v>0</v>
      </c>
      <c r="E22" s="123">
        <v>0</v>
      </c>
      <c r="F22" s="123">
        <v>2</v>
      </c>
      <c r="G22" s="123">
        <v>0</v>
      </c>
    </row>
    <row r="23" spans="1:7">
      <c r="A23" s="122" t="s">
        <v>653</v>
      </c>
      <c r="B23" s="123">
        <v>0</v>
      </c>
      <c r="C23" s="123">
        <v>0</v>
      </c>
      <c r="D23" s="123">
        <v>0</v>
      </c>
      <c r="E23" s="123">
        <v>0</v>
      </c>
      <c r="F23" s="123">
        <v>11</v>
      </c>
      <c r="G23" s="123">
        <v>0</v>
      </c>
    </row>
    <row r="24" spans="1:7">
      <c r="A24" s="122" t="s">
        <v>654</v>
      </c>
      <c r="B24" s="123">
        <v>0</v>
      </c>
      <c r="C24" s="123">
        <v>0</v>
      </c>
      <c r="D24" s="123">
        <v>0</v>
      </c>
      <c r="E24" s="123">
        <v>2</v>
      </c>
      <c r="F24" s="123">
        <v>12</v>
      </c>
      <c r="G24" s="123">
        <v>0</v>
      </c>
    </row>
    <row r="25" spans="1:7">
      <c r="A25" s="122" t="s">
        <v>655</v>
      </c>
      <c r="B25" s="123">
        <v>1</v>
      </c>
      <c r="C25" s="123">
        <v>0</v>
      </c>
      <c r="D25" s="123">
        <v>0</v>
      </c>
      <c r="E25" s="123">
        <v>0</v>
      </c>
      <c r="F25" s="123">
        <v>2</v>
      </c>
      <c r="G25" s="123">
        <v>0</v>
      </c>
    </row>
    <row r="26" spans="1:7">
      <c r="A26" s="122" t="s">
        <v>656</v>
      </c>
      <c r="B26" s="123">
        <v>1</v>
      </c>
      <c r="C26" s="123">
        <v>0</v>
      </c>
      <c r="D26" s="123">
        <v>0</v>
      </c>
      <c r="E26" s="123">
        <v>0</v>
      </c>
      <c r="F26" s="123">
        <v>0</v>
      </c>
      <c r="G26" s="123">
        <v>0</v>
      </c>
    </row>
    <row r="27" spans="1:7">
      <c r="A27" s="122" t="s">
        <v>657</v>
      </c>
      <c r="B27" s="123">
        <v>0</v>
      </c>
      <c r="C27" s="123">
        <v>0</v>
      </c>
      <c r="D27" s="123">
        <v>0</v>
      </c>
      <c r="E27" s="123">
        <v>0</v>
      </c>
      <c r="F27" s="123">
        <v>1</v>
      </c>
      <c r="G27" s="123">
        <v>0</v>
      </c>
    </row>
    <row r="28" spans="1:7">
      <c r="A28" s="122" t="s">
        <v>658</v>
      </c>
      <c r="B28" s="123">
        <v>0</v>
      </c>
      <c r="C28" s="123">
        <v>0</v>
      </c>
      <c r="D28" s="123">
        <v>0</v>
      </c>
      <c r="E28" s="123">
        <v>0</v>
      </c>
      <c r="F28" s="123">
        <v>4</v>
      </c>
      <c r="G28" s="123">
        <v>0</v>
      </c>
    </row>
    <row r="29" spans="1:7">
      <c r="A29" s="122" t="s">
        <v>659</v>
      </c>
      <c r="B29" s="123">
        <v>0</v>
      </c>
      <c r="C29" s="123">
        <v>0</v>
      </c>
      <c r="D29" s="123">
        <v>0</v>
      </c>
      <c r="E29" s="123">
        <v>0</v>
      </c>
      <c r="F29" s="123">
        <v>0</v>
      </c>
      <c r="G29" s="123">
        <v>0</v>
      </c>
    </row>
    <row r="30" spans="1:7">
      <c r="A30" s="122" t="s">
        <v>660</v>
      </c>
      <c r="B30" s="123">
        <v>0</v>
      </c>
      <c r="C30" s="123">
        <v>0</v>
      </c>
      <c r="D30" s="123">
        <v>0</v>
      </c>
      <c r="E30" s="123">
        <v>1</v>
      </c>
      <c r="F30" s="123">
        <v>0</v>
      </c>
      <c r="G30" s="123">
        <v>0</v>
      </c>
    </row>
    <row r="31" spans="1:7">
      <c r="A31" s="122" t="s">
        <v>661</v>
      </c>
      <c r="B31" s="123">
        <v>1</v>
      </c>
      <c r="C31" s="123">
        <v>0</v>
      </c>
      <c r="D31" s="123">
        <v>0</v>
      </c>
      <c r="E31" s="123">
        <v>0</v>
      </c>
      <c r="F31" s="123">
        <v>0</v>
      </c>
      <c r="G31" s="123">
        <v>0</v>
      </c>
    </row>
    <row r="32" spans="1:7">
      <c r="A32" s="122" t="s">
        <v>662</v>
      </c>
      <c r="B32" s="123">
        <v>0</v>
      </c>
      <c r="C32" s="123">
        <v>0</v>
      </c>
      <c r="D32" s="123">
        <v>0</v>
      </c>
      <c r="E32" s="123">
        <v>0</v>
      </c>
      <c r="F32" s="123">
        <v>3</v>
      </c>
      <c r="G32" s="123">
        <v>0</v>
      </c>
    </row>
    <row r="33" spans="1:7">
      <c r="A33" s="122" t="s">
        <v>663</v>
      </c>
      <c r="B33" s="123">
        <v>1</v>
      </c>
      <c r="C33" s="123">
        <v>0</v>
      </c>
      <c r="D33" s="123">
        <v>0</v>
      </c>
      <c r="E33" s="123">
        <v>0</v>
      </c>
      <c r="F33" s="123">
        <v>4</v>
      </c>
      <c r="G33" s="123">
        <v>0</v>
      </c>
    </row>
    <row r="34" spans="1:7">
      <c r="A34" s="122" t="s">
        <v>664</v>
      </c>
      <c r="B34" s="123">
        <v>1</v>
      </c>
      <c r="C34" s="123">
        <v>0</v>
      </c>
      <c r="D34" s="123">
        <v>0</v>
      </c>
      <c r="E34" s="123">
        <v>2</v>
      </c>
      <c r="F34" s="123">
        <v>10</v>
      </c>
      <c r="G34" s="123">
        <v>0</v>
      </c>
    </row>
    <row r="35" spans="1:7">
      <c r="A35" s="122" t="s">
        <v>665</v>
      </c>
      <c r="B35" s="123">
        <v>0</v>
      </c>
      <c r="C35" s="123">
        <v>0</v>
      </c>
      <c r="D35" s="123">
        <v>0</v>
      </c>
      <c r="E35" s="123">
        <v>0</v>
      </c>
      <c r="F35" s="123">
        <v>2</v>
      </c>
      <c r="G35" s="123">
        <v>0</v>
      </c>
    </row>
    <row r="36" spans="1:7">
      <c r="A36" s="122" t="s">
        <v>666</v>
      </c>
      <c r="B36" s="123">
        <v>1</v>
      </c>
      <c r="C36" s="123">
        <v>0</v>
      </c>
      <c r="D36" s="123">
        <v>0</v>
      </c>
      <c r="E36" s="123">
        <v>0</v>
      </c>
      <c r="F36" s="123">
        <v>0</v>
      </c>
      <c r="G36" s="123">
        <v>0</v>
      </c>
    </row>
    <row r="37" spans="1:7">
      <c r="A37" s="122" t="s">
        <v>667</v>
      </c>
      <c r="B37" s="123">
        <v>6</v>
      </c>
      <c r="C37" s="123">
        <v>0</v>
      </c>
      <c r="D37" s="123">
        <v>0</v>
      </c>
      <c r="E37" s="123">
        <v>1</v>
      </c>
      <c r="F37" s="123">
        <v>101</v>
      </c>
      <c r="G37" s="123">
        <v>6</v>
      </c>
    </row>
    <row r="38" spans="1:7">
      <c r="A38" s="122" t="s">
        <v>669</v>
      </c>
      <c r="B38" s="123">
        <v>2</v>
      </c>
      <c r="C38" s="123">
        <v>0</v>
      </c>
      <c r="D38" s="123">
        <v>0</v>
      </c>
      <c r="E38" s="123">
        <v>0</v>
      </c>
      <c r="F38" s="123">
        <v>0</v>
      </c>
      <c r="G38" s="123">
        <v>0</v>
      </c>
    </row>
    <row r="39" spans="1:7">
      <c r="A39" s="122" t="s">
        <v>671</v>
      </c>
      <c r="B39" s="123">
        <v>0</v>
      </c>
      <c r="C39" s="123">
        <v>0</v>
      </c>
      <c r="D39" s="123">
        <v>0</v>
      </c>
      <c r="E39" s="123">
        <v>0</v>
      </c>
      <c r="F39" s="123">
        <v>1</v>
      </c>
      <c r="G39" s="123">
        <v>0</v>
      </c>
    </row>
    <row r="40" spans="1:7">
      <c r="A40" s="122" t="s">
        <v>672</v>
      </c>
      <c r="B40" s="123">
        <v>0</v>
      </c>
      <c r="C40" s="123">
        <v>0</v>
      </c>
      <c r="D40" s="123">
        <v>0</v>
      </c>
      <c r="E40" s="123">
        <v>0</v>
      </c>
      <c r="F40" s="123">
        <v>1</v>
      </c>
      <c r="G40" s="123">
        <v>0</v>
      </c>
    </row>
    <row r="41" spans="1:7">
      <c r="A41" s="122" t="s">
        <v>673</v>
      </c>
      <c r="B41" s="123">
        <v>1</v>
      </c>
      <c r="C41" s="123">
        <v>0</v>
      </c>
      <c r="D41" s="123">
        <v>0</v>
      </c>
      <c r="E41" s="123">
        <v>0</v>
      </c>
      <c r="F41" s="123">
        <v>0</v>
      </c>
      <c r="G41" s="123">
        <v>0</v>
      </c>
    </row>
    <row r="42" spans="1:7">
      <c r="A42" s="122" t="s">
        <v>674</v>
      </c>
      <c r="B42" s="123">
        <v>0</v>
      </c>
      <c r="C42" s="123">
        <v>0</v>
      </c>
      <c r="D42" s="123">
        <v>0</v>
      </c>
      <c r="E42" s="123">
        <v>2</v>
      </c>
      <c r="F42" s="123">
        <v>4</v>
      </c>
      <c r="G42" s="123">
        <v>4</v>
      </c>
    </row>
    <row r="43" spans="1:7">
      <c r="A43" s="122" t="s">
        <v>675</v>
      </c>
      <c r="B43" s="123">
        <v>0</v>
      </c>
      <c r="C43" s="123">
        <v>0</v>
      </c>
      <c r="D43" s="123">
        <v>0</v>
      </c>
      <c r="E43" s="123">
        <v>0</v>
      </c>
      <c r="F43" s="123">
        <v>1</v>
      </c>
      <c r="G43" s="123">
        <v>0</v>
      </c>
    </row>
    <row r="44" spans="1:7">
      <c r="A44" s="122" t="s">
        <v>676</v>
      </c>
      <c r="B44" s="123">
        <v>0</v>
      </c>
      <c r="C44" s="123">
        <v>0</v>
      </c>
      <c r="D44" s="123">
        <v>0</v>
      </c>
      <c r="E44" s="123">
        <v>0</v>
      </c>
      <c r="F44" s="123">
        <v>1</v>
      </c>
      <c r="G44" s="123">
        <v>0</v>
      </c>
    </row>
    <row r="45" spans="1:7">
      <c r="A45" s="122" t="s">
        <v>677</v>
      </c>
      <c r="B45" s="123">
        <v>0</v>
      </c>
      <c r="C45" s="123">
        <v>0</v>
      </c>
      <c r="D45" s="123">
        <v>0</v>
      </c>
      <c r="E45" s="123">
        <v>0</v>
      </c>
      <c r="F45" s="123">
        <v>1</v>
      </c>
      <c r="G45" s="123">
        <v>0</v>
      </c>
    </row>
    <row r="46" spans="1:7">
      <c r="A46" s="122" t="s">
        <v>678</v>
      </c>
      <c r="B46" s="123">
        <v>0</v>
      </c>
      <c r="C46" s="123">
        <v>0</v>
      </c>
      <c r="D46" s="123">
        <v>0</v>
      </c>
      <c r="E46" s="123">
        <v>0</v>
      </c>
      <c r="F46" s="123">
        <v>4</v>
      </c>
      <c r="G46" s="123">
        <v>0</v>
      </c>
    </row>
    <row r="47" spans="1:7">
      <c r="A47" s="122" t="s">
        <v>679</v>
      </c>
      <c r="B47" s="123">
        <v>2</v>
      </c>
      <c r="C47" s="123">
        <v>0</v>
      </c>
      <c r="D47" s="123">
        <v>0</v>
      </c>
      <c r="E47" s="123">
        <v>0</v>
      </c>
      <c r="F47" s="123">
        <v>3</v>
      </c>
      <c r="G47" s="123">
        <v>0</v>
      </c>
    </row>
    <row r="48" spans="1:7">
      <c r="A48" s="122" t="s">
        <v>680</v>
      </c>
      <c r="B48" s="123">
        <v>0</v>
      </c>
      <c r="C48" s="123">
        <v>0</v>
      </c>
      <c r="D48" s="123">
        <v>0</v>
      </c>
      <c r="E48" s="123">
        <v>0</v>
      </c>
      <c r="F48" s="123">
        <v>10</v>
      </c>
      <c r="G48" s="123">
        <v>0</v>
      </c>
    </row>
    <row r="49" spans="1:7">
      <c r="A49" s="122" t="s">
        <v>208</v>
      </c>
      <c r="B49" s="123">
        <v>1</v>
      </c>
      <c r="C49" s="123">
        <v>0</v>
      </c>
      <c r="D49" s="123">
        <v>0</v>
      </c>
      <c r="E49" s="123">
        <v>0</v>
      </c>
      <c r="F49" s="123">
        <v>7</v>
      </c>
      <c r="G49" s="123">
        <v>0</v>
      </c>
    </row>
    <row r="50" spans="1:7">
      <c r="A50" s="122" t="s">
        <v>681</v>
      </c>
      <c r="B50" s="123">
        <v>1</v>
      </c>
      <c r="C50" s="123">
        <v>0</v>
      </c>
      <c r="D50" s="123">
        <v>0</v>
      </c>
      <c r="E50" s="123">
        <v>2</v>
      </c>
      <c r="F50" s="123">
        <v>15</v>
      </c>
      <c r="G50" s="123">
        <v>0</v>
      </c>
    </row>
    <row r="51" spans="1:7">
      <c r="A51" s="122" t="s">
        <v>683</v>
      </c>
      <c r="B51" s="123">
        <v>0</v>
      </c>
      <c r="C51" s="123">
        <v>0</v>
      </c>
      <c r="D51" s="123">
        <v>0</v>
      </c>
      <c r="E51" s="123">
        <v>0</v>
      </c>
      <c r="F51" s="123">
        <v>1</v>
      </c>
      <c r="G51" s="123">
        <v>0</v>
      </c>
    </row>
    <row r="52" spans="1:7">
      <c r="A52" s="122" t="s">
        <v>684</v>
      </c>
      <c r="B52" s="123">
        <v>1</v>
      </c>
      <c r="C52" s="123">
        <v>0</v>
      </c>
      <c r="D52" s="123">
        <v>0</v>
      </c>
      <c r="E52" s="123">
        <v>0</v>
      </c>
      <c r="F52" s="123">
        <v>8</v>
      </c>
      <c r="G52" s="123">
        <v>1</v>
      </c>
    </row>
    <row r="53" spans="1:7">
      <c r="A53" s="122" t="s">
        <v>685</v>
      </c>
      <c r="B53" s="123">
        <v>0</v>
      </c>
      <c r="C53" s="123">
        <v>0</v>
      </c>
      <c r="D53" s="123">
        <v>0</v>
      </c>
      <c r="E53" s="123">
        <v>0</v>
      </c>
      <c r="F53" s="123">
        <v>3</v>
      </c>
      <c r="G53" s="123">
        <v>0</v>
      </c>
    </row>
    <row r="54" spans="1:7">
      <c r="A54" s="122" t="s">
        <v>686</v>
      </c>
      <c r="B54" s="123">
        <v>0</v>
      </c>
      <c r="C54" s="123">
        <v>0</v>
      </c>
      <c r="D54" s="123">
        <v>0</v>
      </c>
      <c r="E54" s="123">
        <v>1</v>
      </c>
      <c r="F54" s="123">
        <v>0</v>
      </c>
      <c r="G54" s="123">
        <v>0</v>
      </c>
    </row>
    <row r="55" spans="1:7">
      <c r="A55" s="122" t="s">
        <v>687</v>
      </c>
      <c r="B55" s="123">
        <v>2</v>
      </c>
      <c r="C55" s="123">
        <v>0</v>
      </c>
      <c r="D55" s="123">
        <v>0</v>
      </c>
      <c r="E55" s="123">
        <v>0</v>
      </c>
      <c r="F55" s="123">
        <v>0</v>
      </c>
      <c r="G55" s="123">
        <v>0</v>
      </c>
    </row>
    <row r="56" spans="1:7">
      <c r="A56" s="122" t="s">
        <v>8</v>
      </c>
      <c r="B56" s="123">
        <v>0</v>
      </c>
      <c r="C56" s="133">
        <v>1</v>
      </c>
      <c r="D56" s="123">
        <v>1</v>
      </c>
      <c r="E56" s="123">
        <v>118</v>
      </c>
      <c r="F56" s="123">
        <v>22</v>
      </c>
      <c r="G56" s="123">
        <v>19</v>
      </c>
    </row>
    <row r="57" spans="1:7">
      <c r="A57" s="122" t="s">
        <v>688</v>
      </c>
      <c r="B57" s="123">
        <v>0</v>
      </c>
      <c r="C57" s="123">
        <v>0</v>
      </c>
      <c r="D57" s="123">
        <v>0</v>
      </c>
      <c r="E57" s="123">
        <v>0</v>
      </c>
      <c r="F57" s="123">
        <v>2</v>
      </c>
      <c r="G57" s="123">
        <v>0</v>
      </c>
    </row>
    <row r="58" spans="1:7">
      <c r="A58" s="122" t="s">
        <v>689</v>
      </c>
      <c r="B58" s="123">
        <v>0</v>
      </c>
      <c r="C58" s="123">
        <v>0</v>
      </c>
      <c r="D58" s="123">
        <v>0</v>
      </c>
      <c r="E58" s="123">
        <v>0</v>
      </c>
      <c r="F58" s="123">
        <v>5</v>
      </c>
      <c r="G58" s="123">
        <v>0</v>
      </c>
    </row>
    <row r="59" spans="1:7">
      <c r="A59" s="122" t="s">
        <v>304</v>
      </c>
      <c r="B59" s="123">
        <v>0</v>
      </c>
      <c r="C59" s="123">
        <v>0</v>
      </c>
      <c r="D59" s="123">
        <v>0</v>
      </c>
      <c r="E59" s="123">
        <v>0</v>
      </c>
      <c r="F59" s="123">
        <v>21</v>
      </c>
      <c r="G59" s="123">
        <v>0</v>
      </c>
    </row>
    <row r="60" spans="1:7">
      <c r="A60" s="122" t="s">
        <v>691</v>
      </c>
      <c r="B60" s="123">
        <v>1</v>
      </c>
      <c r="C60" s="123">
        <v>0</v>
      </c>
      <c r="D60" s="123">
        <v>0</v>
      </c>
      <c r="E60" s="123">
        <v>0</v>
      </c>
      <c r="F60" s="123">
        <v>1</v>
      </c>
      <c r="G60" s="123">
        <v>0</v>
      </c>
    </row>
    <row r="61" spans="1:7">
      <c r="A61" s="122" t="s">
        <v>692</v>
      </c>
      <c r="B61" s="123">
        <v>0</v>
      </c>
      <c r="C61" s="123">
        <v>0</v>
      </c>
      <c r="D61" s="123">
        <v>0</v>
      </c>
      <c r="E61" s="123">
        <v>0</v>
      </c>
      <c r="F61" s="123">
        <v>1</v>
      </c>
      <c r="G61" s="123">
        <v>0</v>
      </c>
    </row>
    <row r="62" spans="1:7">
      <c r="A62" s="122" t="s">
        <v>693</v>
      </c>
      <c r="B62" s="123">
        <v>0</v>
      </c>
      <c r="C62" s="123">
        <v>0</v>
      </c>
      <c r="D62" s="123">
        <v>0</v>
      </c>
      <c r="E62" s="123">
        <v>1</v>
      </c>
      <c r="F62" s="123">
        <v>1</v>
      </c>
      <c r="G62" s="123">
        <v>0</v>
      </c>
    </row>
    <row r="63" spans="1:7">
      <c r="A63" s="122" t="s">
        <v>694</v>
      </c>
      <c r="B63" s="123">
        <v>1</v>
      </c>
      <c r="C63" s="123">
        <v>0</v>
      </c>
      <c r="D63" s="123">
        <v>0</v>
      </c>
      <c r="E63" s="123">
        <v>0</v>
      </c>
      <c r="F63" s="123">
        <v>2</v>
      </c>
      <c r="G63" s="123">
        <v>0</v>
      </c>
    </row>
    <row r="64" spans="1:7">
      <c r="A64" s="122" t="s">
        <v>695</v>
      </c>
      <c r="B64" s="123">
        <v>2</v>
      </c>
      <c r="C64" s="123">
        <v>0</v>
      </c>
      <c r="D64" s="123">
        <v>0</v>
      </c>
      <c r="E64" s="123">
        <v>0</v>
      </c>
      <c r="F64" s="123">
        <v>97</v>
      </c>
      <c r="G64" s="123">
        <v>0</v>
      </c>
    </row>
    <row r="65" spans="1:7">
      <c r="A65" s="122" t="s">
        <v>696</v>
      </c>
      <c r="B65" s="123">
        <v>1</v>
      </c>
      <c r="C65" s="123">
        <v>0</v>
      </c>
      <c r="D65" s="123">
        <v>0</v>
      </c>
      <c r="E65" s="123">
        <v>0</v>
      </c>
      <c r="F65" s="123">
        <v>11</v>
      </c>
      <c r="G65" s="123">
        <v>10</v>
      </c>
    </row>
    <row r="66" spans="1:7">
      <c r="A66" s="122" t="s">
        <v>697</v>
      </c>
      <c r="B66" s="123">
        <v>0</v>
      </c>
      <c r="C66" s="123">
        <v>0</v>
      </c>
      <c r="D66" s="123">
        <v>0</v>
      </c>
      <c r="E66" s="123">
        <v>0</v>
      </c>
      <c r="F66" s="123">
        <v>3</v>
      </c>
      <c r="G66" s="123">
        <v>0</v>
      </c>
    </row>
    <row r="67" spans="1:7">
      <c r="A67" s="122" t="s">
        <v>698</v>
      </c>
      <c r="B67" s="123">
        <v>0</v>
      </c>
      <c r="C67" s="123">
        <v>0</v>
      </c>
      <c r="D67" s="123">
        <v>0</v>
      </c>
      <c r="E67" s="123">
        <v>2</v>
      </c>
      <c r="F67" s="123">
        <v>4</v>
      </c>
      <c r="G67" s="123">
        <v>0</v>
      </c>
    </row>
    <row r="68" spans="1:7">
      <c r="A68" s="122" t="s">
        <v>699</v>
      </c>
      <c r="B68" s="123">
        <v>1</v>
      </c>
      <c r="C68" s="123">
        <v>0</v>
      </c>
      <c r="D68" s="123">
        <v>0</v>
      </c>
      <c r="E68" s="123">
        <v>0</v>
      </c>
      <c r="F68" s="123">
        <v>8</v>
      </c>
      <c r="G68" s="123">
        <v>0</v>
      </c>
    </row>
    <row r="69" spans="1:7">
      <c r="A69" s="122" t="s">
        <v>700</v>
      </c>
      <c r="B69" s="123">
        <v>1</v>
      </c>
      <c r="C69" s="123">
        <v>0</v>
      </c>
      <c r="D69" s="123">
        <v>0</v>
      </c>
      <c r="E69" s="123">
        <v>0</v>
      </c>
      <c r="F69" s="123">
        <v>1</v>
      </c>
      <c r="G69" s="123">
        <v>0</v>
      </c>
    </row>
    <row r="70" spans="1:7">
      <c r="A70" s="122" t="s">
        <v>701</v>
      </c>
      <c r="B70" s="123">
        <v>0</v>
      </c>
      <c r="C70" s="123">
        <v>0</v>
      </c>
      <c r="D70" s="123">
        <v>0</v>
      </c>
      <c r="E70" s="123">
        <v>0</v>
      </c>
      <c r="F70" s="123">
        <v>6</v>
      </c>
      <c r="G70" s="123">
        <v>0</v>
      </c>
    </row>
    <row r="71" spans="1:7">
      <c r="A71" s="122" t="s">
        <v>704</v>
      </c>
      <c r="B71" s="123">
        <v>0</v>
      </c>
      <c r="C71" s="123">
        <v>0</v>
      </c>
      <c r="D71" s="123">
        <v>0</v>
      </c>
      <c r="E71" s="123">
        <v>0</v>
      </c>
      <c r="F71" s="123">
        <v>3</v>
      </c>
      <c r="G71" s="123">
        <v>0</v>
      </c>
    </row>
    <row r="72" spans="1:7">
      <c r="A72" s="122" t="s">
        <v>705</v>
      </c>
      <c r="B72" s="123">
        <v>0</v>
      </c>
      <c r="C72" s="123">
        <v>0</v>
      </c>
      <c r="D72" s="123">
        <v>0</v>
      </c>
      <c r="E72" s="123">
        <v>0</v>
      </c>
      <c r="F72" s="123">
        <v>1</v>
      </c>
      <c r="G72" s="123">
        <v>0</v>
      </c>
    </row>
    <row r="73" spans="1:7">
      <c r="A73" s="122" t="s">
        <v>706</v>
      </c>
      <c r="B73" s="123">
        <v>2</v>
      </c>
      <c r="C73" s="123">
        <v>0</v>
      </c>
      <c r="D73" s="123">
        <v>0</v>
      </c>
      <c r="E73" s="123">
        <v>0</v>
      </c>
      <c r="F73" s="123">
        <v>7</v>
      </c>
      <c r="G73" s="123">
        <v>0</v>
      </c>
    </row>
    <row r="74" spans="1:7">
      <c r="A74" s="122" t="s">
        <v>707</v>
      </c>
      <c r="B74" s="123">
        <v>0</v>
      </c>
      <c r="C74" s="123">
        <v>0</v>
      </c>
      <c r="D74" s="123">
        <v>0</v>
      </c>
      <c r="E74" s="123">
        <v>5</v>
      </c>
      <c r="F74" s="123">
        <v>36</v>
      </c>
      <c r="G74" s="123">
        <v>0</v>
      </c>
    </row>
    <row r="75" spans="1:7">
      <c r="A75" s="122" t="s">
        <v>708</v>
      </c>
      <c r="B75" s="123">
        <v>0</v>
      </c>
      <c r="C75" s="123">
        <v>0</v>
      </c>
      <c r="D75" s="123">
        <v>0</v>
      </c>
      <c r="E75" s="123">
        <v>0</v>
      </c>
      <c r="F75" s="123">
        <v>2</v>
      </c>
      <c r="G75" s="123">
        <v>0</v>
      </c>
    </row>
    <row r="76" spans="1:7">
      <c r="A76" s="122" t="s">
        <v>710</v>
      </c>
      <c r="B76" s="123">
        <v>0</v>
      </c>
      <c r="C76" s="123">
        <v>0</v>
      </c>
      <c r="D76" s="123">
        <v>0</v>
      </c>
      <c r="E76" s="123">
        <v>0</v>
      </c>
      <c r="F76" s="123">
        <v>4</v>
      </c>
      <c r="G76" s="123">
        <v>2</v>
      </c>
    </row>
    <row r="77" spans="1:7">
      <c r="A77" s="122" t="s">
        <v>711</v>
      </c>
      <c r="B77" s="123">
        <v>0</v>
      </c>
      <c r="C77" s="123">
        <v>0</v>
      </c>
      <c r="D77" s="123">
        <v>0</v>
      </c>
      <c r="E77" s="123">
        <v>0</v>
      </c>
      <c r="F77" s="123">
        <v>1</v>
      </c>
      <c r="G77" s="123">
        <v>0</v>
      </c>
    </row>
    <row r="78" spans="1:7">
      <c r="A78" s="122" t="s">
        <v>712</v>
      </c>
      <c r="B78" s="123">
        <v>0</v>
      </c>
      <c r="C78" s="123">
        <v>0</v>
      </c>
      <c r="D78" s="123">
        <v>0</v>
      </c>
      <c r="E78" s="123">
        <v>0</v>
      </c>
      <c r="F78" s="123">
        <v>184</v>
      </c>
      <c r="G78" s="123">
        <v>0</v>
      </c>
    </row>
    <row r="79" spans="1:7">
      <c r="A79" s="122" t="s">
        <v>714</v>
      </c>
      <c r="B79" s="123">
        <v>1</v>
      </c>
      <c r="C79" s="123">
        <v>0</v>
      </c>
      <c r="D79" s="123">
        <v>0</v>
      </c>
      <c r="E79" s="123">
        <v>0</v>
      </c>
      <c r="F79" s="123">
        <v>0</v>
      </c>
      <c r="G79" s="123">
        <v>0</v>
      </c>
    </row>
    <row r="80" spans="1:7">
      <c r="A80" s="122" t="s">
        <v>715</v>
      </c>
      <c r="B80" s="123">
        <v>1</v>
      </c>
      <c r="C80" s="123">
        <v>0</v>
      </c>
      <c r="D80" s="123">
        <v>0</v>
      </c>
      <c r="E80" s="123">
        <v>0</v>
      </c>
      <c r="F80" s="123">
        <v>2</v>
      </c>
      <c r="G80" s="123">
        <v>0</v>
      </c>
    </row>
    <row r="81" spans="1:8">
      <c r="A81" s="122" t="s">
        <v>716</v>
      </c>
      <c r="B81" s="123">
        <v>1</v>
      </c>
      <c r="C81" s="123">
        <v>0</v>
      </c>
      <c r="D81" s="123">
        <v>0</v>
      </c>
      <c r="E81" s="123">
        <v>0</v>
      </c>
      <c r="F81" s="123">
        <v>1</v>
      </c>
      <c r="G81" s="123">
        <v>0</v>
      </c>
    </row>
    <row r="82" spans="1:8">
      <c r="A82" s="122" t="s">
        <v>717</v>
      </c>
      <c r="B82" s="123">
        <v>1</v>
      </c>
      <c r="C82" s="123">
        <v>0</v>
      </c>
      <c r="D82" s="123">
        <v>0</v>
      </c>
      <c r="E82" s="123">
        <v>0</v>
      </c>
      <c r="F82" s="123">
        <v>0</v>
      </c>
      <c r="G82" s="123">
        <v>0</v>
      </c>
    </row>
    <row r="83" spans="1:8">
      <c r="A83" s="122" t="s">
        <v>718</v>
      </c>
      <c r="B83" s="123">
        <v>0</v>
      </c>
      <c r="C83" s="123">
        <v>0</v>
      </c>
      <c r="D83" s="123">
        <v>0</v>
      </c>
      <c r="E83" s="123">
        <v>0</v>
      </c>
      <c r="F83" s="123">
        <v>0</v>
      </c>
      <c r="G83" s="123">
        <v>0</v>
      </c>
    </row>
    <row r="84" spans="1:8">
      <c r="A84" s="122" t="s">
        <v>719</v>
      </c>
      <c r="B84" s="123">
        <v>0</v>
      </c>
      <c r="C84" s="123">
        <v>0</v>
      </c>
      <c r="D84" s="123">
        <v>0</v>
      </c>
      <c r="E84" s="123">
        <v>0</v>
      </c>
      <c r="F84" s="123">
        <v>2</v>
      </c>
      <c r="G84" s="123">
        <v>0</v>
      </c>
    </row>
    <row r="85" spans="1:8">
      <c r="A85" s="122" t="s">
        <v>720</v>
      </c>
      <c r="B85" s="123">
        <v>1</v>
      </c>
      <c r="C85" s="123">
        <v>0</v>
      </c>
      <c r="D85" s="123">
        <v>0</v>
      </c>
      <c r="E85" s="123">
        <v>0</v>
      </c>
      <c r="F85" s="123">
        <v>0</v>
      </c>
      <c r="G85" s="123">
        <v>0</v>
      </c>
    </row>
    <row r="86" spans="1:8">
      <c r="A86" s="122" t="s">
        <v>721</v>
      </c>
      <c r="B86" s="123">
        <v>0</v>
      </c>
      <c r="C86" s="123">
        <v>0</v>
      </c>
      <c r="D86" s="123">
        <v>0</v>
      </c>
      <c r="E86" s="123">
        <v>0</v>
      </c>
      <c r="F86" s="123">
        <v>1</v>
      </c>
      <c r="G86" s="123">
        <v>0</v>
      </c>
    </row>
    <row r="87" spans="1:8">
      <c r="A87" s="122" t="s">
        <v>723</v>
      </c>
      <c r="B87" s="123">
        <v>0</v>
      </c>
      <c r="C87" s="123">
        <v>0</v>
      </c>
      <c r="D87" s="123">
        <v>0</v>
      </c>
      <c r="E87" s="123">
        <v>0</v>
      </c>
      <c r="F87" s="123">
        <v>0</v>
      </c>
      <c r="G87" s="123">
        <v>0</v>
      </c>
    </row>
    <row r="88" spans="1:8">
      <c r="A88" s="122" t="s">
        <v>724</v>
      </c>
      <c r="B88" s="123">
        <v>0</v>
      </c>
      <c r="C88" s="123">
        <v>0</v>
      </c>
      <c r="D88" s="123">
        <v>0</v>
      </c>
      <c r="E88" s="123">
        <v>0</v>
      </c>
      <c r="F88" s="123">
        <v>4</v>
      </c>
      <c r="G88" s="123">
        <v>0</v>
      </c>
    </row>
    <row r="89" spans="1:8">
      <c r="A89" s="122" t="s">
        <v>725</v>
      </c>
      <c r="B89" s="123">
        <v>3</v>
      </c>
      <c r="C89" s="123">
        <v>0</v>
      </c>
      <c r="D89" s="123">
        <v>0</v>
      </c>
      <c r="E89" s="123">
        <v>3</v>
      </c>
      <c r="F89" s="123">
        <v>21</v>
      </c>
      <c r="G89" s="123">
        <v>3</v>
      </c>
    </row>
    <row r="90" spans="1:8">
      <c r="A90" s="122" t="s">
        <v>726</v>
      </c>
      <c r="B90" s="123">
        <v>1</v>
      </c>
      <c r="C90" s="123">
        <v>0</v>
      </c>
      <c r="D90" s="123">
        <v>0</v>
      </c>
      <c r="E90" s="123">
        <v>0</v>
      </c>
      <c r="F90" s="123">
        <v>0</v>
      </c>
      <c r="G90" s="123">
        <v>0</v>
      </c>
    </row>
    <row r="91" spans="1:8">
      <c r="A91" s="122" t="s">
        <v>727</v>
      </c>
      <c r="B91" s="123">
        <v>1</v>
      </c>
      <c r="C91" s="123">
        <v>0</v>
      </c>
      <c r="D91" s="123">
        <v>0</v>
      </c>
      <c r="E91" s="123">
        <v>0</v>
      </c>
      <c r="F91" s="123">
        <v>0</v>
      </c>
      <c r="G91" s="123">
        <v>0</v>
      </c>
    </row>
    <row r="92" spans="1:8">
      <c r="A92" s="122" t="s">
        <v>307</v>
      </c>
      <c r="B92" s="123">
        <v>0</v>
      </c>
      <c r="C92" s="123">
        <v>0</v>
      </c>
      <c r="D92" s="123">
        <v>0</v>
      </c>
      <c r="E92" s="123">
        <v>0</v>
      </c>
      <c r="F92" s="123">
        <v>2</v>
      </c>
      <c r="G92" s="123">
        <v>0</v>
      </c>
    </row>
    <row r="93" spans="1:8">
      <c r="A93" s="122" t="s">
        <v>728</v>
      </c>
      <c r="B93" s="123">
        <v>0</v>
      </c>
      <c r="C93" s="123">
        <v>0</v>
      </c>
      <c r="D93" s="123">
        <v>0</v>
      </c>
      <c r="E93" s="123">
        <v>0</v>
      </c>
      <c r="F93" s="123">
        <v>1</v>
      </c>
      <c r="G93" s="123">
        <v>0</v>
      </c>
    </row>
    <row r="95" spans="1:8">
      <c r="A95" s="160" t="s">
        <v>730</v>
      </c>
      <c r="B95" s="160"/>
      <c r="C95" s="160"/>
      <c r="D95" s="160"/>
      <c r="E95" s="160"/>
      <c r="F95" s="160"/>
      <c r="G95" s="160"/>
      <c r="H95" s="126"/>
    </row>
    <row r="96" spans="1:8" ht="48" customHeight="1">
      <c r="A96" s="159" t="s">
        <v>731</v>
      </c>
      <c r="B96" s="159"/>
      <c r="C96" s="159"/>
      <c r="D96" s="159"/>
      <c r="E96" s="159"/>
      <c r="F96" s="159"/>
      <c r="G96" s="159"/>
      <c r="H96" s="131"/>
    </row>
  </sheetData>
  <mergeCells count="3">
    <mergeCell ref="A4:G4"/>
    <mergeCell ref="A95:G95"/>
    <mergeCell ref="A96:G9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5"/>
  <sheetViews>
    <sheetView topLeftCell="A67" workbookViewId="0">
      <selection activeCell="B34" sqref="B34"/>
    </sheetView>
  </sheetViews>
  <sheetFormatPr baseColWidth="10" defaultRowHeight="15"/>
  <cols>
    <col min="1" max="1" width="13.140625" bestFit="1" customWidth="1"/>
    <col min="2" max="13" width="13.28515625" bestFit="1" customWidth="1"/>
  </cols>
  <sheetData>
    <row r="4" spans="1:13" ht="75" customHeight="1">
      <c r="A4" s="162" t="s">
        <v>393</v>
      </c>
      <c r="B4" s="174"/>
      <c r="C4" s="174"/>
      <c r="D4" s="174"/>
      <c r="E4" s="174"/>
      <c r="F4" s="174"/>
      <c r="G4" s="174"/>
      <c r="H4" s="174"/>
      <c r="I4" s="174"/>
      <c r="J4" s="174"/>
      <c r="K4" s="174"/>
      <c r="L4" s="174"/>
      <c r="M4" s="174"/>
    </row>
    <row r="5" spans="1:13">
      <c r="A5" s="10" t="s">
        <v>282</v>
      </c>
      <c r="B5" s="174" t="s">
        <v>283</v>
      </c>
      <c r="C5" s="174"/>
      <c r="D5" s="174"/>
      <c r="E5" s="174" t="s">
        <v>178</v>
      </c>
      <c r="F5" s="174"/>
      <c r="G5" s="174"/>
      <c r="H5" s="174" t="s">
        <v>179</v>
      </c>
      <c r="I5" s="174"/>
      <c r="J5" s="174"/>
      <c r="K5" s="174" t="s">
        <v>284</v>
      </c>
      <c r="L5" s="174"/>
      <c r="M5" s="174"/>
    </row>
    <row r="6" spans="1:13">
      <c r="A6" s="10"/>
      <c r="B6" s="10" t="s">
        <v>285</v>
      </c>
      <c r="C6" s="10" t="s">
        <v>182</v>
      </c>
      <c r="D6" s="10" t="s">
        <v>83</v>
      </c>
      <c r="E6" s="10" t="s">
        <v>285</v>
      </c>
      <c r="F6" s="10" t="s">
        <v>182</v>
      </c>
      <c r="G6" s="10" t="s">
        <v>83</v>
      </c>
      <c r="H6" s="10" t="s">
        <v>285</v>
      </c>
      <c r="I6" s="10" t="s">
        <v>182</v>
      </c>
      <c r="J6" s="10" t="s">
        <v>83</v>
      </c>
      <c r="K6" s="10" t="s">
        <v>285</v>
      </c>
      <c r="L6" s="10" t="s">
        <v>182</v>
      </c>
      <c r="M6" s="10" t="s">
        <v>83</v>
      </c>
    </row>
    <row r="7" spans="1:13">
      <c r="A7" s="10" t="s">
        <v>270</v>
      </c>
      <c r="B7" s="7">
        <v>579234.62013983203</v>
      </c>
      <c r="C7" s="7">
        <v>209634.09277729699</v>
      </c>
      <c r="D7" s="7">
        <v>788868.71291712916</v>
      </c>
      <c r="E7" s="7">
        <v>685710.16267904511</v>
      </c>
      <c r="F7" s="7">
        <v>160605.71809104475</v>
      </c>
      <c r="G7" s="7">
        <v>846315.88077008992</v>
      </c>
      <c r="H7" s="7">
        <v>487282.33069151384</v>
      </c>
      <c r="I7" s="7">
        <v>13137.705192046884</v>
      </c>
      <c r="J7" s="7">
        <v>500420.03588356078</v>
      </c>
      <c r="K7" s="7">
        <v>1752227.113510391</v>
      </c>
      <c r="L7" s="7">
        <v>383377.51606038871</v>
      </c>
      <c r="M7" s="7">
        <v>2135604.6295707799</v>
      </c>
    </row>
    <row r="8" spans="1:13">
      <c r="A8" s="10" t="s">
        <v>271</v>
      </c>
      <c r="B8" s="7">
        <v>582370.5913915555</v>
      </c>
      <c r="C8" s="7">
        <v>217051.11436467248</v>
      </c>
      <c r="D8" s="7">
        <v>799421.70575622807</v>
      </c>
      <c r="E8" s="7">
        <v>725427.1048572443</v>
      </c>
      <c r="F8" s="7">
        <v>180625.93725833105</v>
      </c>
      <c r="G8" s="7">
        <v>906053.04211557528</v>
      </c>
      <c r="H8" s="7">
        <v>1626740.2986088428</v>
      </c>
      <c r="I8" s="7">
        <v>35743.399509545343</v>
      </c>
      <c r="J8" s="7">
        <v>1662483.6981183882</v>
      </c>
      <c r="K8" s="7">
        <v>2934537.9948576428</v>
      </c>
      <c r="L8" s="7">
        <v>433420.45113254891</v>
      </c>
      <c r="M8" s="7">
        <v>3367958.4459901918</v>
      </c>
    </row>
    <row r="9" spans="1:13">
      <c r="A9" s="10" t="s">
        <v>272</v>
      </c>
      <c r="B9" s="7">
        <v>464444.70347537042</v>
      </c>
      <c r="C9" s="7">
        <v>151580.36158917815</v>
      </c>
      <c r="D9" s="7">
        <v>616025.06506454851</v>
      </c>
      <c r="E9" s="7">
        <v>550757.51201112312</v>
      </c>
      <c r="F9" s="7">
        <v>133523.9893296459</v>
      </c>
      <c r="G9" s="7">
        <v>684281.50134076911</v>
      </c>
      <c r="H9" s="7">
        <v>394589.58916848479</v>
      </c>
      <c r="I9" s="7">
        <v>8670.0829505594502</v>
      </c>
      <c r="J9" s="7">
        <v>403259.67211904423</v>
      </c>
      <c r="K9" s="7">
        <v>1409791.8046549782</v>
      </c>
      <c r="L9" s="7">
        <v>293774.43386938353</v>
      </c>
      <c r="M9" s="7">
        <v>1703566.238524362</v>
      </c>
    </row>
    <row r="10" spans="1:13">
      <c r="A10" s="10" t="s">
        <v>286</v>
      </c>
      <c r="B10" s="7">
        <v>79688.547866301538</v>
      </c>
      <c r="C10" s="7">
        <v>10122.891289096046</v>
      </c>
      <c r="D10" s="7">
        <v>89811.439155397602</v>
      </c>
      <c r="E10" s="7">
        <v>110415.06829213961</v>
      </c>
      <c r="F10" s="7">
        <v>29637.587332140502</v>
      </c>
      <c r="G10" s="7">
        <v>140052.6556242801</v>
      </c>
      <c r="H10" s="7">
        <v>77280.25138330867</v>
      </c>
      <c r="I10" s="7">
        <v>1698.0331167512891</v>
      </c>
      <c r="J10" s="7">
        <v>78978.284500059963</v>
      </c>
      <c r="K10" s="7">
        <v>267383.86754174985</v>
      </c>
      <c r="L10" s="7">
        <v>41458.511737987836</v>
      </c>
      <c r="M10" s="7">
        <v>308842.37927973765</v>
      </c>
    </row>
    <row r="11" spans="1:13">
      <c r="A11" s="10" t="s">
        <v>274</v>
      </c>
      <c r="B11" s="7">
        <v>80853.136011952491</v>
      </c>
      <c r="C11" s="7">
        <v>1525.0392862326344</v>
      </c>
      <c r="D11" s="7">
        <v>82378.175298185117</v>
      </c>
      <c r="E11" s="7">
        <v>111353.37962386722</v>
      </c>
      <c r="F11" s="7">
        <v>29922.518587662034</v>
      </c>
      <c r="G11" s="7">
        <v>141275.89821152925</v>
      </c>
      <c r="H11" s="7">
        <v>46387.522445767521</v>
      </c>
      <c r="I11" s="7">
        <v>1019.2455110720506</v>
      </c>
      <c r="J11" s="7">
        <v>47406.767956839569</v>
      </c>
      <c r="K11" s="7">
        <v>238594.03808158723</v>
      </c>
      <c r="L11" s="7">
        <v>32466.803384966719</v>
      </c>
      <c r="M11" s="7">
        <v>271060.84146655392</v>
      </c>
    </row>
    <row r="12" spans="1:13">
      <c r="A12" s="10" t="s">
        <v>275</v>
      </c>
      <c r="B12" s="7">
        <v>109478.62557728546</v>
      </c>
      <c r="C12" s="7">
        <v>5890.7328547414781</v>
      </c>
      <c r="D12" s="7">
        <v>115369.35843202694</v>
      </c>
      <c r="E12" s="7">
        <v>141926.20630630592</v>
      </c>
      <c r="F12" s="7">
        <v>38144.3099615342</v>
      </c>
      <c r="G12" s="7">
        <v>180070.51626784008</v>
      </c>
      <c r="H12" s="7">
        <v>62517.515019975166</v>
      </c>
      <c r="I12" s="7">
        <v>1373.6602687066588</v>
      </c>
      <c r="J12" s="7">
        <v>63891.175288681821</v>
      </c>
      <c r="K12" s="7">
        <v>313922.3469035665</v>
      </c>
      <c r="L12" s="7">
        <v>45408.703084982335</v>
      </c>
      <c r="M12" s="7">
        <v>359331.04998854885</v>
      </c>
    </row>
    <row r="13" spans="1:13">
      <c r="A13" s="10" t="s">
        <v>276</v>
      </c>
      <c r="B13" s="7">
        <v>187687.34511054601</v>
      </c>
      <c r="C13" s="7">
        <v>16519.867992346593</v>
      </c>
      <c r="D13" s="7">
        <v>204207.2131028928</v>
      </c>
      <c r="E13" s="7">
        <v>193647.72854371535</v>
      </c>
      <c r="F13" s="7">
        <v>50627.110192421685</v>
      </c>
      <c r="G13" s="7">
        <v>244274.83873613708</v>
      </c>
      <c r="H13" s="7">
        <v>104595.90993514017</v>
      </c>
      <c r="I13" s="7">
        <v>2298.2238769601599</v>
      </c>
      <c r="J13" s="7">
        <v>106894.13381210034</v>
      </c>
      <c r="K13" s="7">
        <v>485930.98358940153</v>
      </c>
      <c r="L13" s="7">
        <v>69445.202061728429</v>
      </c>
      <c r="M13" s="7">
        <v>555376.18565113028</v>
      </c>
    </row>
    <row r="14" spans="1:13">
      <c r="A14" s="10" t="s">
        <v>277</v>
      </c>
      <c r="B14" s="7">
        <v>244732.34629320729</v>
      </c>
      <c r="C14" s="7">
        <v>24731.880149364621</v>
      </c>
      <c r="D14" s="7">
        <v>269464.2264425719</v>
      </c>
      <c r="E14" s="7">
        <v>255573.61355694185</v>
      </c>
      <c r="F14" s="7">
        <v>64773.421021102891</v>
      </c>
      <c r="G14" s="7">
        <v>320347.03457804478</v>
      </c>
      <c r="H14" s="7">
        <v>274270.57687134604</v>
      </c>
      <c r="I14" s="7">
        <v>6026.3846732079101</v>
      </c>
      <c r="J14" s="7">
        <v>280296.96154455398</v>
      </c>
      <c r="K14" s="7">
        <v>774576.53672149521</v>
      </c>
      <c r="L14" s="7">
        <v>95531.685843675426</v>
      </c>
      <c r="M14" s="7">
        <v>870108.22256517061</v>
      </c>
    </row>
    <row r="15" spans="1:13">
      <c r="A15" s="10" t="s">
        <v>278</v>
      </c>
      <c r="B15" s="7">
        <v>226553.51731405448</v>
      </c>
      <c r="C15" s="7">
        <v>24608.407927258973</v>
      </c>
      <c r="D15" s="7">
        <v>251161.92524131344</v>
      </c>
      <c r="E15" s="7">
        <v>302690.76475393638</v>
      </c>
      <c r="F15" s="7">
        <v>72076.486223720742</v>
      </c>
      <c r="G15" s="7">
        <v>374767.2509776571</v>
      </c>
      <c r="H15" s="7">
        <v>175070.13436830122</v>
      </c>
      <c r="I15" s="7">
        <v>6273.3794892720234</v>
      </c>
      <c r="J15" s="7">
        <v>181343.51385757324</v>
      </c>
      <c r="K15" s="7">
        <v>704314.41643629211</v>
      </c>
      <c r="L15" s="7">
        <v>102958.27364025173</v>
      </c>
      <c r="M15" s="7">
        <v>807272.69007654383</v>
      </c>
    </row>
    <row r="16" spans="1:13">
      <c r="A16" s="10" t="s">
        <v>279</v>
      </c>
      <c r="B16" s="7">
        <v>281632.24219176243</v>
      </c>
      <c r="C16" s="7">
        <v>68823.610281050787</v>
      </c>
      <c r="D16" s="7">
        <v>350455.85247281322</v>
      </c>
      <c r="E16" s="7">
        <v>309449.05542374693</v>
      </c>
      <c r="F16" s="7">
        <v>69007.821297026007</v>
      </c>
      <c r="G16" s="7">
        <v>378456.87672077294</v>
      </c>
      <c r="H16" s="7">
        <v>187384.50007532781</v>
      </c>
      <c r="I16" s="7">
        <v>7695.5598774648806</v>
      </c>
      <c r="J16" s="7">
        <v>195080.05995279271</v>
      </c>
      <c r="K16" s="7">
        <v>778465.79769083718</v>
      </c>
      <c r="L16" s="7">
        <v>145526.99145554166</v>
      </c>
      <c r="M16" s="7">
        <v>923992.78914637887</v>
      </c>
    </row>
    <row r="17" spans="1:13">
      <c r="A17" s="10" t="s">
        <v>280</v>
      </c>
      <c r="B17" s="7">
        <v>279545.50729358121</v>
      </c>
      <c r="C17" s="7">
        <v>62912.31562939116</v>
      </c>
      <c r="D17" s="7">
        <v>342457.82292297186</v>
      </c>
      <c r="E17" s="7">
        <v>306194.81121814076</v>
      </c>
      <c r="F17" s="7">
        <v>69373.586661223642</v>
      </c>
      <c r="G17" s="7">
        <v>375568.39787936438</v>
      </c>
      <c r="H17" s="7">
        <v>177312.26062215125</v>
      </c>
      <c r="I17" s="7">
        <v>7322.0693404201829</v>
      </c>
      <c r="J17" s="7">
        <v>184634.32996257144</v>
      </c>
      <c r="K17" s="7">
        <v>763052.57913387311</v>
      </c>
      <c r="L17" s="7">
        <v>139607.97163103498</v>
      </c>
      <c r="M17" s="7">
        <v>902660.55076490762</v>
      </c>
    </row>
    <row r="18" spans="1:13">
      <c r="A18" s="10" t="s">
        <v>281</v>
      </c>
      <c r="B18" s="7">
        <v>315872.93996367598</v>
      </c>
      <c r="C18" s="7">
        <v>51497.055308863753</v>
      </c>
      <c r="D18" s="7">
        <v>367369.99527253979</v>
      </c>
      <c r="E18" s="7">
        <v>339954.91186336556</v>
      </c>
      <c r="F18" s="7">
        <v>69680.105010350715</v>
      </c>
      <c r="G18" s="7">
        <v>409635.01687371626</v>
      </c>
      <c r="H18" s="7">
        <v>307309.01176808338</v>
      </c>
      <c r="I18" s="7">
        <v>9800.1432644657198</v>
      </c>
      <c r="J18" s="7">
        <v>317109.15503254911</v>
      </c>
      <c r="K18" s="7">
        <v>963136.8635951248</v>
      </c>
      <c r="L18" s="7">
        <v>130977.30358368019</v>
      </c>
      <c r="M18" s="7">
        <v>1094114.1671788052</v>
      </c>
    </row>
    <row r="19" spans="1:13">
      <c r="A19" s="10" t="s">
        <v>31</v>
      </c>
      <c r="B19" s="11">
        <v>3432094.1226291256</v>
      </c>
      <c r="C19" s="11">
        <v>844897.36944949394</v>
      </c>
      <c r="D19" s="11">
        <v>4276991.4920786181</v>
      </c>
      <c r="E19" s="11">
        <v>4033100.3191295722</v>
      </c>
      <c r="F19" s="11">
        <v>967998.59096620418</v>
      </c>
      <c r="G19" s="11">
        <v>5001098.9100957764</v>
      </c>
      <c r="H19" s="11">
        <v>3920739.9009582433</v>
      </c>
      <c r="I19" s="11">
        <v>101057.88707047254</v>
      </c>
      <c r="J19" s="11">
        <v>4021797.7880287156</v>
      </c>
      <c r="K19" s="11">
        <v>11385934.342716938</v>
      </c>
      <c r="L19" s="11">
        <v>1913953.8474861702</v>
      </c>
      <c r="M19" s="11">
        <v>13299888.19020311</v>
      </c>
    </row>
    <row r="20" spans="1:13">
      <c r="A20" s="6"/>
      <c r="B20" s="173" t="s">
        <v>287</v>
      </c>
      <c r="C20" s="173"/>
      <c r="D20" s="173"/>
      <c r="E20" s="173" t="s">
        <v>288</v>
      </c>
      <c r="F20" s="173"/>
      <c r="G20" s="173"/>
      <c r="H20" s="173" t="s">
        <v>289</v>
      </c>
      <c r="I20" s="173"/>
      <c r="J20" s="173"/>
      <c r="K20" s="173" t="s">
        <v>290</v>
      </c>
      <c r="L20" s="173"/>
      <c r="M20" s="173"/>
    </row>
    <row r="21" spans="1:13">
      <c r="A21" s="6"/>
      <c r="B21" s="6" t="s">
        <v>291</v>
      </c>
      <c r="C21" s="6" t="s">
        <v>292</v>
      </c>
      <c r="D21" s="6" t="s">
        <v>31</v>
      </c>
      <c r="E21" s="6" t="s">
        <v>291</v>
      </c>
      <c r="F21" s="6" t="s">
        <v>292</v>
      </c>
      <c r="G21" s="6" t="s">
        <v>31</v>
      </c>
      <c r="H21" s="6" t="s">
        <v>291</v>
      </c>
      <c r="I21" s="6" t="s">
        <v>292</v>
      </c>
      <c r="J21" s="6" t="s">
        <v>31</v>
      </c>
      <c r="K21" s="6" t="s">
        <v>291</v>
      </c>
      <c r="L21" s="6" t="s">
        <v>292</v>
      </c>
      <c r="M21" s="6" t="s">
        <v>31</v>
      </c>
    </row>
    <row r="22" spans="1:13">
      <c r="A22" s="10" t="s">
        <v>269</v>
      </c>
      <c r="B22" s="11">
        <v>8700478.9224587232</v>
      </c>
      <c r="C22" s="11">
        <v>1951837.9824070772</v>
      </c>
      <c r="D22" s="11">
        <v>10652316.904865801</v>
      </c>
      <c r="E22" s="11">
        <v>9565802.2865864206</v>
      </c>
      <c r="F22" s="11">
        <v>2304072.0208292468</v>
      </c>
      <c r="G22" s="11">
        <v>11869874.307415668</v>
      </c>
      <c r="H22" s="11">
        <v>8534861.795174161</v>
      </c>
      <c r="I22" s="11">
        <v>217495.39614730247</v>
      </c>
      <c r="J22" s="11">
        <v>8752357.1913214643</v>
      </c>
      <c r="K22" s="11">
        <v>26801143.004219308</v>
      </c>
      <c r="L22" s="11">
        <v>4473405.3993836259</v>
      </c>
      <c r="M22" s="11">
        <v>31274548.403602928</v>
      </c>
    </row>
    <row r="23" spans="1:13">
      <c r="A23" s="10" t="s">
        <v>401</v>
      </c>
      <c r="B23" s="37">
        <v>-0.60552813779368042</v>
      </c>
      <c r="C23" s="37">
        <v>-0.56712730407698286</v>
      </c>
      <c r="D23" s="37">
        <v>-0.59849190272165487</v>
      </c>
      <c r="E23" s="37">
        <v>-0.57838347497679743</v>
      </c>
      <c r="F23" s="37">
        <v>-0.5798748553798172</v>
      </c>
      <c r="G23" s="37">
        <v>-0.57867296817360947</v>
      </c>
      <c r="H23" s="37">
        <v>-0.54062057534720309</v>
      </c>
      <c r="I23" s="37">
        <v>-0.53535620127779915</v>
      </c>
      <c r="J23" s="37">
        <v>-0.54048975606061977</v>
      </c>
      <c r="K23" s="37">
        <v>-0.57516982238688674</v>
      </c>
      <c r="L23" s="37">
        <v>-0.57214835754660498</v>
      </c>
      <c r="M23" s="37">
        <v>-0.57473764229730917</v>
      </c>
    </row>
    <row r="24" spans="1:13" ht="63" customHeight="1">
      <c r="A24" s="170" t="s">
        <v>426</v>
      </c>
      <c r="B24" s="171"/>
      <c r="C24" s="171"/>
      <c r="D24" s="171"/>
      <c r="E24" s="171"/>
      <c r="F24" s="171"/>
      <c r="G24" s="171"/>
      <c r="H24" s="171"/>
      <c r="I24" s="171"/>
      <c r="J24" s="171"/>
      <c r="K24" s="171"/>
      <c r="L24" s="171"/>
      <c r="M24" s="172"/>
    </row>
    <row r="25" spans="1:13">
      <c r="A25" s="9"/>
      <c r="B25" s="9"/>
      <c r="C25" s="9"/>
      <c r="D25" s="9"/>
      <c r="E25" s="9"/>
      <c r="F25" s="9"/>
      <c r="G25" s="9"/>
      <c r="H25" s="9"/>
      <c r="I25" s="9"/>
      <c r="J25" s="9"/>
      <c r="K25" s="9"/>
      <c r="L25" s="9"/>
      <c r="M25" s="9"/>
    </row>
    <row r="26" spans="1:13" ht="70.5" customHeight="1">
      <c r="A26" s="166" t="s">
        <v>299</v>
      </c>
      <c r="B26" s="166"/>
      <c r="C26" s="166"/>
      <c r="D26" s="166"/>
      <c r="E26" s="166"/>
      <c r="F26" s="166"/>
      <c r="G26" s="166"/>
      <c r="H26" s="166"/>
      <c r="I26" s="166"/>
      <c r="J26" s="166"/>
      <c r="K26" s="166"/>
      <c r="L26" s="166"/>
      <c r="M26" s="166"/>
    </row>
    <row r="27" spans="1:13">
      <c r="A27" s="11" t="s">
        <v>294</v>
      </c>
      <c r="B27" s="167" t="s">
        <v>287</v>
      </c>
      <c r="C27" s="168"/>
      <c r="D27" s="169"/>
      <c r="E27" s="167" t="s">
        <v>288</v>
      </c>
      <c r="F27" s="168"/>
      <c r="G27" s="169"/>
      <c r="H27" s="167" t="s">
        <v>289</v>
      </c>
      <c r="I27" s="168"/>
      <c r="J27" s="169"/>
      <c r="K27" s="167" t="s">
        <v>295</v>
      </c>
      <c r="L27" s="168"/>
      <c r="M27" s="169"/>
    </row>
    <row r="28" spans="1:13">
      <c r="A28" s="11"/>
      <c r="B28" s="11" t="s">
        <v>291</v>
      </c>
      <c r="C28" s="11" t="s">
        <v>292</v>
      </c>
      <c r="D28" s="11" t="s">
        <v>31</v>
      </c>
      <c r="E28" s="11" t="s">
        <v>291</v>
      </c>
      <c r="F28" s="11" t="s">
        <v>292</v>
      </c>
      <c r="G28" s="11" t="s">
        <v>31</v>
      </c>
      <c r="H28" s="11" t="s">
        <v>291</v>
      </c>
      <c r="I28" s="11" t="s">
        <v>292</v>
      </c>
      <c r="J28" s="11" t="s">
        <v>31</v>
      </c>
      <c r="K28" s="11" t="s">
        <v>291</v>
      </c>
      <c r="L28" s="11" t="s">
        <v>292</v>
      </c>
      <c r="M28" s="11" t="s">
        <v>31</v>
      </c>
    </row>
    <row r="29" spans="1:13">
      <c r="A29" s="11" t="s">
        <v>183</v>
      </c>
      <c r="B29" s="7">
        <v>2027442.2141383947</v>
      </c>
      <c r="C29" s="7">
        <v>149396.63210723904</v>
      </c>
      <c r="D29" s="7">
        <v>2176838.8462456344</v>
      </c>
      <c r="E29" s="7">
        <v>3056609.2814970319</v>
      </c>
      <c r="F29" s="7">
        <v>845113.05893829104</v>
      </c>
      <c r="G29" s="7">
        <v>3901722.3404353233</v>
      </c>
      <c r="H29" s="7">
        <v>1110314.8051721461</v>
      </c>
      <c r="I29" s="7">
        <v>24396.288514257674</v>
      </c>
      <c r="J29" s="7">
        <v>1134711.0936864037</v>
      </c>
      <c r="K29" s="7">
        <v>6194366.3008075738</v>
      </c>
      <c r="L29" s="7">
        <v>1018905.9795597877</v>
      </c>
      <c r="M29" s="7">
        <v>7275901.3092814973</v>
      </c>
    </row>
    <row r="30" spans="1:13" ht="30">
      <c r="A30" s="13" t="s">
        <v>184</v>
      </c>
      <c r="B30" s="7">
        <v>816720.77198808221</v>
      </c>
      <c r="C30" s="7">
        <v>675500.53213359253</v>
      </c>
      <c r="D30" s="7">
        <v>1492221.304121675</v>
      </c>
      <c r="E30" s="7">
        <v>493131.26072322344</v>
      </c>
      <c r="F30" s="7">
        <v>100069.48492072355</v>
      </c>
      <c r="G30" s="7">
        <v>593200.74564394704</v>
      </c>
      <c r="H30" s="7">
        <v>426628.53303247585</v>
      </c>
      <c r="I30" s="7">
        <v>24283.850882016774</v>
      </c>
      <c r="J30" s="7">
        <v>450912.38391449273</v>
      </c>
      <c r="K30" s="7">
        <v>1736480.5657437816</v>
      </c>
      <c r="L30" s="7">
        <v>799853.86793633283</v>
      </c>
      <c r="M30" s="7">
        <v>2536334.4336801143</v>
      </c>
    </row>
    <row r="31" spans="1:13">
      <c r="A31" s="13" t="s">
        <v>402</v>
      </c>
      <c r="B31" s="7">
        <v>106258.11599462217</v>
      </c>
      <c r="C31" s="7">
        <v>7333.7219366608115</v>
      </c>
      <c r="D31" s="7">
        <v>113591.83793128298</v>
      </c>
      <c r="E31" s="7">
        <v>38992.927442094988</v>
      </c>
      <c r="F31" s="7">
        <v>10781.041720650721</v>
      </c>
      <c r="G31" s="7">
        <v>49773.969162745714</v>
      </c>
      <c r="H31" s="7">
        <v>18705.865179086893</v>
      </c>
      <c r="I31" s="7">
        <v>411.01287823236407</v>
      </c>
      <c r="J31" s="7">
        <v>19116.878057319256</v>
      </c>
      <c r="K31" s="7">
        <v>163956.90861580404</v>
      </c>
      <c r="L31" s="7">
        <v>18525.776535543893</v>
      </c>
      <c r="M31" s="7">
        <v>182482.68515134795</v>
      </c>
    </row>
    <row r="32" spans="1:13" ht="30">
      <c r="A32" s="13" t="s">
        <v>186</v>
      </c>
      <c r="B32" s="7">
        <v>80274.214993409667</v>
      </c>
      <c r="C32" s="7">
        <v>12511.588072001441</v>
      </c>
      <c r="D32" s="7">
        <v>92785.803065411092</v>
      </c>
      <c r="E32" s="7">
        <v>42968.043952605964</v>
      </c>
      <c r="F32" s="7">
        <v>11880.110186538746</v>
      </c>
      <c r="G32" s="7">
        <v>54848.154139144717</v>
      </c>
      <c r="H32" s="7">
        <v>250454.95451738118</v>
      </c>
      <c r="I32" s="7">
        <v>5503.0981319608536</v>
      </c>
      <c r="J32" s="7">
        <v>255958.05264934202</v>
      </c>
      <c r="K32" s="7">
        <v>373697.21346339677</v>
      </c>
      <c r="L32" s="7">
        <v>29894.796390501044</v>
      </c>
      <c r="M32" s="7">
        <v>403592.00985389797</v>
      </c>
    </row>
    <row r="33" spans="1:13" ht="30">
      <c r="A33" s="13" t="s">
        <v>187</v>
      </c>
      <c r="B33" s="7">
        <v>401398.80551461573</v>
      </c>
      <c r="C33" s="7">
        <v>154.89519999999999</v>
      </c>
      <c r="D33" s="7">
        <v>401553.7007146157</v>
      </c>
      <c r="E33" s="7">
        <v>401398.80551461573</v>
      </c>
      <c r="F33" s="7">
        <v>154.89519999999999</v>
      </c>
      <c r="G33" s="7">
        <v>401553.7007146157</v>
      </c>
      <c r="H33" s="7">
        <v>2114635.7430571527</v>
      </c>
      <c r="I33" s="7">
        <v>46463.63666400488</v>
      </c>
      <c r="J33" s="7">
        <v>2161099.3797211573</v>
      </c>
      <c r="K33" s="7">
        <v>2917433.3540863837</v>
      </c>
      <c r="L33" s="7">
        <v>46773.427064004885</v>
      </c>
      <c r="M33" s="7">
        <v>2964206.781150389</v>
      </c>
    </row>
    <row r="34" spans="1:13">
      <c r="A34" s="11" t="s">
        <v>296</v>
      </c>
      <c r="B34" s="11">
        <v>3432094.1226291256</v>
      </c>
      <c r="C34" s="11">
        <v>844897.36944949394</v>
      </c>
      <c r="D34" s="11">
        <v>4276991.4920786181</v>
      </c>
      <c r="E34" s="11">
        <v>4033100.3191295722</v>
      </c>
      <c r="F34" s="11">
        <v>967998.59096620418</v>
      </c>
      <c r="G34" s="11">
        <v>5001098.9100957764</v>
      </c>
      <c r="H34" s="11">
        <v>3920739.9009582433</v>
      </c>
      <c r="I34" s="11">
        <v>101057.88707047254</v>
      </c>
      <c r="J34" s="11">
        <v>4021797.7880287156</v>
      </c>
      <c r="K34" s="11">
        <v>11385934.342716938</v>
      </c>
      <c r="L34" s="11">
        <v>1913953.8474861702</v>
      </c>
      <c r="M34" s="11">
        <v>13299888.19020311</v>
      </c>
    </row>
    <row r="35" spans="1:13">
      <c r="A35" s="7"/>
      <c r="B35" s="163" t="s">
        <v>287</v>
      </c>
      <c r="C35" s="164"/>
      <c r="D35" s="165"/>
      <c r="E35" s="163" t="s">
        <v>288</v>
      </c>
      <c r="F35" s="164"/>
      <c r="G35" s="165"/>
      <c r="H35" s="163" t="s">
        <v>289</v>
      </c>
      <c r="I35" s="164"/>
      <c r="J35" s="165"/>
      <c r="K35" s="163" t="s">
        <v>290</v>
      </c>
      <c r="L35" s="164"/>
      <c r="M35" s="165"/>
    </row>
    <row r="36" spans="1:13">
      <c r="A36" s="7"/>
      <c r="B36" s="7" t="s">
        <v>291</v>
      </c>
      <c r="C36" s="7" t="s">
        <v>292</v>
      </c>
      <c r="D36" s="7" t="s">
        <v>31</v>
      </c>
      <c r="E36" s="7" t="s">
        <v>291</v>
      </c>
      <c r="F36" s="7" t="s">
        <v>292</v>
      </c>
      <c r="G36" s="7" t="s">
        <v>31</v>
      </c>
      <c r="H36" s="7" t="s">
        <v>291</v>
      </c>
      <c r="I36" s="7" t="s">
        <v>292</v>
      </c>
      <c r="J36" s="7" t="s">
        <v>31</v>
      </c>
      <c r="K36" s="7" t="s">
        <v>291</v>
      </c>
      <c r="L36" s="7" t="s">
        <v>292</v>
      </c>
      <c r="M36" s="7" t="s">
        <v>31</v>
      </c>
    </row>
    <row r="37" spans="1:13">
      <c r="A37" s="11" t="s">
        <v>269</v>
      </c>
      <c r="B37" s="11">
        <v>8700478.9224587232</v>
      </c>
      <c r="C37" s="11">
        <v>1951837.9824070772</v>
      </c>
      <c r="D37" s="11">
        <v>10652316.904865801</v>
      </c>
      <c r="E37" s="11">
        <v>9565802.2865864206</v>
      </c>
      <c r="F37" s="11">
        <v>2304072.0208292473</v>
      </c>
      <c r="G37" s="11">
        <v>11869874.307415666</v>
      </c>
      <c r="H37" s="11">
        <v>8534861.7951741628</v>
      </c>
      <c r="I37" s="11">
        <v>217495.39614730247</v>
      </c>
      <c r="J37" s="11">
        <v>8752357.1913214624</v>
      </c>
      <c r="K37" s="11">
        <v>26801143.004219301</v>
      </c>
      <c r="L37" s="11">
        <v>4473405.3993836259</v>
      </c>
      <c r="M37" s="11">
        <v>31274548.403602932</v>
      </c>
    </row>
    <row r="38" spans="1:13">
      <c r="A38" s="11" t="s">
        <v>401</v>
      </c>
      <c r="B38" s="37">
        <v>-0.60552813779368042</v>
      </c>
      <c r="C38" s="37">
        <v>-0.56712730407698286</v>
      </c>
      <c r="D38" s="37">
        <v>-0.59849190272165487</v>
      </c>
      <c r="E38" s="37">
        <v>-0.57838347497679743</v>
      </c>
      <c r="F38" s="37">
        <v>-0.57987485537981731</v>
      </c>
      <c r="G38" s="37">
        <v>-0.57867296817360936</v>
      </c>
      <c r="H38" s="37">
        <v>-0.5406205753472032</v>
      </c>
      <c r="I38" s="37">
        <v>-0.53535620127779915</v>
      </c>
      <c r="J38" s="37">
        <v>-0.54048975606061966</v>
      </c>
      <c r="K38" s="37">
        <v>-0.57516982238688663</v>
      </c>
      <c r="L38" s="37">
        <v>-0.57214835754660498</v>
      </c>
      <c r="M38" s="37">
        <v>-0.57473764229730906</v>
      </c>
    </row>
    <row r="39" spans="1:13" ht="58.5" customHeight="1">
      <c r="A39" s="170" t="s">
        <v>426</v>
      </c>
      <c r="B39" s="171"/>
      <c r="C39" s="171"/>
      <c r="D39" s="171"/>
      <c r="E39" s="171"/>
      <c r="F39" s="171"/>
      <c r="G39" s="171"/>
      <c r="H39" s="171"/>
      <c r="I39" s="171"/>
      <c r="J39" s="171"/>
      <c r="K39" s="171"/>
      <c r="L39" s="171"/>
      <c r="M39" s="172"/>
    </row>
    <row r="43" spans="1:13" ht="74.25" customHeight="1">
      <c r="A43" s="166" t="s">
        <v>297</v>
      </c>
      <c r="B43" s="166"/>
      <c r="C43" s="166"/>
      <c r="D43" s="166"/>
      <c r="E43" s="166"/>
      <c r="F43" s="166"/>
      <c r="G43" s="166"/>
      <c r="H43" s="166"/>
      <c r="I43" s="166"/>
      <c r="J43" s="166"/>
      <c r="K43" s="166"/>
      <c r="L43" s="166"/>
      <c r="M43" s="166"/>
    </row>
    <row r="44" spans="1:13">
      <c r="A44" s="11" t="s">
        <v>282</v>
      </c>
      <c r="B44" s="11" t="s">
        <v>283</v>
      </c>
      <c r="C44" s="11"/>
      <c r="D44" s="11"/>
      <c r="E44" s="11" t="s">
        <v>178</v>
      </c>
      <c r="F44" s="11"/>
      <c r="G44" s="11"/>
      <c r="H44" s="11" t="s">
        <v>179</v>
      </c>
      <c r="I44" s="11"/>
      <c r="J44" s="11"/>
      <c r="K44" s="11" t="s">
        <v>284</v>
      </c>
      <c r="L44" s="11"/>
      <c r="M44" s="11"/>
    </row>
    <row r="45" spans="1:13">
      <c r="A45" s="11"/>
      <c r="B45" s="11" t="s">
        <v>285</v>
      </c>
      <c r="C45" s="11" t="s">
        <v>182</v>
      </c>
      <c r="D45" s="11" t="s">
        <v>83</v>
      </c>
      <c r="E45" s="11" t="s">
        <v>285</v>
      </c>
      <c r="F45" s="11" t="s">
        <v>182</v>
      </c>
      <c r="G45" s="11" t="s">
        <v>83</v>
      </c>
      <c r="H45" s="11" t="s">
        <v>285</v>
      </c>
      <c r="I45" s="11" t="s">
        <v>182</v>
      </c>
      <c r="J45" s="11" t="s">
        <v>83</v>
      </c>
      <c r="K45" s="11" t="s">
        <v>285</v>
      </c>
      <c r="L45" s="11" t="s">
        <v>182</v>
      </c>
      <c r="M45" s="11" t="s">
        <v>83</v>
      </c>
    </row>
    <row r="46" spans="1:13">
      <c r="A46" s="11" t="s">
        <v>270</v>
      </c>
      <c r="B46" s="7">
        <v>320711.722285714</v>
      </c>
      <c r="C46" s="7">
        <v>29715.055473873872</v>
      </c>
      <c r="D46" s="7">
        <v>350426.77775958815</v>
      </c>
      <c r="E46" s="7">
        <v>484190.50398759253</v>
      </c>
      <c r="F46" s="7">
        <v>133872.43191691671</v>
      </c>
      <c r="G46" s="7">
        <v>618062.93590450927</v>
      </c>
      <c r="H46" s="7">
        <v>174363.58101003745</v>
      </c>
      <c r="I46" s="7">
        <v>3831.1875234704185</v>
      </c>
      <c r="J46" s="7">
        <v>178194.76853350786</v>
      </c>
      <c r="K46" s="7">
        <v>979265.80728334398</v>
      </c>
      <c r="L46" s="7">
        <v>167418.67491426101</v>
      </c>
      <c r="M46" s="7">
        <v>1209313.5111117414</v>
      </c>
    </row>
    <row r="47" spans="1:13">
      <c r="A47" s="11" t="s">
        <v>271</v>
      </c>
      <c r="B47" s="7">
        <v>367569.84959999996</v>
      </c>
      <c r="C47" s="7">
        <v>27960.222796581191</v>
      </c>
      <c r="D47" s="7">
        <v>395530.07239658118</v>
      </c>
      <c r="E47" s="7">
        <v>546510.47594124556</v>
      </c>
      <c r="F47" s="7">
        <v>151103.10070063031</v>
      </c>
      <c r="G47" s="7">
        <v>697613.5766418759</v>
      </c>
      <c r="H47" s="7">
        <v>196805.84988725299</v>
      </c>
      <c r="I47" s="7">
        <v>4324.2981835216542</v>
      </c>
      <c r="J47" s="7">
        <v>201130.14807077465</v>
      </c>
      <c r="K47" s="7">
        <v>1110886.1754284985</v>
      </c>
      <c r="L47" s="7">
        <v>183387.62168073317</v>
      </c>
      <c r="M47" s="7">
        <v>1294273.7971092318</v>
      </c>
    </row>
    <row r="48" spans="1:13">
      <c r="A48" s="11" t="s">
        <v>272</v>
      </c>
      <c r="B48" s="7">
        <v>267261.42569832405</v>
      </c>
      <c r="C48" s="7">
        <v>21807.359948275865</v>
      </c>
      <c r="D48" s="7">
        <v>289068.78564659989</v>
      </c>
      <c r="E48" s="7">
        <v>399411.1463289251</v>
      </c>
      <c r="F48" s="7">
        <v>110432.03254384117</v>
      </c>
      <c r="G48" s="7">
        <v>509843.17887276626</v>
      </c>
      <c r="H48" s="7">
        <v>143833.38209999271</v>
      </c>
      <c r="I48" s="7">
        <v>3160.365575012614</v>
      </c>
      <c r="J48" s="7">
        <v>146993.74767500532</v>
      </c>
      <c r="K48" s="7">
        <v>810505.95412724186</v>
      </c>
      <c r="L48" s="7">
        <v>135399.75806712965</v>
      </c>
      <c r="M48" s="7">
        <v>945905.7121943715</v>
      </c>
    </row>
    <row r="49" spans="1:13">
      <c r="A49" s="11" t="s">
        <v>286</v>
      </c>
      <c r="B49" s="7">
        <v>72645.194666666677</v>
      </c>
      <c r="C49" s="7">
        <v>950.55783333333329</v>
      </c>
      <c r="D49" s="7">
        <v>73595.752500000017</v>
      </c>
      <c r="E49" s="7">
        <v>101688.47461414106</v>
      </c>
      <c r="F49" s="7">
        <v>28115.552210139078</v>
      </c>
      <c r="G49" s="7">
        <v>129804.02682428014</v>
      </c>
      <c r="H49" s="7">
        <v>36619.401733711566</v>
      </c>
      <c r="I49" s="7">
        <v>804.61638965232351</v>
      </c>
      <c r="J49" s="7">
        <v>37424.018123363887</v>
      </c>
      <c r="K49" s="7">
        <v>210953.07101451929</v>
      </c>
      <c r="L49" s="7">
        <v>29870.726433124735</v>
      </c>
      <c r="M49" s="7">
        <v>240823.79744764406</v>
      </c>
    </row>
    <row r="50" spans="1:13">
      <c r="A50" s="11" t="s">
        <v>274</v>
      </c>
      <c r="B50" s="7">
        <v>76662.658380000008</v>
      </c>
      <c r="C50" s="7">
        <v>1317.6818974468085</v>
      </c>
      <c r="D50" s="7">
        <v>77980.340277446812</v>
      </c>
      <c r="E50" s="7">
        <v>107746.73243140262</v>
      </c>
      <c r="F50" s="7">
        <v>29790.582390403124</v>
      </c>
      <c r="G50" s="7">
        <v>137537.31482180575</v>
      </c>
      <c r="H50" s="7">
        <v>38801.062710125196</v>
      </c>
      <c r="I50" s="7">
        <v>852.55273200581667</v>
      </c>
      <c r="J50" s="7">
        <v>39653.615442131013</v>
      </c>
      <c r="K50" s="7">
        <v>223210.45352152784</v>
      </c>
      <c r="L50" s="7">
        <v>31960.817019855749</v>
      </c>
      <c r="M50" s="7">
        <v>255171.27054138356</v>
      </c>
    </row>
    <row r="51" spans="1:13">
      <c r="A51" s="11" t="s">
        <v>275</v>
      </c>
      <c r="B51" s="7">
        <v>91816.649018181823</v>
      </c>
      <c r="C51" s="7">
        <v>4466.4280452488683</v>
      </c>
      <c r="D51" s="7">
        <v>96283.077063430697</v>
      </c>
      <c r="E51" s="7">
        <v>133035.92809566093</v>
      </c>
      <c r="F51" s="7">
        <v>36782.718950115086</v>
      </c>
      <c r="G51" s="7">
        <v>169818.64704577602</v>
      </c>
      <c r="H51" s="7">
        <v>47908.045768588039</v>
      </c>
      <c r="I51" s="7">
        <v>1052.6550679863492</v>
      </c>
      <c r="J51" s="7">
        <v>48960.70083657439</v>
      </c>
      <c r="K51" s="7">
        <v>272760.62288243079</v>
      </c>
      <c r="L51" s="7">
        <v>42301.802063350304</v>
      </c>
      <c r="M51" s="7">
        <v>315062.42494578107</v>
      </c>
    </row>
    <row r="52" spans="1:13">
      <c r="A52" s="11" t="s">
        <v>276</v>
      </c>
      <c r="B52" s="7">
        <v>107670.24951165645</v>
      </c>
      <c r="C52" s="7">
        <v>6845.5254000000004</v>
      </c>
      <c r="D52" s="7">
        <v>114515.77491165645</v>
      </c>
      <c r="E52" s="7">
        <v>158228.34979535898</v>
      </c>
      <c r="F52" s="7">
        <v>43748.098756286388</v>
      </c>
      <c r="G52" s="7">
        <v>201976.44855164539</v>
      </c>
      <c r="H52" s="7">
        <v>56980.179207179572</v>
      </c>
      <c r="I52" s="7">
        <v>1251.9916739441601</v>
      </c>
      <c r="J52" s="7">
        <v>58232.170881123733</v>
      </c>
      <c r="K52" s="7">
        <v>322878.778514195</v>
      </c>
      <c r="L52" s="7">
        <v>51845.615830230548</v>
      </c>
      <c r="M52" s="7">
        <v>374724.39434442559</v>
      </c>
    </row>
    <row r="53" spans="1:13">
      <c r="A53" s="11" t="s">
        <v>277</v>
      </c>
      <c r="B53" s="7">
        <v>138322.55053898305</v>
      </c>
      <c r="C53" s="7">
        <v>8174.3360513888865</v>
      </c>
      <c r="D53" s="7">
        <v>146496.88659037193</v>
      </c>
      <c r="E53" s="7">
        <v>202417.18342503172</v>
      </c>
      <c r="F53" s="7">
        <v>55965.741549479026</v>
      </c>
      <c r="G53" s="7">
        <v>258382.92497451074</v>
      </c>
      <c r="H53" s="7">
        <v>72893.17875771175</v>
      </c>
      <c r="I53" s="7">
        <v>1601.6385726017397</v>
      </c>
      <c r="J53" s="7">
        <v>74494.817330313497</v>
      </c>
      <c r="K53" s="7">
        <v>413632.91272172658</v>
      </c>
      <c r="L53" s="7">
        <v>65741.716173469642</v>
      </c>
      <c r="M53" s="7">
        <v>479374.62889519613</v>
      </c>
    </row>
    <row r="54" spans="1:13">
      <c r="A54" s="11" t="s">
        <v>278</v>
      </c>
      <c r="B54" s="7">
        <v>129890.51280000001</v>
      </c>
      <c r="C54" s="7">
        <v>10879.462588235292</v>
      </c>
      <c r="D54" s="7">
        <v>140769.9753882353</v>
      </c>
      <c r="E54" s="7">
        <v>243339.07698590358</v>
      </c>
      <c r="F54" s="7">
        <v>67280.117532737699</v>
      </c>
      <c r="G54" s="7">
        <v>310619.19451864128</v>
      </c>
      <c r="H54" s="7">
        <v>97217.970005856172</v>
      </c>
      <c r="I54" s="7">
        <v>2136.1127798936204</v>
      </c>
      <c r="J54" s="7">
        <v>99354.082785749793</v>
      </c>
      <c r="K54" s="7">
        <v>470447.55979175976</v>
      </c>
      <c r="L54" s="7">
        <v>80295.692900866619</v>
      </c>
      <c r="M54" s="7">
        <v>550743.25269262632</v>
      </c>
    </row>
    <row r="55" spans="1:13">
      <c r="A55" s="11" t="s">
        <v>279</v>
      </c>
      <c r="B55" s="7">
        <v>149846.51121311475</v>
      </c>
      <c r="C55" s="7">
        <v>12533.173665271965</v>
      </c>
      <c r="D55" s="7">
        <v>162379.6848783867</v>
      </c>
      <c r="E55" s="7">
        <v>224362.70983991973</v>
      </c>
      <c r="F55" s="7">
        <v>62033.396670062051</v>
      </c>
      <c r="G55" s="7">
        <v>286396.10650998179</v>
      </c>
      <c r="H55" s="7">
        <v>80796.061076420548</v>
      </c>
      <c r="I55" s="7">
        <v>1775.2839173664195</v>
      </c>
      <c r="J55" s="7">
        <v>82571.344993786974</v>
      </c>
      <c r="K55" s="7">
        <v>455005.28212945501</v>
      </c>
      <c r="L55" s="7">
        <v>76341.854252700447</v>
      </c>
      <c r="M55" s="7">
        <v>531347.13638215547</v>
      </c>
    </row>
    <row r="56" spans="1:13">
      <c r="A56" s="11" t="s">
        <v>280</v>
      </c>
      <c r="B56" s="7">
        <v>153476.47889502801</v>
      </c>
      <c r="C56" s="7">
        <v>10654.657999999999</v>
      </c>
      <c r="D56" s="7">
        <v>164131.13689502762</v>
      </c>
      <c r="E56" s="7">
        <v>226782.72020576356</v>
      </c>
      <c r="F56" s="7">
        <v>62702.498336186349</v>
      </c>
      <c r="G56" s="7">
        <v>289485.21854194993</v>
      </c>
      <c r="H56" s="7">
        <v>81667.539698976834</v>
      </c>
      <c r="I56" s="7">
        <v>1794.4324001308144</v>
      </c>
      <c r="J56" s="7">
        <v>83461.972099107646</v>
      </c>
      <c r="K56" s="7">
        <v>461926.73879976844</v>
      </c>
      <c r="L56" s="7">
        <v>75151.588736317164</v>
      </c>
      <c r="M56" s="7">
        <v>537078.32753608527</v>
      </c>
    </row>
    <row r="57" spans="1:13">
      <c r="A57" s="11" t="s">
        <v>281</v>
      </c>
      <c r="B57" s="7">
        <v>151568.41153072624</v>
      </c>
      <c r="C57" s="7">
        <v>14092.170407582935</v>
      </c>
      <c r="D57" s="7">
        <v>165660.58193830919</v>
      </c>
      <c r="E57" s="7">
        <v>228895.97984608673</v>
      </c>
      <c r="F57" s="7">
        <v>63286.787381493981</v>
      </c>
      <c r="G57" s="7">
        <v>292182.76722758071</v>
      </c>
      <c r="H57" s="7">
        <v>82428.55321629309</v>
      </c>
      <c r="I57" s="7">
        <v>1811.1536986717438</v>
      </c>
      <c r="J57" s="7">
        <v>84239.706914964831</v>
      </c>
      <c r="K57" s="7">
        <v>462892.94459310605</v>
      </c>
      <c r="L57" s="7">
        <v>79190.111487748654</v>
      </c>
      <c r="M57" s="7">
        <v>542083.05608085473</v>
      </c>
    </row>
    <row r="58" spans="1:13">
      <c r="A58" s="11" t="s">
        <v>31</v>
      </c>
      <c r="B58" s="11">
        <v>2027442.2141383942</v>
      </c>
      <c r="C58" s="11">
        <v>149396.63210723904</v>
      </c>
      <c r="D58" s="11">
        <v>2176838.8462456344</v>
      </c>
      <c r="E58" s="11">
        <v>3056609.2814970319</v>
      </c>
      <c r="F58" s="11">
        <v>845113.05893829104</v>
      </c>
      <c r="G58" s="11">
        <v>3901722.3404353233</v>
      </c>
      <c r="H58" s="11">
        <v>1110314.8051721461</v>
      </c>
      <c r="I58" s="11">
        <v>24396.288514257674</v>
      </c>
      <c r="J58" s="11">
        <v>1134711.0936864037</v>
      </c>
      <c r="K58" s="11">
        <v>6194366.3008075738</v>
      </c>
      <c r="L58" s="11">
        <v>1018905.9795597877</v>
      </c>
      <c r="M58" s="11">
        <v>7275901.3092814973</v>
      </c>
    </row>
    <row r="59" spans="1:13">
      <c r="A59" s="7"/>
      <c r="B59" s="163" t="s">
        <v>287</v>
      </c>
      <c r="C59" s="164"/>
      <c r="D59" s="165"/>
      <c r="E59" s="163" t="s">
        <v>288</v>
      </c>
      <c r="F59" s="164"/>
      <c r="G59" s="165"/>
      <c r="H59" s="163" t="s">
        <v>289</v>
      </c>
      <c r="I59" s="164"/>
      <c r="J59" s="165"/>
      <c r="K59" s="163" t="s">
        <v>290</v>
      </c>
      <c r="L59" s="164"/>
      <c r="M59" s="165"/>
    </row>
    <row r="60" spans="1:13">
      <c r="A60" s="7"/>
      <c r="B60" s="7" t="s">
        <v>291</v>
      </c>
      <c r="C60" s="7" t="s">
        <v>292</v>
      </c>
      <c r="D60" s="7" t="s">
        <v>31</v>
      </c>
      <c r="E60" s="7" t="s">
        <v>291</v>
      </c>
      <c r="F60" s="7" t="s">
        <v>292</v>
      </c>
      <c r="G60" s="7" t="s">
        <v>31</v>
      </c>
      <c r="H60" s="7" t="s">
        <v>291</v>
      </c>
      <c r="I60" s="7" t="s">
        <v>292</v>
      </c>
      <c r="J60" s="7" t="s">
        <v>31</v>
      </c>
      <c r="K60" s="7" t="s">
        <v>291</v>
      </c>
      <c r="L60" s="7" t="s">
        <v>292</v>
      </c>
      <c r="M60" s="7" t="s">
        <v>31</v>
      </c>
    </row>
    <row r="61" spans="1:13">
      <c r="A61" s="11" t="s">
        <v>269</v>
      </c>
      <c r="B61" s="11">
        <v>4583092.0773176402</v>
      </c>
      <c r="C61" s="11">
        <v>532503.13584209525</v>
      </c>
      <c r="D61" s="11">
        <v>5115595.2131597325</v>
      </c>
      <c r="E61" s="11">
        <v>7068302.9427495133</v>
      </c>
      <c r="F61" s="11">
        <v>1954294.6354347006</v>
      </c>
      <c r="G61" s="11">
        <v>9022597.5781842135</v>
      </c>
      <c r="H61" s="11">
        <v>2545391.9533976922</v>
      </c>
      <c r="I61" s="11">
        <v>55928.387325549673</v>
      </c>
      <c r="J61" s="11">
        <v>2601320.3407232412</v>
      </c>
      <c r="K61" s="11">
        <v>14196786.973464841</v>
      </c>
      <c r="L61" s="11">
        <v>2542726.1586023457</v>
      </c>
      <c r="M61" s="11">
        <v>16739513.132067189</v>
      </c>
    </row>
    <row r="62" spans="1:13">
      <c r="A62" s="11" t="s">
        <v>401</v>
      </c>
      <c r="B62" s="37">
        <v>-0.55762568590483097</v>
      </c>
      <c r="C62" s="37">
        <v>-0.71944459656376547</v>
      </c>
      <c r="D62" s="37">
        <v>-0.57447007522296245</v>
      </c>
      <c r="E62" s="37">
        <v>-0.5675610813155052</v>
      </c>
      <c r="F62" s="37">
        <v>-0.5675610813155052</v>
      </c>
      <c r="G62" s="37">
        <v>-0.5675610813155052</v>
      </c>
      <c r="H62" s="37">
        <v>-0.56379417178165703</v>
      </c>
      <c r="I62" s="37">
        <v>-0.56379417178165692</v>
      </c>
      <c r="J62" s="37">
        <v>-0.56379417178165703</v>
      </c>
      <c r="K62" s="37">
        <v>-0.56367829478702192</v>
      </c>
      <c r="L62" s="37">
        <v>-0.59928599620816136</v>
      </c>
      <c r="M62" s="37">
        <v>-0.565345703194715</v>
      </c>
    </row>
    <row r="63" spans="1:13" ht="59.25" customHeight="1">
      <c r="A63" s="170" t="s">
        <v>426</v>
      </c>
      <c r="B63" s="171"/>
      <c r="C63" s="171"/>
      <c r="D63" s="171"/>
      <c r="E63" s="171"/>
      <c r="F63" s="171"/>
      <c r="G63" s="171"/>
      <c r="H63" s="171"/>
      <c r="I63" s="171"/>
      <c r="J63" s="171"/>
      <c r="K63" s="171"/>
      <c r="L63" s="171"/>
      <c r="M63" s="172"/>
    </row>
    <row r="66" spans="1:13" ht="75.75" customHeight="1">
      <c r="A66" s="166" t="s">
        <v>184</v>
      </c>
      <c r="B66" s="166"/>
      <c r="C66" s="166"/>
      <c r="D66" s="166"/>
      <c r="E66" s="166"/>
      <c r="F66" s="166"/>
      <c r="G66" s="166"/>
      <c r="H66" s="166"/>
      <c r="I66" s="166"/>
      <c r="J66" s="166"/>
      <c r="K66" s="166"/>
      <c r="L66" s="166"/>
      <c r="M66" s="166"/>
    </row>
    <row r="67" spans="1:13">
      <c r="A67" s="11" t="s">
        <v>282</v>
      </c>
      <c r="B67" s="167" t="s">
        <v>283</v>
      </c>
      <c r="C67" s="168"/>
      <c r="D67" s="169"/>
      <c r="E67" s="167" t="s">
        <v>178</v>
      </c>
      <c r="F67" s="168"/>
      <c r="G67" s="169"/>
      <c r="H67" s="167" t="s">
        <v>179</v>
      </c>
      <c r="I67" s="168"/>
      <c r="J67" s="169"/>
      <c r="K67" s="167" t="s">
        <v>284</v>
      </c>
      <c r="L67" s="168"/>
      <c r="M67" s="169"/>
    </row>
    <row r="68" spans="1:13">
      <c r="A68" s="11"/>
      <c r="B68" s="11" t="s">
        <v>285</v>
      </c>
      <c r="C68" s="11" t="s">
        <v>182</v>
      </c>
      <c r="D68" s="11" t="s">
        <v>83</v>
      </c>
      <c r="E68" s="11" t="s">
        <v>285</v>
      </c>
      <c r="F68" s="11" t="s">
        <v>182</v>
      </c>
      <c r="G68" s="11" t="s">
        <v>83</v>
      </c>
      <c r="H68" s="11" t="s">
        <v>285</v>
      </c>
      <c r="I68" s="11" t="s">
        <v>182</v>
      </c>
      <c r="J68" s="11" t="s">
        <v>83</v>
      </c>
      <c r="K68" s="11" t="s">
        <v>285</v>
      </c>
      <c r="L68" s="11" t="s">
        <v>182</v>
      </c>
      <c r="M68" s="11" t="s">
        <v>83</v>
      </c>
    </row>
    <row r="69" spans="1:13">
      <c r="A69" s="11" t="s">
        <v>270</v>
      </c>
      <c r="B69" s="7">
        <v>132413.982268097</v>
      </c>
      <c r="C69" s="7">
        <v>175614.4496280899</v>
      </c>
      <c r="D69" s="7">
        <v>308028.43189618643</v>
      </c>
      <c r="E69" s="7">
        <v>99491.31855779342</v>
      </c>
      <c r="F69" s="7">
        <v>21573.805021901666</v>
      </c>
      <c r="G69" s="7">
        <v>121065.12357969509</v>
      </c>
      <c r="H69" s="7">
        <v>87487.461506418651</v>
      </c>
      <c r="I69" s="7">
        <v>4353.2497117407556</v>
      </c>
      <c r="J69" s="7">
        <v>91840.711218159413</v>
      </c>
      <c r="K69" s="7">
        <v>319392.76233230904</v>
      </c>
      <c r="L69" s="7">
        <v>201541.50436173234</v>
      </c>
      <c r="M69" s="7">
        <v>520934.26669404097</v>
      </c>
    </row>
    <row r="70" spans="1:13">
      <c r="A70" s="11" t="s">
        <v>271</v>
      </c>
      <c r="B70" s="7">
        <v>100909.19659887004</v>
      </c>
      <c r="C70" s="7">
        <v>185407.59556564552</v>
      </c>
      <c r="D70" s="7">
        <v>286316.79216451559</v>
      </c>
      <c r="E70" s="7">
        <v>88157.371259500724</v>
      </c>
      <c r="F70" s="7">
        <v>24374.376582598743</v>
      </c>
      <c r="G70" s="7">
        <v>112531.74784209946</v>
      </c>
      <c r="H70" s="7">
        <v>83531.846733881466</v>
      </c>
      <c r="I70" s="7">
        <v>1835.395712599337</v>
      </c>
      <c r="J70" s="7">
        <v>85367.242446480799</v>
      </c>
      <c r="K70" s="7">
        <v>272598.41459225223</v>
      </c>
      <c r="L70" s="7">
        <v>211617.3678608436</v>
      </c>
      <c r="M70" s="7">
        <v>484215.78245309583</v>
      </c>
    </row>
    <row r="71" spans="1:13">
      <c r="A71" s="11" t="s">
        <v>272</v>
      </c>
      <c r="B71" s="7">
        <v>91005.807237804882</v>
      </c>
      <c r="C71" s="7">
        <v>127259.54083886257</v>
      </c>
      <c r="D71" s="7">
        <v>218265.34807666746</v>
      </c>
      <c r="E71" s="7">
        <v>67204.229196668224</v>
      </c>
      <c r="F71" s="7">
        <v>18581.102941024172</v>
      </c>
      <c r="G71" s="7">
        <v>85785.3321376924</v>
      </c>
      <c r="H71" s="7">
        <v>63678.093991711932</v>
      </c>
      <c r="I71" s="7">
        <v>1399.1609819333739</v>
      </c>
      <c r="J71" s="7">
        <v>65077.254973645307</v>
      </c>
      <c r="K71" s="7">
        <v>221888.13042618506</v>
      </c>
      <c r="L71" s="7">
        <v>147239.80476182012</v>
      </c>
      <c r="M71" s="7">
        <v>369127.93518800521</v>
      </c>
    </row>
    <row r="72" spans="1:13">
      <c r="A72" s="11" t="s">
        <v>286</v>
      </c>
      <c r="B72" s="7">
        <v>1397.3558823529413</v>
      </c>
      <c r="C72" s="7">
        <v>446.2459957627118</v>
      </c>
      <c r="D72" s="7">
        <v>1843.6018781156531</v>
      </c>
      <c r="E72" s="7">
        <v>567.64779318415776</v>
      </c>
      <c r="F72" s="7">
        <v>156.94729640501475</v>
      </c>
      <c r="G72" s="7">
        <v>724.59508958917252</v>
      </c>
      <c r="H72" s="7">
        <v>537.86391065937119</v>
      </c>
      <c r="I72" s="7">
        <v>11.818164618473661</v>
      </c>
      <c r="J72" s="7">
        <v>549.68207527784489</v>
      </c>
      <c r="K72" s="7">
        <v>2502.8675861964703</v>
      </c>
      <c r="L72" s="7">
        <v>615.01145678620026</v>
      </c>
      <c r="M72" s="7">
        <v>3117.8790429826704</v>
      </c>
    </row>
    <row r="73" spans="1:13">
      <c r="A73" s="11" t="s">
        <v>274</v>
      </c>
      <c r="B73" s="7">
        <v>340.16660958904112</v>
      </c>
      <c r="C73" s="7">
        <v>56.587445255474449</v>
      </c>
      <c r="D73" s="7">
        <v>396.75405484451557</v>
      </c>
      <c r="E73" s="7">
        <v>122.16117066421606</v>
      </c>
      <c r="F73" s="7">
        <v>33.775988723345925</v>
      </c>
      <c r="G73" s="7">
        <v>155.93715938756199</v>
      </c>
      <c r="H73" s="7">
        <v>115.75150255691307</v>
      </c>
      <c r="I73" s="7">
        <v>2.5433390955274713</v>
      </c>
      <c r="J73" s="7">
        <v>118.29484165244054</v>
      </c>
      <c r="K73" s="7">
        <v>578.0792828101703</v>
      </c>
      <c r="L73" s="7">
        <v>92.906773074347853</v>
      </c>
      <c r="M73" s="7">
        <v>670.98605588451801</v>
      </c>
    </row>
    <row r="74" spans="1:13">
      <c r="A74" s="11" t="s">
        <v>275</v>
      </c>
      <c r="B74" s="7">
        <v>9847.9854166666664</v>
      </c>
      <c r="C74" s="7">
        <v>1384.8235035211269</v>
      </c>
      <c r="D74" s="7">
        <v>11232.808920187794</v>
      </c>
      <c r="E74" s="7">
        <v>3458.5987736794477</v>
      </c>
      <c r="F74" s="7">
        <v>956.25797086924729</v>
      </c>
      <c r="G74" s="7">
        <v>4414.8567445486951</v>
      </c>
      <c r="H74" s="7">
        <v>3277.1297345807243</v>
      </c>
      <c r="I74" s="7">
        <v>72.006427484400163</v>
      </c>
      <c r="J74" s="7">
        <v>3349.1361620651246</v>
      </c>
      <c r="K74" s="7">
        <v>16583.71392492684</v>
      </c>
      <c r="L74" s="7">
        <v>2413.0879018747746</v>
      </c>
      <c r="M74" s="7">
        <v>18996.801826801613</v>
      </c>
    </row>
    <row r="75" spans="1:13">
      <c r="A75" s="11" t="s">
        <v>276</v>
      </c>
      <c r="B75" s="7">
        <v>61324.184473275862</v>
      </c>
      <c r="C75" s="7">
        <v>9582.7204412811407</v>
      </c>
      <c r="D75" s="7">
        <v>70906.904914557002</v>
      </c>
      <c r="E75" s="7">
        <v>21832.3427492962</v>
      </c>
      <c r="F75" s="7">
        <v>6036.361296269547</v>
      </c>
      <c r="G75" s="7">
        <v>27868.704045565777</v>
      </c>
      <c r="H75" s="7">
        <v>20686.822693561673</v>
      </c>
      <c r="I75" s="7">
        <v>454.53928248500347</v>
      </c>
      <c r="J75" s="7">
        <v>21141.361976046675</v>
      </c>
      <c r="K75" s="7">
        <v>103843.34991613374</v>
      </c>
      <c r="L75" s="7">
        <v>16073.621020035693</v>
      </c>
      <c r="M75" s="7">
        <v>119916.97093616944</v>
      </c>
    </row>
    <row r="76" spans="1:13">
      <c r="A76" s="11" t="s">
        <v>277</v>
      </c>
      <c r="B76" s="7">
        <v>77186.223591411035</v>
      </c>
      <c r="C76" s="7">
        <v>16456.386249333333</v>
      </c>
      <c r="D76" s="7">
        <v>93642.609840744364</v>
      </c>
      <c r="E76" s="7">
        <v>28832.700516900342</v>
      </c>
      <c r="F76" s="7">
        <v>7971.869966761059</v>
      </c>
      <c r="G76" s="7">
        <v>36804.570483661402</v>
      </c>
      <c r="H76" s="7">
        <v>27319.879053699278</v>
      </c>
      <c r="I76" s="7">
        <v>600.28349479257474</v>
      </c>
      <c r="J76" s="7">
        <v>27920.162548491851</v>
      </c>
      <c r="K76" s="7">
        <v>133338.80316201065</v>
      </c>
      <c r="L76" s="7">
        <v>25028.539710886966</v>
      </c>
      <c r="M76" s="7">
        <v>158367.34287289763</v>
      </c>
    </row>
    <row r="77" spans="1:13">
      <c r="A77" s="11" t="s">
        <v>278</v>
      </c>
      <c r="B77" s="7">
        <v>67681.728947368407</v>
      </c>
      <c r="C77" s="7">
        <v>13656.677806451613</v>
      </c>
      <c r="D77" s="7">
        <v>81338.406753820032</v>
      </c>
      <c r="E77" s="7">
        <v>34810.37374577859</v>
      </c>
      <c r="F77" s="7">
        <v>3867.8193050865102</v>
      </c>
      <c r="G77" s="7">
        <v>38678.193050865098</v>
      </c>
      <c r="H77" s="7">
        <v>27223.497416570433</v>
      </c>
      <c r="I77" s="7">
        <v>3024.8330462856038</v>
      </c>
      <c r="J77" s="7">
        <v>30248.330462856036</v>
      </c>
      <c r="K77" s="7">
        <v>129715.60010971743</v>
      </c>
      <c r="L77" s="7">
        <v>20549.330157823726</v>
      </c>
      <c r="M77" s="7">
        <v>150264.93026754117</v>
      </c>
    </row>
    <row r="78" spans="1:13">
      <c r="A78" s="11" t="s">
        <v>279</v>
      </c>
      <c r="B78" s="7">
        <v>93391.021634444434</v>
      </c>
      <c r="C78" s="7">
        <v>56204.991774093265</v>
      </c>
      <c r="D78" s="7">
        <v>149596.01340853769</v>
      </c>
      <c r="E78" s="7">
        <v>52916.458928682121</v>
      </c>
      <c r="F78" s="7">
        <v>5879.606547631347</v>
      </c>
      <c r="G78" s="7">
        <v>58796.065476313466</v>
      </c>
      <c r="H78" s="7">
        <v>40142.735409322973</v>
      </c>
      <c r="I78" s="7">
        <v>4460.3039343692199</v>
      </c>
      <c r="J78" s="7">
        <v>44603.039343692195</v>
      </c>
      <c r="K78" s="7">
        <v>186450.21597244954</v>
      </c>
      <c r="L78" s="7">
        <v>66544.902256093832</v>
      </c>
      <c r="M78" s="7">
        <v>252995.11822854335</v>
      </c>
    </row>
    <row r="79" spans="1:13">
      <c r="A79" s="11" t="s">
        <v>280</v>
      </c>
      <c r="B79" s="7">
        <v>91044.268823529404</v>
      </c>
      <c r="C79" s="7">
        <v>52189.622155063284</v>
      </c>
      <c r="D79" s="7">
        <v>143233.89097859268</v>
      </c>
      <c r="E79" s="7">
        <v>50665.991268531099</v>
      </c>
      <c r="F79" s="7">
        <v>5629.554585392345</v>
      </c>
      <c r="G79" s="7">
        <v>56295.545853923446</v>
      </c>
      <c r="H79" s="7">
        <v>38435.517472642146</v>
      </c>
      <c r="I79" s="7">
        <v>4270.6130525157942</v>
      </c>
      <c r="J79" s="7">
        <v>42706.13052515794</v>
      </c>
      <c r="K79" s="7">
        <v>180145.77756470264</v>
      </c>
      <c r="L79" s="7">
        <v>62089.789792971424</v>
      </c>
      <c r="M79" s="7">
        <v>242235.56735767407</v>
      </c>
    </row>
    <row r="80" spans="1:13">
      <c r="A80" s="11" t="s">
        <v>281</v>
      </c>
      <c r="B80" s="7">
        <v>90178.850504672911</v>
      </c>
      <c r="C80" s="7">
        <v>37240.890730232561</v>
      </c>
      <c r="D80" s="7">
        <v>127419.74123490546</v>
      </c>
      <c r="E80" s="7">
        <v>45072.066762544942</v>
      </c>
      <c r="F80" s="7">
        <v>5008.0074180605488</v>
      </c>
      <c r="G80" s="7">
        <v>50080.074180605494</v>
      </c>
      <c r="H80" s="7">
        <v>34191.933606870371</v>
      </c>
      <c r="I80" s="7">
        <v>3799.1037340967082</v>
      </c>
      <c r="J80" s="7">
        <v>37991.037340967079</v>
      </c>
      <c r="K80" s="7">
        <v>169442.85087408824</v>
      </c>
      <c r="L80" s="7">
        <v>46048.001882389821</v>
      </c>
      <c r="M80" s="7">
        <v>215490.85275647804</v>
      </c>
    </row>
    <row r="81" spans="1:13">
      <c r="A81" s="11" t="s">
        <v>31</v>
      </c>
      <c r="B81" s="11">
        <v>816720.77198808268</v>
      </c>
      <c r="C81" s="11">
        <v>675500.53213359253</v>
      </c>
      <c r="D81" s="11">
        <v>1492221.304121675</v>
      </c>
      <c r="E81" s="11">
        <v>493131.26072322344</v>
      </c>
      <c r="F81" s="11">
        <v>100069.48492072355</v>
      </c>
      <c r="G81" s="11">
        <v>593200.74564394704</v>
      </c>
      <c r="H81" s="11">
        <v>426628.53303247585</v>
      </c>
      <c r="I81" s="11">
        <v>24283.850882016774</v>
      </c>
      <c r="J81" s="11">
        <v>450912.38391449273</v>
      </c>
      <c r="K81" s="11">
        <v>1736480.5657437821</v>
      </c>
      <c r="L81" s="11">
        <v>799853.86793633283</v>
      </c>
      <c r="M81" s="11">
        <v>2536334.4336801143</v>
      </c>
    </row>
    <row r="82" spans="1:13">
      <c r="A82" s="7"/>
      <c r="B82" s="163" t="s">
        <v>287</v>
      </c>
      <c r="C82" s="164"/>
      <c r="D82" s="165"/>
      <c r="E82" s="163" t="s">
        <v>288</v>
      </c>
      <c r="F82" s="164"/>
      <c r="G82" s="165"/>
      <c r="H82" s="163" t="s">
        <v>289</v>
      </c>
      <c r="I82" s="164"/>
      <c r="J82" s="165"/>
      <c r="K82" s="163" t="s">
        <v>290</v>
      </c>
      <c r="L82" s="164"/>
      <c r="M82" s="165"/>
    </row>
    <row r="83" spans="1:13">
      <c r="A83" s="7"/>
      <c r="B83" s="7" t="s">
        <v>291</v>
      </c>
      <c r="C83" s="7" t="s">
        <v>292</v>
      </c>
      <c r="D83" s="7" t="s">
        <v>31</v>
      </c>
      <c r="E83" s="7" t="s">
        <v>291</v>
      </c>
      <c r="F83" s="7" t="s">
        <v>292</v>
      </c>
      <c r="G83" s="7" t="s">
        <v>31</v>
      </c>
      <c r="H83" s="7" t="s">
        <v>291</v>
      </c>
      <c r="I83" s="7" t="s">
        <v>292</v>
      </c>
      <c r="J83" s="7" t="s">
        <v>31</v>
      </c>
      <c r="K83" s="7" t="s">
        <v>291</v>
      </c>
      <c r="L83" s="7" t="s">
        <v>292</v>
      </c>
      <c r="M83" s="7" t="s">
        <v>31</v>
      </c>
    </row>
    <row r="84" spans="1:13">
      <c r="A84" s="11" t="s">
        <v>269</v>
      </c>
      <c r="B84" s="11">
        <v>2416308.5320113166</v>
      </c>
      <c r="C84" s="11">
        <v>1384740.3778458026</v>
      </c>
      <c r="D84" s="11">
        <v>3801048.9098571194</v>
      </c>
      <c r="E84" s="11">
        <v>1227756.6878284204</v>
      </c>
      <c r="F84" s="11">
        <v>266178.31411779061</v>
      </c>
      <c r="G84" s="11">
        <v>1493935.0019462116</v>
      </c>
      <c r="H84" s="11">
        <v>1079621.9999677869</v>
      </c>
      <c r="I84" s="11">
        <v>53685.834985384208</v>
      </c>
      <c r="J84" s="11">
        <v>1133307.8349531712</v>
      </c>
      <c r="K84" s="11">
        <v>4723687.2198075242</v>
      </c>
      <c r="L84" s="11">
        <v>1704604.5269489773</v>
      </c>
      <c r="M84" s="11">
        <v>6428291.7467565015</v>
      </c>
    </row>
    <row r="85" spans="1:13">
      <c r="A85" s="11" t="s">
        <v>401</v>
      </c>
      <c r="B85" s="37">
        <v>-0.66199648713392967</v>
      </c>
      <c r="C85" s="37">
        <v>-0.51218254126131024</v>
      </c>
      <c r="D85" s="37">
        <v>-0.60741854695635389</v>
      </c>
      <c r="E85" s="37">
        <v>-0.5983477299598805</v>
      </c>
      <c r="F85" s="37">
        <v>-0.62405094775511927</v>
      </c>
      <c r="G85" s="37">
        <v>-0.60292733962912737</v>
      </c>
      <c r="H85" s="37">
        <v>-0.60483527285919947</v>
      </c>
      <c r="I85" s="37">
        <v>-0.54766744545133794</v>
      </c>
      <c r="J85" s="37">
        <v>-0.60212718027037671</v>
      </c>
      <c r="K85" s="37">
        <v>-0.63238874952128221</v>
      </c>
      <c r="L85" s="37">
        <v>-0.53076865906958004</v>
      </c>
      <c r="M85" s="37">
        <v>-0.60544192242676864</v>
      </c>
    </row>
    <row r="86" spans="1:13" ht="62.25" customHeight="1">
      <c r="A86" s="170" t="s">
        <v>426</v>
      </c>
      <c r="B86" s="171"/>
      <c r="C86" s="171"/>
      <c r="D86" s="171"/>
      <c r="E86" s="171"/>
      <c r="F86" s="171"/>
      <c r="G86" s="171"/>
      <c r="H86" s="171"/>
      <c r="I86" s="171"/>
      <c r="J86" s="171"/>
      <c r="K86" s="171"/>
      <c r="L86" s="171"/>
      <c r="M86" s="172"/>
    </row>
    <row r="89" spans="1:13" ht="81" customHeight="1">
      <c r="A89" s="166" t="s">
        <v>187</v>
      </c>
      <c r="B89" s="166"/>
      <c r="C89" s="166"/>
      <c r="D89" s="166"/>
      <c r="E89" s="166"/>
      <c r="F89" s="166"/>
      <c r="G89" s="166"/>
      <c r="H89" s="166"/>
      <c r="I89" s="166"/>
      <c r="J89" s="166"/>
      <c r="K89" s="166"/>
      <c r="L89" s="166"/>
      <c r="M89" s="166"/>
    </row>
    <row r="90" spans="1:13">
      <c r="A90" s="11" t="s">
        <v>282</v>
      </c>
      <c r="B90" s="167" t="s">
        <v>283</v>
      </c>
      <c r="C90" s="168"/>
      <c r="D90" s="169"/>
      <c r="E90" s="167" t="s">
        <v>178</v>
      </c>
      <c r="F90" s="168"/>
      <c r="G90" s="169"/>
      <c r="H90" s="167" t="s">
        <v>179</v>
      </c>
      <c r="I90" s="168"/>
      <c r="J90" s="169"/>
      <c r="K90" s="167" t="s">
        <v>284</v>
      </c>
      <c r="L90" s="168"/>
      <c r="M90" s="169"/>
    </row>
    <row r="91" spans="1:13">
      <c r="A91" s="11"/>
      <c r="B91" s="11" t="s">
        <v>285</v>
      </c>
      <c r="C91" s="11" t="s">
        <v>182</v>
      </c>
      <c r="D91" s="11" t="s">
        <v>83</v>
      </c>
      <c r="E91" s="11" t="s">
        <v>285</v>
      </c>
      <c r="F91" s="11" t="s">
        <v>182</v>
      </c>
      <c r="G91" s="11" t="s">
        <v>83</v>
      </c>
      <c r="H91" s="11" t="s">
        <v>285</v>
      </c>
      <c r="I91" s="11" t="s">
        <v>182</v>
      </c>
      <c r="J91" s="11" t="s">
        <v>83</v>
      </c>
      <c r="K91" s="11" t="s">
        <v>285</v>
      </c>
      <c r="L91" s="11" t="s">
        <v>182</v>
      </c>
      <c r="M91" s="11" t="s">
        <v>83</v>
      </c>
    </row>
    <row r="92" spans="1:13">
      <c r="A92" s="11" t="s">
        <v>270</v>
      </c>
      <c r="B92" s="7">
        <v>83367.502023529421</v>
      </c>
      <c r="C92" s="7">
        <v>0</v>
      </c>
      <c r="D92" s="7">
        <v>83367.502023529421</v>
      </c>
      <c r="E92" s="7">
        <v>83367.502023529421</v>
      </c>
      <c r="F92" s="7">
        <v>0</v>
      </c>
      <c r="G92" s="7">
        <v>83367.502023529421</v>
      </c>
      <c r="H92" s="7">
        <v>163150.20146004707</v>
      </c>
      <c r="I92" s="7">
        <v>3584.8025870117649</v>
      </c>
      <c r="J92" s="7">
        <v>166735.00404705884</v>
      </c>
      <c r="K92" s="7">
        <v>329885.20550710591</v>
      </c>
      <c r="L92" s="7">
        <v>3584.8025870117649</v>
      </c>
      <c r="M92" s="7">
        <v>333470.00809411769</v>
      </c>
    </row>
    <row r="93" spans="1:13">
      <c r="A93" s="11" t="s">
        <v>271</v>
      </c>
      <c r="B93" s="7">
        <v>72449.418831683157</v>
      </c>
      <c r="C93" s="7">
        <v>86.025599999999997</v>
      </c>
      <c r="D93" s="7">
        <v>72535.44443168315</v>
      </c>
      <c r="E93" s="7">
        <v>72449.418831683157</v>
      </c>
      <c r="F93" s="7">
        <v>86.025599999999997</v>
      </c>
      <c r="G93" s="7">
        <v>72535.44443168315</v>
      </c>
      <c r="H93" s="7">
        <v>1277566.7827752354</v>
      </c>
      <c r="I93" s="7">
        <v>28071.216995061379</v>
      </c>
      <c r="J93" s="7">
        <v>1305637.9997702967</v>
      </c>
      <c r="K93" s="7">
        <v>1422465.6204386016</v>
      </c>
      <c r="L93" s="7">
        <v>28243.268195061381</v>
      </c>
      <c r="M93" s="7">
        <v>1450708.8886336631</v>
      </c>
    </row>
    <row r="94" spans="1:13">
      <c r="A94" s="11" t="s">
        <v>272</v>
      </c>
      <c r="B94" s="7">
        <v>68035.129235294095</v>
      </c>
      <c r="C94" s="7">
        <v>57.474000000000004</v>
      </c>
      <c r="D94" s="7">
        <v>68092.603235294111</v>
      </c>
      <c r="E94" s="7">
        <v>68035.129235294109</v>
      </c>
      <c r="F94" s="7">
        <v>57.474000000000004</v>
      </c>
      <c r="G94" s="7">
        <v>68092.603235294111</v>
      </c>
      <c r="H94" s="7">
        <v>133257.22453147059</v>
      </c>
      <c r="I94" s="7">
        <v>2927.9819391176466</v>
      </c>
      <c r="J94" s="7">
        <v>136185.20647058825</v>
      </c>
      <c r="K94" s="7">
        <v>269327.48300205881</v>
      </c>
      <c r="L94" s="7">
        <v>3042.9299391176464</v>
      </c>
      <c r="M94" s="7">
        <v>272370.41294117644</v>
      </c>
    </row>
    <row r="95" spans="1:13">
      <c r="A95" s="11" t="s">
        <v>286</v>
      </c>
      <c r="B95" s="7">
        <v>3221.6891785714279</v>
      </c>
      <c r="C95" s="7">
        <v>0</v>
      </c>
      <c r="D95" s="7">
        <v>3221.6891785714279</v>
      </c>
      <c r="E95" s="7">
        <v>3221.6891785714279</v>
      </c>
      <c r="F95" s="7">
        <v>0</v>
      </c>
      <c r="G95" s="7">
        <v>3221.6891785714279</v>
      </c>
      <c r="H95" s="7">
        <v>14711.306685749998</v>
      </c>
      <c r="I95" s="7">
        <v>323.24281424999992</v>
      </c>
      <c r="J95" s="7">
        <v>15034.549499999997</v>
      </c>
      <c r="K95" s="7">
        <v>21154.685042892852</v>
      </c>
      <c r="L95" s="7">
        <v>323.24281424999992</v>
      </c>
      <c r="M95" s="7">
        <v>21477.927857142851</v>
      </c>
    </row>
    <row r="96" spans="1:13">
      <c r="A96" s="11" t="s">
        <v>274</v>
      </c>
      <c r="B96" s="7">
        <v>3129.459672</v>
      </c>
      <c r="C96" s="7">
        <v>0</v>
      </c>
      <c r="D96" s="7">
        <v>3129.459672</v>
      </c>
      <c r="E96" s="7">
        <v>3129.459672</v>
      </c>
      <c r="F96" s="7">
        <v>0</v>
      </c>
      <c r="G96" s="7">
        <v>3129.459672</v>
      </c>
      <c r="H96" s="7">
        <v>6124.3525781039998</v>
      </c>
      <c r="I96" s="7">
        <v>134.56676589599999</v>
      </c>
      <c r="J96" s="7">
        <v>6258.9193439999999</v>
      </c>
      <c r="K96" s="7">
        <v>12383.271922103999</v>
      </c>
      <c r="L96" s="7">
        <v>134.56676589599999</v>
      </c>
      <c r="M96" s="7">
        <v>12517.838688</v>
      </c>
    </row>
    <row r="97" spans="1:13">
      <c r="A97" s="11" t="s">
        <v>275</v>
      </c>
      <c r="B97" s="7">
        <v>3965.6687999999999</v>
      </c>
      <c r="C97" s="7">
        <v>0</v>
      </c>
      <c r="D97" s="7">
        <v>3965.6687999999999</v>
      </c>
      <c r="E97" s="7">
        <v>3965.6687999999999</v>
      </c>
      <c r="F97" s="7">
        <v>0</v>
      </c>
      <c r="G97" s="7">
        <v>3965.6687999999999</v>
      </c>
      <c r="H97" s="7">
        <v>7760.8138416000002</v>
      </c>
      <c r="I97" s="7">
        <v>170.52375839999999</v>
      </c>
      <c r="J97" s="7">
        <v>7931.3375999999998</v>
      </c>
      <c r="K97" s="7">
        <v>15692.151441599999</v>
      </c>
      <c r="L97" s="7">
        <v>170.52375839999999</v>
      </c>
      <c r="M97" s="7">
        <v>15862.6752</v>
      </c>
    </row>
    <row r="98" spans="1:13">
      <c r="A98" s="11" t="s">
        <v>276</v>
      </c>
      <c r="B98" s="7">
        <v>10539.334616</v>
      </c>
      <c r="C98" s="7">
        <v>0</v>
      </c>
      <c r="D98" s="7">
        <v>10539.334616</v>
      </c>
      <c r="E98" s="7">
        <v>10539.334616</v>
      </c>
      <c r="F98" s="7">
        <v>0</v>
      </c>
      <c r="G98" s="7">
        <v>10539.334616</v>
      </c>
      <c r="H98" s="7">
        <v>20625.477843512002</v>
      </c>
      <c r="I98" s="7">
        <v>453.19138848799997</v>
      </c>
      <c r="J98" s="7">
        <v>21078.669232000004</v>
      </c>
      <c r="K98" s="7">
        <v>41704.147075512003</v>
      </c>
      <c r="L98" s="7">
        <v>453.19138848799997</v>
      </c>
      <c r="M98" s="7">
        <v>42157.338464</v>
      </c>
    </row>
    <row r="99" spans="1:13">
      <c r="A99" s="11" t="s">
        <v>277</v>
      </c>
      <c r="B99" s="7">
        <v>21300.769476000001</v>
      </c>
      <c r="C99" s="7">
        <v>0</v>
      </c>
      <c r="D99" s="7">
        <v>21300.769476000001</v>
      </c>
      <c r="E99" s="7">
        <v>21300.769476000001</v>
      </c>
      <c r="F99" s="7">
        <v>0</v>
      </c>
      <c r="G99" s="7">
        <v>21300.769476000001</v>
      </c>
      <c r="H99" s="7">
        <v>166742.42345812797</v>
      </c>
      <c r="I99" s="7">
        <v>3663.7323498719993</v>
      </c>
      <c r="J99" s="7">
        <v>170406.15580799998</v>
      </c>
      <c r="K99" s="7">
        <v>209343.96241012798</v>
      </c>
      <c r="L99" s="7">
        <v>3663.7323498719993</v>
      </c>
      <c r="M99" s="7">
        <v>213007.69475999998</v>
      </c>
    </row>
    <row r="100" spans="1:13">
      <c r="A100" s="11" t="s">
        <v>278</v>
      </c>
      <c r="B100" s="7">
        <v>21182.931801980201</v>
      </c>
      <c r="C100" s="7">
        <v>0</v>
      </c>
      <c r="D100" s="7">
        <v>21182.931801980198</v>
      </c>
      <c r="E100" s="7">
        <v>21182.931801980201</v>
      </c>
      <c r="F100" s="7">
        <v>0</v>
      </c>
      <c r="G100" s="7">
        <v>21182.931801980198</v>
      </c>
      <c r="H100" s="7">
        <v>41454.997536475246</v>
      </c>
      <c r="I100" s="7">
        <v>910.86606748514839</v>
      </c>
      <c r="J100" s="7">
        <v>42365.863603960395</v>
      </c>
      <c r="K100" s="7">
        <v>83820.861140435649</v>
      </c>
      <c r="L100" s="7">
        <v>910.86606748514839</v>
      </c>
      <c r="M100" s="7">
        <v>84731.727207920791</v>
      </c>
    </row>
    <row r="101" spans="1:13">
      <c r="A101" s="11" t="s">
        <v>279</v>
      </c>
      <c r="B101" s="7">
        <v>28210.142964705879</v>
      </c>
      <c r="C101" s="7">
        <v>0</v>
      </c>
      <c r="D101" s="7">
        <v>28210.142964705879</v>
      </c>
      <c r="E101" s="7">
        <v>28210.142964705879</v>
      </c>
      <c r="F101" s="7">
        <v>0</v>
      </c>
      <c r="G101" s="7">
        <v>28210.142964705879</v>
      </c>
      <c r="H101" s="7">
        <v>55207.249781929408</v>
      </c>
      <c r="I101" s="7">
        <v>1213.0361474823528</v>
      </c>
      <c r="J101" s="7">
        <v>56420.285929411759</v>
      </c>
      <c r="K101" s="7">
        <v>111627.53571134116</v>
      </c>
      <c r="L101" s="7">
        <v>1213.0361474823528</v>
      </c>
      <c r="M101" s="7">
        <v>112840.57185882352</v>
      </c>
    </row>
    <row r="102" spans="1:13">
      <c r="A102" s="11" t="s">
        <v>280</v>
      </c>
      <c r="B102" s="7">
        <v>24979.075128712899</v>
      </c>
      <c r="C102" s="7">
        <v>0</v>
      </c>
      <c r="D102" s="7">
        <v>24979.075128712873</v>
      </c>
      <c r="E102" s="7">
        <v>24979.075128712873</v>
      </c>
      <c r="F102" s="7">
        <v>0</v>
      </c>
      <c r="G102" s="7">
        <v>24979.075128712873</v>
      </c>
      <c r="H102" s="7">
        <v>48884.050026891098</v>
      </c>
      <c r="I102" s="7">
        <v>1074.1002305346535</v>
      </c>
      <c r="J102" s="7">
        <v>49958.150257425754</v>
      </c>
      <c r="K102" s="7">
        <v>98842.200284316874</v>
      </c>
      <c r="L102" s="7">
        <v>1074.1002305346535</v>
      </c>
      <c r="M102" s="7">
        <v>99916.300514851493</v>
      </c>
    </row>
    <row r="103" spans="1:13">
      <c r="A103" s="11" t="s">
        <v>281</v>
      </c>
      <c r="B103" s="7">
        <v>61017.68378613863</v>
      </c>
      <c r="C103" s="7">
        <v>11.395600000000002</v>
      </c>
      <c r="D103" s="7">
        <v>61029.079386138634</v>
      </c>
      <c r="E103" s="7">
        <v>61017.68378613863</v>
      </c>
      <c r="F103" s="7">
        <v>11.395600000000002</v>
      </c>
      <c r="G103" s="7">
        <v>61029.079386138634</v>
      </c>
      <c r="H103" s="7">
        <v>179150.86253800994</v>
      </c>
      <c r="I103" s="7">
        <v>3936.3756204059414</v>
      </c>
      <c r="J103" s="7">
        <v>183087.23815841589</v>
      </c>
      <c r="K103" s="7">
        <v>301186.2301102872</v>
      </c>
      <c r="L103" s="7">
        <v>3959.1668204059415</v>
      </c>
      <c r="M103" s="7">
        <v>305145.39693069318</v>
      </c>
    </row>
    <row r="104" spans="1:13">
      <c r="A104" s="11" t="s">
        <v>31</v>
      </c>
      <c r="B104" s="11">
        <v>401398.80551461573</v>
      </c>
      <c r="C104" s="11">
        <v>154.89519999999999</v>
      </c>
      <c r="D104" s="11">
        <v>401553.7007146157</v>
      </c>
      <c r="E104" s="11">
        <v>401398.80551461573</v>
      </c>
      <c r="F104" s="11">
        <v>154.89519999999999</v>
      </c>
      <c r="G104" s="11">
        <v>401553.7007146157</v>
      </c>
      <c r="H104" s="11">
        <v>2114635.7430571527</v>
      </c>
      <c r="I104" s="11">
        <v>46463.63666400488</v>
      </c>
      <c r="J104" s="11">
        <v>2161099.3797211573</v>
      </c>
      <c r="K104" s="11">
        <v>2917433.3540863837</v>
      </c>
      <c r="L104" s="11">
        <v>46773.427064004885</v>
      </c>
      <c r="M104" s="11">
        <v>2964206.781150389</v>
      </c>
    </row>
    <row r="105" spans="1:13">
      <c r="A105" s="7"/>
      <c r="B105" s="163" t="s">
        <v>287</v>
      </c>
      <c r="C105" s="164"/>
      <c r="D105" s="165"/>
      <c r="E105" s="163" t="s">
        <v>288</v>
      </c>
      <c r="F105" s="164"/>
      <c r="G105" s="165"/>
      <c r="H105" s="163" t="s">
        <v>289</v>
      </c>
      <c r="I105" s="164"/>
      <c r="J105" s="165"/>
      <c r="K105" s="163" t="s">
        <v>290</v>
      </c>
      <c r="L105" s="164"/>
      <c r="M105" s="165"/>
    </row>
    <row r="106" spans="1:13">
      <c r="A106" s="7"/>
      <c r="B106" s="7" t="s">
        <v>291</v>
      </c>
      <c r="C106" s="7" t="s">
        <v>292</v>
      </c>
      <c r="D106" s="7" t="s">
        <v>31</v>
      </c>
      <c r="E106" s="7" t="s">
        <v>291</v>
      </c>
      <c r="F106" s="7" t="s">
        <v>292</v>
      </c>
      <c r="G106" s="7" t="s">
        <v>31</v>
      </c>
      <c r="H106" s="7" t="s">
        <v>291</v>
      </c>
      <c r="I106" s="7" t="s">
        <v>292</v>
      </c>
      <c r="J106" s="7" t="s">
        <v>31</v>
      </c>
      <c r="K106" s="7" t="s">
        <v>291</v>
      </c>
      <c r="L106" s="7" t="s">
        <v>292</v>
      </c>
      <c r="M106" s="7" t="s">
        <v>31</v>
      </c>
    </row>
    <row r="107" spans="1:13">
      <c r="A107" s="11" t="s">
        <v>269</v>
      </c>
      <c r="B107" s="11">
        <v>969964.72554097557</v>
      </c>
      <c r="C107" s="11">
        <v>714.33839538864629</v>
      </c>
      <c r="D107" s="11">
        <v>970679.06393636414</v>
      </c>
      <c r="E107" s="11">
        <v>969964.72554097557</v>
      </c>
      <c r="F107" s="11">
        <v>714.33839538864629</v>
      </c>
      <c r="G107" s="11">
        <v>970679.06393636414</v>
      </c>
      <c r="H107" s="11">
        <v>3972843.9897698183</v>
      </c>
      <c r="I107" s="11">
        <v>87292.944077722103</v>
      </c>
      <c r="J107" s="11">
        <v>4060136.9338475401</v>
      </c>
      <c r="K107" s="11">
        <v>5912773.4408517685</v>
      </c>
      <c r="L107" s="11">
        <v>88721.620868499405</v>
      </c>
      <c r="M107" s="11">
        <v>6001495.0617202679</v>
      </c>
    </row>
    <row r="108" spans="1:13">
      <c r="A108" s="11" t="s">
        <v>401</v>
      </c>
      <c r="B108" s="37">
        <v>-0.58617174939970651</v>
      </c>
      <c r="C108" s="37">
        <v>-0.78316271251844582</v>
      </c>
      <c r="D108" s="37">
        <v>-0.58631671823001141</v>
      </c>
      <c r="E108" s="37">
        <v>-0.58617174939970651</v>
      </c>
      <c r="F108" s="37">
        <v>-0.78316271251844582</v>
      </c>
      <c r="G108" s="37">
        <v>-0.58631671823001141</v>
      </c>
      <c r="H108" s="37">
        <v>-0.46772746463178583</v>
      </c>
      <c r="I108" s="37">
        <v>-0.46772746463178583</v>
      </c>
      <c r="J108" s="37">
        <v>-0.46772746463178588</v>
      </c>
      <c r="K108" s="37">
        <v>-0.50658800252185698</v>
      </c>
      <c r="L108" s="37">
        <v>-0.47280689186989616</v>
      </c>
      <c r="M108" s="37">
        <v>-0.5060886078108795</v>
      </c>
    </row>
    <row r="109" spans="1:13" ht="59.25" customHeight="1">
      <c r="A109" s="170" t="s">
        <v>426</v>
      </c>
      <c r="B109" s="171"/>
      <c r="C109" s="171"/>
      <c r="D109" s="171"/>
      <c r="E109" s="171"/>
      <c r="F109" s="171"/>
      <c r="G109" s="171"/>
      <c r="H109" s="171"/>
      <c r="I109" s="171"/>
      <c r="J109" s="171"/>
      <c r="K109" s="171"/>
      <c r="L109" s="171"/>
      <c r="M109" s="172"/>
    </row>
    <row r="112" spans="1:13" ht="78.75" customHeight="1">
      <c r="A112" s="166" t="s">
        <v>298</v>
      </c>
      <c r="B112" s="166"/>
      <c r="C112" s="166"/>
      <c r="D112" s="166"/>
      <c r="E112" s="166"/>
      <c r="F112" s="166"/>
      <c r="G112" s="166"/>
      <c r="H112" s="166"/>
      <c r="I112" s="166"/>
      <c r="J112" s="166"/>
      <c r="K112" s="166"/>
      <c r="L112" s="166"/>
      <c r="M112" s="166"/>
    </row>
    <row r="113" spans="1:13">
      <c r="A113" s="11" t="s">
        <v>282</v>
      </c>
      <c r="B113" s="167" t="s">
        <v>283</v>
      </c>
      <c r="C113" s="168"/>
      <c r="D113" s="169"/>
      <c r="E113" s="167" t="s">
        <v>178</v>
      </c>
      <c r="F113" s="168"/>
      <c r="G113" s="169"/>
      <c r="H113" s="167" t="s">
        <v>179</v>
      </c>
      <c r="I113" s="168"/>
      <c r="J113" s="169"/>
      <c r="K113" s="167" t="s">
        <v>284</v>
      </c>
      <c r="L113" s="168"/>
      <c r="M113" s="169"/>
    </row>
    <row r="114" spans="1:13">
      <c r="A114" s="11"/>
      <c r="B114" s="11" t="s">
        <v>285</v>
      </c>
      <c r="C114" s="11" t="s">
        <v>182</v>
      </c>
      <c r="D114" s="11" t="s">
        <v>83</v>
      </c>
      <c r="E114" s="11" t="s">
        <v>285</v>
      </c>
      <c r="F114" s="11" t="s">
        <v>182</v>
      </c>
      <c r="G114" s="11" t="s">
        <v>83</v>
      </c>
      <c r="H114" s="11" t="s">
        <v>285</v>
      </c>
      <c r="I114" s="11" t="s">
        <v>182</v>
      </c>
      <c r="J114" s="11" t="s">
        <v>83</v>
      </c>
      <c r="K114" s="11" t="s">
        <v>285</v>
      </c>
      <c r="L114" s="11" t="s">
        <v>182</v>
      </c>
      <c r="M114" s="11" t="s">
        <v>83</v>
      </c>
    </row>
    <row r="115" spans="1:13">
      <c r="A115" s="11" t="s">
        <v>270</v>
      </c>
      <c r="B115" s="7">
        <v>22188.896679375001</v>
      </c>
      <c r="C115" s="7">
        <v>3316.9963850847466</v>
      </c>
      <c r="D115" s="7">
        <v>25505.893064459746</v>
      </c>
      <c r="E115" s="7">
        <v>8685.8604286349419</v>
      </c>
      <c r="F115" s="7">
        <v>2401.5284258901311</v>
      </c>
      <c r="G115" s="7">
        <v>11087.388854525074</v>
      </c>
      <c r="H115" s="7">
        <v>4138.2821627180729</v>
      </c>
      <c r="I115" s="7">
        <v>90.928018904893776</v>
      </c>
      <c r="J115" s="7">
        <v>4229.210181622967</v>
      </c>
      <c r="K115" s="7">
        <v>35013.039270728019</v>
      </c>
      <c r="L115" s="7">
        <v>5809.4528298797713</v>
      </c>
      <c r="M115" s="7">
        <v>40822.492100607793</v>
      </c>
    </row>
    <row r="116" spans="1:13">
      <c r="A116" s="11" t="s">
        <v>271</v>
      </c>
      <c r="B116" s="7">
        <v>18640.251618145157</v>
      </c>
      <c r="C116" s="7">
        <v>2147.0894106649534</v>
      </c>
      <c r="D116" s="7">
        <v>20787.3410288101</v>
      </c>
      <c r="E116" s="7">
        <v>7078.9892517141625</v>
      </c>
      <c r="F116" s="7">
        <v>1957.2492620899764</v>
      </c>
      <c r="G116" s="7">
        <v>9036.2385138041391</v>
      </c>
      <c r="H116" s="7">
        <v>3372.7061574538343</v>
      </c>
      <c r="I116" s="7">
        <v>74.106471523001971</v>
      </c>
      <c r="J116" s="7">
        <v>3446.8126289768361</v>
      </c>
      <c r="K116" s="7">
        <v>29091.947027313156</v>
      </c>
      <c r="L116" s="7">
        <v>4178.4451442779318</v>
      </c>
      <c r="M116" s="7">
        <v>33270.392171591076</v>
      </c>
    </row>
    <row r="117" spans="1:13">
      <c r="A117" s="11" t="s">
        <v>272</v>
      </c>
      <c r="B117" s="7">
        <v>20438.225600000002</v>
      </c>
      <c r="C117" s="7">
        <v>1542.3354467097531</v>
      </c>
      <c r="D117" s="7">
        <v>21980.561046709754</v>
      </c>
      <c r="E117" s="7">
        <v>7485.3323078046442</v>
      </c>
      <c r="F117" s="7">
        <v>2069.597878313104</v>
      </c>
      <c r="G117" s="7">
        <v>9554.9301861177482</v>
      </c>
      <c r="H117" s="7">
        <v>3566.3038136422679</v>
      </c>
      <c r="I117" s="7">
        <v>78.360277969656366</v>
      </c>
      <c r="J117" s="7">
        <v>3644.6640916119241</v>
      </c>
      <c r="K117" s="7">
        <v>31489.861721446916</v>
      </c>
      <c r="L117" s="7">
        <v>3690.2936029925136</v>
      </c>
      <c r="M117" s="7">
        <v>35180.155324439424</v>
      </c>
    </row>
    <row r="118" spans="1:13">
      <c r="A118" s="11" t="s">
        <v>286</v>
      </c>
      <c r="B118" s="7">
        <v>1838.5950828729281</v>
      </c>
      <c r="C118" s="7">
        <v>8.5909800000000018</v>
      </c>
      <c r="D118" s="7">
        <v>1847.186062872928</v>
      </c>
      <c r="E118" s="7">
        <v>629.04679664757271</v>
      </c>
      <c r="F118" s="7">
        <v>173.92332927478205</v>
      </c>
      <c r="G118" s="7">
        <v>802.97012592235478</v>
      </c>
      <c r="H118" s="7">
        <v>299.70239096861741</v>
      </c>
      <c r="I118" s="7">
        <v>6.5851828368168359</v>
      </c>
      <c r="J118" s="7">
        <v>306.28757380543425</v>
      </c>
      <c r="K118" s="7">
        <v>2767.3442704891181</v>
      </c>
      <c r="L118" s="7">
        <v>189.09949211159889</v>
      </c>
      <c r="M118" s="7">
        <v>2956.4437626007175</v>
      </c>
    </row>
    <row r="119" spans="1:13">
      <c r="A119" s="11" t="s">
        <v>274</v>
      </c>
      <c r="B119" s="7">
        <v>396.68193925233646</v>
      </c>
      <c r="C119" s="7">
        <v>0</v>
      </c>
      <c r="D119" s="7">
        <v>396.68193925233646</v>
      </c>
      <c r="E119" s="7">
        <v>135.08736785645351</v>
      </c>
      <c r="F119" s="7">
        <v>37.349915595746523</v>
      </c>
      <c r="G119" s="7">
        <v>172.43728345220003</v>
      </c>
      <c r="H119" s="7">
        <v>64.360882770568836</v>
      </c>
      <c r="I119" s="7">
        <v>1.4141634947033517</v>
      </c>
      <c r="J119" s="7">
        <v>65.775046265272181</v>
      </c>
      <c r="K119" s="7">
        <v>596.1301898793588</v>
      </c>
      <c r="L119" s="7">
        <v>38.764079090449876</v>
      </c>
      <c r="M119" s="7">
        <v>634.89426896980865</v>
      </c>
    </row>
    <row r="120" spans="1:13">
      <c r="A120" s="11" t="s">
        <v>275</v>
      </c>
      <c r="B120" s="7">
        <v>2712.9560924369748</v>
      </c>
      <c r="C120" s="7">
        <v>15.723058252427183</v>
      </c>
      <c r="D120" s="7">
        <v>2728.6791506894019</v>
      </c>
      <c r="E120" s="7">
        <v>929.23334217375327</v>
      </c>
      <c r="F120" s="7">
        <v>256.92103895179338</v>
      </c>
      <c r="G120" s="7">
        <v>1186.1543811255467</v>
      </c>
      <c r="H120" s="7">
        <v>442.72295145834903</v>
      </c>
      <c r="I120" s="7">
        <v>9.7276887647976515</v>
      </c>
      <c r="J120" s="7">
        <v>452.45064022314671</v>
      </c>
      <c r="K120" s="7">
        <v>4084.9123860690775</v>
      </c>
      <c r="L120" s="7">
        <v>282.37178596901822</v>
      </c>
      <c r="M120" s="7">
        <v>4367.2841720380948</v>
      </c>
    </row>
    <row r="121" spans="1:13">
      <c r="A121" s="11" t="s">
        <v>276</v>
      </c>
      <c r="B121" s="7">
        <v>6269.8527592592582</v>
      </c>
      <c r="C121" s="7">
        <v>18.074271293375393</v>
      </c>
      <c r="D121" s="7">
        <v>6287.9270305526334</v>
      </c>
      <c r="E121" s="7">
        <v>2141.3112818591671</v>
      </c>
      <c r="F121" s="7">
        <v>592.04496253599132</v>
      </c>
      <c r="G121" s="7">
        <v>2733.3562443951587</v>
      </c>
      <c r="H121" s="7">
        <v>1020.2040840227271</v>
      </c>
      <c r="I121" s="7">
        <v>22.41633909707576</v>
      </c>
      <c r="J121" s="7">
        <v>1042.6204231198028</v>
      </c>
      <c r="K121" s="7">
        <v>9431.3681251411526</v>
      </c>
      <c r="L121" s="7">
        <v>632.53557292644246</v>
      </c>
      <c r="M121" s="7">
        <v>10063.903698067596</v>
      </c>
    </row>
    <row r="122" spans="1:13">
      <c r="A122" s="11" t="s">
        <v>277</v>
      </c>
      <c r="B122" s="7">
        <v>5603.3627582417603</v>
      </c>
      <c r="C122" s="7">
        <v>50.418270833333303</v>
      </c>
      <c r="D122" s="7">
        <v>5653.7810290750922</v>
      </c>
      <c r="E122" s="7">
        <v>1925.3571238812249</v>
      </c>
      <c r="F122" s="7">
        <v>532.33642204834473</v>
      </c>
      <c r="G122" s="7">
        <v>2457.6935459295696</v>
      </c>
      <c r="H122" s="7">
        <v>917.3151132330629</v>
      </c>
      <c r="I122" s="7">
        <v>20.155620781308993</v>
      </c>
      <c r="J122" s="7">
        <v>937.47073401437194</v>
      </c>
      <c r="K122" s="7">
        <v>8446.0349953560471</v>
      </c>
      <c r="L122" s="7">
        <v>602.91031366298705</v>
      </c>
      <c r="M122" s="7">
        <v>9048.9453090190345</v>
      </c>
    </row>
    <row r="123" spans="1:13">
      <c r="A123" s="11" t="s">
        <v>278</v>
      </c>
      <c r="B123" s="7">
        <v>4835.2997647058801</v>
      </c>
      <c r="C123" s="7">
        <v>31.459999999999997</v>
      </c>
      <c r="D123" s="7">
        <v>4866.7597647058828</v>
      </c>
      <c r="E123" s="7">
        <v>1967.3329388696877</v>
      </c>
      <c r="F123" s="7">
        <v>543.94219371862948</v>
      </c>
      <c r="G123" s="7">
        <v>2511.2751325883173</v>
      </c>
      <c r="H123" s="7">
        <v>1065.4300655319089</v>
      </c>
      <c r="I123" s="7">
        <v>23.410062758238158</v>
      </c>
      <c r="J123" s="7">
        <v>1088.840128290147</v>
      </c>
      <c r="K123" s="7">
        <v>7868.0627691074769</v>
      </c>
      <c r="L123" s="7">
        <v>598.81225647686767</v>
      </c>
      <c r="M123" s="7">
        <v>8466.8750255843479</v>
      </c>
    </row>
    <row r="124" spans="1:13">
      <c r="A124" s="11" t="s">
        <v>279</v>
      </c>
      <c r="B124" s="7">
        <v>6440.6059259259246</v>
      </c>
      <c r="C124" s="7">
        <v>56.429325905292487</v>
      </c>
      <c r="D124" s="7">
        <v>6497.0352518312175</v>
      </c>
      <c r="E124" s="7">
        <v>2212.5216809585318</v>
      </c>
      <c r="F124" s="7">
        <v>611.73371980548632</v>
      </c>
      <c r="G124" s="7">
        <v>2824.2554007640183</v>
      </c>
      <c r="H124" s="7">
        <v>1054.1314913088752</v>
      </c>
      <c r="I124" s="7">
        <v>23.161805889770889</v>
      </c>
      <c r="J124" s="7">
        <v>1077.2932971986461</v>
      </c>
      <c r="K124" s="7">
        <v>9707.2590981933317</v>
      </c>
      <c r="L124" s="7">
        <v>691.32485160054966</v>
      </c>
      <c r="M124" s="7">
        <v>10398.583949793881</v>
      </c>
    </row>
    <row r="125" spans="1:13">
      <c r="A125" s="11" t="s">
        <v>280</v>
      </c>
      <c r="B125" s="7">
        <v>7437.824587155962</v>
      </c>
      <c r="C125" s="7">
        <v>41.234285714285711</v>
      </c>
      <c r="D125" s="7">
        <v>7479.0588728702478</v>
      </c>
      <c r="E125" s="7">
        <v>2546.943223792221</v>
      </c>
      <c r="F125" s="7">
        <v>704.19696486264365</v>
      </c>
      <c r="G125" s="7">
        <v>3251.1401886548647</v>
      </c>
      <c r="H125" s="7">
        <v>1213.4629377335571</v>
      </c>
      <c r="I125" s="7">
        <v>26.662701237886026</v>
      </c>
      <c r="J125" s="7">
        <v>1240.1256389714431</v>
      </c>
      <c r="K125" s="7">
        <v>11198.230748681739</v>
      </c>
      <c r="L125" s="7">
        <v>772.09395181481545</v>
      </c>
      <c r="M125" s="7">
        <v>11970.324700496556</v>
      </c>
    </row>
    <row r="126" spans="1:13">
      <c r="A126" s="11" t="s">
        <v>281</v>
      </c>
      <c r="B126" s="7">
        <v>9455.5631872509966</v>
      </c>
      <c r="C126" s="7">
        <v>105.37050220264318</v>
      </c>
      <c r="D126" s="7">
        <v>9560.9336894536391</v>
      </c>
      <c r="E126" s="7">
        <v>3255.9116979026307</v>
      </c>
      <c r="F126" s="7">
        <v>900.21760756409219</v>
      </c>
      <c r="G126" s="7">
        <v>4156.1293054667231</v>
      </c>
      <c r="H126" s="7">
        <v>1551.2431282450511</v>
      </c>
      <c r="I126" s="7">
        <v>34.084544974214204</v>
      </c>
      <c r="J126" s="7">
        <v>1585.3276732192653</v>
      </c>
      <c r="K126" s="7">
        <v>14262.718013398679</v>
      </c>
      <c r="L126" s="7">
        <v>1039.6726547409496</v>
      </c>
      <c r="M126" s="7">
        <v>15302.390668139626</v>
      </c>
    </row>
    <row r="127" spans="1:13">
      <c r="A127" s="11" t="s">
        <v>31</v>
      </c>
      <c r="B127" s="11">
        <v>106258.11599462217</v>
      </c>
      <c r="C127" s="11">
        <v>7333.7219366608115</v>
      </c>
      <c r="D127" s="11">
        <v>113591.83793128298</v>
      </c>
      <c r="E127" s="11">
        <v>38992.927442094988</v>
      </c>
      <c r="F127" s="11">
        <v>10781.041720650721</v>
      </c>
      <c r="G127" s="11">
        <v>49773.969162745714</v>
      </c>
      <c r="H127" s="11">
        <v>18705.865179086893</v>
      </c>
      <c r="I127" s="11">
        <v>411.01287823236407</v>
      </c>
      <c r="J127" s="11">
        <v>19116.878057319256</v>
      </c>
      <c r="K127" s="11">
        <v>163956.90861580404</v>
      </c>
      <c r="L127" s="11">
        <v>18525.776535543893</v>
      </c>
      <c r="M127" s="11">
        <v>182482.68515134795</v>
      </c>
    </row>
    <row r="128" spans="1:13">
      <c r="A128" s="7"/>
      <c r="B128" s="163" t="s">
        <v>287</v>
      </c>
      <c r="C128" s="164"/>
      <c r="D128" s="165"/>
      <c r="E128" s="163" t="s">
        <v>288</v>
      </c>
      <c r="F128" s="164"/>
      <c r="G128" s="165"/>
      <c r="H128" s="163" t="s">
        <v>289</v>
      </c>
      <c r="I128" s="164"/>
      <c r="J128" s="165"/>
      <c r="K128" s="163" t="s">
        <v>290</v>
      </c>
      <c r="L128" s="164"/>
      <c r="M128" s="165"/>
    </row>
    <row r="129" spans="1:13">
      <c r="A129" s="7"/>
      <c r="B129" s="7" t="s">
        <v>291</v>
      </c>
      <c r="C129" s="7" t="s">
        <v>292</v>
      </c>
      <c r="D129" s="7" t="s">
        <v>31</v>
      </c>
      <c r="E129" s="7" t="s">
        <v>291</v>
      </c>
      <c r="F129" s="7" t="s">
        <v>292</v>
      </c>
      <c r="G129" s="7" t="s">
        <v>31</v>
      </c>
      <c r="H129" s="7" t="s">
        <v>291</v>
      </c>
      <c r="I129" s="7" t="s">
        <v>292</v>
      </c>
      <c r="J129" s="7" t="s">
        <v>31</v>
      </c>
      <c r="K129" s="7" t="s">
        <v>291</v>
      </c>
      <c r="L129" s="7" t="s">
        <v>292</v>
      </c>
      <c r="M129" s="7" t="s">
        <v>31</v>
      </c>
    </row>
    <row r="130" spans="1:13">
      <c r="A130" s="11" t="s">
        <v>269</v>
      </c>
      <c r="B130" s="11">
        <v>421827.57587708125</v>
      </c>
      <c r="C130" s="11">
        <v>22758.359145274422</v>
      </c>
      <c r="D130" s="11">
        <v>444585.93502235564</v>
      </c>
      <c r="E130" s="11">
        <v>151400.75159803624</v>
      </c>
      <c r="F130" s="11">
        <v>41860.355879671493</v>
      </c>
      <c r="G130" s="11">
        <v>193261.10747770773</v>
      </c>
      <c r="H130" s="11">
        <v>72133.214079140933</v>
      </c>
      <c r="I130" s="11">
        <v>1584.9403195723348</v>
      </c>
      <c r="J130" s="11">
        <v>73718.154398713275</v>
      </c>
      <c r="K130" s="11">
        <v>645361.54155425844</v>
      </c>
      <c r="L130" s="11">
        <v>66203.655344518251</v>
      </c>
      <c r="M130" s="11">
        <v>711565.19689877669</v>
      </c>
    </row>
    <row r="131" spans="1:13">
      <c r="A131" s="11" t="s">
        <v>401</v>
      </c>
      <c r="B131" s="37">
        <v>-0.74810059353354053</v>
      </c>
      <c r="C131" s="37">
        <v>-0.67775699953379132</v>
      </c>
      <c r="D131" s="37">
        <v>-0.74449970414477662</v>
      </c>
      <c r="E131" s="37">
        <v>-0.7424522201473619</v>
      </c>
      <c r="F131" s="37">
        <v>-0.7424522201473619</v>
      </c>
      <c r="G131" s="37">
        <v>-0.74245222014736179</v>
      </c>
      <c r="H131" s="37">
        <v>-0.74067611685008583</v>
      </c>
      <c r="I131" s="37">
        <v>-0.74067611685008561</v>
      </c>
      <c r="J131" s="37">
        <v>-0.74067611685008583</v>
      </c>
      <c r="K131" s="37">
        <v>-0.74594564742587866</v>
      </c>
      <c r="L131" s="37">
        <v>-0.72016988428905759</v>
      </c>
      <c r="M131" s="37">
        <v>-0.7435474838473487</v>
      </c>
    </row>
    <row r="132" spans="1:13" ht="57" customHeight="1">
      <c r="A132" s="170" t="s">
        <v>426</v>
      </c>
      <c r="B132" s="171"/>
      <c r="C132" s="171"/>
      <c r="D132" s="171"/>
      <c r="E132" s="171"/>
      <c r="F132" s="171"/>
      <c r="G132" s="171"/>
      <c r="H132" s="171"/>
      <c r="I132" s="171"/>
      <c r="J132" s="171"/>
      <c r="K132" s="171"/>
      <c r="L132" s="171"/>
      <c r="M132" s="172"/>
    </row>
    <row r="135" spans="1:13" ht="75.75" customHeight="1">
      <c r="A135" s="166" t="s">
        <v>186</v>
      </c>
      <c r="B135" s="166"/>
      <c r="C135" s="166"/>
      <c r="D135" s="166"/>
      <c r="E135" s="166"/>
      <c r="F135" s="166"/>
      <c r="G135" s="166"/>
      <c r="H135" s="166"/>
      <c r="I135" s="166"/>
      <c r="J135" s="166"/>
      <c r="K135" s="166"/>
      <c r="L135" s="166"/>
      <c r="M135" s="166"/>
    </row>
    <row r="136" spans="1:13">
      <c r="A136" s="11" t="s">
        <v>282</v>
      </c>
      <c r="B136" s="167" t="s">
        <v>283</v>
      </c>
      <c r="C136" s="168"/>
      <c r="D136" s="169"/>
      <c r="E136" s="167" t="s">
        <v>178</v>
      </c>
      <c r="F136" s="168"/>
      <c r="G136" s="169"/>
      <c r="H136" s="167" t="s">
        <v>179</v>
      </c>
      <c r="I136" s="168"/>
      <c r="J136" s="169"/>
      <c r="K136" s="167" t="s">
        <v>284</v>
      </c>
      <c r="L136" s="168"/>
      <c r="M136" s="169"/>
    </row>
    <row r="137" spans="1:13">
      <c r="A137" s="11"/>
      <c r="B137" s="11" t="s">
        <v>285</v>
      </c>
      <c r="C137" s="11" t="s">
        <v>182</v>
      </c>
      <c r="D137" s="11" t="s">
        <v>83</v>
      </c>
      <c r="E137" s="11" t="s">
        <v>285</v>
      </c>
      <c r="F137" s="11" t="s">
        <v>182</v>
      </c>
      <c r="G137" s="11" t="s">
        <v>83</v>
      </c>
      <c r="H137" s="11" t="s">
        <v>285</v>
      </c>
      <c r="I137" s="11" t="s">
        <v>182</v>
      </c>
      <c r="J137" s="11" t="s">
        <v>83</v>
      </c>
      <c r="K137" s="11" t="s">
        <v>285</v>
      </c>
      <c r="L137" s="11" t="s">
        <v>182</v>
      </c>
      <c r="M137" s="11" t="s">
        <v>83</v>
      </c>
    </row>
    <row r="138" spans="1:13">
      <c r="A138" s="11" t="s">
        <v>270</v>
      </c>
      <c r="B138" s="7">
        <v>20552.516883116881</v>
      </c>
      <c r="C138" s="7">
        <v>987.59129024856611</v>
      </c>
      <c r="D138" s="7">
        <v>21540.108173365446</v>
      </c>
      <c r="E138" s="7">
        <v>9974.9776814948655</v>
      </c>
      <c r="F138" s="7">
        <v>2757.9527263362111</v>
      </c>
      <c r="G138" s="7">
        <v>12732.930407831076</v>
      </c>
      <c r="H138" s="7">
        <v>58142.80455229264</v>
      </c>
      <c r="I138" s="7">
        <v>1277.5373509190513</v>
      </c>
      <c r="J138" s="7">
        <v>59420.341903211694</v>
      </c>
      <c r="K138" s="7">
        <v>88670.299116904382</v>
      </c>
      <c r="L138" s="7">
        <v>5023.081367503828</v>
      </c>
      <c r="M138" s="7">
        <v>93693.380484408219</v>
      </c>
    </row>
    <row r="139" spans="1:13">
      <c r="A139" s="11" t="s">
        <v>271</v>
      </c>
      <c r="B139" s="7">
        <v>22801.874742857144</v>
      </c>
      <c r="C139" s="7">
        <v>1450.1809917808218</v>
      </c>
      <c r="D139" s="7">
        <v>24252.055734637965</v>
      </c>
      <c r="E139" s="7">
        <v>11230.849573100653</v>
      </c>
      <c r="F139" s="7">
        <v>3105.1851130120008</v>
      </c>
      <c r="G139" s="7">
        <v>14336.034686112655</v>
      </c>
      <c r="H139" s="7">
        <v>65463.113055019086</v>
      </c>
      <c r="I139" s="7">
        <v>1438.3821468399697</v>
      </c>
      <c r="J139" s="7">
        <v>66901.495201859056</v>
      </c>
      <c r="K139" s="7">
        <v>99495.837370976893</v>
      </c>
      <c r="L139" s="7">
        <v>5993.7482516327927</v>
      </c>
      <c r="M139" s="7">
        <v>105489.58562260968</v>
      </c>
    </row>
    <row r="140" spans="1:13">
      <c r="A140" s="11" t="s">
        <v>272</v>
      </c>
      <c r="B140" s="7">
        <v>17704.115703947366</v>
      </c>
      <c r="C140" s="7">
        <v>913.6513553299493</v>
      </c>
      <c r="D140" s="7">
        <v>18617.767059277314</v>
      </c>
      <c r="E140" s="7">
        <v>8621.6749424311583</v>
      </c>
      <c r="F140" s="7">
        <v>2383.7819664674353</v>
      </c>
      <c r="G140" s="7">
        <v>11005.456908898594</v>
      </c>
      <c r="H140" s="7">
        <v>50254.584731667288</v>
      </c>
      <c r="I140" s="7">
        <v>1104.214176526159</v>
      </c>
      <c r="J140" s="7">
        <v>51358.79890819345</v>
      </c>
      <c r="K140" s="7">
        <v>76580.375378045806</v>
      </c>
      <c r="L140" s="7">
        <v>4401.6474983235439</v>
      </c>
      <c r="M140" s="7">
        <v>80982.022876369359</v>
      </c>
    </row>
    <row r="141" spans="1:13">
      <c r="A141" s="11" t="s">
        <v>286</v>
      </c>
      <c r="B141" s="7">
        <v>585.7130558375635</v>
      </c>
      <c r="C141" s="7">
        <v>8717.4964799999998</v>
      </c>
      <c r="D141" s="7">
        <v>9303.2095358375627</v>
      </c>
      <c r="E141" s="7">
        <v>4308.209909595399</v>
      </c>
      <c r="F141" s="7">
        <v>1191.1644963216281</v>
      </c>
      <c r="G141" s="7">
        <v>5499.3744059170276</v>
      </c>
      <c r="H141" s="7">
        <v>25111.976662219124</v>
      </c>
      <c r="I141" s="7">
        <v>551.77056539367516</v>
      </c>
      <c r="J141" s="7">
        <v>25663.747227612799</v>
      </c>
      <c r="K141" s="7">
        <v>30005.899627652085</v>
      </c>
      <c r="L141" s="7">
        <v>10460.431541715303</v>
      </c>
      <c r="M141" s="7">
        <v>40466.33116936739</v>
      </c>
    </row>
    <row r="142" spans="1:13">
      <c r="A142" s="11" t="s">
        <v>274</v>
      </c>
      <c r="B142" s="7">
        <v>324.16941111111106</v>
      </c>
      <c r="C142" s="7">
        <v>150.76994353035144</v>
      </c>
      <c r="D142" s="7">
        <v>474.9393546414625</v>
      </c>
      <c r="E142" s="7">
        <v>219.93898194393188</v>
      </c>
      <c r="F142" s="7">
        <v>60.810292939820833</v>
      </c>
      <c r="G142" s="7">
        <v>280.74927488375272</v>
      </c>
      <c r="H142" s="7">
        <v>1281.9947722108429</v>
      </c>
      <c r="I142" s="7">
        <v>28.16851058000319</v>
      </c>
      <c r="J142" s="7">
        <v>1310.1632827908461</v>
      </c>
      <c r="K142" s="7">
        <v>1826.1031652658858</v>
      </c>
      <c r="L142" s="7">
        <v>239.74874705017547</v>
      </c>
      <c r="M142" s="7">
        <v>2065.8519123160613</v>
      </c>
    </row>
    <row r="143" spans="1:13">
      <c r="A143" s="11" t="s">
        <v>275</v>
      </c>
      <c r="B143" s="7">
        <v>1135.36625</v>
      </c>
      <c r="C143" s="7">
        <v>23.758247719056634</v>
      </c>
      <c r="D143" s="7">
        <v>1159.1244977190568</v>
      </c>
      <c r="E143" s="7">
        <v>536.77729479178572</v>
      </c>
      <c r="F143" s="7">
        <v>148.4120015980352</v>
      </c>
      <c r="G143" s="7">
        <v>685.18929638982092</v>
      </c>
      <c r="H143" s="7">
        <v>3128.8027237480524</v>
      </c>
      <c r="I143" s="7">
        <v>68.747326071112028</v>
      </c>
      <c r="J143" s="7">
        <v>3197.5500498191645</v>
      </c>
      <c r="K143" s="7">
        <v>4800.9462685398375</v>
      </c>
      <c r="L143" s="7">
        <v>240.91757538820389</v>
      </c>
      <c r="M143" s="7">
        <v>5041.8638439280421</v>
      </c>
    </row>
    <row r="144" spans="1:13">
      <c r="A144" s="11" t="s">
        <v>276</v>
      </c>
      <c r="B144" s="7">
        <v>1883.72375035461</v>
      </c>
      <c r="C144" s="7">
        <v>73.547879772079767</v>
      </c>
      <c r="D144" s="7">
        <v>1957.2716301266898</v>
      </c>
      <c r="E144" s="7">
        <v>906.39010120098169</v>
      </c>
      <c r="F144" s="7">
        <v>250.60517732975828</v>
      </c>
      <c r="G144" s="7">
        <v>1156.9952785307401</v>
      </c>
      <c r="H144" s="7">
        <v>5283.2261068642028</v>
      </c>
      <c r="I144" s="7">
        <v>116.08519294591758</v>
      </c>
      <c r="J144" s="7">
        <v>5399.3112998101205</v>
      </c>
      <c r="K144" s="7">
        <v>8073.3399584197941</v>
      </c>
      <c r="L144" s="7">
        <v>440.23825004775563</v>
      </c>
      <c r="M144" s="7">
        <v>8513.5782084675502</v>
      </c>
    </row>
    <row r="145" spans="1:13">
      <c r="A145" s="11" t="s">
        <v>277</v>
      </c>
      <c r="B145" s="7">
        <v>2319.4399285714285</v>
      </c>
      <c r="C145" s="7">
        <v>50.739577809067882</v>
      </c>
      <c r="D145" s="7">
        <v>2370.1795063804962</v>
      </c>
      <c r="E145" s="7">
        <v>1097.6030151285927</v>
      </c>
      <c r="F145" s="7">
        <v>303.47308281446669</v>
      </c>
      <c r="G145" s="7">
        <v>1401.0760979430593</v>
      </c>
      <c r="H145" s="7">
        <v>6397.7804885739915</v>
      </c>
      <c r="I145" s="7">
        <v>140.57463516028696</v>
      </c>
      <c r="J145" s="7">
        <v>6538.3551237342781</v>
      </c>
      <c r="K145" s="7">
        <v>9814.8234322740136</v>
      </c>
      <c r="L145" s="7">
        <v>494.78729578382155</v>
      </c>
      <c r="M145" s="7">
        <v>10309.610728057833</v>
      </c>
    </row>
    <row r="146" spans="1:13">
      <c r="A146" s="11" t="s">
        <v>278</v>
      </c>
      <c r="B146" s="7">
        <v>2963.0440000000003</v>
      </c>
      <c r="C146" s="7">
        <v>40.807532572070386</v>
      </c>
      <c r="D146" s="7">
        <v>3003.8515325720709</v>
      </c>
      <c r="E146" s="7">
        <v>1391.0492814042839</v>
      </c>
      <c r="F146" s="7">
        <v>384.60719217790131</v>
      </c>
      <c r="G146" s="7">
        <v>1775.6564735821853</v>
      </c>
      <c r="H146" s="7">
        <v>8108.2393438674526</v>
      </c>
      <c r="I146" s="7">
        <v>178.15753284941258</v>
      </c>
      <c r="J146" s="7">
        <v>8286.3968767168644</v>
      </c>
      <c r="K146" s="7">
        <v>12462.332625271738</v>
      </c>
      <c r="L146" s="7">
        <v>603.57225759938433</v>
      </c>
      <c r="M146" s="7">
        <v>13065.90488287112</v>
      </c>
    </row>
    <row r="147" spans="1:13">
      <c r="A147" s="11" t="s">
        <v>279</v>
      </c>
      <c r="B147" s="7">
        <v>3743.9604535714302</v>
      </c>
      <c r="C147" s="7">
        <v>29.015515780271027</v>
      </c>
      <c r="D147" s="7">
        <v>3772.9759693517008</v>
      </c>
      <c r="E147" s="7">
        <v>1747.2220094807203</v>
      </c>
      <c r="F147" s="7">
        <v>483.08435952709215</v>
      </c>
      <c r="G147" s="7">
        <v>2230.3063690078125</v>
      </c>
      <c r="H147" s="7">
        <v>10184.32231634601</v>
      </c>
      <c r="I147" s="7">
        <v>223.77407235711721</v>
      </c>
      <c r="J147" s="7">
        <v>10408.096388703127</v>
      </c>
      <c r="K147" s="7">
        <v>15675.504779398161</v>
      </c>
      <c r="L147" s="7">
        <v>735.8739476644804</v>
      </c>
      <c r="M147" s="7">
        <v>16411.378727062642</v>
      </c>
    </row>
    <row r="148" spans="1:13">
      <c r="A148" s="11" t="s">
        <v>280</v>
      </c>
      <c r="B148" s="7">
        <v>2607.8598591549294</v>
      </c>
      <c r="C148" s="7">
        <v>26.801188613585747</v>
      </c>
      <c r="D148" s="7">
        <v>2634.6610477685153</v>
      </c>
      <c r="E148" s="7">
        <v>1220.0813913409747</v>
      </c>
      <c r="F148" s="7">
        <v>337.33677478230169</v>
      </c>
      <c r="G148" s="7">
        <v>1557.4181661232765</v>
      </c>
      <c r="H148" s="7">
        <v>7111.6904859075876</v>
      </c>
      <c r="I148" s="7">
        <v>156.26095600103537</v>
      </c>
      <c r="J148" s="7">
        <v>7267.9514419086227</v>
      </c>
      <c r="K148" s="7">
        <v>10939.631736403491</v>
      </c>
      <c r="L148" s="7">
        <v>520.39891939692279</v>
      </c>
      <c r="M148" s="7">
        <v>11460.030655800414</v>
      </c>
    </row>
    <row r="149" spans="1:13">
      <c r="A149" s="11" t="s">
        <v>281</v>
      </c>
      <c r="B149" s="7">
        <v>3652.4309548872175</v>
      </c>
      <c r="C149" s="7">
        <v>47.228068845618921</v>
      </c>
      <c r="D149" s="7">
        <v>3699.6590237328364</v>
      </c>
      <c r="E149" s="7">
        <v>1713.2697706926233</v>
      </c>
      <c r="F149" s="7">
        <v>473.69700323209366</v>
      </c>
      <c r="G149" s="7">
        <v>2186.966773924717</v>
      </c>
      <c r="H149" s="7">
        <v>9986.4192786649</v>
      </c>
      <c r="I149" s="7">
        <v>219.42566631711327</v>
      </c>
      <c r="J149" s="7">
        <v>10205.844944982013</v>
      </c>
      <c r="K149" s="7">
        <v>15352.120004244742</v>
      </c>
      <c r="L149" s="7">
        <v>740.35073839482584</v>
      </c>
      <c r="M149" s="7">
        <v>16092.470742639565</v>
      </c>
    </row>
    <row r="150" spans="1:13">
      <c r="A150" s="11" t="s">
        <v>31</v>
      </c>
      <c r="B150" s="11">
        <v>80274.214993409667</v>
      </c>
      <c r="C150" s="11">
        <v>12511.588072001441</v>
      </c>
      <c r="D150" s="11">
        <v>92785.803065411092</v>
      </c>
      <c r="E150" s="11">
        <v>42968.043952605964</v>
      </c>
      <c r="F150" s="11">
        <v>11880.110186538746</v>
      </c>
      <c r="G150" s="11">
        <v>54848.154139144717</v>
      </c>
      <c r="H150" s="11">
        <v>250454.95451738118</v>
      </c>
      <c r="I150" s="11">
        <v>5503.0981319608536</v>
      </c>
      <c r="J150" s="11">
        <v>255958.05264934202</v>
      </c>
      <c r="K150" s="11">
        <v>373697.21346339677</v>
      </c>
      <c r="L150" s="11">
        <v>29894.796390501044</v>
      </c>
      <c r="M150" s="11">
        <v>403592.00985389797</v>
      </c>
    </row>
    <row r="151" spans="1:13">
      <c r="A151" s="7"/>
      <c r="B151" s="163" t="s">
        <v>287</v>
      </c>
      <c r="C151" s="164"/>
      <c r="D151" s="165"/>
      <c r="E151" s="163" t="s">
        <v>288</v>
      </c>
      <c r="F151" s="164"/>
      <c r="G151" s="165"/>
      <c r="H151" s="163" t="s">
        <v>289</v>
      </c>
      <c r="I151" s="164"/>
      <c r="J151" s="165"/>
      <c r="K151" s="163" t="s">
        <v>290</v>
      </c>
      <c r="L151" s="164"/>
      <c r="M151" s="165"/>
    </row>
    <row r="152" spans="1:13">
      <c r="A152" s="7"/>
      <c r="B152" s="7" t="s">
        <v>291</v>
      </c>
      <c r="C152" s="7" t="s">
        <v>292</v>
      </c>
      <c r="D152" s="7" t="s">
        <v>31</v>
      </c>
      <c r="E152" s="7" t="s">
        <v>291</v>
      </c>
      <c r="F152" s="7" t="s">
        <v>292</v>
      </c>
      <c r="G152" s="7" t="s">
        <v>31</v>
      </c>
      <c r="H152" s="7" t="s">
        <v>291</v>
      </c>
      <c r="I152" s="7" t="s">
        <v>292</v>
      </c>
      <c r="J152" s="7" t="s">
        <v>31</v>
      </c>
      <c r="K152" s="7" t="s">
        <v>291</v>
      </c>
      <c r="L152" s="7" t="s">
        <v>292</v>
      </c>
      <c r="M152" s="7" t="s">
        <v>31</v>
      </c>
    </row>
    <row r="153" spans="1:13">
      <c r="A153" s="11" t="s">
        <v>269</v>
      </c>
      <c r="B153" s="11">
        <v>309286.01171171304</v>
      </c>
      <c r="C153" s="11">
        <v>11121.77117851633</v>
      </c>
      <c r="D153" s="11">
        <v>320407.78289022931</v>
      </c>
      <c r="E153" s="11">
        <v>148377.1788694752</v>
      </c>
      <c r="F153" s="11">
        <v>41024.377001695597</v>
      </c>
      <c r="G153" s="11">
        <v>189401.5558711708</v>
      </c>
      <c r="H153" s="11">
        <v>864870.63795972313</v>
      </c>
      <c r="I153" s="11">
        <v>19003.289439074135</v>
      </c>
      <c r="J153" s="11">
        <v>883873.92739879724</v>
      </c>
      <c r="K153" s="11">
        <v>1322533.828540911</v>
      </c>
      <c r="L153" s="11">
        <v>71149.437619286065</v>
      </c>
      <c r="M153" s="11">
        <v>1393683.2661601973</v>
      </c>
    </row>
    <row r="154" spans="1:13">
      <c r="A154" s="11" t="s">
        <v>293</v>
      </c>
      <c r="B154" s="37">
        <v>-0.74045313414227854</v>
      </c>
      <c r="C154" s="37">
        <v>0.12496362954938224</v>
      </c>
      <c r="D154" s="37">
        <v>-0.71041339187069863</v>
      </c>
      <c r="E154" s="37">
        <v>-0.71041339187069863</v>
      </c>
      <c r="F154" s="37">
        <v>-0.71041339187069863</v>
      </c>
      <c r="G154" s="37">
        <v>-0.71041339187069863</v>
      </c>
      <c r="H154" s="37">
        <v>-0.71041339187069874</v>
      </c>
      <c r="I154" s="37">
        <v>-0.71041339187069852</v>
      </c>
      <c r="J154" s="37">
        <v>-0.71041339187069874</v>
      </c>
      <c r="K154" s="37">
        <v>-0.7174384462621427</v>
      </c>
      <c r="L154" s="37">
        <v>-0.57983088284597162</v>
      </c>
      <c r="M154" s="37">
        <v>-0.71041339187069852</v>
      </c>
    </row>
    <row r="155" spans="1:13" ht="59.25" customHeight="1">
      <c r="A155" s="170" t="s">
        <v>426</v>
      </c>
      <c r="B155" s="171"/>
      <c r="C155" s="171"/>
      <c r="D155" s="171"/>
      <c r="E155" s="171"/>
      <c r="F155" s="171"/>
      <c r="G155" s="171"/>
      <c r="H155" s="171"/>
      <c r="I155" s="171"/>
      <c r="J155" s="171"/>
      <c r="K155" s="171"/>
      <c r="L155" s="171"/>
      <c r="M155" s="172"/>
    </row>
  </sheetData>
  <mergeCells count="66">
    <mergeCell ref="A155:M155"/>
    <mergeCell ref="B151:D151"/>
    <mergeCell ref="E151:G151"/>
    <mergeCell ref="H151:J151"/>
    <mergeCell ref="K151:M151"/>
    <mergeCell ref="A135:M135"/>
    <mergeCell ref="A109:M109"/>
    <mergeCell ref="A112:M112"/>
    <mergeCell ref="B113:D113"/>
    <mergeCell ref="E113:G113"/>
    <mergeCell ref="H113:J113"/>
    <mergeCell ref="K113:M113"/>
    <mergeCell ref="B128:D128"/>
    <mergeCell ref="E128:G128"/>
    <mergeCell ref="H128:J128"/>
    <mergeCell ref="K128:M128"/>
    <mergeCell ref="A132:M132"/>
    <mergeCell ref="B90:D90"/>
    <mergeCell ref="E90:G90"/>
    <mergeCell ref="H90:J90"/>
    <mergeCell ref="K90:M90"/>
    <mergeCell ref="B105:D105"/>
    <mergeCell ref="E105:G105"/>
    <mergeCell ref="H105:J105"/>
    <mergeCell ref="K105:M105"/>
    <mergeCell ref="A24:M24"/>
    <mergeCell ref="A39:M39"/>
    <mergeCell ref="A43:M43"/>
    <mergeCell ref="A63:M63"/>
    <mergeCell ref="B35:D35"/>
    <mergeCell ref="E35:G35"/>
    <mergeCell ref="H35:J35"/>
    <mergeCell ref="K35:M35"/>
    <mergeCell ref="B59:D59"/>
    <mergeCell ref="A26:M26"/>
    <mergeCell ref="B27:D27"/>
    <mergeCell ref="E27:G27"/>
    <mergeCell ref="H27:J27"/>
    <mergeCell ref="K27:M27"/>
    <mergeCell ref="E59:G59"/>
    <mergeCell ref="H59:J59"/>
    <mergeCell ref="B20:D20"/>
    <mergeCell ref="E20:G20"/>
    <mergeCell ref="H20:J20"/>
    <mergeCell ref="K20:M20"/>
    <mergeCell ref="A4:M4"/>
    <mergeCell ref="B5:D5"/>
    <mergeCell ref="E5:G5"/>
    <mergeCell ref="H5:J5"/>
    <mergeCell ref="K5:M5"/>
    <mergeCell ref="K59:M59"/>
    <mergeCell ref="A66:M66"/>
    <mergeCell ref="B67:D67"/>
    <mergeCell ref="B136:D136"/>
    <mergeCell ref="E136:G136"/>
    <mergeCell ref="H136:J136"/>
    <mergeCell ref="K136:M136"/>
    <mergeCell ref="A89:M89"/>
    <mergeCell ref="E67:G67"/>
    <mergeCell ref="H67:J67"/>
    <mergeCell ref="K67:M67"/>
    <mergeCell ref="B82:D82"/>
    <mergeCell ref="E82:G82"/>
    <mergeCell ref="H82:J82"/>
    <mergeCell ref="K82:M82"/>
    <mergeCell ref="A86:M8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0" workbookViewId="0">
      <selection activeCell="A17" sqref="A17:M17"/>
    </sheetView>
  </sheetViews>
  <sheetFormatPr baseColWidth="10" defaultRowHeight="15"/>
  <cols>
    <col min="1" max="1" width="12.42578125" style="26" customWidth="1"/>
    <col min="2" max="2" width="16.42578125" customWidth="1"/>
    <col min="3" max="4" width="13.7109375" bestFit="1" customWidth="1"/>
    <col min="5" max="5" width="14.42578125" customWidth="1"/>
    <col min="6" max="7" width="13.7109375" bestFit="1" customWidth="1"/>
    <col min="8" max="8" width="12.7109375" bestFit="1" customWidth="1"/>
    <col min="9" max="9" width="11.5703125" bestFit="1" customWidth="1"/>
    <col min="10" max="10" width="12.7109375" bestFit="1" customWidth="1"/>
    <col min="11" max="11" width="16.42578125" customWidth="1"/>
    <col min="12" max="12" width="13.7109375" bestFit="1" customWidth="1"/>
    <col min="13" max="13" width="14.7109375" bestFit="1" customWidth="1"/>
    <col min="14" max="14" width="12" bestFit="1" customWidth="1"/>
  </cols>
  <sheetData>
    <row r="1" spans="1:13">
      <c r="A1"/>
    </row>
    <row r="2" spans="1:13" ht="70.5" customHeight="1">
      <c r="A2" s="166" t="s">
        <v>394</v>
      </c>
      <c r="B2" s="166"/>
      <c r="C2" s="166"/>
      <c r="D2" s="166"/>
      <c r="E2" s="166"/>
      <c r="F2" s="166"/>
      <c r="G2" s="166"/>
      <c r="H2" s="166"/>
      <c r="I2" s="166"/>
      <c r="J2" s="166"/>
      <c r="K2" s="166"/>
      <c r="L2" s="166"/>
      <c r="M2" s="166"/>
    </row>
    <row r="3" spans="1:13">
      <c r="A3" s="174" t="s">
        <v>407</v>
      </c>
      <c r="B3" s="174"/>
      <c r="C3" s="174"/>
      <c r="D3" s="174"/>
      <c r="E3" s="174"/>
      <c r="F3" s="174"/>
      <c r="G3" s="174"/>
      <c r="H3" s="174"/>
      <c r="I3" s="174"/>
      <c r="J3" s="174"/>
      <c r="K3" s="174"/>
      <c r="L3" s="174"/>
      <c r="M3" s="174"/>
    </row>
    <row r="4" spans="1:13">
      <c r="A4" s="6"/>
      <c r="B4" s="6"/>
      <c r="C4" s="6"/>
      <c r="D4" s="6"/>
      <c r="E4" s="6"/>
      <c r="F4" s="6"/>
      <c r="G4" s="6"/>
      <c r="H4" s="6"/>
      <c r="I4" s="6"/>
      <c r="J4" s="6"/>
      <c r="K4" s="7"/>
      <c r="L4" s="6"/>
      <c r="M4" s="6"/>
    </row>
    <row r="5" spans="1:13">
      <c r="A5" s="10" t="s">
        <v>294</v>
      </c>
      <c r="B5" s="174" t="s">
        <v>363</v>
      </c>
      <c r="C5" s="174"/>
      <c r="D5" s="174"/>
      <c r="E5" s="174" t="s">
        <v>288</v>
      </c>
      <c r="F5" s="174"/>
      <c r="G5" s="174"/>
      <c r="H5" s="174" t="s">
        <v>289</v>
      </c>
      <c r="I5" s="174"/>
      <c r="J5" s="174"/>
      <c r="K5" s="174" t="s">
        <v>364</v>
      </c>
      <c r="L5" s="174"/>
      <c r="M5" s="174"/>
    </row>
    <row r="6" spans="1:13">
      <c r="A6" s="10"/>
      <c r="B6" s="10" t="s">
        <v>291</v>
      </c>
      <c r="C6" s="10" t="s">
        <v>292</v>
      </c>
      <c r="D6" s="10" t="s">
        <v>31</v>
      </c>
      <c r="E6" s="10" t="s">
        <v>291</v>
      </c>
      <c r="F6" s="10" t="s">
        <v>292</v>
      </c>
      <c r="G6" s="10" t="s">
        <v>31</v>
      </c>
      <c r="H6" s="10" t="s">
        <v>291</v>
      </c>
      <c r="I6" s="10" t="s">
        <v>292</v>
      </c>
      <c r="J6" s="10" t="s">
        <v>31</v>
      </c>
      <c r="K6" s="10" t="s">
        <v>291</v>
      </c>
      <c r="L6" s="10" t="s">
        <v>292</v>
      </c>
      <c r="M6" s="10" t="s">
        <v>31</v>
      </c>
    </row>
    <row r="7" spans="1:13">
      <c r="A7" s="21" t="s">
        <v>20</v>
      </c>
      <c r="B7" s="7">
        <v>15028852240.539141</v>
      </c>
      <c r="C7" s="7">
        <v>1964901091.112025</v>
      </c>
      <c r="D7" s="7">
        <v>18604417572.165607</v>
      </c>
      <c r="E7" s="7">
        <v>13967376656.60121</v>
      </c>
      <c r="F7" s="7">
        <v>6740074705.0829868</v>
      </c>
      <c r="G7" s="7">
        <v>20401248304.697048</v>
      </c>
      <c r="H7" s="7">
        <v>1042827284.1668859</v>
      </c>
      <c r="I7" s="7">
        <v>27502837.039319903</v>
      </c>
      <c r="J7" s="7">
        <v>1071104459.6915423</v>
      </c>
      <c r="K7" s="7">
        <v>30039056181.307236</v>
      </c>
      <c r="L7" s="7">
        <v>8732478633.2343311</v>
      </c>
      <c r="M7" s="7">
        <v>38771534814.541565</v>
      </c>
    </row>
    <row r="8" spans="1:13" ht="30">
      <c r="A8" s="21" t="s">
        <v>184</v>
      </c>
      <c r="B8" s="7">
        <v>6054118691.222085</v>
      </c>
      <c r="C8" s="7">
        <v>8884348421.4778042</v>
      </c>
      <c r="D8" s="7">
        <v>12753313503.129446</v>
      </c>
      <c r="E8" s="7">
        <v>2253395650.3241625</v>
      </c>
      <c r="F8" s="7">
        <v>798089435.40902197</v>
      </c>
      <c r="G8" s="7">
        <v>3101716280.7805924</v>
      </c>
      <c r="H8" s="7">
        <v>400697056.70670658</v>
      </c>
      <c r="I8" s="7">
        <v>27376081.943978198</v>
      </c>
      <c r="J8" s="7">
        <v>425636329.8360737</v>
      </c>
      <c r="K8" s="7">
        <v>8708211398.2529545</v>
      </c>
      <c r="L8" s="7">
        <v>9709813938.8308029</v>
      </c>
      <c r="M8" s="7">
        <v>18418025337.083755</v>
      </c>
    </row>
    <row r="9" spans="1:13" ht="30">
      <c r="A9" s="21" t="s">
        <v>185</v>
      </c>
      <c r="B9" s="7">
        <v>787661178.94999945</v>
      </c>
      <c r="C9" s="7">
        <v>96454906.861041471</v>
      </c>
      <c r="D9" s="7">
        <v>970816001.97834909</v>
      </c>
      <c r="E9" s="7">
        <v>178180740.28111306</v>
      </c>
      <c r="F9" s="7">
        <v>85982610.051122382</v>
      </c>
      <c r="G9" s="7">
        <v>260257141.6925104</v>
      </c>
      <c r="H9" s="7">
        <v>17568879.106925614</v>
      </c>
      <c r="I9" s="7">
        <v>463349.99704894668</v>
      </c>
      <c r="J9" s="7">
        <v>18045274.65757991</v>
      </c>
      <c r="K9" s="7">
        <v>983410798.33803809</v>
      </c>
      <c r="L9" s="7">
        <v>182900866.9092128</v>
      </c>
      <c r="M9" s="7">
        <v>1166311665.2472508</v>
      </c>
    </row>
    <row r="10" spans="1:13" ht="30">
      <c r="A10" s="21" t="s">
        <v>186</v>
      </c>
      <c r="B10" s="7">
        <v>595049914.3443768</v>
      </c>
      <c r="C10" s="7">
        <v>164555470.27708802</v>
      </c>
      <c r="D10" s="7">
        <v>792996609.72829056</v>
      </c>
      <c r="E10" s="7">
        <v>196345295.98415279</v>
      </c>
      <c r="F10" s="7">
        <v>94748068.693298146</v>
      </c>
      <c r="G10" s="7">
        <v>286788939.34880632</v>
      </c>
      <c r="H10" s="7">
        <v>235231718.79619068</v>
      </c>
      <c r="I10" s="7">
        <v>6203845.7631066591</v>
      </c>
      <c r="J10" s="7">
        <v>241610232.95894641</v>
      </c>
      <c r="K10" s="7">
        <v>1026626929.1247203</v>
      </c>
      <c r="L10" s="7">
        <v>265507384.73349279</v>
      </c>
      <c r="M10" s="7">
        <v>1292134313.8582132</v>
      </c>
    </row>
    <row r="11" spans="1:13" ht="45">
      <c r="A11" s="21" t="s">
        <v>391</v>
      </c>
      <c r="B11" s="7">
        <v>2975455130.3804903</v>
      </c>
      <c r="C11" s="7">
        <v>2037219.6025780942</v>
      </c>
      <c r="D11" s="7">
        <v>3431890577.7649541</v>
      </c>
      <c r="E11" s="7">
        <v>1834218177.6620691</v>
      </c>
      <c r="F11" s="7">
        <v>1235343.8494612139</v>
      </c>
      <c r="G11" s="7">
        <v>2099636017.4196451</v>
      </c>
      <c r="H11" s="7">
        <v>1986103255.276881</v>
      </c>
      <c r="I11" s="7">
        <v>52380173.593925007</v>
      </c>
      <c r="J11" s="7">
        <v>2039958185.2468262</v>
      </c>
      <c r="K11" s="7">
        <v>6795776563.3194408</v>
      </c>
      <c r="L11" s="7">
        <v>55652737.045964316</v>
      </c>
      <c r="M11" s="7">
        <v>6851429300.3654051</v>
      </c>
    </row>
    <row r="12" spans="1:13">
      <c r="A12" s="10" t="s">
        <v>296</v>
      </c>
      <c r="B12" s="11">
        <v>25441137155.4361</v>
      </c>
      <c r="C12" s="11">
        <v>11112297109.330538</v>
      </c>
      <c r="D12" s="11">
        <v>36553434264.76664</v>
      </c>
      <c r="E12" s="11">
        <v>18429516520.852707</v>
      </c>
      <c r="F12" s="11">
        <v>7720130163.0858917</v>
      </c>
      <c r="G12" s="11">
        <v>26149646683.938602</v>
      </c>
      <c r="H12" s="11">
        <v>3682428194.0535898</v>
      </c>
      <c r="I12" s="11">
        <v>113926288.33737871</v>
      </c>
      <c r="J12" s="11">
        <v>3796354482.3909693</v>
      </c>
      <c r="K12" s="11">
        <v>47553081870.3424</v>
      </c>
      <c r="L12" s="11">
        <v>18946353560.753811</v>
      </c>
      <c r="M12" s="11">
        <v>66499435431.096199</v>
      </c>
    </row>
    <row r="13" spans="1:13">
      <c r="A13" s="6" t="s">
        <v>294</v>
      </c>
      <c r="B13" s="176" t="s">
        <v>363</v>
      </c>
      <c r="C13" s="177"/>
      <c r="D13" s="178"/>
      <c r="E13" s="176" t="s">
        <v>288</v>
      </c>
      <c r="F13" s="177"/>
      <c r="G13" s="178"/>
      <c r="H13" s="176" t="s">
        <v>289</v>
      </c>
      <c r="I13" s="177"/>
      <c r="J13" s="178"/>
      <c r="K13" s="176" t="s">
        <v>364</v>
      </c>
      <c r="L13" s="177"/>
      <c r="M13" s="178"/>
    </row>
    <row r="14" spans="1:13">
      <c r="A14" s="6"/>
      <c r="B14" s="6" t="s">
        <v>291</v>
      </c>
      <c r="C14" s="6" t="s">
        <v>292</v>
      </c>
      <c r="D14" s="6" t="s">
        <v>31</v>
      </c>
      <c r="E14" s="6" t="s">
        <v>291</v>
      </c>
      <c r="F14" s="6" t="s">
        <v>292</v>
      </c>
      <c r="G14" s="6" t="s">
        <v>31</v>
      </c>
      <c r="H14" s="6" t="s">
        <v>291</v>
      </c>
      <c r="I14" s="6" t="s">
        <v>292</v>
      </c>
      <c r="J14" s="6" t="s">
        <v>31</v>
      </c>
      <c r="K14" s="6" t="s">
        <v>291</v>
      </c>
      <c r="L14" s="6" t="s">
        <v>292</v>
      </c>
      <c r="M14" s="6" t="s">
        <v>31</v>
      </c>
    </row>
    <row r="15" spans="1:13">
      <c r="A15" s="10" t="s">
        <v>269</v>
      </c>
      <c r="B15" s="11">
        <v>66024917315</v>
      </c>
      <c r="C15" s="11">
        <v>25793768987</v>
      </c>
      <c r="D15" s="11">
        <v>91818686302</v>
      </c>
      <c r="E15" s="11">
        <v>39440220119</v>
      </c>
      <c r="F15" s="11">
        <v>16972287139</v>
      </c>
      <c r="G15" s="11">
        <v>56412507259</v>
      </c>
      <c r="H15" s="11">
        <v>8735766821</v>
      </c>
      <c r="I15" s="11">
        <v>282467843</v>
      </c>
      <c r="J15" s="11">
        <v>9018234663</v>
      </c>
      <c r="K15" s="11">
        <v>114200904255</v>
      </c>
      <c r="L15" s="11">
        <v>43048523969</v>
      </c>
      <c r="M15" s="11">
        <v>157249428224</v>
      </c>
    </row>
    <row r="16" spans="1:13">
      <c r="A16" s="10" t="s">
        <v>293</v>
      </c>
      <c r="B16" s="78">
        <f>(B12-B15)/B15</f>
        <v>-0.61467369911183212</v>
      </c>
      <c r="C16" s="78">
        <f t="shared" ref="C16:M16" si="0">(C12-C15)/C15</f>
        <v>-0.56918676309262484</v>
      </c>
      <c r="D16" s="78">
        <f t="shared" si="0"/>
        <v>-0.60189547752252659</v>
      </c>
      <c r="E16" s="78">
        <f t="shared" si="0"/>
        <v>-0.53272277727541284</v>
      </c>
      <c r="F16" s="78">
        <f t="shared" si="0"/>
        <v>-0.5451331868321927</v>
      </c>
      <c r="G16" s="78">
        <f t="shared" si="0"/>
        <v>-0.53645657754793885</v>
      </c>
      <c r="H16" s="78">
        <f t="shared" si="0"/>
        <v>-0.57846537464789438</v>
      </c>
      <c r="I16" s="78">
        <f t="shared" si="0"/>
        <v>-0.59667519273201408</v>
      </c>
      <c r="J16" s="78">
        <f t="shared" si="0"/>
        <v>-0.57903573989190515</v>
      </c>
      <c r="K16" s="78">
        <f t="shared" si="0"/>
        <v>-0.58360152942256227</v>
      </c>
      <c r="L16" s="78">
        <f t="shared" si="0"/>
        <v>-0.55988378197595312</v>
      </c>
      <c r="M16" s="78">
        <f t="shared" si="0"/>
        <v>-0.57710857087271239</v>
      </c>
    </row>
    <row r="17" spans="1:13" ht="47.25" customHeight="1">
      <c r="A17" s="175" t="s">
        <v>427</v>
      </c>
      <c r="B17" s="175"/>
      <c r="C17" s="175"/>
      <c r="D17" s="175"/>
      <c r="E17" s="175"/>
      <c r="F17" s="175"/>
      <c r="G17" s="175"/>
      <c r="H17" s="175"/>
      <c r="I17" s="175"/>
      <c r="J17" s="175"/>
      <c r="K17" s="175"/>
      <c r="L17" s="175"/>
      <c r="M17" s="175"/>
    </row>
  </sheetData>
  <mergeCells count="11">
    <mergeCell ref="A2:M2"/>
    <mergeCell ref="A3:M3"/>
    <mergeCell ref="B5:D5"/>
    <mergeCell ref="E5:G5"/>
    <mergeCell ref="H5:J5"/>
    <mergeCell ref="K5:M5"/>
    <mergeCell ref="A17:M17"/>
    <mergeCell ref="B13:D13"/>
    <mergeCell ref="E13:G13"/>
    <mergeCell ref="H13:J13"/>
    <mergeCell ref="K13:M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7"/>
  <sheetViews>
    <sheetView topLeftCell="D106" workbookViewId="0">
      <selection activeCell="A91" sqref="A91:J126"/>
    </sheetView>
  </sheetViews>
  <sheetFormatPr baseColWidth="10" defaultRowHeight="15"/>
  <cols>
    <col min="1" max="1" width="17.140625" customWidth="1"/>
    <col min="8" max="8" width="13.140625" customWidth="1"/>
  </cols>
  <sheetData>
    <row r="1" spans="1:12" ht="67.5" customHeight="1">
      <c r="A1" s="194" t="s">
        <v>12</v>
      </c>
      <c r="B1" s="194"/>
      <c r="C1" s="194"/>
      <c r="D1" s="194"/>
      <c r="E1" s="194"/>
      <c r="F1" s="194"/>
      <c r="G1" s="194"/>
      <c r="H1" s="194"/>
      <c r="I1" s="194"/>
      <c r="J1" s="194"/>
    </row>
    <row r="3" spans="1:12" ht="18.75">
      <c r="A3" s="137" t="s">
        <v>17</v>
      </c>
      <c r="B3" s="137"/>
      <c r="C3" s="137"/>
      <c r="D3" s="137"/>
      <c r="E3" s="137"/>
      <c r="F3" s="137"/>
      <c r="G3" s="137"/>
      <c r="H3" s="137"/>
      <c r="I3" s="137"/>
      <c r="J3" s="137"/>
    </row>
    <row r="5" spans="1:12" ht="15.75">
      <c r="A5" s="195" t="s">
        <v>428</v>
      </c>
      <c r="B5" s="195"/>
      <c r="C5" s="195"/>
      <c r="D5" s="195"/>
      <c r="E5" s="195"/>
      <c r="F5" s="195"/>
      <c r="G5" s="195"/>
      <c r="H5" s="195"/>
      <c r="I5" s="195"/>
      <c r="J5" s="195"/>
    </row>
    <row r="7" spans="1:12" ht="15.75">
      <c r="A7" s="182" t="s">
        <v>18</v>
      </c>
      <c r="B7" s="182"/>
      <c r="C7" s="182"/>
      <c r="D7" s="182"/>
      <c r="E7" s="182"/>
      <c r="F7" s="182"/>
      <c r="G7" s="182"/>
      <c r="H7" s="182"/>
      <c r="I7" s="182"/>
      <c r="J7" s="182"/>
    </row>
    <row r="8" spans="1:12">
      <c r="A8" s="6" t="s">
        <v>19</v>
      </c>
      <c r="B8" s="6" t="s">
        <v>20</v>
      </c>
      <c r="C8" s="6" t="s">
        <v>21</v>
      </c>
      <c r="D8" s="6" t="s">
        <v>22</v>
      </c>
      <c r="E8" s="6" t="s">
        <v>23</v>
      </c>
      <c r="F8" s="6" t="s">
        <v>24</v>
      </c>
      <c r="G8" s="6" t="s">
        <v>25</v>
      </c>
      <c r="H8" s="6" t="s">
        <v>26</v>
      </c>
      <c r="I8" s="6" t="s">
        <v>27</v>
      </c>
      <c r="J8" s="6" t="s">
        <v>28</v>
      </c>
      <c r="K8" s="1"/>
    </row>
    <row r="9" spans="1:12">
      <c r="A9" s="6" t="s">
        <v>29</v>
      </c>
      <c r="B9" s="14">
        <v>0.49099999999999999</v>
      </c>
      <c r="C9" s="14">
        <v>0.54405286343612336</v>
      </c>
      <c r="D9" s="15">
        <v>0.46960000000000002</v>
      </c>
      <c r="E9" s="14">
        <v>0.43137254901960786</v>
      </c>
      <c r="F9" s="14">
        <v>0.58677685950413228</v>
      </c>
      <c r="G9" s="14">
        <v>0.56540000000000001</v>
      </c>
      <c r="H9" s="14">
        <v>0.55555555555555558</v>
      </c>
      <c r="I9" s="14">
        <v>0.30501930501930502</v>
      </c>
      <c r="J9" s="14">
        <v>0.54166666666666663</v>
      </c>
      <c r="K9" s="1"/>
      <c r="L9" s="79"/>
    </row>
    <row r="10" spans="1:12">
      <c r="A10" s="6" t="s">
        <v>30</v>
      </c>
      <c r="B10" s="14">
        <v>0.50900000000000001</v>
      </c>
      <c r="C10" s="14">
        <v>0.45594713656387664</v>
      </c>
      <c r="D10" s="15">
        <v>0.53039999999999998</v>
      </c>
      <c r="E10" s="14">
        <v>0.56862745098039214</v>
      </c>
      <c r="F10" s="14">
        <v>0.41322314049586778</v>
      </c>
      <c r="G10" s="14">
        <v>0.43459999999999999</v>
      </c>
      <c r="H10" s="14">
        <v>0.44444444444444442</v>
      </c>
      <c r="I10" s="14">
        <v>0.69498069498069504</v>
      </c>
      <c r="J10" s="14">
        <v>0.45833333333333331</v>
      </c>
      <c r="K10" s="1"/>
      <c r="L10" s="79"/>
    </row>
    <row r="11" spans="1:12">
      <c r="A11" s="6" t="s">
        <v>31</v>
      </c>
      <c r="B11" s="14">
        <v>1</v>
      </c>
      <c r="C11" s="14">
        <v>1</v>
      </c>
      <c r="D11" s="15">
        <v>1</v>
      </c>
      <c r="E11" s="14">
        <v>1</v>
      </c>
      <c r="F11" s="14">
        <v>1</v>
      </c>
      <c r="G11" s="14">
        <v>1</v>
      </c>
      <c r="H11" s="14">
        <v>1</v>
      </c>
      <c r="I11" s="14">
        <v>1</v>
      </c>
      <c r="J11" s="14">
        <v>1</v>
      </c>
      <c r="L11" s="79"/>
    </row>
    <row r="12" spans="1:12" ht="30" customHeight="1">
      <c r="A12" s="191" t="s">
        <v>429</v>
      </c>
      <c r="B12" s="192"/>
      <c r="C12" s="192"/>
      <c r="D12" s="192"/>
      <c r="E12" s="192"/>
      <c r="F12" s="192"/>
      <c r="G12" s="192"/>
      <c r="H12" s="192"/>
      <c r="I12" s="192"/>
      <c r="J12" s="192"/>
      <c r="L12" s="79"/>
    </row>
    <row r="13" spans="1:12">
      <c r="L13" s="79"/>
    </row>
    <row r="14" spans="1:12" ht="15.75">
      <c r="A14" s="182" t="s">
        <v>32</v>
      </c>
      <c r="B14" s="182"/>
      <c r="C14" s="182"/>
      <c r="D14" s="182"/>
      <c r="E14" s="182"/>
      <c r="F14" s="182"/>
      <c r="G14" s="182"/>
      <c r="H14" s="182"/>
      <c r="I14" s="182"/>
      <c r="J14" s="182"/>
    </row>
    <row r="15" spans="1:12">
      <c r="A15" s="6" t="s">
        <v>19</v>
      </c>
      <c r="B15" s="6" t="s">
        <v>20</v>
      </c>
      <c r="C15" s="6" t="s">
        <v>21</v>
      </c>
      <c r="D15" s="6" t="s">
        <v>22</v>
      </c>
      <c r="E15" s="6" t="s">
        <v>23</v>
      </c>
      <c r="F15" s="6" t="s">
        <v>24</v>
      </c>
      <c r="G15" s="6" t="s">
        <v>25</v>
      </c>
      <c r="H15" s="6" t="s">
        <v>26</v>
      </c>
      <c r="I15" s="6" t="s">
        <v>27</v>
      </c>
      <c r="J15" s="6" t="s">
        <v>28</v>
      </c>
    </row>
    <row r="16" spans="1:12">
      <c r="A16" s="6" t="s">
        <v>29</v>
      </c>
      <c r="B16" s="14">
        <v>0.39100000000000001</v>
      </c>
      <c r="C16" s="14">
        <v>0.58227848101265822</v>
      </c>
      <c r="D16" s="14">
        <v>0</v>
      </c>
      <c r="E16" s="14">
        <v>0</v>
      </c>
      <c r="F16" s="14">
        <v>0.6</v>
      </c>
      <c r="G16" s="14">
        <v>0.54838709677419351</v>
      </c>
      <c r="H16" s="14">
        <v>0</v>
      </c>
      <c r="I16" s="14">
        <v>0.37931034482758619</v>
      </c>
      <c r="J16" s="14">
        <v>0</v>
      </c>
    </row>
    <row r="17" spans="1:10">
      <c r="A17" s="6" t="s">
        <v>30</v>
      </c>
      <c r="B17" s="14">
        <v>0.60899999999999999</v>
      </c>
      <c r="C17" s="14">
        <v>0.41770000000000002</v>
      </c>
      <c r="D17" s="14">
        <v>0</v>
      </c>
      <c r="E17" s="14">
        <v>0</v>
      </c>
      <c r="F17" s="14">
        <v>0.4</v>
      </c>
      <c r="G17" s="14">
        <v>0.45161290322580644</v>
      </c>
      <c r="H17" s="14">
        <v>1</v>
      </c>
      <c r="I17" s="14">
        <v>0.62068965517241381</v>
      </c>
      <c r="J17" s="14">
        <v>1</v>
      </c>
    </row>
    <row r="18" spans="1:10">
      <c r="A18" s="6" t="s">
        <v>31</v>
      </c>
      <c r="B18" s="14">
        <v>1</v>
      </c>
      <c r="C18" s="14">
        <v>1</v>
      </c>
      <c r="D18" s="14">
        <v>0</v>
      </c>
      <c r="E18" s="14">
        <v>0</v>
      </c>
      <c r="F18" s="14">
        <v>1</v>
      </c>
      <c r="G18" s="14">
        <v>1</v>
      </c>
      <c r="H18" s="14">
        <v>1</v>
      </c>
      <c r="I18" s="14">
        <v>1</v>
      </c>
      <c r="J18" s="14">
        <v>1</v>
      </c>
    </row>
    <row r="19" spans="1:10" ht="28.5" customHeight="1">
      <c r="A19" s="191" t="s">
        <v>429</v>
      </c>
      <c r="B19" s="192"/>
      <c r="C19" s="192"/>
      <c r="D19" s="192"/>
      <c r="E19" s="192"/>
      <c r="F19" s="192"/>
      <c r="G19" s="192"/>
      <c r="H19" s="192"/>
      <c r="I19" s="192"/>
      <c r="J19" s="192"/>
    </row>
    <row r="21" spans="1:10" ht="15.75">
      <c r="A21" s="182" t="s">
        <v>430</v>
      </c>
      <c r="B21" s="182"/>
      <c r="C21" s="182"/>
      <c r="D21" s="182"/>
      <c r="E21" s="182"/>
      <c r="F21" s="182"/>
      <c r="G21" s="182"/>
      <c r="H21" s="182"/>
      <c r="I21" s="182"/>
      <c r="J21" s="182"/>
    </row>
    <row r="23" spans="1:10" ht="15.75">
      <c r="A23" s="182" t="s">
        <v>18</v>
      </c>
      <c r="B23" s="182"/>
      <c r="C23" s="182"/>
      <c r="D23" s="182"/>
      <c r="E23" s="182"/>
      <c r="F23" s="182"/>
      <c r="G23" s="182"/>
      <c r="H23" s="182"/>
      <c r="I23" s="182"/>
      <c r="J23" s="182"/>
    </row>
    <row r="24" spans="1:10">
      <c r="A24" s="6"/>
      <c r="B24" s="6" t="s">
        <v>20</v>
      </c>
      <c r="C24" s="6" t="s">
        <v>21</v>
      </c>
      <c r="D24" s="6" t="s">
        <v>22</v>
      </c>
      <c r="E24" s="6" t="s">
        <v>23</v>
      </c>
      <c r="F24" s="6" t="s">
        <v>24</v>
      </c>
      <c r="G24" s="6" t="s">
        <v>25</v>
      </c>
      <c r="H24" s="6" t="s">
        <v>26</v>
      </c>
      <c r="I24" s="6" t="s">
        <v>27</v>
      </c>
      <c r="J24" s="6" t="s">
        <v>28</v>
      </c>
    </row>
    <row r="25" spans="1:10">
      <c r="A25" s="6" t="s">
        <v>33</v>
      </c>
      <c r="B25" s="14">
        <v>0.15022974101921471</v>
      </c>
      <c r="C25" s="14">
        <v>0.14977973568281938</v>
      </c>
      <c r="D25" s="14">
        <v>5.8700209643605873E-2</v>
      </c>
      <c r="E25" s="14">
        <v>1.5686274509803921E-2</v>
      </c>
      <c r="F25" s="14">
        <v>9.9173553719008267E-2</v>
      </c>
      <c r="G25" s="14">
        <v>1.4018691588785047E-2</v>
      </c>
      <c r="H25" s="14">
        <v>0.33333333333333331</v>
      </c>
      <c r="I25" s="14">
        <v>2.7027027027027029E-2</v>
      </c>
      <c r="J25" s="14">
        <v>8.3333333333333329E-2</v>
      </c>
    </row>
    <row r="26" spans="1:10">
      <c r="A26" s="6" t="s">
        <v>34</v>
      </c>
      <c r="B26" s="14">
        <v>0.33656015037593984</v>
      </c>
      <c r="C26" s="14">
        <v>0.23127753303964757</v>
      </c>
      <c r="D26" s="14">
        <v>0.11740041928721175</v>
      </c>
      <c r="E26" s="14">
        <v>0.16470588235294117</v>
      </c>
      <c r="F26" s="14">
        <v>0.2231404958677686</v>
      </c>
      <c r="G26" s="14">
        <v>0.35514018691588783</v>
      </c>
      <c r="H26" s="14">
        <v>0.33333333333333331</v>
      </c>
      <c r="I26" s="14">
        <v>0.25096525096525096</v>
      </c>
      <c r="J26" s="14">
        <v>0.16666666666666666</v>
      </c>
    </row>
    <row r="27" spans="1:10">
      <c r="A27" s="6" t="s">
        <v>35</v>
      </c>
      <c r="B27" s="14">
        <v>0.21416040100250625</v>
      </c>
      <c r="C27" s="14">
        <v>0.29955947136563876</v>
      </c>
      <c r="D27" s="14">
        <v>0.31865828092243187</v>
      </c>
      <c r="E27" s="14">
        <v>0.28235294117647058</v>
      </c>
      <c r="F27" s="14">
        <v>0.47520661157024796</v>
      </c>
      <c r="G27" s="14">
        <v>0.51869158878504673</v>
      </c>
      <c r="H27" s="14">
        <v>0.19444444444444445</v>
      </c>
      <c r="I27" s="14">
        <v>0.20849420849420849</v>
      </c>
      <c r="J27" s="14">
        <v>4.1666666666666664E-2</v>
      </c>
    </row>
    <row r="28" spans="1:10">
      <c r="A28" s="6" t="s">
        <v>36</v>
      </c>
      <c r="B28" s="14">
        <v>0.17814327485380116</v>
      </c>
      <c r="C28" s="14">
        <v>0.15418502202643172</v>
      </c>
      <c r="D28" s="14">
        <v>0.22641509433962265</v>
      </c>
      <c r="E28" s="14">
        <v>0.34901960784313724</v>
      </c>
      <c r="F28" s="14">
        <v>0.14462809917355371</v>
      </c>
      <c r="G28" s="14">
        <v>7.9439252336448593E-2</v>
      </c>
      <c r="H28" s="14">
        <v>0.1111111111111111</v>
      </c>
      <c r="I28" s="14">
        <v>0.16988416988416988</v>
      </c>
      <c r="J28" s="14">
        <v>0.25</v>
      </c>
    </row>
    <row r="29" spans="1:10">
      <c r="A29" s="6" t="s">
        <v>37</v>
      </c>
      <c r="B29" s="14">
        <v>0.10438596491228069</v>
      </c>
      <c r="C29" s="14">
        <v>0.12555066079295155</v>
      </c>
      <c r="D29" s="14">
        <v>0.2389937106918239</v>
      </c>
      <c r="E29" s="14">
        <v>0.15294117647058825</v>
      </c>
      <c r="F29" s="14">
        <v>2.8925619834710745E-2</v>
      </c>
      <c r="G29" s="14">
        <v>2.336448598130841E-2</v>
      </c>
      <c r="H29" s="14">
        <v>2.7777777777777776E-2</v>
      </c>
      <c r="I29" s="14">
        <v>0.23552123552123552</v>
      </c>
      <c r="J29" s="14">
        <v>0.45833333333333331</v>
      </c>
    </row>
    <row r="30" spans="1:10">
      <c r="A30" s="6" t="s">
        <v>38</v>
      </c>
      <c r="B30" s="14">
        <v>1.6500000000000001E-2</v>
      </c>
      <c r="C30" s="14">
        <v>3.9647577092511016E-2</v>
      </c>
      <c r="D30" s="14">
        <v>3.9832285115303984E-2</v>
      </c>
      <c r="E30" s="14">
        <v>3.5294117647058823E-2</v>
      </c>
      <c r="F30" s="14">
        <v>2.8925619834710745E-2</v>
      </c>
      <c r="G30" s="14">
        <v>9.3457943925233638E-3</v>
      </c>
      <c r="H30" s="14">
        <v>0</v>
      </c>
      <c r="I30" s="14">
        <v>0.10810810810810811</v>
      </c>
      <c r="J30" s="14">
        <v>0</v>
      </c>
    </row>
    <row r="31" spans="1:10">
      <c r="A31" s="6" t="s">
        <v>31</v>
      </c>
      <c r="B31" s="14">
        <v>1</v>
      </c>
      <c r="C31" s="14">
        <v>1</v>
      </c>
      <c r="D31" s="14">
        <v>1</v>
      </c>
      <c r="E31" s="14">
        <v>1</v>
      </c>
      <c r="F31" s="14">
        <v>1</v>
      </c>
      <c r="G31" s="14">
        <v>1</v>
      </c>
      <c r="H31" s="14">
        <v>1</v>
      </c>
      <c r="I31" s="14">
        <v>1</v>
      </c>
      <c r="J31" s="14">
        <v>1</v>
      </c>
    </row>
    <row r="32" spans="1:10" ht="27.75" customHeight="1">
      <c r="A32" s="191" t="s">
        <v>429</v>
      </c>
      <c r="B32" s="192"/>
      <c r="C32" s="192"/>
      <c r="D32" s="192"/>
      <c r="E32" s="192"/>
      <c r="F32" s="192"/>
      <c r="G32" s="192"/>
      <c r="H32" s="192"/>
      <c r="I32" s="192"/>
      <c r="J32" s="192"/>
    </row>
    <row r="34" spans="1:10" ht="15.75">
      <c r="A34" s="182" t="s">
        <v>32</v>
      </c>
      <c r="B34" s="182"/>
      <c r="C34" s="182"/>
      <c r="D34" s="182"/>
      <c r="E34" s="182"/>
      <c r="F34" s="182"/>
      <c r="G34" s="182"/>
      <c r="H34" s="182"/>
      <c r="I34" s="182"/>
      <c r="J34" s="182"/>
    </row>
    <row r="35" spans="1:10">
      <c r="A35" s="6"/>
      <c r="B35" s="6" t="s">
        <v>20</v>
      </c>
      <c r="C35" s="6" t="s">
        <v>21</v>
      </c>
      <c r="D35" s="6" t="s">
        <v>22</v>
      </c>
      <c r="E35" s="6" t="s">
        <v>23</v>
      </c>
      <c r="F35" s="6" t="s">
        <v>24</v>
      </c>
      <c r="G35" s="6" t="s">
        <v>25</v>
      </c>
      <c r="H35" s="6" t="s">
        <v>26</v>
      </c>
      <c r="I35" s="6" t="s">
        <v>27</v>
      </c>
      <c r="J35" s="6" t="s">
        <v>28</v>
      </c>
    </row>
    <row r="36" spans="1:10">
      <c r="A36" s="6" t="s">
        <v>33</v>
      </c>
      <c r="B36" s="14">
        <v>0.30146396396396397</v>
      </c>
      <c r="C36" s="14">
        <v>7.7757685352622063E-2</v>
      </c>
      <c r="D36" s="14">
        <v>0</v>
      </c>
      <c r="E36" s="14">
        <v>0</v>
      </c>
      <c r="F36" s="14">
        <v>0</v>
      </c>
      <c r="G36" s="14">
        <v>8.0645161290322578E-3</v>
      </c>
      <c r="H36" s="14">
        <v>0</v>
      </c>
      <c r="I36" s="14">
        <v>0</v>
      </c>
      <c r="J36" s="14">
        <v>0</v>
      </c>
    </row>
    <row r="37" spans="1:10">
      <c r="A37" s="6" t="s">
        <v>34</v>
      </c>
      <c r="B37" s="14">
        <v>0.31885456885456886</v>
      </c>
      <c r="C37" s="14">
        <v>0.13200723327305605</v>
      </c>
      <c r="D37" s="14">
        <v>0</v>
      </c>
      <c r="E37" s="14">
        <v>0</v>
      </c>
      <c r="F37" s="14">
        <v>0.2</v>
      </c>
      <c r="G37" s="14">
        <v>7.2580645161290328E-2</v>
      </c>
      <c r="H37" s="14">
        <v>1</v>
      </c>
      <c r="I37" s="14">
        <v>6.8965517241379309E-2</v>
      </c>
      <c r="J37" s="14">
        <v>0</v>
      </c>
    </row>
    <row r="38" spans="1:10">
      <c r="A38" s="6" t="s">
        <v>35</v>
      </c>
      <c r="B38" s="14">
        <v>0.15818854568854568</v>
      </c>
      <c r="C38" s="14">
        <v>0.16998191681735986</v>
      </c>
      <c r="D38" s="14">
        <v>0</v>
      </c>
      <c r="E38" s="14">
        <v>0</v>
      </c>
      <c r="F38" s="14">
        <v>0.52</v>
      </c>
      <c r="G38" s="14">
        <v>0.19354838709677419</v>
      </c>
      <c r="H38" s="14">
        <v>0</v>
      </c>
      <c r="I38" s="14">
        <v>0.13793103448275862</v>
      </c>
      <c r="J38" s="14">
        <v>1</v>
      </c>
    </row>
    <row r="39" spans="1:10">
      <c r="A39" s="6" t="s">
        <v>36</v>
      </c>
      <c r="B39" s="14">
        <v>0.16928893178893178</v>
      </c>
      <c r="C39" s="14">
        <v>0.19529837251356238</v>
      </c>
      <c r="D39" s="14">
        <v>0</v>
      </c>
      <c r="E39" s="14">
        <v>0</v>
      </c>
      <c r="F39" s="14">
        <v>0.04</v>
      </c>
      <c r="G39" s="14">
        <v>0.25</v>
      </c>
      <c r="H39" s="14">
        <v>0</v>
      </c>
      <c r="I39" s="14">
        <v>0.20689655172413793</v>
      </c>
      <c r="J39" s="14">
        <v>0</v>
      </c>
    </row>
    <row r="40" spans="1:10">
      <c r="A40" s="6" t="s">
        <v>37</v>
      </c>
      <c r="B40" s="14">
        <v>4.0299227799227802E-2</v>
      </c>
      <c r="C40" s="14">
        <v>0.26943942133815552</v>
      </c>
      <c r="D40" s="14">
        <v>0</v>
      </c>
      <c r="E40" s="14">
        <v>0</v>
      </c>
      <c r="F40" s="14">
        <v>0.12</v>
      </c>
      <c r="G40" s="14">
        <v>0.33870967741935482</v>
      </c>
      <c r="H40" s="14">
        <v>0</v>
      </c>
      <c r="I40" s="14">
        <v>0.34482758620689657</v>
      </c>
      <c r="J40" s="14">
        <v>0</v>
      </c>
    </row>
    <row r="41" spans="1:10">
      <c r="A41" s="6" t="s">
        <v>38</v>
      </c>
      <c r="B41" s="14">
        <v>1.1904761904761904E-2</v>
      </c>
      <c r="C41" s="14">
        <v>0.15551537070524413</v>
      </c>
      <c r="D41" s="14">
        <v>0</v>
      </c>
      <c r="E41" s="14">
        <v>0</v>
      </c>
      <c r="F41" s="14">
        <v>0.12</v>
      </c>
      <c r="G41" s="14">
        <v>0.13709677419354838</v>
      </c>
      <c r="H41" s="14">
        <v>0</v>
      </c>
      <c r="I41" s="14">
        <v>0.2413793103448276</v>
      </c>
      <c r="J41" s="14">
        <v>0</v>
      </c>
    </row>
    <row r="42" spans="1:10">
      <c r="A42" s="6" t="s">
        <v>31</v>
      </c>
      <c r="B42" s="14">
        <v>1</v>
      </c>
      <c r="C42" s="14">
        <v>1</v>
      </c>
      <c r="D42" s="14">
        <v>0</v>
      </c>
      <c r="E42" s="14">
        <v>0</v>
      </c>
      <c r="F42" s="14">
        <v>1</v>
      </c>
      <c r="G42" s="14">
        <v>1</v>
      </c>
      <c r="H42" s="14">
        <v>1</v>
      </c>
      <c r="I42" s="14">
        <v>1</v>
      </c>
      <c r="J42" s="14">
        <v>1</v>
      </c>
    </row>
    <row r="43" spans="1:10" ht="30.75" customHeight="1">
      <c r="A43" s="191" t="s">
        <v>429</v>
      </c>
      <c r="B43" s="192"/>
      <c r="C43" s="192"/>
      <c r="D43" s="192"/>
      <c r="E43" s="192"/>
      <c r="F43" s="192"/>
      <c r="G43" s="192"/>
      <c r="H43" s="192"/>
      <c r="I43" s="192"/>
      <c r="J43" s="192"/>
    </row>
    <row r="45" spans="1:10" ht="15.75">
      <c r="A45" s="193" t="s">
        <v>431</v>
      </c>
      <c r="B45" s="193"/>
      <c r="C45" s="193"/>
      <c r="D45" s="193"/>
      <c r="E45" s="193"/>
      <c r="F45" s="193"/>
      <c r="G45" s="193"/>
      <c r="H45" s="193"/>
      <c r="I45" s="193"/>
      <c r="J45" s="193"/>
    </row>
    <row r="47" spans="1:10" ht="15.75">
      <c r="A47" s="182" t="s">
        <v>18</v>
      </c>
      <c r="B47" s="182"/>
      <c r="C47" s="182"/>
      <c r="D47" s="182"/>
      <c r="E47" s="182"/>
      <c r="F47" s="182"/>
      <c r="G47" s="182"/>
      <c r="H47" s="182"/>
      <c r="I47" s="182"/>
      <c r="J47" s="182"/>
    </row>
    <row r="48" spans="1:10">
      <c r="A48" s="6"/>
      <c r="B48" s="6" t="s">
        <v>20</v>
      </c>
      <c r="C48" s="6" t="s">
        <v>21</v>
      </c>
      <c r="D48" s="6" t="s">
        <v>22</v>
      </c>
      <c r="E48" s="6" t="s">
        <v>23</v>
      </c>
      <c r="F48" s="6" t="s">
        <v>24</v>
      </c>
      <c r="G48" s="6" t="s">
        <v>25</v>
      </c>
      <c r="H48" s="6" t="s">
        <v>26</v>
      </c>
      <c r="I48" s="6" t="s">
        <v>27</v>
      </c>
      <c r="J48" s="6" t="s">
        <v>28</v>
      </c>
    </row>
    <row r="49" spans="1:10">
      <c r="A49" s="6" t="s">
        <v>39</v>
      </c>
      <c r="B49" s="14">
        <v>0.36530000000000001</v>
      </c>
      <c r="C49" s="14">
        <v>0.32743362831858408</v>
      </c>
      <c r="D49" s="14">
        <v>0.16771488469601678</v>
      </c>
      <c r="E49" s="14">
        <v>0.14117647058823529</v>
      </c>
      <c r="F49" s="14">
        <v>0.21074380165289255</v>
      </c>
      <c r="G49" s="14">
        <v>0.27102803738317754</v>
      </c>
      <c r="H49" s="14">
        <v>0.5</v>
      </c>
      <c r="I49" s="14">
        <v>0.40154440154440152</v>
      </c>
      <c r="J49" s="14">
        <v>0.16666666666666666</v>
      </c>
    </row>
    <row r="50" spans="1:10">
      <c r="A50" s="6" t="s">
        <v>40</v>
      </c>
      <c r="B50" s="14">
        <v>0.4874</v>
      </c>
      <c r="C50" s="14">
        <v>0.45353982300884954</v>
      </c>
      <c r="D50" s="14">
        <v>0.79874213836477992</v>
      </c>
      <c r="E50" s="14">
        <v>0.69019607843137254</v>
      </c>
      <c r="F50" s="14">
        <v>0.72314049586776863</v>
      </c>
      <c r="G50" s="14">
        <v>0.55140186915887845</v>
      </c>
      <c r="H50" s="14">
        <v>0.27777777777777779</v>
      </c>
      <c r="I50" s="14">
        <v>0.52895752895752901</v>
      </c>
      <c r="J50" s="14">
        <v>0.66666666666666663</v>
      </c>
    </row>
    <row r="51" spans="1:10">
      <c r="A51" s="6" t="s">
        <v>41</v>
      </c>
      <c r="B51" s="14">
        <v>4.6699999999999998E-2</v>
      </c>
      <c r="C51" s="14">
        <v>0.10619469026548672</v>
      </c>
      <c r="D51" s="14">
        <v>8.385744234800839E-3</v>
      </c>
      <c r="E51" s="14">
        <v>2.3529411764705882E-2</v>
      </c>
      <c r="F51" s="14">
        <v>3.71900826446281E-2</v>
      </c>
      <c r="G51" s="14">
        <v>0.14018691588785046</v>
      </c>
      <c r="H51" s="14">
        <v>0.16666666666666666</v>
      </c>
      <c r="I51" s="14">
        <v>0</v>
      </c>
      <c r="J51" s="14">
        <v>4.1666666666666664E-2</v>
      </c>
    </row>
    <row r="52" spans="1:10">
      <c r="A52" s="6" t="s">
        <v>42</v>
      </c>
      <c r="B52" s="14">
        <v>4.4200000000000003E-2</v>
      </c>
      <c r="C52" s="14">
        <v>3.5200000000000002E-2</v>
      </c>
      <c r="D52" s="14">
        <v>1.4675052410901468E-2</v>
      </c>
      <c r="E52" s="14">
        <v>0.11372549019607843</v>
      </c>
      <c r="F52" s="14">
        <v>2.0661157024793389E-2</v>
      </c>
      <c r="G52" s="14">
        <v>2.336448598130841E-2</v>
      </c>
      <c r="H52" s="14">
        <v>2.7777777777777776E-2</v>
      </c>
      <c r="I52" s="14">
        <v>4.2471042471042469E-2</v>
      </c>
      <c r="J52" s="14">
        <v>8.3333333333333329E-2</v>
      </c>
    </row>
    <row r="53" spans="1:10">
      <c r="A53" s="6" t="s">
        <v>43</v>
      </c>
      <c r="B53" s="14">
        <v>5.6399999999999999E-2</v>
      </c>
      <c r="C53" s="14">
        <v>7.7600000000000002E-2</v>
      </c>
      <c r="D53" s="14">
        <v>1.0482180293501049E-2</v>
      </c>
      <c r="E53" s="14">
        <v>3.1372549019607843E-2</v>
      </c>
      <c r="F53" s="14">
        <v>8.2644628099173556E-3</v>
      </c>
      <c r="G53" s="14">
        <v>1.4018691588785047E-2</v>
      </c>
      <c r="H53" s="14">
        <v>2.7777777777777776E-2</v>
      </c>
      <c r="I53" s="14">
        <v>2.7027027027027029E-2</v>
      </c>
      <c r="J53" s="14">
        <v>4.1666666666666664E-2</v>
      </c>
    </row>
    <row r="54" spans="1:10">
      <c r="A54" s="6" t="s">
        <v>31</v>
      </c>
      <c r="B54" s="14">
        <v>1</v>
      </c>
      <c r="C54" s="14">
        <v>1</v>
      </c>
      <c r="D54" s="14">
        <v>1</v>
      </c>
      <c r="E54" s="14">
        <v>1</v>
      </c>
      <c r="F54" s="14">
        <v>1</v>
      </c>
      <c r="G54" s="14">
        <v>1</v>
      </c>
      <c r="H54" s="14">
        <v>1</v>
      </c>
      <c r="I54" s="14">
        <v>1</v>
      </c>
      <c r="J54" s="14">
        <v>1</v>
      </c>
    </row>
    <row r="55" spans="1:10" ht="29.25" customHeight="1">
      <c r="A55" s="191" t="s">
        <v>429</v>
      </c>
      <c r="B55" s="192"/>
      <c r="C55" s="192"/>
      <c r="D55" s="192"/>
      <c r="E55" s="192"/>
      <c r="F55" s="192"/>
      <c r="G55" s="192"/>
      <c r="H55" s="192"/>
      <c r="I55" s="192"/>
      <c r="J55" s="192"/>
    </row>
    <row r="57" spans="1:10" ht="15.75">
      <c r="A57" s="182" t="s">
        <v>32</v>
      </c>
      <c r="B57" s="182"/>
      <c r="C57" s="182"/>
      <c r="D57" s="182"/>
      <c r="E57" s="182"/>
      <c r="F57" s="182"/>
      <c r="G57" s="182"/>
      <c r="H57" s="182"/>
      <c r="I57" s="182"/>
      <c r="J57" s="182"/>
    </row>
    <row r="58" spans="1:10">
      <c r="A58" s="6"/>
      <c r="B58" s="6" t="s">
        <v>20</v>
      </c>
      <c r="C58" s="6" t="s">
        <v>21</v>
      </c>
      <c r="D58" s="6" t="s">
        <v>22</v>
      </c>
      <c r="E58" s="6" t="s">
        <v>23</v>
      </c>
      <c r="F58" s="6" t="s">
        <v>24</v>
      </c>
      <c r="G58" s="6" t="s">
        <v>25</v>
      </c>
      <c r="H58" s="6" t="s">
        <v>26</v>
      </c>
      <c r="I58" s="6" t="s">
        <v>27</v>
      </c>
      <c r="J58" s="6" t="s">
        <v>28</v>
      </c>
    </row>
    <row r="59" spans="1:10">
      <c r="A59" s="6" t="s">
        <v>39</v>
      </c>
      <c r="B59" s="14">
        <v>0.46185649935649942</v>
      </c>
      <c r="C59" s="14">
        <v>0.2195</v>
      </c>
      <c r="D59" s="14">
        <v>0</v>
      </c>
      <c r="E59" s="14">
        <v>0</v>
      </c>
      <c r="F59" s="14">
        <v>0.2</v>
      </c>
      <c r="G59" s="14">
        <v>2.4193548387096774E-2</v>
      </c>
      <c r="H59" s="14">
        <v>1</v>
      </c>
      <c r="I59" s="14">
        <v>0.2413793103448276</v>
      </c>
      <c r="J59" s="14">
        <v>0</v>
      </c>
    </row>
    <row r="60" spans="1:10">
      <c r="A60" s="6" t="s">
        <v>40</v>
      </c>
      <c r="B60" s="14">
        <v>0.45810810810810809</v>
      </c>
      <c r="C60" s="14">
        <v>0.34710000000000002</v>
      </c>
      <c r="D60" s="14">
        <v>0</v>
      </c>
      <c r="E60" s="14">
        <v>0</v>
      </c>
      <c r="F60" s="14">
        <v>0.8</v>
      </c>
      <c r="G60" s="14">
        <v>0.83064516129032262</v>
      </c>
      <c r="H60" s="14">
        <v>0</v>
      </c>
      <c r="I60" s="14">
        <v>0.48275862068965519</v>
      </c>
      <c r="J60" s="14">
        <v>1</v>
      </c>
    </row>
    <row r="61" spans="1:10">
      <c r="A61" s="6" t="s">
        <v>41</v>
      </c>
      <c r="B61" s="14">
        <v>4.271235521235521E-2</v>
      </c>
      <c r="C61" s="14">
        <v>0.13450000000000001</v>
      </c>
      <c r="D61" s="14">
        <v>0</v>
      </c>
      <c r="E61" s="14">
        <v>0</v>
      </c>
      <c r="F61" s="14">
        <v>0</v>
      </c>
      <c r="G61" s="14">
        <v>5.6451612903225805E-2</v>
      </c>
      <c r="H61" s="14">
        <v>0</v>
      </c>
      <c r="I61" s="14">
        <v>6.8965517241379309E-2</v>
      </c>
      <c r="J61" s="14">
        <v>0</v>
      </c>
    </row>
    <row r="62" spans="1:10">
      <c r="A62" s="6" t="s">
        <v>42</v>
      </c>
      <c r="B62" s="14">
        <v>8.9285714285714281E-3</v>
      </c>
      <c r="C62" s="14">
        <v>7.2300000000000003E-2</v>
      </c>
      <c r="D62" s="14">
        <v>0</v>
      </c>
      <c r="E62" s="14">
        <v>0</v>
      </c>
      <c r="F62" s="14">
        <v>0</v>
      </c>
      <c r="G62" s="14">
        <v>5.6500000000000002E-2</v>
      </c>
      <c r="H62" s="14">
        <v>0</v>
      </c>
      <c r="I62" s="14">
        <v>6.8965517241379309E-2</v>
      </c>
      <c r="J62" s="14">
        <v>0</v>
      </c>
    </row>
    <row r="63" spans="1:10">
      <c r="A63" s="6" t="s">
        <v>43</v>
      </c>
      <c r="B63" s="14">
        <v>2.8394465894465894E-2</v>
      </c>
      <c r="C63" s="14">
        <v>0.2266</v>
      </c>
      <c r="D63" s="14">
        <v>0</v>
      </c>
      <c r="E63" s="14">
        <v>0</v>
      </c>
      <c r="F63" s="14">
        <v>0</v>
      </c>
      <c r="G63" s="14">
        <v>3.2258064516129031E-2</v>
      </c>
      <c r="H63" s="14">
        <v>0</v>
      </c>
      <c r="I63" s="14">
        <v>0.13793103448275862</v>
      </c>
      <c r="J63" s="14">
        <v>0</v>
      </c>
    </row>
    <row r="64" spans="1:10">
      <c r="A64" s="6" t="s">
        <v>31</v>
      </c>
      <c r="B64" s="14">
        <v>1</v>
      </c>
      <c r="C64" s="14">
        <v>1</v>
      </c>
      <c r="D64" s="14">
        <v>0</v>
      </c>
      <c r="E64" s="14">
        <v>0</v>
      </c>
      <c r="F64" s="14">
        <v>1</v>
      </c>
      <c r="G64" s="14">
        <v>1</v>
      </c>
      <c r="H64" s="14">
        <v>1</v>
      </c>
      <c r="I64" s="14">
        <v>1</v>
      </c>
      <c r="J64" s="14">
        <v>1</v>
      </c>
    </row>
    <row r="65" spans="1:10" ht="30" customHeight="1">
      <c r="A65" s="191" t="s">
        <v>429</v>
      </c>
      <c r="B65" s="192"/>
      <c r="C65" s="192"/>
      <c r="D65" s="192"/>
      <c r="E65" s="192"/>
      <c r="F65" s="192"/>
      <c r="G65" s="192"/>
      <c r="H65" s="192"/>
      <c r="I65" s="192"/>
      <c r="J65" s="192"/>
    </row>
    <row r="67" spans="1:10" ht="15.75">
      <c r="A67" s="193" t="s">
        <v>432</v>
      </c>
      <c r="B67" s="193"/>
      <c r="C67" s="193"/>
      <c r="D67" s="193"/>
      <c r="E67" s="193"/>
      <c r="F67" s="193"/>
      <c r="G67" s="193"/>
      <c r="H67" s="193"/>
      <c r="I67" s="193"/>
      <c r="J67" s="193"/>
    </row>
    <row r="69" spans="1:10" ht="15.75">
      <c r="A69" s="182" t="s">
        <v>18</v>
      </c>
      <c r="B69" s="182"/>
      <c r="C69" s="182"/>
      <c r="D69" s="182"/>
      <c r="E69" s="182"/>
      <c r="F69" s="182"/>
      <c r="G69" s="182"/>
      <c r="H69" s="182"/>
      <c r="I69" s="182"/>
      <c r="J69" s="182"/>
    </row>
    <row r="70" spans="1:10">
      <c r="A70" s="6"/>
      <c r="B70" s="6" t="s">
        <v>20</v>
      </c>
      <c r="C70" s="6" t="s">
        <v>21</v>
      </c>
      <c r="D70" s="6" t="s">
        <v>22</v>
      </c>
      <c r="E70" s="6" t="s">
        <v>23</v>
      </c>
      <c r="F70" s="6" t="s">
        <v>24</v>
      </c>
      <c r="G70" s="6" t="s">
        <v>25</v>
      </c>
      <c r="H70" s="6" t="s">
        <v>26</v>
      </c>
      <c r="I70" s="6" t="s">
        <v>27</v>
      </c>
      <c r="J70" s="6" t="s">
        <v>28</v>
      </c>
    </row>
    <row r="71" spans="1:10">
      <c r="A71" s="6" t="s">
        <v>44</v>
      </c>
      <c r="B71" s="14">
        <v>4.203216374269006E-2</v>
      </c>
      <c r="C71" s="14">
        <v>4.2500000000000003E-2</v>
      </c>
      <c r="D71" s="14">
        <v>6.2893081761006289E-2</v>
      </c>
      <c r="E71" s="14">
        <v>7.8431372549019607E-3</v>
      </c>
      <c r="F71" s="14">
        <v>0</v>
      </c>
      <c r="G71" s="14">
        <v>0</v>
      </c>
      <c r="H71" s="14">
        <v>2.7777777777777776E-2</v>
      </c>
      <c r="I71" s="14">
        <v>2.3166023166023165E-2</v>
      </c>
      <c r="J71" s="14">
        <v>0</v>
      </c>
    </row>
    <row r="72" spans="1:10">
      <c r="A72" s="6" t="s">
        <v>45</v>
      </c>
      <c r="B72" s="14">
        <v>0.11982038429406851</v>
      </c>
      <c r="C72" s="14">
        <v>0.1142</v>
      </c>
      <c r="D72" s="14">
        <v>0.2976939203354298</v>
      </c>
      <c r="E72" s="14">
        <v>7.8431372549019607E-2</v>
      </c>
      <c r="F72" s="14">
        <v>3.3057851239669422E-2</v>
      </c>
      <c r="G72" s="14">
        <v>4.6728971962616819E-3</v>
      </c>
      <c r="H72" s="14">
        <v>0.22222222222222221</v>
      </c>
      <c r="I72" s="14">
        <v>7.7220077220077218E-2</v>
      </c>
      <c r="J72" s="14">
        <v>4.1666666666666664E-2</v>
      </c>
    </row>
    <row r="73" spans="1:10">
      <c r="A73" s="6" t="s">
        <v>46</v>
      </c>
      <c r="B73" s="14">
        <v>0.33041979949874689</v>
      </c>
      <c r="C73" s="14">
        <v>0.34010000000000001</v>
      </c>
      <c r="D73" s="14">
        <v>0.44234800838574423</v>
      </c>
      <c r="E73" s="14">
        <v>0.46666666666666667</v>
      </c>
      <c r="F73" s="14">
        <v>0.28099173553719009</v>
      </c>
      <c r="G73" s="14">
        <v>0.17757009345794392</v>
      </c>
      <c r="H73" s="14">
        <v>0.41666666666666669</v>
      </c>
      <c r="I73" s="14">
        <v>0.2857142857142857</v>
      </c>
      <c r="J73" s="14">
        <v>0.41666666666666669</v>
      </c>
    </row>
    <row r="74" spans="1:10">
      <c r="A74" s="6" t="s">
        <v>47</v>
      </c>
      <c r="B74" s="14">
        <v>0.44835004177109439</v>
      </c>
      <c r="C74" s="14">
        <v>0.4632</v>
      </c>
      <c r="D74" s="14">
        <v>0.17819706498951782</v>
      </c>
      <c r="E74" s="14">
        <v>0.43137254901960786</v>
      </c>
      <c r="F74" s="14">
        <v>0.52066115702479343</v>
      </c>
      <c r="G74" s="14">
        <v>0.76635514018691586</v>
      </c>
      <c r="H74" s="14">
        <v>0.27777777777777779</v>
      </c>
      <c r="I74" s="14">
        <v>0.44787644787644787</v>
      </c>
      <c r="J74" s="14">
        <v>0.5</v>
      </c>
    </row>
    <row r="75" spans="1:10">
      <c r="A75" s="6" t="s">
        <v>48</v>
      </c>
      <c r="B75" s="14">
        <v>5.6516290726817034E-2</v>
      </c>
      <c r="C75" s="14">
        <v>3.1E-2</v>
      </c>
      <c r="D75" s="14">
        <v>2.0964360587002098E-3</v>
      </c>
      <c r="E75" s="14">
        <v>1.5686274509803921E-2</v>
      </c>
      <c r="F75" s="14">
        <v>0.15702479338842976</v>
      </c>
      <c r="G75" s="14">
        <v>5.1401869158878503E-2</v>
      </c>
      <c r="H75" s="14">
        <v>5.5555555555555552E-2</v>
      </c>
      <c r="I75" s="14">
        <v>0.16216216216216217</v>
      </c>
      <c r="J75" s="14">
        <v>4.1666666666666664E-2</v>
      </c>
    </row>
    <row r="76" spans="1:10">
      <c r="A76" s="6" t="s">
        <v>49</v>
      </c>
      <c r="B76" s="14">
        <v>2.8613199665831245E-3</v>
      </c>
      <c r="C76" s="14">
        <v>8.9999999999999993E-3</v>
      </c>
      <c r="D76" s="14">
        <v>1.6771488469601678E-2</v>
      </c>
      <c r="E76" s="14">
        <v>0</v>
      </c>
      <c r="F76" s="14">
        <v>8.2644628099173556E-3</v>
      </c>
      <c r="G76" s="14">
        <v>0</v>
      </c>
      <c r="H76" s="14">
        <v>0</v>
      </c>
      <c r="I76" s="14">
        <v>3.8610038610038611E-3</v>
      </c>
      <c r="J76" s="14">
        <v>0</v>
      </c>
    </row>
    <row r="77" spans="1:10">
      <c r="A77" s="6" t="s">
        <v>31</v>
      </c>
      <c r="B77" s="14">
        <v>1</v>
      </c>
      <c r="C77" s="14">
        <v>1</v>
      </c>
      <c r="D77" s="14">
        <v>1</v>
      </c>
      <c r="E77" s="14">
        <v>1</v>
      </c>
      <c r="F77" s="14">
        <v>1</v>
      </c>
      <c r="G77" s="14">
        <v>1</v>
      </c>
      <c r="H77" s="14">
        <v>1</v>
      </c>
      <c r="I77" s="14">
        <v>1</v>
      </c>
      <c r="J77" s="14">
        <v>1</v>
      </c>
    </row>
    <row r="78" spans="1:10" ht="30" customHeight="1">
      <c r="A78" s="191" t="s">
        <v>429</v>
      </c>
      <c r="B78" s="192"/>
      <c r="C78" s="192"/>
      <c r="D78" s="192"/>
      <c r="E78" s="192"/>
      <c r="F78" s="192"/>
      <c r="G78" s="192"/>
      <c r="H78" s="192"/>
      <c r="I78" s="192"/>
      <c r="J78" s="192"/>
    </row>
    <row r="79" spans="1:10">
      <c r="A79" s="2"/>
      <c r="B79" s="2"/>
      <c r="C79" s="2"/>
      <c r="D79" s="2"/>
      <c r="E79" s="2"/>
      <c r="F79" s="2"/>
      <c r="G79" s="2"/>
      <c r="H79" s="2"/>
      <c r="I79" s="2"/>
      <c r="J79" s="2"/>
    </row>
    <row r="80" spans="1:10" ht="15.75">
      <c r="A80" s="182" t="s">
        <v>32</v>
      </c>
      <c r="B80" s="182"/>
      <c r="C80" s="182"/>
      <c r="D80" s="182"/>
      <c r="E80" s="182"/>
      <c r="F80" s="182"/>
      <c r="G80" s="182"/>
      <c r="H80" s="182"/>
      <c r="I80" s="182"/>
      <c r="J80" s="182"/>
    </row>
    <row r="81" spans="1:10">
      <c r="A81" s="6"/>
      <c r="B81" s="6" t="s">
        <v>20</v>
      </c>
      <c r="C81" s="6" t="s">
        <v>21</v>
      </c>
      <c r="D81" s="6" t="s">
        <v>22</v>
      </c>
      <c r="E81" s="6" t="s">
        <v>23</v>
      </c>
      <c r="F81" s="6" t="s">
        <v>24</v>
      </c>
      <c r="G81" s="6" t="s">
        <v>25</v>
      </c>
      <c r="H81" s="6" t="s">
        <v>26</v>
      </c>
      <c r="I81" s="6" t="s">
        <v>27</v>
      </c>
      <c r="J81" s="6" t="s">
        <v>28</v>
      </c>
    </row>
    <row r="82" spans="1:10">
      <c r="A82" s="6" t="s">
        <v>44</v>
      </c>
      <c r="B82" s="14">
        <v>6.7567567567567571E-3</v>
      </c>
      <c r="C82" s="14">
        <v>4.4600000000000001E-2</v>
      </c>
      <c r="D82" s="14">
        <v>0</v>
      </c>
      <c r="E82" s="14">
        <v>0</v>
      </c>
      <c r="F82" s="14">
        <v>0</v>
      </c>
      <c r="G82" s="14">
        <v>0</v>
      </c>
      <c r="H82" s="14">
        <v>0</v>
      </c>
      <c r="I82" s="14">
        <v>3.4482758620689655E-2</v>
      </c>
      <c r="J82" s="14">
        <v>0</v>
      </c>
    </row>
    <row r="83" spans="1:10">
      <c r="A83" s="6" t="s">
        <v>45</v>
      </c>
      <c r="B83" s="14">
        <v>1.8661518661518661E-2</v>
      </c>
      <c r="C83" s="14">
        <v>0.29599999999999999</v>
      </c>
      <c r="D83" s="14">
        <v>0</v>
      </c>
      <c r="E83" s="14">
        <v>0</v>
      </c>
      <c r="F83" s="14">
        <v>0</v>
      </c>
      <c r="G83" s="14">
        <v>0</v>
      </c>
      <c r="H83" s="14">
        <v>0</v>
      </c>
      <c r="I83" s="14">
        <v>0</v>
      </c>
      <c r="J83" s="14">
        <v>0</v>
      </c>
    </row>
    <row r="84" spans="1:10">
      <c r="A84" s="6" t="s">
        <v>46</v>
      </c>
      <c r="B84" s="14">
        <v>0.42397039897039901</v>
      </c>
      <c r="C84" s="14">
        <v>0.20599999999999999</v>
      </c>
      <c r="D84" s="14">
        <v>0</v>
      </c>
      <c r="E84" s="14">
        <v>0</v>
      </c>
      <c r="F84" s="14">
        <v>0.2</v>
      </c>
      <c r="G84" s="14">
        <v>0.12903225806451613</v>
      </c>
      <c r="H84" s="14">
        <v>0</v>
      </c>
      <c r="I84" s="14">
        <v>0.17241379310344829</v>
      </c>
      <c r="J84" s="14">
        <v>0</v>
      </c>
    </row>
    <row r="85" spans="1:10">
      <c r="A85" s="6" t="s">
        <v>47</v>
      </c>
      <c r="B85" s="14">
        <v>0.43453989703989704</v>
      </c>
      <c r="C85" s="14">
        <v>0.27700000000000002</v>
      </c>
      <c r="D85" s="14">
        <v>0</v>
      </c>
      <c r="E85" s="14">
        <v>0</v>
      </c>
      <c r="F85" s="14">
        <v>0.64</v>
      </c>
      <c r="G85" s="14">
        <v>0.57258064516129037</v>
      </c>
      <c r="H85" s="14">
        <v>1</v>
      </c>
      <c r="I85" s="14">
        <v>0.51724137931034486</v>
      </c>
      <c r="J85" s="14">
        <v>1</v>
      </c>
    </row>
    <row r="86" spans="1:10">
      <c r="A86" s="6" t="s">
        <v>48</v>
      </c>
      <c r="B86" s="14">
        <v>0.11607142857142858</v>
      </c>
      <c r="C86" s="14">
        <v>0.16669999999999999</v>
      </c>
      <c r="D86" s="14">
        <v>0</v>
      </c>
      <c r="E86" s="14">
        <v>0</v>
      </c>
      <c r="F86" s="14">
        <v>0.16</v>
      </c>
      <c r="G86" s="14">
        <v>0.28225806451612906</v>
      </c>
      <c r="H86" s="14">
        <v>0</v>
      </c>
      <c r="I86" s="14">
        <v>0.27586206896551724</v>
      </c>
      <c r="J86" s="14">
        <v>0</v>
      </c>
    </row>
    <row r="87" spans="1:10">
      <c r="A87" s="6" t="s">
        <v>49</v>
      </c>
      <c r="B87" s="14">
        <v>0</v>
      </c>
      <c r="C87" s="14">
        <v>9.7000000000000003E-3</v>
      </c>
      <c r="D87" s="14">
        <v>0</v>
      </c>
      <c r="E87" s="14">
        <v>0</v>
      </c>
      <c r="F87" s="14">
        <v>0</v>
      </c>
      <c r="G87" s="14">
        <v>1.6129032258064516E-2</v>
      </c>
      <c r="H87" s="14">
        <v>0</v>
      </c>
      <c r="I87" s="14">
        <v>0</v>
      </c>
      <c r="J87" s="14">
        <v>0</v>
      </c>
    </row>
    <row r="88" spans="1:10">
      <c r="A88" s="6" t="s">
        <v>31</v>
      </c>
      <c r="B88" s="14">
        <v>1</v>
      </c>
      <c r="C88" s="14">
        <v>1</v>
      </c>
      <c r="D88" s="14">
        <v>0</v>
      </c>
      <c r="E88" s="14">
        <v>0</v>
      </c>
      <c r="F88" s="14">
        <v>1</v>
      </c>
      <c r="G88" s="14">
        <v>1</v>
      </c>
      <c r="H88" s="14">
        <v>1</v>
      </c>
      <c r="I88" s="14">
        <v>1</v>
      </c>
      <c r="J88" s="14">
        <v>1</v>
      </c>
    </row>
    <row r="89" spans="1:10" ht="27.75" customHeight="1">
      <c r="A89" s="191" t="s">
        <v>429</v>
      </c>
      <c r="B89" s="192"/>
      <c r="C89" s="192"/>
      <c r="D89" s="192"/>
      <c r="E89" s="192"/>
      <c r="F89" s="192"/>
      <c r="G89" s="192"/>
      <c r="H89" s="192"/>
      <c r="I89" s="192"/>
      <c r="J89" s="192"/>
    </row>
    <row r="91" spans="1:10">
      <c r="A91" s="176" t="s">
        <v>433</v>
      </c>
      <c r="B91" s="177"/>
      <c r="C91" s="177"/>
      <c r="D91" s="177"/>
      <c r="E91" s="177"/>
      <c r="F91" s="177"/>
      <c r="G91" s="177"/>
      <c r="H91" s="177"/>
      <c r="I91" s="177"/>
      <c r="J91" s="178"/>
    </row>
    <row r="92" spans="1:10">
      <c r="A92" s="6" t="s">
        <v>50</v>
      </c>
      <c r="B92" s="6" t="s">
        <v>20</v>
      </c>
      <c r="C92" s="6" t="s">
        <v>21</v>
      </c>
      <c r="D92" s="6" t="s">
        <v>22</v>
      </c>
      <c r="E92" s="6" t="s">
        <v>23</v>
      </c>
      <c r="F92" s="6" t="s">
        <v>24</v>
      </c>
      <c r="G92" s="6" t="s">
        <v>26</v>
      </c>
      <c r="H92" s="6" t="s">
        <v>27</v>
      </c>
      <c r="I92" s="6" t="s">
        <v>28</v>
      </c>
      <c r="J92" s="80" t="s">
        <v>25</v>
      </c>
    </row>
    <row r="93" spans="1:10">
      <c r="A93" s="6" t="s">
        <v>51</v>
      </c>
      <c r="B93" s="14">
        <v>2.8472785203439054E-2</v>
      </c>
      <c r="C93" s="14">
        <v>2.7397260273972601E-2</v>
      </c>
      <c r="D93" s="14">
        <v>7.2463768115942032E-2</v>
      </c>
      <c r="E93" s="14">
        <v>2.0618556701030927E-2</v>
      </c>
      <c r="F93" s="14">
        <v>0</v>
      </c>
      <c r="G93" s="14">
        <v>0</v>
      </c>
      <c r="H93" s="14">
        <v>2.8985507246376812E-2</v>
      </c>
      <c r="I93" s="14">
        <v>0</v>
      </c>
      <c r="J93" s="14">
        <v>0</v>
      </c>
    </row>
    <row r="94" spans="1:10">
      <c r="A94" s="6" t="s">
        <v>52</v>
      </c>
      <c r="B94" s="14">
        <v>6.7208494423193432E-2</v>
      </c>
      <c r="C94" s="14">
        <v>4.7945205479452052E-2</v>
      </c>
      <c r="D94" s="14">
        <v>1.4492753623188406E-2</v>
      </c>
      <c r="E94" s="14">
        <v>0</v>
      </c>
      <c r="F94" s="14">
        <v>1.1235955056179775E-2</v>
      </c>
      <c r="G94" s="14">
        <v>0</v>
      </c>
      <c r="H94" s="14">
        <v>5.7971014492753624E-2</v>
      </c>
      <c r="I94" s="14">
        <v>0</v>
      </c>
      <c r="J94" s="14">
        <v>0</v>
      </c>
    </row>
    <row r="95" spans="1:10">
      <c r="A95" s="6" t="s">
        <v>53</v>
      </c>
      <c r="B95" s="14">
        <v>1.1146052530171728E-2</v>
      </c>
      <c r="C95" s="14">
        <v>0</v>
      </c>
      <c r="D95" s="14">
        <v>0</v>
      </c>
      <c r="E95" s="14">
        <v>0</v>
      </c>
      <c r="F95" s="14">
        <v>1.1235955056179775E-2</v>
      </c>
      <c r="G95" s="14">
        <v>0</v>
      </c>
      <c r="H95" s="14">
        <v>0</v>
      </c>
      <c r="I95" s="14">
        <v>0</v>
      </c>
      <c r="J95" s="14">
        <v>0</v>
      </c>
    </row>
    <row r="96" spans="1:10">
      <c r="A96" s="6" t="s">
        <v>54</v>
      </c>
      <c r="B96" s="14">
        <v>4.9504950495049506E-3</v>
      </c>
      <c r="C96" s="14">
        <v>0</v>
      </c>
      <c r="D96" s="14">
        <v>0</v>
      </c>
      <c r="E96" s="14">
        <v>0</v>
      </c>
      <c r="F96" s="14">
        <v>0</v>
      </c>
      <c r="G96" s="14">
        <v>0</v>
      </c>
      <c r="H96" s="14">
        <v>0</v>
      </c>
      <c r="I96" s="14">
        <v>0</v>
      </c>
      <c r="J96" s="14">
        <v>0</v>
      </c>
    </row>
    <row r="97" spans="1:10">
      <c r="A97" s="6" t="s">
        <v>55</v>
      </c>
      <c r="B97" s="14">
        <v>3.2096026628970903E-2</v>
      </c>
      <c r="C97" s="14">
        <v>3.4246575342465752E-3</v>
      </c>
      <c r="D97" s="14">
        <v>1.4492753623188406E-2</v>
      </c>
      <c r="E97" s="14">
        <v>0</v>
      </c>
      <c r="F97" s="14">
        <v>1.1235955056179775E-2</v>
      </c>
      <c r="G97" s="14">
        <v>0</v>
      </c>
      <c r="H97" s="14">
        <v>2.1739130434782608E-2</v>
      </c>
      <c r="I97" s="14">
        <v>0</v>
      </c>
      <c r="J97" s="14">
        <v>0</v>
      </c>
    </row>
    <row r="98" spans="1:10">
      <c r="A98" s="6" t="s">
        <v>56</v>
      </c>
      <c r="B98" s="14">
        <v>2.5088312851385641E-2</v>
      </c>
      <c r="C98" s="14">
        <v>3.0821917808219176E-2</v>
      </c>
      <c r="D98" s="14">
        <v>2.8985507246376812E-2</v>
      </c>
      <c r="E98" s="14">
        <v>0</v>
      </c>
      <c r="F98" s="14">
        <v>0</v>
      </c>
      <c r="G98" s="14">
        <v>0</v>
      </c>
      <c r="H98" s="14">
        <v>1.4492753623188406E-2</v>
      </c>
      <c r="I98" s="14">
        <v>0</v>
      </c>
      <c r="J98" s="14">
        <v>0</v>
      </c>
    </row>
    <row r="99" spans="1:10">
      <c r="A99" s="6" t="s">
        <v>57</v>
      </c>
      <c r="B99" s="14">
        <v>0.22940061889724295</v>
      </c>
      <c r="C99" s="14">
        <v>0.1095890410958904</v>
      </c>
      <c r="D99" s="14">
        <v>7.2463768115942032E-2</v>
      </c>
      <c r="E99" s="14">
        <v>2.0618556701030927E-2</v>
      </c>
      <c r="F99" s="14">
        <v>0</v>
      </c>
      <c r="G99" s="14">
        <v>0</v>
      </c>
      <c r="H99" s="14">
        <v>7.246376811594203E-3</v>
      </c>
      <c r="I99" s="14">
        <v>0.375</v>
      </c>
      <c r="J99" s="14">
        <v>0</v>
      </c>
    </row>
    <row r="100" spans="1:10">
      <c r="A100" s="6" t="s">
        <v>58</v>
      </c>
      <c r="B100" s="14">
        <v>8.6334897161013772E-3</v>
      </c>
      <c r="C100" s="14">
        <v>3.0821917808219176E-2</v>
      </c>
      <c r="D100" s="14">
        <v>1.4492753623188406E-2</v>
      </c>
      <c r="E100" s="14">
        <v>0</v>
      </c>
      <c r="F100" s="14">
        <v>1.1235955056179775E-2</v>
      </c>
      <c r="G100" s="14">
        <v>0</v>
      </c>
      <c r="H100" s="14">
        <v>1.4492753623188406E-2</v>
      </c>
      <c r="I100" s="14">
        <v>0</v>
      </c>
      <c r="J100" s="14">
        <v>0</v>
      </c>
    </row>
    <row r="101" spans="1:10">
      <c r="A101" s="6" t="s">
        <v>59</v>
      </c>
      <c r="B101" s="14">
        <v>6.2067764565401267E-3</v>
      </c>
      <c r="C101" s="14">
        <v>3.4246575342465752E-2</v>
      </c>
      <c r="D101" s="14">
        <v>1.4492753623188406E-2</v>
      </c>
      <c r="E101" s="14">
        <v>1.0309278350515464E-2</v>
      </c>
      <c r="F101" s="14">
        <v>2.247191011235955E-2</v>
      </c>
      <c r="G101" s="14">
        <v>0</v>
      </c>
      <c r="H101" s="14">
        <v>8.6956521739130432E-2</v>
      </c>
      <c r="I101" s="14">
        <v>0</v>
      </c>
      <c r="J101" s="14">
        <v>1.8518518518518517E-2</v>
      </c>
    </row>
    <row r="102" spans="1:10">
      <c r="A102" s="6" t="s">
        <v>60</v>
      </c>
      <c r="B102" s="14">
        <v>1.6133862868994556E-2</v>
      </c>
      <c r="C102" s="14">
        <v>3.4246575342465752E-3</v>
      </c>
      <c r="D102" s="14">
        <v>0</v>
      </c>
      <c r="E102" s="14">
        <v>0</v>
      </c>
      <c r="F102" s="14">
        <v>0</v>
      </c>
      <c r="G102" s="14">
        <v>0</v>
      </c>
      <c r="H102" s="14">
        <v>7.246376811594203E-3</v>
      </c>
      <c r="I102" s="14">
        <v>0</v>
      </c>
      <c r="J102" s="14">
        <v>0</v>
      </c>
    </row>
    <row r="103" spans="1:10">
      <c r="A103" s="6" t="s">
        <v>61</v>
      </c>
      <c r="B103" s="14">
        <v>3.5913405115267666E-2</v>
      </c>
      <c r="C103" s="14">
        <v>8.5616438356164379E-2</v>
      </c>
      <c r="D103" s="14">
        <v>0.33333333333333331</v>
      </c>
      <c r="E103" s="14">
        <v>0</v>
      </c>
      <c r="F103" s="14">
        <v>0</v>
      </c>
      <c r="G103" s="14">
        <v>0</v>
      </c>
      <c r="H103" s="14">
        <v>2.8985507246376812E-2</v>
      </c>
      <c r="I103" s="14">
        <v>0.125</v>
      </c>
      <c r="J103" s="14">
        <v>0</v>
      </c>
    </row>
    <row r="104" spans="1:10">
      <c r="A104" s="6" t="s">
        <v>62</v>
      </c>
      <c r="B104" s="14">
        <v>2.2538434747997414E-2</v>
      </c>
      <c r="C104" s="14">
        <v>8.2191780821917804E-2</v>
      </c>
      <c r="D104" s="14">
        <v>0.10144927536231885</v>
      </c>
      <c r="E104" s="14">
        <v>4.1237113402061855E-2</v>
      </c>
      <c r="F104" s="14">
        <v>2.247191011235955E-2</v>
      </c>
      <c r="G104" s="14">
        <v>0</v>
      </c>
      <c r="H104" s="14">
        <v>3.6231884057971016E-2</v>
      </c>
      <c r="I104" s="14">
        <v>0.125</v>
      </c>
      <c r="J104" s="14">
        <v>2.7777777777777776E-2</v>
      </c>
    </row>
    <row r="105" spans="1:10">
      <c r="A105" s="6" t="s">
        <v>63</v>
      </c>
      <c r="B105" s="14">
        <v>9.8524558338186768E-3</v>
      </c>
      <c r="C105" s="14">
        <v>1.0273972602739725E-2</v>
      </c>
      <c r="D105" s="14">
        <v>0</v>
      </c>
      <c r="E105" s="14">
        <v>0</v>
      </c>
      <c r="F105" s="14">
        <v>0</v>
      </c>
      <c r="G105" s="14">
        <v>0</v>
      </c>
      <c r="H105" s="14">
        <v>7.246376811594203E-3</v>
      </c>
      <c r="I105" s="14">
        <v>0</v>
      </c>
      <c r="J105" s="14">
        <v>0</v>
      </c>
    </row>
    <row r="106" spans="1:10">
      <c r="A106" s="6" t="s">
        <v>64</v>
      </c>
      <c r="B106" s="14">
        <v>8.670805005419252E-3</v>
      </c>
      <c r="C106" s="14">
        <v>2.0547945205479451E-2</v>
      </c>
      <c r="D106" s="14">
        <v>5.7971014492753624E-2</v>
      </c>
      <c r="E106" s="14">
        <v>0</v>
      </c>
      <c r="F106" s="14">
        <v>1.1235955056179775E-2</v>
      </c>
      <c r="G106" s="14">
        <v>0</v>
      </c>
      <c r="H106" s="14">
        <v>0</v>
      </c>
      <c r="I106" s="14">
        <v>0</v>
      </c>
      <c r="J106" s="14">
        <v>0</v>
      </c>
    </row>
    <row r="107" spans="1:10">
      <c r="A107" s="6" t="s">
        <v>65</v>
      </c>
      <c r="B107" s="14">
        <v>0.17431081343428462</v>
      </c>
      <c r="C107" s="14">
        <v>0.15068493150684931</v>
      </c>
      <c r="D107" s="14">
        <v>1.4492753623188406E-2</v>
      </c>
      <c r="E107" s="14">
        <v>0.65979381443298968</v>
      </c>
      <c r="F107" s="14">
        <v>0.651685393258427</v>
      </c>
      <c r="G107" s="14">
        <v>1</v>
      </c>
      <c r="H107" s="14">
        <v>0.46376811594202899</v>
      </c>
      <c r="I107" s="14">
        <v>0.25</v>
      </c>
      <c r="J107" s="14">
        <v>0.56481481481481477</v>
      </c>
    </row>
    <row r="108" spans="1:10">
      <c r="A108" s="6" t="s">
        <v>66</v>
      </c>
      <c r="B108" s="14">
        <v>1.7352828986711855E-2</v>
      </c>
      <c r="C108" s="14">
        <v>6.1643835616438353E-2</v>
      </c>
      <c r="D108" s="14">
        <v>2.8985507246376812E-2</v>
      </c>
      <c r="E108" s="14">
        <v>0.23711340206185566</v>
      </c>
      <c r="F108" s="14">
        <v>5.6179775280898875E-2</v>
      </c>
      <c r="G108" s="14">
        <v>0</v>
      </c>
      <c r="H108" s="14">
        <v>5.7971014492753624E-2</v>
      </c>
      <c r="I108" s="14">
        <v>0</v>
      </c>
      <c r="J108" s="14">
        <v>0</v>
      </c>
    </row>
    <row r="109" spans="1:10">
      <c r="A109" s="6" t="s">
        <v>67</v>
      </c>
      <c r="B109" s="14">
        <v>1.7352828986711855E-2</v>
      </c>
      <c r="C109" s="14">
        <v>1.0273972602739725E-2</v>
      </c>
      <c r="D109" s="14">
        <v>1.4492753623188406E-2</v>
      </c>
      <c r="E109" s="14">
        <v>0</v>
      </c>
      <c r="F109" s="14">
        <v>1.1235955056179775E-2</v>
      </c>
      <c r="G109" s="14">
        <v>0</v>
      </c>
      <c r="H109" s="14">
        <v>1.4492753623188406E-2</v>
      </c>
      <c r="I109" s="14">
        <v>0</v>
      </c>
      <c r="J109" s="14">
        <v>0</v>
      </c>
    </row>
    <row r="110" spans="1:10">
      <c r="A110" s="6" t="s">
        <v>68</v>
      </c>
      <c r="B110" s="14">
        <v>8.6820239812926015E-3</v>
      </c>
      <c r="C110" s="14">
        <v>1.7123287671232876E-2</v>
      </c>
      <c r="D110" s="14">
        <v>0</v>
      </c>
      <c r="E110" s="14">
        <v>0</v>
      </c>
      <c r="F110" s="14">
        <v>0.10112359550561797</v>
      </c>
      <c r="G110" s="14">
        <v>0</v>
      </c>
      <c r="H110" s="14">
        <v>1.4492753623188406E-2</v>
      </c>
      <c r="I110" s="14">
        <v>0</v>
      </c>
      <c r="J110" s="14">
        <v>0.3611111111111111</v>
      </c>
    </row>
    <row r="111" spans="1:10">
      <c r="A111" s="6" t="s">
        <v>69</v>
      </c>
      <c r="B111" s="14">
        <v>4.4461045276859935E-2</v>
      </c>
      <c r="C111" s="14">
        <v>4.7945205479452052E-2</v>
      </c>
      <c r="D111" s="14">
        <v>4.3478260869565216E-2</v>
      </c>
      <c r="E111" s="14">
        <v>0</v>
      </c>
      <c r="F111" s="14">
        <v>1.1235955056179775E-2</v>
      </c>
      <c r="G111" s="14">
        <v>0</v>
      </c>
      <c r="H111" s="14">
        <v>7.246376811594203E-3</v>
      </c>
      <c r="I111" s="14">
        <v>0</v>
      </c>
      <c r="J111" s="14">
        <v>0</v>
      </c>
    </row>
    <row r="112" spans="1:10">
      <c r="A112" s="6" t="s">
        <v>70</v>
      </c>
      <c r="B112" s="14">
        <v>4.9878103388228271E-3</v>
      </c>
      <c r="C112" s="14">
        <v>0</v>
      </c>
      <c r="D112" s="14">
        <v>0</v>
      </c>
      <c r="E112" s="14">
        <v>0</v>
      </c>
      <c r="F112" s="14">
        <v>0</v>
      </c>
      <c r="G112" s="14">
        <v>0</v>
      </c>
      <c r="H112" s="14">
        <v>0</v>
      </c>
      <c r="I112" s="14">
        <v>0</v>
      </c>
      <c r="J112" s="14">
        <v>0</v>
      </c>
    </row>
    <row r="113" spans="1:10">
      <c r="A113" s="6" t="s">
        <v>71</v>
      </c>
      <c r="B113" s="14">
        <v>3.2181876183480007E-2</v>
      </c>
      <c r="C113" s="14">
        <v>2.0547945205479451E-2</v>
      </c>
      <c r="D113" s="14">
        <v>0</v>
      </c>
      <c r="E113" s="14">
        <v>0</v>
      </c>
      <c r="F113" s="14">
        <v>2.247191011235955E-2</v>
      </c>
      <c r="G113" s="14">
        <v>0</v>
      </c>
      <c r="H113" s="14">
        <v>2.8985507246376812E-2</v>
      </c>
      <c r="I113" s="14">
        <v>0</v>
      </c>
      <c r="J113" s="14">
        <v>0</v>
      </c>
    </row>
    <row r="114" spans="1:10">
      <c r="A114" s="6" t="s">
        <v>72</v>
      </c>
      <c r="B114" s="14">
        <v>1.7352828986711855E-2</v>
      </c>
      <c r="C114" s="14">
        <v>3.4246575342465752E-2</v>
      </c>
      <c r="D114" s="14">
        <v>0</v>
      </c>
      <c r="E114" s="14">
        <v>0</v>
      </c>
      <c r="F114" s="14">
        <v>0</v>
      </c>
      <c r="G114" s="14">
        <v>0</v>
      </c>
      <c r="H114" s="14">
        <v>7.246376811594203E-3</v>
      </c>
      <c r="I114" s="14">
        <v>0</v>
      </c>
      <c r="J114" s="14">
        <v>0</v>
      </c>
    </row>
    <row r="115" spans="1:10">
      <c r="A115" s="6" t="s">
        <v>73</v>
      </c>
      <c r="B115" s="14">
        <v>6.1582421913489015E-3</v>
      </c>
      <c r="C115" s="14">
        <v>1.0273972602739725E-2</v>
      </c>
      <c r="D115" s="14">
        <v>0</v>
      </c>
      <c r="E115" s="14">
        <v>0</v>
      </c>
      <c r="F115" s="14">
        <v>0</v>
      </c>
      <c r="G115" s="14">
        <v>0</v>
      </c>
      <c r="H115" s="14">
        <v>0</v>
      </c>
      <c r="I115" s="14">
        <v>0</v>
      </c>
      <c r="J115" s="14">
        <v>0</v>
      </c>
    </row>
    <row r="116" spans="1:10">
      <c r="A116" s="6" t="s">
        <v>74</v>
      </c>
      <c r="B116" s="14">
        <v>1.6096547579676677E-2</v>
      </c>
      <c r="C116" s="14">
        <v>2.0547945205479451E-2</v>
      </c>
      <c r="D116" s="14">
        <v>4.3478260869565216E-2</v>
      </c>
      <c r="E116" s="14">
        <v>0</v>
      </c>
      <c r="F116" s="14">
        <v>1.1235955056179775E-2</v>
      </c>
      <c r="G116" s="14">
        <v>0</v>
      </c>
      <c r="H116" s="14">
        <v>7.246376811594203E-3</v>
      </c>
      <c r="I116" s="14">
        <v>0.125</v>
      </c>
      <c r="J116" s="14">
        <v>0</v>
      </c>
    </row>
    <row r="117" spans="1:10">
      <c r="A117" s="6" t="s">
        <v>75</v>
      </c>
      <c r="B117" s="14">
        <v>4.1862632908280482E-2</v>
      </c>
      <c r="C117" s="14">
        <v>2.3972602739726026E-2</v>
      </c>
      <c r="D117" s="14">
        <v>0</v>
      </c>
      <c r="E117" s="14">
        <v>0</v>
      </c>
      <c r="F117" s="14">
        <v>1.1235955056179775E-2</v>
      </c>
      <c r="G117" s="14">
        <v>0</v>
      </c>
      <c r="H117" s="14">
        <v>3.6231884057971016E-2</v>
      </c>
      <c r="I117" s="14">
        <v>0</v>
      </c>
      <c r="J117" s="14">
        <v>9.2592592592592587E-3</v>
      </c>
    </row>
    <row r="118" spans="1:10">
      <c r="A118" s="6" t="s">
        <v>76</v>
      </c>
      <c r="B118" s="14">
        <v>5.463446137696832E-2</v>
      </c>
      <c r="C118" s="14">
        <v>2.0547945205479451E-2</v>
      </c>
      <c r="D118" s="14">
        <v>2.8985507246376812E-2</v>
      </c>
      <c r="E118" s="14">
        <v>0</v>
      </c>
      <c r="F118" s="14">
        <v>0</v>
      </c>
      <c r="G118" s="14">
        <v>0</v>
      </c>
      <c r="H118" s="14">
        <v>0</v>
      </c>
      <c r="I118" s="14">
        <v>0</v>
      </c>
      <c r="J118" s="14">
        <v>0</v>
      </c>
    </row>
    <row r="119" spans="1:10">
      <c r="A119" s="6" t="s">
        <v>77</v>
      </c>
      <c r="B119" s="14">
        <v>3.731528931787651E-3</v>
      </c>
      <c r="C119" s="14">
        <v>6.8493150684931503E-3</v>
      </c>
      <c r="D119" s="14">
        <v>0</v>
      </c>
      <c r="E119" s="14">
        <v>0</v>
      </c>
      <c r="F119" s="14">
        <v>0</v>
      </c>
      <c r="G119" s="14">
        <v>0</v>
      </c>
      <c r="H119" s="14">
        <v>7.246376811594203E-3</v>
      </c>
      <c r="I119" s="14">
        <v>0</v>
      </c>
      <c r="J119" s="14">
        <v>0</v>
      </c>
    </row>
    <row r="120" spans="1:10">
      <c r="A120" s="6" t="s">
        <v>78</v>
      </c>
      <c r="B120" s="14">
        <v>7.537688442211055E-3</v>
      </c>
      <c r="C120" s="14">
        <v>1.0273972602739725E-2</v>
      </c>
      <c r="D120" s="14">
        <v>1.4492753623188406E-2</v>
      </c>
      <c r="E120" s="14">
        <v>0</v>
      </c>
      <c r="F120" s="14">
        <v>0</v>
      </c>
      <c r="G120" s="14">
        <v>0</v>
      </c>
      <c r="H120" s="14">
        <v>0</v>
      </c>
      <c r="I120" s="14">
        <v>0</v>
      </c>
      <c r="J120" s="14">
        <v>9.2592592592592587E-3</v>
      </c>
    </row>
    <row r="121" spans="1:10">
      <c r="A121" s="6" t="s">
        <v>79</v>
      </c>
      <c r="B121" s="14">
        <v>4.9504950495049506E-3</v>
      </c>
      <c r="C121" s="14">
        <v>0</v>
      </c>
      <c r="D121" s="14">
        <v>0</v>
      </c>
      <c r="E121" s="14">
        <v>0</v>
      </c>
      <c r="F121" s="14">
        <v>0</v>
      </c>
      <c r="G121" s="14">
        <v>0</v>
      </c>
      <c r="H121" s="14">
        <v>0</v>
      </c>
      <c r="I121" s="14">
        <v>0</v>
      </c>
      <c r="J121" s="14">
        <v>0</v>
      </c>
    </row>
    <row r="122" spans="1:10">
      <c r="A122" s="6" t="s">
        <v>80</v>
      </c>
      <c r="B122" s="14">
        <v>6.2440917458580023E-3</v>
      </c>
      <c r="C122" s="14">
        <v>2.0547945205479451E-2</v>
      </c>
      <c r="D122" s="14">
        <v>1.4492753623188406E-2</v>
      </c>
      <c r="E122" s="14">
        <v>0</v>
      </c>
      <c r="F122" s="14">
        <v>0</v>
      </c>
      <c r="G122" s="14">
        <v>0</v>
      </c>
      <c r="H122" s="14">
        <v>1.4492753623188406E-2</v>
      </c>
      <c r="I122" s="14">
        <v>0</v>
      </c>
      <c r="J122" s="14">
        <v>0</v>
      </c>
    </row>
    <row r="123" spans="1:10">
      <c r="A123" s="6" t="s">
        <v>81</v>
      </c>
      <c r="B123" s="14">
        <v>1.9779542246273103E-2</v>
      </c>
      <c r="C123" s="14">
        <v>0</v>
      </c>
      <c r="D123" s="14">
        <v>0</v>
      </c>
      <c r="E123" s="14">
        <v>0</v>
      </c>
      <c r="F123" s="14">
        <v>0</v>
      </c>
      <c r="G123" s="14">
        <v>0</v>
      </c>
      <c r="H123" s="14">
        <v>0</v>
      </c>
      <c r="I123" s="14">
        <v>0</v>
      </c>
      <c r="J123" s="14">
        <v>0</v>
      </c>
    </row>
    <row r="124" spans="1:10">
      <c r="A124" s="6" t="s">
        <v>82</v>
      </c>
      <c r="B124" s="14">
        <v>1.6010698025167577E-2</v>
      </c>
      <c r="C124" s="14">
        <v>5.8219178082191778E-2</v>
      </c>
      <c r="D124" s="14">
        <v>7.2463768115942032E-2</v>
      </c>
      <c r="E124" s="14">
        <v>1.0309278350515464E-2</v>
      </c>
      <c r="F124" s="14">
        <v>2.247191011235955E-2</v>
      </c>
      <c r="G124" s="14">
        <v>0</v>
      </c>
      <c r="H124" s="14">
        <v>2.8985507246376812E-2</v>
      </c>
      <c r="I124" s="14">
        <v>0</v>
      </c>
      <c r="J124" s="14">
        <v>9.2592592592592587E-3</v>
      </c>
    </row>
    <row r="125" spans="1:10">
      <c r="A125" s="6" t="s">
        <v>83</v>
      </c>
      <c r="B125" s="14">
        <v>1</v>
      </c>
      <c r="C125" s="14">
        <v>1</v>
      </c>
      <c r="D125" s="14">
        <v>1</v>
      </c>
      <c r="E125" s="14">
        <v>1</v>
      </c>
      <c r="F125" s="14">
        <v>1</v>
      </c>
      <c r="G125" s="14">
        <v>1</v>
      </c>
      <c r="H125" s="14">
        <v>1</v>
      </c>
      <c r="I125" s="14">
        <v>1</v>
      </c>
      <c r="J125" s="81">
        <v>1</v>
      </c>
    </row>
    <row r="126" spans="1:10" ht="27" customHeight="1">
      <c r="A126" s="185" t="s">
        <v>429</v>
      </c>
      <c r="B126" s="186"/>
      <c r="C126" s="186"/>
      <c r="D126" s="186"/>
      <c r="E126" s="186"/>
      <c r="F126" s="186"/>
      <c r="G126" s="186"/>
      <c r="H126" s="186"/>
      <c r="I126" s="186"/>
      <c r="J126" s="187"/>
    </row>
    <row r="128" spans="1:10">
      <c r="A128" s="176" t="s">
        <v>434</v>
      </c>
      <c r="B128" s="177"/>
      <c r="C128" s="177"/>
      <c r="D128" s="177"/>
      <c r="E128" s="177"/>
      <c r="F128" s="177"/>
      <c r="G128" s="177"/>
      <c r="H128" s="177"/>
      <c r="I128" s="178"/>
    </row>
    <row r="129" spans="1:10">
      <c r="A129" s="6" t="s">
        <v>50</v>
      </c>
      <c r="B129" s="6" t="s">
        <v>20</v>
      </c>
      <c r="C129" s="6" t="s">
        <v>21</v>
      </c>
      <c r="D129" s="6" t="s">
        <v>22</v>
      </c>
      <c r="E129" s="6" t="s">
        <v>24</v>
      </c>
      <c r="F129" s="6" t="s">
        <v>26</v>
      </c>
      <c r="G129" s="6" t="s">
        <v>27</v>
      </c>
      <c r="H129" s="6" t="s">
        <v>28</v>
      </c>
      <c r="I129" s="80" t="s">
        <v>25</v>
      </c>
    </row>
    <row r="130" spans="1:10">
      <c r="A130" s="6" t="s">
        <v>84</v>
      </c>
      <c r="B130" s="14">
        <v>0.42176701222753854</v>
      </c>
      <c r="C130" s="14">
        <v>0.620253164556962</v>
      </c>
      <c r="D130" s="15">
        <v>0</v>
      </c>
      <c r="E130" s="14">
        <v>0.77777777777777779</v>
      </c>
      <c r="F130" s="14">
        <v>0</v>
      </c>
      <c r="G130" s="14">
        <v>0.52</v>
      </c>
      <c r="H130" s="14">
        <v>1</v>
      </c>
      <c r="I130" s="14">
        <v>0.5</v>
      </c>
    </row>
    <row r="131" spans="1:10">
      <c r="A131" s="6" t="s">
        <v>85</v>
      </c>
      <c r="B131" s="14">
        <v>6.5706406166932477E-2</v>
      </c>
      <c r="C131" s="14">
        <v>0.189873417721519</v>
      </c>
      <c r="D131" s="15">
        <v>0</v>
      </c>
      <c r="E131" s="14">
        <v>0.1111111111111111</v>
      </c>
      <c r="F131" s="14">
        <v>0</v>
      </c>
      <c r="G131" s="14">
        <v>0.2</v>
      </c>
      <c r="H131" s="14">
        <v>0</v>
      </c>
      <c r="I131" s="14">
        <v>0.39285714285714285</v>
      </c>
    </row>
    <row r="132" spans="1:10">
      <c r="A132" s="6" t="s">
        <v>86</v>
      </c>
      <c r="B132" s="14">
        <v>5.1767676767676768E-2</v>
      </c>
      <c r="C132" s="14">
        <v>1.2658227848101266E-2</v>
      </c>
      <c r="D132" s="15">
        <v>0</v>
      </c>
      <c r="E132" s="14">
        <v>0</v>
      </c>
      <c r="F132" s="14">
        <v>0</v>
      </c>
      <c r="G132" s="14">
        <v>0</v>
      </c>
      <c r="H132" s="14">
        <v>0</v>
      </c>
      <c r="I132" s="14">
        <v>0</v>
      </c>
    </row>
    <row r="133" spans="1:10">
      <c r="A133" s="6" t="s">
        <v>87</v>
      </c>
      <c r="B133" s="14">
        <v>0.28586855396065919</v>
      </c>
      <c r="C133" s="14">
        <v>6.9620253164556958E-2</v>
      </c>
      <c r="D133" s="15">
        <v>0</v>
      </c>
      <c r="E133" s="14">
        <v>0</v>
      </c>
      <c r="F133" s="14">
        <v>0</v>
      </c>
      <c r="G133" s="14">
        <v>0.24</v>
      </c>
      <c r="H133" s="14">
        <v>0</v>
      </c>
      <c r="I133" s="14">
        <v>7.1428571428571425E-2</v>
      </c>
    </row>
    <row r="134" spans="1:10">
      <c r="A134" s="6" t="s">
        <v>88</v>
      </c>
      <c r="B134" s="14">
        <v>0.14692982456140349</v>
      </c>
      <c r="C134" s="14">
        <v>0.10759493670886076</v>
      </c>
      <c r="D134" s="15">
        <v>0</v>
      </c>
      <c r="E134" s="14">
        <v>0.1111111111111111</v>
      </c>
      <c r="F134" s="14">
        <v>0</v>
      </c>
      <c r="G134" s="14">
        <v>0.04</v>
      </c>
      <c r="H134" s="14">
        <v>0</v>
      </c>
      <c r="I134" s="14">
        <v>3.5714285714285712E-2</v>
      </c>
    </row>
    <row r="135" spans="1:10">
      <c r="A135" s="6" t="s">
        <v>89</v>
      </c>
      <c r="B135" s="14">
        <v>1.7543859649122806E-2</v>
      </c>
      <c r="C135" s="14">
        <v>0</v>
      </c>
      <c r="D135" s="15">
        <v>0</v>
      </c>
      <c r="E135" s="14">
        <v>0</v>
      </c>
      <c r="F135" s="14">
        <v>0</v>
      </c>
      <c r="G135" s="14">
        <v>0</v>
      </c>
      <c r="H135" s="14">
        <v>0</v>
      </c>
      <c r="I135" s="14">
        <v>0</v>
      </c>
    </row>
    <row r="136" spans="1:10">
      <c r="A136" s="6" t="s">
        <v>90</v>
      </c>
      <c r="B136" s="14">
        <v>0</v>
      </c>
      <c r="C136" s="14">
        <v>0</v>
      </c>
      <c r="D136" s="15">
        <v>0</v>
      </c>
      <c r="E136" s="14">
        <v>0</v>
      </c>
      <c r="F136" s="14">
        <v>0</v>
      </c>
      <c r="G136" s="14">
        <v>0</v>
      </c>
      <c r="H136" s="14">
        <v>0</v>
      </c>
      <c r="I136" s="14">
        <v>0</v>
      </c>
    </row>
    <row r="137" spans="1:10">
      <c r="A137" s="6" t="s">
        <v>91</v>
      </c>
      <c r="B137" s="14">
        <v>1.0416666666666666E-2</v>
      </c>
      <c r="C137" s="14">
        <v>0</v>
      </c>
      <c r="D137" s="15">
        <v>0</v>
      </c>
      <c r="E137" s="14">
        <v>0</v>
      </c>
      <c r="F137" s="14">
        <v>0</v>
      </c>
      <c r="G137" s="14">
        <v>0</v>
      </c>
      <c r="H137" s="14">
        <v>0</v>
      </c>
      <c r="I137" s="14">
        <v>0</v>
      </c>
    </row>
    <row r="138" spans="1:10">
      <c r="A138" s="6" t="s">
        <v>31</v>
      </c>
      <c r="B138" s="14">
        <v>1</v>
      </c>
      <c r="C138" s="14">
        <v>1</v>
      </c>
      <c r="D138" s="15">
        <v>0</v>
      </c>
      <c r="E138" s="14">
        <v>1</v>
      </c>
      <c r="F138" s="14">
        <v>0</v>
      </c>
      <c r="G138" s="14">
        <v>1</v>
      </c>
      <c r="H138" s="14">
        <v>1</v>
      </c>
      <c r="I138" s="81">
        <v>1</v>
      </c>
    </row>
    <row r="139" spans="1:10" ht="37.5" customHeight="1">
      <c r="A139" s="185" t="s">
        <v>429</v>
      </c>
      <c r="B139" s="188"/>
      <c r="C139" s="188"/>
      <c r="D139" s="188"/>
      <c r="E139" s="188"/>
      <c r="F139" s="188"/>
      <c r="G139" s="188"/>
      <c r="H139" s="188"/>
      <c r="I139" s="189"/>
      <c r="J139" s="5"/>
    </row>
    <row r="141" spans="1:10" ht="31.5" customHeight="1">
      <c r="A141" s="179" t="s">
        <v>435</v>
      </c>
      <c r="B141" s="180"/>
      <c r="C141" s="180"/>
      <c r="D141" s="180"/>
      <c r="E141" s="180"/>
      <c r="F141" s="180"/>
      <c r="G141" s="181"/>
    </row>
    <row r="142" spans="1:10">
      <c r="A142" s="6" t="s">
        <v>50</v>
      </c>
      <c r="B142" s="6" t="s">
        <v>20</v>
      </c>
      <c r="C142" s="6" t="s">
        <v>21</v>
      </c>
      <c r="D142" s="6" t="s">
        <v>24</v>
      </c>
      <c r="E142" s="6" t="s">
        <v>27</v>
      </c>
      <c r="F142" s="6" t="s">
        <v>28</v>
      </c>
      <c r="G142" s="80" t="s">
        <v>25</v>
      </c>
    </row>
    <row r="143" spans="1:10">
      <c r="A143" s="6" t="s">
        <v>268</v>
      </c>
      <c r="B143" s="14">
        <v>5.7471264367816098E-2</v>
      </c>
      <c r="C143" s="14">
        <v>1.020408163265306E-2</v>
      </c>
      <c r="D143" s="14">
        <v>0</v>
      </c>
      <c r="E143" s="14">
        <v>0</v>
      </c>
      <c r="F143" s="14">
        <v>0</v>
      </c>
      <c r="G143" s="14">
        <v>0</v>
      </c>
    </row>
    <row r="144" spans="1:10">
      <c r="A144" s="6" t="s">
        <v>92</v>
      </c>
      <c r="B144" s="14">
        <v>6.8965517241379309E-2</v>
      </c>
      <c r="C144" s="14">
        <v>4.0816326530612242E-2</v>
      </c>
      <c r="D144" s="14">
        <v>0</v>
      </c>
      <c r="E144" s="14">
        <v>0</v>
      </c>
      <c r="F144" s="14">
        <v>0</v>
      </c>
      <c r="G144" s="14">
        <v>0</v>
      </c>
    </row>
    <row r="145" spans="1:8">
      <c r="A145" s="6" t="s">
        <v>93</v>
      </c>
      <c r="B145" s="14">
        <v>8.0459770114942528E-2</v>
      </c>
      <c r="C145" s="14">
        <v>0</v>
      </c>
      <c r="D145" s="14">
        <v>0</v>
      </c>
      <c r="E145" s="14">
        <v>0</v>
      </c>
      <c r="F145" s="14">
        <v>0</v>
      </c>
      <c r="G145" s="14">
        <v>0</v>
      </c>
    </row>
    <row r="146" spans="1:8">
      <c r="A146" s="6" t="s">
        <v>94</v>
      </c>
      <c r="B146" s="14">
        <v>0.51787994891443168</v>
      </c>
      <c r="C146" s="14">
        <v>0.12244897959183673</v>
      </c>
      <c r="D146" s="14">
        <v>0.7142857142857143</v>
      </c>
      <c r="E146" s="14">
        <v>0.76923076923076927</v>
      </c>
      <c r="F146" s="14">
        <v>1</v>
      </c>
      <c r="G146" s="14">
        <v>0.2857142857142857</v>
      </c>
      <c r="H146" s="82"/>
    </row>
    <row r="147" spans="1:8">
      <c r="A147" s="6" t="s">
        <v>95</v>
      </c>
      <c r="B147" s="14">
        <v>0</v>
      </c>
      <c r="C147" s="14">
        <v>2.0408163265306121E-2</v>
      </c>
      <c r="D147" s="14">
        <v>0</v>
      </c>
      <c r="E147" s="14">
        <v>0</v>
      </c>
      <c r="F147" s="14">
        <v>0</v>
      </c>
      <c r="G147" s="14">
        <v>0</v>
      </c>
    </row>
    <row r="148" spans="1:8">
      <c r="A148" s="6" t="s">
        <v>96</v>
      </c>
      <c r="B148" s="14">
        <v>0.17816091954022986</v>
      </c>
      <c r="C148" s="14">
        <v>8.1632653061224483E-2</v>
      </c>
      <c r="D148" s="14">
        <v>0</v>
      </c>
      <c r="E148" s="14">
        <v>0</v>
      </c>
      <c r="F148" s="14">
        <v>0</v>
      </c>
      <c r="G148" s="14">
        <v>0</v>
      </c>
    </row>
    <row r="149" spans="1:8">
      <c r="A149" s="6" t="s">
        <v>436</v>
      </c>
      <c r="B149" s="14">
        <v>0</v>
      </c>
      <c r="C149" s="14">
        <v>1.020408163265306E-2</v>
      </c>
      <c r="D149" s="14">
        <v>0</v>
      </c>
      <c r="E149" s="14">
        <v>0</v>
      </c>
      <c r="F149" s="14">
        <v>0</v>
      </c>
      <c r="G149" s="14">
        <v>0</v>
      </c>
    </row>
    <row r="150" spans="1:8">
      <c r="A150" s="6" t="s">
        <v>97</v>
      </c>
      <c r="B150" s="14">
        <v>0</v>
      </c>
      <c r="C150" s="14">
        <v>8.1632653061224483E-2</v>
      </c>
      <c r="D150" s="14">
        <v>0</v>
      </c>
      <c r="E150" s="14">
        <v>0</v>
      </c>
      <c r="F150" s="14">
        <v>0</v>
      </c>
      <c r="G150" s="14">
        <v>0</v>
      </c>
    </row>
    <row r="151" spans="1:8">
      <c r="A151" s="6" t="s">
        <v>98</v>
      </c>
      <c r="B151" s="14">
        <v>0</v>
      </c>
      <c r="C151" s="14">
        <v>2.0408163265306121E-2</v>
      </c>
      <c r="D151" s="14">
        <v>0</v>
      </c>
      <c r="E151" s="14">
        <v>0</v>
      </c>
      <c r="F151" s="14">
        <v>0</v>
      </c>
      <c r="G151" s="14">
        <v>0</v>
      </c>
    </row>
    <row r="152" spans="1:8">
      <c r="A152" s="6" t="s">
        <v>99</v>
      </c>
      <c r="B152" s="14">
        <v>0</v>
      </c>
      <c r="C152" s="14">
        <v>1.020408163265306E-2</v>
      </c>
      <c r="D152" s="14">
        <v>0</v>
      </c>
      <c r="E152" s="14">
        <v>0</v>
      </c>
      <c r="F152" s="14">
        <v>0</v>
      </c>
      <c r="G152" s="14">
        <v>7.1428571428571397E-2</v>
      </c>
    </row>
    <row r="153" spans="1:8">
      <c r="A153" s="6" t="s">
        <v>100</v>
      </c>
      <c r="B153" s="14">
        <v>0</v>
      </c>
      <c r="C153" s="14">
        <v>5.1020408163265307E-2</v>
      </c>
      <c r="D153" s="14">
        <v>0</v>
      </c>
      <c r="E153" s="14">
        <v>0</v>
      </c>
      <c r="F153" s="14">
        <v>0</v>
      </c>
      <c r="G153" s="14">
        <v>7.1428571428571425E-2</v>
      </c>
    </row>
    <row r="154" spans="1:8">
      <c r="A154" s="6" t="s">
        <v>101</v>
      </c>
      <c r="B154" s="14">
        <v>1.1494252873563218E-2</v>
      </c>
      <c r="C154" s="14">
        <v>1.020408163265306E-2</v>
      </c>
      <c r="D154" s="14">
        <v>0</v>
      </c>
      <c r="E154" s="14">
        <v>0</v>
      </c>
      <c r="F154" s="14">
        <v>0</v>
      </c>
      <c r="G154" s="14">
        <v>0</v>
      </c>
    </row>
    <row r="155" spans="1:8">
      <c r="A155" s="6" t="s">
        <v>102</v>
      </c>
      <c r="B155" s="14">
        <v>0</v>
      </c>
      <c r="C155" s="14">
        <v>2.0408163265306121E-2</v>
      </c>
      <c r="D155" s="14">
        <v>0</v>
      </c>
      <c r="E155" s="14">
        <v>0</v>
      </c>
      <c r="F155" s="14">
        <v>0</v>
      </c>
      <c r="G155" s="14">
        <v>7.1428571428571425E-2</v>
      </c>
    </row>
    <row r="156" spans="1:8">
      <c r="A156" s="6" t="s">
        <v>103</v>
      </c>
      <c r="B156" s="14">
        <v>0</v>
      </c>
      <c r="C156" s="14">
        <v>1.020408163265306E-2</v>
      </c>
      <c r="D156" s="14">
        <v>0</v>
      </c>
      <c r="E156" s="14">
        <v>0</v>
      </c>
      <c r="F156" s="14">
        <v>0</v>
      </c>
      <c r="G156" s="14">
        <v>0</v>
      </c>
    </row>
    <row r="157" spans="1:8">
      <c r="A157" s="6" t="s">
        <v>104</v>
      </c>
      <c r="B157" s="14">
        <v>0</v>
      </c>
      <c r="C157" s="14">
        <v>1.020408163265306E-2</v>
      </c>
      <c r="D157" s="14">
        <v>0</v>
      </c>
      <c r="E157" s="14">
        <v>7.6923076923076927E-2</v>
      </c>
      <c r="F157" s="14">
        <v>0</v>
      </c>
      <c r="G157" s="14">
        <v>0</v>
      </c>
    </row>
    <row r="158" spans="1:8">
      <c r="A158" s="6" t="s">
        <v>105</v>
      </c>
      <c r="B158" s="14">
        <v>0</v>
      </c>
      <c r="C158" s="14">
        <v>2.0408163265306121E-2</v>
      </c>
      <c r="D158" s="14">
        <v>0</v>
      </c>
      <c r="E158" s="14">
        <v>0</v>
      </c>
      <c r="F158" s="14">
        <v>0</v>
      </c>
      <c r="G158" s="14">
        <v>0</v>
      </c>
    </row>
    <row r="159" spans="1:8">
      <c r="A159" s="6" t="s">
        <v>106</v>
      </c>
      <c r="B159" s="14">
        <v>0</v>
      </c>
      <c r="C159" s="14">
        <v>1.020408163265306E-2</v>
      </c>
      <c r="D159" s="14">
        <v>0</v>
      </c>
      <c r="E159" s="14">
        <v>0</v>
      </c>
      <c r="F159" s="14">
        <v>0</v>
      </c>
      <c r="G159" s="14">
        <v>7.1428571428571425E-2</v>
      </c>
    </row>
    <row r="160" spans="1:8">
      <c r="A160" s="6" t="s">
        <v>437</v>
      </c>
      <c r="B160" s="14">
        <v>0</v>
      </c>
      <c r="C160" s="14">
        <v>1.020408163265306E-2</v>
      </c>
      <c r="D160" s="14">
        <v>0</v>
      </c>
      <c r="E160" s="14">
        <v>0</v>
      </c>
      <c r="F160" s="14">
        <v>0</v>
      </c>
      <c r="G160" s="14">
        <v>0</v>
      </c>
    </row>
    <row r="161" spans="1:7">
      <c r="A161" s="6" t="s">
        <v>107</v>
      </c>
      <c r="B161" s="14">
        <v>0</v>
      </c>
      <c r="C161" s="14">
        <v>2.0408163265306121E-2</v>
      </c>
      <c r="D161" s="14">
        <v>0</v>
      </c>
      <c r="E161" s="14">
        <v>0</v>
      </c>
      <c r="F161" s="14">
        <v>0</v>
      </c>
      <c r="G161" s="14">
        <v>0</v>
      </c>
    </row>
    <row r="162" spans="1:7">
      <c r="A162" s="6" t="s">
        <v>438</v>
      </c>
      <c r="B162" s="14">
        <v>0</v>
      </c>
      <c r="C162" s="14">
        <v>1.020408163265306E-2</v>
      </c>
      <c r="D162" s="14">
        <v>0</v>
      </c>
      <c r="E162" s="14">
        <v>0</v>
      </c>
      <c r="F162" s="14">
        <v>0</v>
      </c>
      <c r="G162" s="14">
        <v>0</v>
      </c>
    </row>
    <row r="163" spans="1:7">
      <c r="A163" s="6" t="s">
        <v>108</v>
      </c>
      <c r="B163" s="14">
        <v>0</v>
      </c>
      <c r="C163" s="14">
        <v>1.020408163265306E-2</v>
      </c>
      <c r="D163" s="14">
        <v>0</v>
      </c>
      <c r="E163" s="14">
        <v>0</v>
      </c>
      <c r="F163" s="14">
        <v>0</v>
      </c>
      <c r="G163" s="14">
        <v>0</v>
      </c>
    </row>
    <row r="164" spans="1:7">
      <c r="A164" s="6" t="s">
        <v>109</v>
      </c>
      <c r="B164" s="14">
        <v>0</v>
      </c>
      <c r="C164" s="14">
        <v>1.020408163265306E-2</v>
      </c>
      <c r="D164" s="14">
        <v>0</v>
      </c>
      <c r="E164" s="14">
        <v>0</v>
      </c>
      <c r="F164" s="14">
        <v>0</v>
      </c>
      <c r="G164" s="14">
        <v>0</v>
      </c>
    </row>
    <row r="165" spans="1:7">
      <c r="A165" s="6" t="s">
        <v>110</v>
      </c>
      <c r="B165" s="14">
        <v>0</v>
      </c>
      <c r="C165" s="14">
        <v>1.020408163265306E-2</v>
      </c>
      <c r="D165" s="14">
        <v>0</v>
      </c>
      <c r="E165" s="14">
        <v>7.6923076923076927E-2</v>
      </c>
      <c r="F165" s="14">
        <v>0</v>
      </c>
      <c r="G165" s="14">
        <v>0</v>
      </c>
    </row>
    <row r="166" spans="1:7">
      <c r="A166" s="6" t="s">
        <v>111</v>
      </c>
      <c r="B166" s="14">
        <v>0</v>
      </c>
      <c r="C166" s="14">
        <v>2.0408163265306121E-2</v>
      </c>
      <c r="D166" s="14">
        <v>0</v>
      </c>
      <c r="E166" s="14">
        <v>0</v>
      </c>
      <c r="F166" s="14">
        <v>0</v>
      </c>
      <c r="G166" s="14">
        <v>0</v>
      </c>
    </row>
    <row r="167" spans="1:7">
      <c r="A167" s="6" t="s">
        <v>112</v>
      </c>
      <c r="B167" s="14">
        <v>3.7037037037037035E-2</v>
      </c>
      <c r="C167" s="14">
        <v>4.0816326530612242E-2</v>
      </c>
      <c r="D167" s="14">
        <v>0.14285714285714285</v>
      </c>
      <c r="E167" s="14">
        <v>0</v>
      </c>
      <c r="F167" s="14">
        <v>0</v>
      </c>
      <c r="G167" s="14">
        <v>0</v>
      </c>
    </row>
    <row r="168" spans="1:7">
      <c r="A168" s="6" t="s">
        <v>113</v>
      </c>
      <c r="B168" s="14">
        <v>0</v>
      </c>
      <c r="C168" s="14">
        <v>7.1428571428571425E-2</v>
      </c>
      <c r="D168" s="14">
        <v>0</v>
      </c>
      <c r="E168" s="14">
        <v>0</v>
      </c>
      <c r="F168" s="14">
        <v>0</v>
      </c>
      <c r="G168" s="14">
        <v>0</v>
      </c>
    </row>
    <row r="169" spans="1:7">
      <c r="A169" s="6" t="s">
        <v>114</v>
      </c>
      <c r="B169" s="14">
        <v>0</v>
      </c>
      <c r="C169" s="14">
        <v>2.0408163265306121E-2</v>
      </c>
      <c r="D169" s="14">
        <v>0</v>
      </c>
      <c r="E169" s="14">
        <v>0</v>
      </c>
      <c r="F169" s="14">
        <v>0</v>
      </c>
      <c r="G169" s="14">
        <v>0.14285714285714285</v>
      </c>
    </row>
    <row r="170" spans="1:7">
      <c r="A170" s="6" t="s">
        <v>439</v>
      </c>
      <c r="B170" s="14">
        <v>0</v>
      </c>
      <c r="C170" s="14">
        <v>1.020408163265306E-2</v>
      </c>
      <c r="D170" s="14">
        <v>0</v>
      </c>
      <c r="E170" s="14">
        <v>0</v>
      </c>
      <c r="F170" s="14">
        <v>0</v>
      </c>
      <c r="G170" s="14">
        <v>0</v>
      </c>
    </row>
    <row r="171" spans="1:7">
      <c r="A171" s="6" t="s">
        <v>115</v>
      </c>
      <c r="B171" s="14">
        <v>3.7037037037037035E-2</v>
      </c>
      <c r="C171" s="14">
        <v>0.11224489795918367</v>
      </c>
      <c r="D171" s="14">
        <v>0</v>
      </c>
      <c r="E171" s="14">
        <v>7.6923076923076927E-2</v>
      </c>
      <c r="F171" s="14">
        <v>0</v>
      </c>
      <c r="G171" s="14">
        <v>7.1428571428571425E-2</v>
      </c>
    </row>
    <row r="172" spans="1:7">
      <c r="A172" s="6" t="s">
        <v>116</v>
      </c>
      <c r="B172" s="14">
        <v>0</v>
      </c>
      <c r="C172" s="14">
        <v>2.0408163265306121E-2</v>
      </c>
      <c r="D172" s="14">
        <v>0</v>
      </c>
      <c r="E172" s="14">
        <v>0</v>
      </c>
      <c r="F172" s="14">
        <v>0</v>
      </c>
      <c r="G172" s="14">
        <v>0</v>
      </c>
    </row>
    <row r="173" spans="1:7">
      <c r="A173" s="6" t="s">
        <v>440</v>
      </c>
      <c r="B173" s="14">
        <v>1.1494252873563218E-2</v>
      </c>
      <c r="C173" s="14">
        <v>1.020408163265306E-2</v>
      </c>
      <c r="D173" s="14">
        <v>0</v>
      </c>
      <c r="E173" s="14">
        <v>0</v>
      </c>
      <c r="F173" s="14">
        <v>0</v>
      </c>
      <c r="G173" s="14">
        <v>7.1428571428571425E-2</v>
      </c>
    </row>
    <row r="174" spans="1:7">
      <c r="A174" s="6" t="s">
        <v>117</v>
      </c>
      <c r="B174" s="14">
        <v>0</v>
      </c>
      <c r="C174" s="14">
        <v>4.0816326530612242E-2</v>
      </c>
      <c r="D174" s="14">
        <v>0.14285714285714285</v>
      </c>
      <c r="E174" s="14">
        <v>0</v>
      </c>
      <c r="F174" s="14">
        <v>0</v>
      </c>
      <c r="G174" s="14">
        <v>0.14285714285714285</v>
      </c>
    </row>
    <row r="175" spans="1:7">
      <c r="A175" s="6" t="s">
        <v>441</v>
      </c>
      <c r="B175" s="14">
        <v>0</v>
      </c>
      <c r="C175" s="14">
        <v>1.020408163265306E-2</v>
      </c>
      <c r="D175" s="14">
        <v>0</v>
      </c>
      <c r="E175" s="14">
        <v>0</v>
      </c>
      <c r="F175" s="14">
        <v>0</v>
      </c>
      <c r="G175" s="14">
        <v>0</v>
      </c>
    </row>
    <row r="176" spans="1:7">
      <c r="A176" s="6" t="s">
        <v>118</v>
      </c>
      <c r="B176" s="14">
        <v>0</v>
      </c>
      <c r="C176" s="14">
        <v>4.0816326530612242E-2</v>
      </c>
      <c r="D176" s="14">
        <v>0</v>
      </c>
      <c r="E176" s="14">
        <v>0</v>
      </c>
      <c r="F176" s="14">
        <v>0</v>
      </c>
      <c r="G176" s="14">
        <v>0</v>
      </c>
    </row>
    <row r="177" spans="1:8">
      <c r="A177" s="6" t="s">
        <v>119</v>
      </c>
      <c r="B177" s="14">
        <v>1</v>
      </c>
      <c r="C177" s="14">
        <v>1</v>
      </c>
      <c r="D177" s="15">
        <v>0</v>
      </c>
      <c r="E177" s="14">
        <v>1</v>
      </c>
      <c r="F177" s="14">
        <v>1</v>
      </c>
      <c r="G177" s="14">
        <v>1</v>
      </c>
    </row>
    <row r="178" spans="1:8" ht="59.25" customHeight="1">
      <c r="A178" s="183" t="s">
        <v>442</v>
      </c>
      <c r="B178" s="190"/>
      <c r="C178" s="190"/>
      <c r="D178" s="190"/>
      <c r="E178" s="190"/>
      <c r="F178" s="190"/>
      <c r="G178" s="184"/>
      <c r="H178" s="44"/>
    </row>
    <row r="180" spans="1:8" ht="44.25" customHeight="1">
      <c r="A180" s="179" t="s">
        <v>443</v>
      </c>
      <c r="B180" s="180"/>
      <c r="C180" s="180"/>
      <c r="D180" s="180"/>
      <c r="E180" s="180"/>
      <c r="F180" s="180"/>
      <c r="G180" s="181"/>
    </row>
    <row r="181" spans="1:8">
      <c r="A181" s="83" t="s">
        <v>50</v>
      </c>
      <c r="B181" s="83" t="s">
        <v>20</v>
      </c>
      <c r="C181" s="83" t="s">
        <v>21</v>
      </c>
      <c r="D181" s="83" t="s">
        <v>22</v>
      </c>
      <c r="E181" s="83" t="s">
        <v>24</v>
      </c>
      <c r="F181" s="84" t="s">
        <v>27</v>
      </c>
      <c r="G181" s="84" t="s">
        <v>25</v>
      </c>
    </row>
    <row r="182" spans="1:8">
      <c r="A182" s="6" t="s">
        <v>120</v>
      </c>
      <c r="B182" s="14">
        <v>0.33333333333333331</v>
      </c>
      <c r="C182" s="14">
        <v>0.2</v>
      </c>
      <c r="D182" s="15">
        <v>1</v>
      </c>
      <c r="E182" s="14">
        <v>0</v>
      </c>
      <c r="F182" s="14">
        <v>0.2</v>
      </c>
      <c r="G182" s="14">
        <v>0.18181818181818182</v>
      </c>
    </row>
    <row r="183" spans="1:8" ht="30">
      <c r="A183" s="85" t="s">
        <v>121</v>
      </c>
      <c r="B183" s="14">
        <v>0</v>
      </c>
      <c r="C183" s="14">
        <v>0.36666666666666664</v>
      </c>
      <c r="D183" s="15">
        <v>0</v>
      </c>
      <c r="E183" s="14">
        <v>0</v>
      </c>
      <c r="F183" s="14">
        <v>0</v>
      </c>
      <c r="G183" s="14">
        <v>0.27272727272727271</v>
      </c>
    </row>
    <row r="184" spans="1:8">
      <c r="A184" s="6" t="s">
        <v>122</v>
      </c>
      <c r="B184" s="14">
        <v>0</v>
      </c>
      <c r="C184" s="14">
        <v>6.6666666666666666E-2</v>
      </c>
      <c r="D184" s="15">
        <v>0</v>
      </c>
      <c r="E184" s="14">
        <v>0</v>
      </c>
      <c r="F184" s="14">
        <v>0</v>
      </c>
      <c r="G184" s="14">
        <v>0</v>
      </c>
    </row>
    <row r="185" spans="1:8">
      <c r="A185" s="6" t="s">
        <v>123</v>
      </c>
      <c r="B185" s="14">
        <v>0.33333333333333331</v>
      </c>
      <c r="C185" s="14">
        <v>0.16666666666666666</v>
      </c>
      <c r="D185" s="15">
        <v>0</v>
      </c>
      <c r="E185" s="14">
        <v>0</v>
      </c>
      <c r="F185" s="14">
        <v>0.4</v>
      </c>
      <c r="G185" s="14">
        <v>9.0909090909090912E-2</v>
      </c>
    </row>
    <row r="186" spans="1:8">
      <c r="A186" s="6" t="s">
        <v>124</v>
      </c>
      <c r="B186" s="14">
        <v>0.33333333333333331</v>
      </c>
      <c r="C186" s="14">
        <v>6.6666666666666666E-2</v>
      </c>
      <c r="D186" s="15">
        <v>0</v>
      </c>
      <c r="E186" s="14">
        <v>1</v>
      </c>
      <c r="F186" s="14">
        <v>0.2</v>
      </c>
      <c r="G186" s="14">
        <v>9.0909090909090912E-2</v>
      </c>
    </row>
    <row r="187" spans="1:8">
      <c r="A187" s="6" t="s">
        <v>444</v>
      </c>
      <c r="B187" s="14">
        <v>0</v>
      </c>
      <c r="C187" s="14">
        <v>3.3333333333333333E-2</v>
      </c>
      <c r="D187" s="15">
        <v>0</v>
      </c>
      <c r="E187" s="14">
        <v>0</v>
      </c>
      <c r="F187" s="14">
        <v>0.2</v>
      </c>
      <c r="G187" s="14">
        <v>0.18181818181818182</v>
      </c>
    </row>
    <row r="188" spans="1:8">
      <c r="A188" s="6" t="s">
        <v>445</v>
      </c>
      <c r="B188" s="14">
        <v>0</v>
      </c>
      <c r="C188" s="14">
        <v>3.3333333333333333E-2</v>
      </c>
      <c r="D188" s="15">
        <v>0</v>
      </c>
      <c r="E188" s="14">
        <v>0</v>
      </c>
      <c r="F188" s="14">
        <v>0</v>
      </c>
      <c r="G188" s="14">
        <v>0</v>
      </c>
    </row>
    <row r="189" spans="1:8">
      <c r="A189" s="6" t="s">
        <v>125</v>
      </c>
      <c r="B189" s="14">
        <v>0</v>
      </c>
      <c r="C189" s="14">
        <v>6.6666666666666666E-2</v>
      </c>
      <c r="D189" s="15">
        <v>0</v>
      </c>
      <c r="E189" s="14">
        <v>0</v>
      </c>
      <c r="F189" s="14">
        <v>0</v>
      </c>
      <c r="G189" s="14">
        <v>0.18181818181818182</v>
      </c>
    </row>
    <row r="190" spans="1:8">
      <c r="A190" s="86" t="s">
        <v>31</v>
      </c>
      <c r="B190" s="87">
        <v>1</v>
      </c>
      <c r="C190" s="87">
        <v>1</v>
      </c>
      <c r="D190" s="88">
        <v>1</v>
      </c>
      <c r="E190" s="87">
        <v>1</v>
      </c>
      <c r="F190" s="82">
        <v>1</v>
      </c>
      <c r="G190" s="82">
        <v>1</v>
      </c>
    </row>
    <row r="191" spans="1:8" ht="47.25" customHeight="1">
      <c r="A191" s="183" t="s">
        <v>429</v>
      </c>
      <c r="B191" s="190"/>
      <c r="C191" s="190"/>
      <c r="D191" s="190"/>
      <c r="E191" s="190"/>
      <c r="F191" s="190"/>
      <c r="G191" s="184"/>
      <c r="H191" s="5"/>
    </row>
    <row r="193" spans="1:6" ht="52.5" customHeight="1">
      <c r="A193" s="179" t="s">
        <v>446</v>
      </c>
      <c r="B193" s="180"/>
      <c r="C193" s="181"/>
      <c r="D193" s="89"/>
    </row>
    <row r="194" spans="1:6">
      <c r="A194" s="6" t="s">
        <v>50</v>
      </c>
      <c r="B194" s="6" t="s">
        <v>20</v>
      </c>
      <c r="C194" s="6" t="s">
        <v>21</v>
      </c>
      <c r="D194" s="9"/>
    </row>
    <row r="195" spans="1:6">
      <c r="A195" s="6" t="s">
        <v>126</v>
      </c>
      <c r="B195" s="14">
        <v>0</v>
      </c>
      <c r="C195" s="14">
        <v>0</v>
      </c>
      <c r="D195" s="90"/>
      <c r="E195" s="1"/>
      <c r="F195" s="1"/>
    </row>
    <row r="196" spans="1:6">
      <c r="A196" s="6" t="s">
        <v>127</v>
      </c>
      <c r="B196" s="14">
        <v>1</v>
      </c>
      <c r="C196" s="14">
        <v>0</v>
      </c>
      <c r="D196" s="90"/>
      <c r="E196" s="1"/>
      <c r="F196" s="1"/>
    </row>
    <row r="197" spans="1:6">
      <c r="A197" s="6" t="s">
        <v>128</v>
      </c>
      <c r="B197" s="14">
        <v>0</v>
      </c>
      <c r="C197" s="14">
        <v>0</v>
      </c>
      <c r="D197" s="90"/>
      <c r="E197" s="1"/>
      <c r="F197" s="1"/>
    </row>
    <row r="198" spans="1:6">
      <c r="A198" s="6" t="s">
        <v>129</v>
      </c>
      <c r="B198" s="14">
        <v>0</v>
      </c>
      <c r="C198" s="14">
        <v>0</v>
      </c>
      <c r="D198" s="90"/>
      <c r="E198" s="1"/>
      <c r="F198" s="1"/>
    </row>
    <row r="199" spans="1:6">
      <c r="A199" s="6" t="s">
        <v>130</v>
      </c>
      <c r="B199" s="14">
        <v>0</v>
      </c>
      <c r="C199" s="14">
        <v>0</v>
      </c>
      <c r="D199" s="90"/>
      <c r="E199" s="1"/>
      <c r="F199" s="1"/>
    </row>
    <row r="200" spans="1:6">
      <c r="A200" s="6" t="s">
        <v>131</v>
      </c>
      <c r="B200" s="14">
        <v>0</v>
      </c>
      <c r="C200" s="14">
        <v>0</v>
      </c>
      <c r="D200" s="90"/>
      <c r="E200" s="1"/>
      <c r="F200" s="1"/>
    </row>
    <row r="201" spans="1:6">
      <c r="A201" s="6" t="s">
        <v>132</v>
      </c>
      <c r="B201" s="14">
        <v>0</v>
      </c>
      <c r="C201" s="14">
        <v>1</v>
      </c>
      <c r="D201" s="90"/>
      <c r="E201" s="1"/>
      <c r="F201" s="1"/>
    </row>
    <row r="202" spans="1:6">
      <c r="A202" s="6" t="s">
        <v>133</v>
      </c>
      <c r="B202" s="14">
        <v>0</v>
      </c>
      <c r="C202" s="14">
        <v>0</v>
      </c>
      <c r="D202" s="90"/>
      <c r="E202" s="1"/>
      <c r="F202" s="1"/>
    </row>
    <row r="203" spans="1:6">
      <c r="A203" s="6" t="s">
        <v>119</v>
      </c>
      <c r="B203" s="14">
        <v>1</v>
      </c>
      <c r="C203" s="14">
        <v>1</v>
      </c>
      <c r="D203" s="90"/>
      <c r="E203" s="1"/>
      <c r="F203" s="1"/>
    </row>
    <row r="204" spans="1:6" ht="75.75" customHeight="1">
      <c r="A204" s="183" t="s">
        <v>429</v>
      </c>
      <c r="B204" s="190"/>
      <c r="C204" s="184"/>
      <c r="D204" s="91"/>
      <c r="E204" s="4"/>
    </row>
    <row r="206" spans="1:6" ht="39.75" customHeight="1">
      <c r="A206" s="179" t="s">
        <v>447</v>
      </c>
      <c r="B206" s="180"/>
      <c r="C206" s="180"/>
      <c r="D206" s="180"/>
      <c r="E206" s="181"/>
    </row>
    <row r="207" spans="1:6">
      <c r="A207" s="83" t="s">
        <v>50</v>
      </c>
      <c r="B207" s="83" t="s">
        <v>20</v>
      </c>
      <c r="C207" s="83" t="s">
        <v>21</v>
      </c>
      <c r="D207" s="83" t="s">
        <v>27</v>
      </c>
      <c r="E207" s="84" t="s">
        <v>25</v>
      </c>
    </row>
    <row r="208" spans="1:6">
      <c r="A208" s="6" t="s">
        <v>134</v>
      </c>
      <c r="B208" s="14">
        <v>8.3333333333333329E-2</v>
      </c>
      <c r="C208" s="14">
        <v>9.0909090909090912E-2</v>
      </c>
      <c r="D208" s="14">
        <v>0.33333333333333331</v>
      </c>
      <c r="E208" s="14">
        <v>0.5</v>
      </c>
      <c r="F208" s="1"/>
    </row>
    <row r="209" spans="1:7">
      <c r="A209" s="6" t="s">
        <v>135</v>
      </c>
      <c r="B209" s="14">
        <v>0</v>
      </c>
      <c r="C209" s="14">
        <v>9.0909090909090912E-2</v>
      </c>
      <c r="D209" s="14">
        <v>0</v>
      </c>
      <c r="E209" s="14">
        <v>0</v>
      </c>
      <c r="F209" s="1"/>
    </row>
    <row r="210" spans="1:7">
      <c r="A210" s="6" t="s">
        <v>136</v>
      </c>
      <c r="B210" s="14">
        <v>4.1666666666666664E-2</v>
      </c>
      <c r="C210" s="14">
        <v>0</v>
      </c>
      <c r="D210" s="14">
        <v>0.16666666666666666</v>
      </c>
      <c r="E210" s="14">
        <v>0.5</v>
      </c>
      <c r="F210" s="1"/>
    </row>
    <row r="211" spans="1:7">
      <c r="A211" s="6" t="s">
        <v>137</v>
      </c>
      <c r="B211" s="14">
        <v>0.63782051282051277</v>
      </c>
      <c r="C211" s="14">
        <v>0.45454545454545453</v>
      </c>
      <c r="D211" s="14">
        <v>0</v>
      </c>
      <c r="E211" s="14">
        <v>0</v>
      </c>
      <c r="F211" s="1"/>
    </row>
    <row r="212" spans="1:7">
      <c r="A212" s="6" t="s">
        <v>138</v>
      </c>
      <c r="B212" s="14">
        <v>6.7307692307692304E-2</v>
      </c>
      <c r="C212" s="14">
        <v>0</v>
      </c>
      <c r="D212" s="14">
        <v>0</v>
      </c>
      <c r="E212" s="14">
        <v>0</v>
      </c>
      <c r="F212" s="1"/>
    </row>
    <row r="213" spans="1:7">
      <c r="A213" s="6" t="s">
        <v>139</v>
      </c>
      <c r="B213" s="14">
        <v>0.12820512820512822</v>
      </c>
      <c r="C213" s="14">
        <v>0.27272727272727271</v>
      </c>
      <c r="D213" s="14">
        <v>0.16666666666666666</v>
      </c>
      <c r="E213" s="14">
        <v>0</v>
      </c>
      <c r="F213" s="1"/>
    </row>
    <row r="214" spans="1:7">
      <c r="A214" s="6" t="s">
        <v>448</v>
      </c>
      <c r="B214" s="14">
        <v>0</v>
      </c>
      <c r="C214" s="14">
        <v>0</v>
      </c>
      <c r="D214" s="14">
        <v>0.33333333333333331</v>
      </c>
      <c r="E214" s="14">
        <v>0</v>
      </c>
      <c r="F214" s="1"/>
    </row>
    <row r="215" spans="1:7">
      <c r="A215" s="6" t="s">
        <v>140</v>
      </c>
      <c r="B215" s="14">
        <v>4.1666666666666664E-2</v>
      </c>
      <c r="C215" s="14">
        <v>9.0909090909090912E-2</v>
      </c>
      <c r="D215" s="14">
        <v>0</v>
      </c>
      <c r="E215" s="14">
        <v>0</v>
      </c>
      <c r="F215" s="1"/>
    </row>
    <row r="216" spans="1:7">
      <c r="A216" s="6" t="s">
        <v>119</v>
      </c>
      <c r="B216" s="14">
        <v>1</v>
      </c>
      <c r="C216" s="14">
        <v>1</v>
      </c>
      <c r="D216" s="14">
        <v>1</v>
      </c>
      <c r="E216" s="14">
        <v>1</v>
      </c>
      <c r="F216" s="1"/>
    </row>
    <row r="217" spans="1:7" ht="34.5" customHeight="1">
      <c r="A217" s="183" t="s">
        <v>442</v>
      </c>
      <c r="B217" s="190"/>
      <c r="C217" s="190"/>
      <c r="D217" s="190"/>
      <c r="E217" s="184"/>
    </row>
    <row r="219" spans="1:7" ht="35.25" customHeight="1">
      <c r="A219" s="179" t="s">
        <v>449</v>
      </c>
      <c r="B219" s="180"/>
      <c r="C219" s="180"/>
      <c r="D219" s="180"/>
      <c r="E219" s="180"/>
      <c r="F219" s="181"/>
      <c r="G219" s="89"/>
    </row>
    <row r="220" spans="1:7">
      <c r="A220" s="83" t="s">
        <v>50</v>
      </c>
      <c r="B220" s="83" t="s">
        <v>20</v>
      </c>
      <c r="C220" s="83" t="s">
        <v>21</v>
      </c>
      <c r="D220" s="83" t="s">
        <v>24</v>
      </c>
      <c r="E220" s="83" t="s">
        <v>27</v>
      </c>
      <c r="F220" s="84" t="s">
        <v>25</v>
      </c>
    </row>
    <row r="221" spans="1:7">
      <c r="A221" s="6" t="s">
        <v>141</v>
      </c>
      <c r="B221" s="14">
        <v>0</v>
      </c>
      <c r="C221" s="14">
        <v>0.11764705882352941</v>
      </c>
      <c r="D221" s="14">
        <v>0</v>
      </c>
      <c r="E221" s="14">
        <v>0</v>
      </c>
      <c r="F221" s="14">
        <v>0</v>
      </c>
    </row>
    <row r="222" spans="1:7">
      <c r="A222" s="6" t="s">
        <v>142</v>
      </c>
      <c r="B222" s="14">
        <v>0.52</v>
      </c>
      <c r="C222" s="14">
        <v>0.11764705882352941</v>
      </c>
      <c r="D222" s="14">
        <v>1</v>
      </c>
      <c r="E222" s="14">
        <v>1</v>
      </c>
      <c r="F222" s="14">
        <v>0</v>
      </c>
    </row>
    <row r="223" spans="1:7">
      <c r="A223" s="6" t="s">
        <v>143</v>
      </c>
      <c r="B223" s="14">
        <v>0.48</v>
      </c>
      <c r="C223" s="14">
        <v>0</v>
      </c>
      <c r="D223" s="14">
        <v>0</v>
      </c>
      <c r="E223" s="14">
        <v>0</v>
      </c>
      <c r="F223" s="14">
        <v>1</v>
      </c>
    </row>
    <row r="224" spans="1:7">
      <c r="A224" s="6" t="s">
        <v>450</v>
      </c>
      <c r="B224" s="14">
        <v>0</v>
      </c>
      <c r="C224" s="14">
        <v>5.8823529411764705E-2</v>
      </c>
      <c r="D224" s="14">
        <v>0</v>
      </c>
      <c r="E224" s="14">
        <v>0</v>
      </c>
      <c r="F224" s="14">
        <v>0</v>
      </c>
    </row>
    <row r="225" spans="1:7">
      <c r="A225" s="6" t="s">
        <v>144</v>
      </c>
      <c r="B225" s="14">
        <v>0</v>
      </c>
      <c r="C225" s="14">
        <v>0.52941176470588236</v>
      </c>
      <c r="D225" s="14">
        <v>0</v>
      </c>
      <c r="E225" s="14">
        <v>0</v>
      </c>
      <c r="F225" s="14">
        <v>0</v>
      </c>
    </row>
    <row r="226" spans="1:7">
      <c r="A226" s="6" t="s">
        <v>145</v>
      </c>
      <c r="B226" s="14">
        <v>0</v>
      </c>
      <c r="C226" s="14">
        <v>5.8823529411764705E-2</v>
      </c>
      <c r="D226" s="14">
        <v>0</v>
      </c>
      <c r="E226" s="14">
        <v>0</v>
      </c>
      <c r="F226" s="14">
        <v>0</v>
      </c>
    </row>
    <row r="227" spans="1:7">
      <c r="A227" s="6" t="s">
        <v>451</v>
      </c>
      <c r="B227" s="14">
        <v>0</v>
      </c>
      <c r="C227" s="14">
        <v>5.8823529411764705E-2</v>
      </c>
      <c r="D227" s="14">
        <v>0</v>
      </c>
      <c r="E227" s="14">
        <v>0</v>
      </c>
      <c r="F227" s="14">
        <v>0</v>
      </c>
    </row>
    <row r="228" spans="1:7">
      <c r="A228" s="6" t="s">
        <v>118</v>
      </c>
      <c r="B228" s="14">
        <v>0</v>
      </c>
      <c r="C228" s="14">
        <v>5.8823529411764705E-2</v>
      </c>
      <c r="D228" s="14">
        <v>0</v>
      </c>
      <c r="E228" s="14">
        <v>0</v>
      </c>
      <c r="F228" s="14">
        <v>0</v>
      </c>
    </row>
    <row r="229" spans="1:7">
      <c r="A229" s="6" t="s">
        <v>146</v>
      </c>
      <c r="B229" s="14">
        <v>1</v>
      </c>
      <c r="C229" s="14">
        <v>1</v>
      </c>
      <c r="D229" s="14">
        <v>1</v>
      </c>
      <c r="E229" s="14">
        <v>1</v>
      </c>
      <c r="F229" s="14">
        <v>1</v>
      </c>
    </row>
    <row r="230" spans="1:7" ht="61.5" customHeight="1">
      <c r="A230" s="183" t="s">
        <v>442</v>
      </c>
      <c r="B230" s="190"/>
      <c r="C230" s="190"/>
      <c r="D230" s="190"/>
      <c r="E230" s="190"/>
      <c r="F230" s="184"/>
      <c r="G230" s="91"/>
    </row>
    <row r="232" spans="1:7" ht="67.5" customHeight="1">
      <c r="A232" s="179" t="s">
        <v>452</v>
      </c>
      <c r="B232" s="181"/>
      <c r="C232" s="89"/>
      <c r="D232" s="89"/>
    </row>
    <row r="233" spans="1:7">
      <c r="A233" s="6" t="s">
        <v>50</v>
      </c>
      <c r="B233" s="6" t="s">
        <v>20</v>
      </c>
      <c r="C233" s="9"/>
      <c r="D233" s="9"/>
    </row>
    <row r="234" spans="1:7">
      <c r="A234" s="6" t="s">
        <v>147</v>
      </c>
      <c r="B234" s="14">
        <v>0</v>
      </c>
      <c r="C234" s="90"/>
      <c r="D234" s="90"/>
      <c r="E234" s="1"/>
      <c r="F234" s="1"/>
    </row>
    <row r="235" spans="1:7">
      <c r="A235" s="6" t="s">
        <v>148</v>
      </c>
      <c r="B235" s="14">
        <v>1</v>
      </c>
      <c r="C235" s="90"/>
      <c r="D235" s="90"/>
      <c r="E235" s="1"/>
      <c r="F235" s="1"/>
    </row>
    <row r="236" spans="1:7">
      <c r="A236" s="6" t="s">
        <v>149</v>
      </c>
      <c r="B236" s="14">
        <v>0</v>
      </c>
      <c r="C236" s="90"/>
      <c r="D236" s="90"/>
      <c r="E236" s="1"/>
      <c r="F236" s="1"/>
    </row>
    <row r="237" spans="1:7">
      <c r="A237" s="6" t="s">
        <v>83</v>
      </c>
      <c r="B237" s="14">
        <v>1</v>
      </c>
      <c r="C237" s="90"/>
      <c r="D237" s="90"/>
      <c r="E237" s="1"/>
      <c r="F237" s="1"/>
    </row>
    <row r="238" spans="1:7" ht="54" customHeight="1">
      <c r="A238" s="183" t="s">
        <v>453</v>
      </c>
      <c r="B238" s="184"/>
      <c r="C238" s="91"/>
      <c r="D238" s="91"/>
    </row>
    <row r="241" spans="1:8" ht="57.75" customHeight="1">
      <c r="A241" s="179" t="s">
        <v>454</v>
      </c>
      <c r="B241" s="181"/>
    </row>
    <row r="242" spans="1:8">
      <c r="A242" s="6" t="s">
        <v>50</v>
      </c>
      <c r="B242" s="6" t="s">
        <v>20</v>
      </c>
    </row>
    <row r="243" spans="1:8">
      <c r="A243" s="6" t="s">
        <v>150</v>
      </c>
      <c r="B243" s="14">
        <v>1</v>
      </c>
      <c r="D243" s="1"/>
      <c r="E243" s="1"/>
      <c r="F243" s="1"/>
      <c r="H243" s="1"/>
    </row>
    <row r="244" spans="1:8">
      <c r="A244" s="6" t="s">
        <v>151</v>
      </c>
      <c r="B244" s="14">
        <v>0</v>
      </c>
      <c r="D244" s="1"/>
      <c r="E244" s="1"/>
      <c r="F244" s="1"/>
      <c r="H244" s="1"/>
    </row>
    <row r="245" spans="1:8">
      <c r="A245" s="6" t="s">
        <v>118</v>
      </c>
      <c r="B245" s="14">
        <v>0</v>
      </c>
      <c r="D245" s="1"/>
      <c r="E245" s="1"/>
      <c r="F245" s="1"/>
      <c r="H245" s="1"/>
    </row>
    <row r="246" spans="1:8">
      <c r="A246" s="6" t="s">
        <v>119</v>
      </c>
      <c r="B246" s="14">
        <v>1</v>
      </c>
      <c r="D246" s="1"/>
      <c r="E246" s="1"/>
      <c r="F246" s="1"/>
      <c r="H246" s="1"/>
    </row>
    <row r="247" spans="1:8" ht="46.5" customHeight="1">
      <c r="A247" s="183" t="s">
        <v>267</v>
      </c>
      <c r="B247" s="184"/>
    </row>
  </sheetData>
  <mergeCells count="40">
    <mergeCell ref="A230:F230"/>
    <mergeCell ref="A232:B232"/>
    <mergeCell ref="A1:J1"/>
    <mergeCell ref="A3:J3"/>
    <mergeCell ref="A5:J5"/>
    <mergeCell ref="A21:J21"/>
    <mergeCell ref="A7:J7"/>
    <mergeCell ref="A14:J14"/>
    <mergeCell ref="A78:J78"/>
    <mergeCell ref="A89:J89"/>
    <mergeCell ref="A80:J80"/>
    <mergeCell ref="A12:J12"/>
    <mergeCell ref="A19:J19"/>
    <mergeCell ref="A32:J32"/>
    <mergeCell ref="A43:J43"/>
    <mergeCell ref="A55:J55"/>
    <mergeCell ref="A217:E217"/>
    <mergeCell ref="A65:J65"/>
    <mergeCell ref="A45:J45"/>
    <mergeCell ref="A67:J67"/>
    <mergeCell ref="A23:J23"/>
    <mergeCell ref="A34:J34"/>
    <mergeCell ref="A47:J47"/>
    <mergeCell ref="A57:J57"/>
    <mergeCell ref="A219:F219"/>
    <mergeCell ref="A69:J69"/>
    <mergeCell ref="A238:B238"/>
    <mergeCell ref="A241:B241"/>
    <mergeCell ref="A247:B247"/>
    <mergeCell ref="A91:J91"/>
    <mergeCell ref="A126:J126"/>
    <mergeCell ref="A128:I128"/>
    <mergeCell ref="A139:I139"/>
    <mergeCell ref="A141:G141"/>
    <mergeCell ref="A178:G178"/>
    <mergeCell ref="A180:G180"/>
    <mergeCell ref="A191:G191"/>
    <mergeCell ref="A193:C193"/>
    <mergeCell ref="A204:C204"/>
    <mergeCell ref="A206:E20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Índice</vt:lpstr>
      <vt:lpstr>1.1 Establecimientos</vt:lpstr>
      <vt:lpstr>Unidades Rentables</vt:lpstr>
      <vt:lpstr>Porcentaje de Ocupación</vt:lpstr>
      <vt:lpstr>Servicios complementarios (a)</vt:lpstr>
      <vt:lpstr>Servicios complementarios (b)</vt:lpstr>
      <vt:lpstr>2.1 Afluencia</vt:lpstr>
      <vt:lpstr>2.2 Derrama</vt:lpstr>
      <vt:lpstr>2.3 Determinantes Sociológicos</vt:lpstr>
      <vt:lpstr>De la compañía del visitante</vt:lpstr>
      <vt:lpstr>Determinantes económicos</vt:lpstr>
      <vt:lpstr>Respecto del viaje</vt:lpstr>
      <vt:lpstr>Medios y satisfacción</vt:lpstr>
      <vt:lpstr>III Medios de transporte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ALBERTO GARCIA</cp:lastModifiedBy>
  <cp:lastPrinted>2020-11-09T19:54:15Z</cp:lastPrinted>
  <dcterms:created xsi:type="dcterms:W3CDTF">2020-08-21T16:02:10Z</dcterms:created>
  <dcterms:modified xsi:type="dcterms:W3CDTF">2021-10-06T20:04:36Z</dcterms:modified>
</cp:coreProperties>
</file>