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9192" windowWidth="23040" xWindow="0" yWindow="0"/>
  </bookViews>
  <sheets>
    <sheet name="Teams and Records" sheetId="1" state="visible" r:id="rId1"/>
    <sheet name="Games" sheetId="2" state="visible" r:id="rId2"/>
    <sheet name="Output" sheetId="3" state="visible" r:id="rId3"/>
    <sheet name="Output1" sheetId="4" state="visible" r:id="rId4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1"/>
  <sheetViews>
    <sheetView workbookViewId="0">
      <pane activePane="bottomLeft" state="frozen" topLeftCell="A18" ySplit="1"/>
      <selection activeCell="A43" pane="bottomLeft" sqref="A43"/>
    </sheetView>
  </sheetViews>
  <sheetFormatPr baseColWidth="8" defaultRowHeight="14.4"/>
  <cols>
    <col bestFit="1" customWidth="1" max="1" min="1" width="19.21875"/>
    <col bestFit="1" customWidth="1" max="5" min="5" width="9.109375"/>
    <col bestFit="1" customWidth="1" max="6" min="6" width="12.33203125"/>
    <col bestFit="1" customWidth="1" max="7" min="7" width="10.21875"/>
    <col bestFit="1" customWidth="1" max="8" min="8" width="12.44140625"/>
    <col bestFit="1" customWidth="1" max="9" min="9" width="15.77734375"/>
    <col bestFit="1" customWidth="1" max="10" min="10" width="13.6640625"/>
  </cols>
  <sheetData>
    <row r="1">
      <c r="A1" t="inlineStr">
        <is>
          <t>Team</t>
        </is>
      </c>
      <c r="B1" t="inlineStr">
        <is>
          <t>Wins</t>
        </is>
      </c>
      <c r="C1" t="inlineStr">
        <is>
          <t>Losses</t>
        </is>
      </c>
      <c r="D1" t="inlineStr">
        <is>
          <t>Ties</t>
        </is>
      </c>
      <c r="E1" t="inlineStr">
        <is>
          <t>Points For</t>
        </is>
      </c>
      <c r="F1" t="inlineStr">
        <is>
          <t>Points Against</t>
        </is>
      </c>
      <c r="G1" t="inlineStr">
        <is>
          <t>Differential</t>
        </is>
      </c>
      <c r="H1" t="inlineStr">
        <is>
          <t>Avg Points For</t>
        </is>
      </c>
      <c r="I1" t="inlineStr">
        <is>
          <t>Avg Points Against</t>
        </is>
      </c>
      <c r="J1" t="inlineStr">
        <is>
          <t>Avg Differential</t>
        </is>
      </c>
    </row>
    <row r="2">
      <c r="A2" t="inlineStr">
        <is>
          <t>Duke</t>
        </is>
      </c>
      <c r="B2">
        <f>COUNTIFS(Games!$A$2:$A$2096, A2, Games!$E$2:$E$2096, "")</f>
        <v/>
      </c>
      <c r="C2">
        <f>COUNTIFS(Games!$C$2:$C$2096, A2, Games!$E$2:$E$2096, "")</f>
        <v/>
      </c>
      <c r="D2">
        <f>COUNTIFS(Games!$A$2:$A$2096, A2, Games!$E$2:$E$2096, "Yes") + COUNTIFS(Games!$C$2:$C$2096, A2, Games!$E$2:$E$2096, "Yes")</f>
        <v/>
      </c>
      <c r="E2">
        <f>SUMIF(Games!$A$2:$A$2096, A2, Games!$B$2:$B$2096) + SUMIF(Games!$C$2:$C$2096, A2, Games!$D$2:$D$2096)</f>
        <v/>
      </c>
      <c r="F2">
        <f>SUMIF(Games!$A$2:$A$2096, A2, Games!$D$2:$D$2096) + SUMIF(Games!$C$2:$C$2096, A2, Games!$B$2:$B$2096)</f>
        <v/>
      </c>
      <c r="G2">
        <f>E2-F2</f>
        <v/>
      </c>
      <c r="H2">
        <f>E2/SUM(B2:D2)</f>
        <v/>
      </c>
      <c r="I2">
        <f>F2/SUM(B2:D2)</f>
        <v/>
      </c>
      <c r="J2">
        <f>G2/SUM(B2:D2)</f>
        <v/>
      </c>
    </row>
    <row r="3">
      <c r="A3" t="inlineStr">
        <is>
          <t>UCLA</t>
        </is>
      </c>
      <c r="B3">
        <f>COUNTIFS(Games!$A$2:$A$2096, A3, Games!$E$2:$E$2096, "")</f>
        <v/>
      </c>
      <c r="C3">
        <f>COUNTIFS(Games!$C$2:$C$2096, A3, Games!$E$2:$E$2096, "")</f>
        <v/>
      </c>
      <c r="D3">
        <f>COUNTIFS(Games!$A$2:$A$2096, A3, Games!$E$2:$E$2096, "Yes") + COUNTIFS(Games!$C$2:$C$2096, A3, Games!$E$2:$E$2096, "Yes")</f>
        <v/>
      </c>
      <c r="E3">
        <f>SUMIF(Games!$A$2:$A$2096, A3, Games!$B$2:$B$2096) + SUMIF(Games!$C$2:$C$2096, A3, Games!$D$2:$D$2096)</f>
        <v/>
      </c>
      <c r="F3">
        <f>SUMIF(Games!$A$2:$A$2096, A3, Games!$D$2:$D$2096) + SUMIF(Games!$C$2:$C$2096, A3, Games!$B$2:$B$2096)</f>
        <v/>
      </c>
      <c r="G3">
        <f>E3-F3</f>
        <v/>
      </c>
      <c r="H3">
        <f>E3/SUM(B3:D3)</f>
        <v/>
      </c>
      <c r="I3">
        <f>F3/SUM(B3:D3)</f>
        <v/>
      </c>
      <c r="J3">
        <f>G3/SUM(B3:D3)</f>
        <v/>
      </c>
    </row>
    <row r="4">
      <c r="A4" t="inlineStr">
        <is>
          <t>North Carolina</t>
        </is>
      </c>
      <c r="B4">
        <f>COUNTIFS(Games!$A$2:$A$2096, A4, Games!$E$2:$E$2096, "")</f>
        <v/>
      </c>
      <c r="C4">
        <f>COUNTIFS(Games!$C$2:$C$2096, A4, Games!$E$2:$E$2096, "")</f>
        <v/>
      </c>
      <c r="D4">
        <f>COUNTIFS(Games!$A$2:$A$2096, A4, Games!$E$2:$E$2096, "Yes") + COUNTIFS(Games!$C$2:$C$2096, A4, Games!$E$2:$E$2096, "Yes")</f>
        <v/>
      </c>
      <c r="E4">
        <f>SUMIF(Games!$A$2:$A$2096, A4, Games!$B$2:$B$2096) + SUMIF(Games!$C$2:$C$2096, A4, Games!$D$2:$D$2096)</f>
        <v/>
      </c>
      <c r="F4">
        <f>SUMIF(Games!$A$2:$A$2096, A4, Games!$D$2:$D$2096) + SUMIF(Games!$C$2:$C$2096, A4, Games!$B$2:$B$2096)</f>
        <v/>
      </c>
      <c r="G4">
        <f>E4-F4</f>
        <v/>
      </c>
      <c r="H4">
        <f>E4/SUM(B4:D4)</f>
        <v/>
      </c>
      <c r="I4">
        <f>F4/SUM(B4:D4)</f>
        <v/>
      </c>
      <c r="J4">
        <f>G4/SUM(B4:D4)</f>
        <v/>
      </c>
    </row>
    <row r="5">
      <c r="A5" t="inlineStr">
        <is>
          <t>Ohio State</t>
        </is>
      </c>
      <c r="B5">
        <f>COUNTIFS(Games!$A$2:$A$2096, A5, Games!$E$2:$E$2096, "")</f>
        <v/>
      </c>
      <c r="C5">
        <f>COUNTIFS(Games!$C$2:$C$2096, A5, Games!$E$2:$E$2096, "")</f>
        <v/>
      </c>
      <c r="D5">
        <f>COUNTIFS(Games!$A$2:$A$2096, A5, Games!$E$2:$E$2096, "Yes") + COUNTIFS(Games!$C$2:$C$2096, A5, Games!$E$2:$E$2096, "Yes")</f>
        <v/>
      </c>
      <c r="E5">
        <f>SUMIF(Games!$A$2:$A$2096, A5, Games!$B$2:$B$2096) + SUMIF(Games!$C$2:$C$2096, A5, Games!$D$2:$D$2096)</f>
        <v/>
      </c>
      <c r="F5">
        <f>SUMIF(Games!$A$2:$A$2096, A5, Games!$D$2:$D$2096) + SUMIF(Games!$C$2:$C$2096, A5, Games!$B$2:$B$2096)</f>
        <v/>
      </c>
      <c r="G5">
        <f>E5-F5</f>
        <v/>
      </c>
      <c r="H5">
        <f>E5/SUM(B5:D5)</f>
        <v/>
      </c>
      <c r="I5">
        <f>F5/SUM(B5:D5)</f>
        <v/>
      </c>
      <c r="J5">
        <f>G5/SUM(B5:D5)</f>
        <v/>
      </c>
    </row>
    <row r="6">
      <c r="A6" t="inlineStr">
        <is>
          <t>Kansas</t>
        </is>
      </c>
      <c r="B6">
        <f>COUNTIFS(Games!$A$2:$A$2096, A6, Games!$E$2:$E$2096, "")</f>
        <v/>
      </c>
      <c r="C6">
        <f>COUNTIFS(Games!$C$2:$C$2096, A6, Games!$E$2:$E$2096, "")</f>
        <v/>
      </c>
      <c r="D6">
        <f>COUNTIFS(Games!$A$2:$A$2096, A6, Games!$E$2:$E$2096, "Yes") + COUNTIFS(Games!$C$2:$C$2096, A6, Games!$E$2:$E$2096, "Yes")</f>
        <v/>
      </c>
      <c r="E6">
        <f>SUMIF(Games!$A$2:$A$2096, A6, Games!$B$2:$B$2096) + SUMIF(Games!$C$2:$C$2096, A6, Games!$D$2:$D$2096)</f>
        <v/>
      </c>
      <c r="F6">
        <f>SUMIF(Games!$A$2:$A$2096, A6, Games!$D$2:$D$2096) + SUMIF(Games!$C$2:$C$2096, A6, Games!$B$2:$B$2096)</f>
        <v/>
      </c>
      <c r="G6">
        <f>E6-F6</f>
        <v/>
      </c>
      <c r="H6">
        <f>E6/SUM(B6:D6)</f>
        <v/>
      </c>
      <c r="I6">
        <f>F6/SUM(B6:D6)</f>
        <v/>
      </c>
      <c r="J6">
        <f>G6/SUM(B6:D6)</f>
        <v/>
      </c>
    </row>
    <row r="7">
      <c r="A7" t="inlineStr">
        <is>
          <t>Kentucky</t>
        </is>
      </c>
      <c r="B7">
        <f>COUNTIFS(Games!$A$2:$A$2096, A7, Games!$E$2:$E$2096, "")</f>
        <v/>
      </c>
      <c r="C7">
        <f>COUNTIFS(Games!$C$2:$C$2096, A7, Games!$E$2:$E$2096, "")</f>
        <v/>
      </c>
      <c r="D7">
        <f>COUNTIFS(Games!$A$2:$A$2096, A7, Games!$E$2:$E$2096, "Yes") + COUNTIFS(Games!$C$2:$C$2096, A7, Games!$E$2:$E$2096, "Yes")</f>
        <v/>
      </c>
      <c r="E7">
        <f>SUMIF(Games!$A$2:$A$2096, A7, Games!$B$2:$B$2096) + SUMIF(Games!$C$2:$C$2096, A7, Games!$D$2:$D$2096)</f>
        <v/>
      </c>
      <c r="F7">
        <f>SUMIF(Games!$A$2:$A$2096, A7, Games!$D$2:$D$2096) + SUMIF(Games!$C$2:$C$2096, A7, Games!$B$2:$B$2096)</f>
        <v/>
      </c>
      <c r="G7">
        <f>E7-F7</f>
        <v/>
      </c>
      <c r="H7">
        <f>E7/SUM(B7:D7)</f>
        <v/>
      </c>
      <c r="I7">
        <f>F7/SUM(B7:D7)</f>
        <v/>
      </c>
      <c r="J7">
        <f>G7/SUM(B7:D7)</f>
        <v/>
      </c>
    </row>
    <row r="8">
      <c r="A8" t="inlineStr">
        <is>
          <t>Syracuse</t>
        </is>
      </c>
      <c r="B8">
        <f>COUNTIFS(Games!$A$2:$A$2096, A8, Games!$E$2:$E$2096, "")</f>
        <v/>
      </c>
      <c r="C8">
        <f>COUNTIFS(Games!$C$2:$C$2096, A8, Games!$E$2:$E$2096, "")</f>
        <v/>
      </c>
      <c r="D8">
        <f>COUNTIFS(Games!$A$2:$A$2096, A8, Games!$E$2:$E$2096, "Yes") + COUNTIFS(Games!$C$2:$C$2096, A8, Games!$E$2:$E$2096, "Yes")</f>
        <v/>
      </c>
      <c r="E8">
        <f>SUMIF(Games!$A$2:$A$2096, A8, Games!$B$2:$B$2096) + SUMIF(Games!$C$2:$C$2096, A8, Games!$D$2:$D$2096)</f>
        <v/>
      </c>
      <c r="F8">
        <f>SUMIF(Games!$A$2:$A$2096, A8, Games!$D$2:$D$2096) + SUMIF(Games!$C$2:$C$2096, A8, Games!$B$2:$B$2096)</f>
        <v/>
      </c>
      <c r="G8">
        <f>E8-F8</f>
        <v/>
      </c>
      <c r="H8">
        <f>E8/SUM(B8:D8)</f>
        <v/>
      </c>
      <c r="I8">
        <f>F8/SUM(B8:D8)</f>
        <v/>
      </c>
      <c r="J8">
        <f>G8/SUM(B8:D8)</f>
        <v/>
      </c>
    </row>
    <row r="9">
      <c r="A9" t="inlineStr">
        <is>
          <t>Michigan</t>
        </is>
      </c>
      <c r="B9">
        <f>COUNTIFS(Games!$A$2:$A$2096, A9, Games!$E$2:$E$2096, "")</f>
        <v/>
      </c>
      <c r="C9">
        <f>COUNTIFS(Games!$C$2:$C$2096, A9, Games!$E$2:$E$2096, "")</f>
        <v/>
      </c>
      <c r="D9">
        <f>COUNTIFS(Games!$A$2:$A$2096, A9, Games!$E$2:$E$2096, "Yes") + COUNTIFS(Games!$C$2:$C$2096, A9, Games!$E$2:$E$2096, "Yes")</f>
        <v/>
      </c>
      <c r="E9">
        <f>SUMIF(Games!$A$2:$A$2096, A9, Games!$B$2:$B$2096) + SUMIF(Games!$C$2:$C$2096, A9, Games!$D$2:$D$2096)</f>
        <v/>
      </c>
      <c r="F9">
        <f>SUMIF(Games!$A$2:$A$2096, A9, Games!$D$2:$D$2096) + SUMIF(Games!$C$2:$C$2096, A9, Games!$B$2:$B$2096)</f>
        <v/>
      </c>
      <c r="G9">
        <f>E9-F9</f>
        <v/>
      </c>
      <c r="H9">
        <f>E9/SUM(B9:D9)</f>
        <v/>
      </c>
      <c r="I9">
        <f>F9/SUM(B9:D9)</f>
        <v/>
      </c>
      <c r="J9">
        <f>G9/SUM(B9:D9)</f>
        <v/>
      </c>
    </row>
    <row r="10">
      <c r="A10" t="inlineStr">
        <is>
          <t>Louisville</t>
        </is>
      </c>
      <c r="B10">
        <f>COUNTIFS(Games!$A$2:$A$2096, A10, Games!$E$2:$E$2096, "")</f>
        <v/>
      </c>
      <c r="C10">
        <f>COUNTIFS(Games!$C$2:$C$2096, A10, Games!$E$2:$E$2096, "")</f>
        <v/>
      </c>
      <c r="D10">
        <f>COUNTIFS(Games!$A$2:$A$2096, A10, Games!$E$2:$E$2096, "Yes") + COUNTIFS(Games!$C$2:$C$2096, A10, Games!$E$2:$E$2096, "Yes")</f>
        <v/>
      </c>
      <c r="E10">
        <f>SUMIF(Games!$A$2:$A$2096, A10, Games!$B$2:$B$2096) + SUMIF(Games!$C$2:$C$2096, A10, Games!$D$2:$D$2096)</f>
        <v/>
      </c>
      <c r="F10">
        <f>SUMIF(Games!$A$2:$A$2096, A10, Games!$D$2:$D$2096) + SUMIF(Games!$C$2:$C$2096, A10, Games!$B$2:$B$2096)</f>
        <v/>
      </c>
      <c r="G10">
        <f>E10-F10</f>
        <v/>
      </c>
      <c r="H10">
        <f>E10/SUM(B10:D10)</f>
        <v/>
      </c>
      <c r="I10">
        <f>F10/SUM(B10:D10)</f>
        <v/>
      </c>
      <c r="J10">
        <f>G10/SUM(B10:D10)</f>
        <v/>
      </c>
    </row>
    <row r="11">
      <c r="A11" t="inlineStr">
        <is>
          <t>Connecticut</t>
        </is>
      </c>
      <c r="B11">
        <f>COUNTIFS(Games!$A$2:$A$2096, A11, Games!$E$2:$E$2096, "")</f>
        <v/>
      </c>
      <c r="C11">
        <f>COUNTIFS(Games!$C$2:$C$2096, A11, Games!$E$2:$E$2096, "")</f>
        <v/>
      </c>
      <c r="D11">
        <f>COUNTIFS(Games!$A$2:$A$2096, A11, Games!$E$2:$E$2096, "Yes") + COUNTIFS(Games!$C$2:$C$2096, A11, Games!$E$2:$E$2096, "Yes")</f>
        <v/>
      </c>
      <c r="E11">
        <f>SUMIF(Games!$A$2:$A$2096, A11, Games!$B$2:$B$2096) + SUMIF(Games!$C$2:$C$2096, A11, Games!$D$2:$D$2096)</f>
        <v/>
      </c>
      <c r="F11">
        <f>SUMIF(Games!$A$2:$A$2096, A11, Games!$D$2:$D$2096) + SUMIF(Games!$C$2:$C$2096, A11, Games!$B$2:$B$2096)</f>
        <v/>
      </c>
      <c r="G11">
        <f>E11-F11</f>
        <v/>
      </c>
      <c r="H11">
        <f>E11/SUM(B11:D11)</f>
        <v/>
      </c>
      <c r="I11">
        <f>F11/SUM(B11:D11)</f>
        <v/>
      </c>
      <c r="J11">
        <f>G11/SUM(B11:D11)</f>
        <v/>
      </c>
    </row>
    <row r="12">
      <c r="A12" t="inlineStr">
        <is>
          <t>Michigan State</t>
        </is>
      </c>
      <c r="B12">
        <f>COUNTIFS(Games!$A$2:$A$2096, A12, Games!$E$2:$E$2096, "")</f>
        <v/>
      </c>
      <c r="C12">
        <f>COUNTIFS(Games!$C$2:$C$2096, A12, Games!$E$2:$E$2096, "")</f>
        <v/>
      </c>
      <c r="D12">
        <f>COUNTIFS(Games!$A$2:$A$2096, A12, Games!$E$2:$E$2096, "Yes") + COUNTIFS(Games!$C$2:$C$2096, A12, Games!$E$2:$E$2096, "Yes")</f>
        <v/>
      </c>
      <c r="E12">
        <f>SUMIF(Games!$A$2:$A$2096, A12, Games!$B$2:$B$2096) + SUMIF(Games!$C$2:$C$2096, A12, Games!$D$2:$D$2096)</f>
        <v/>
      </c>
      <c r="F12">
        <f>SUMIF(Games!$A$2:$A$2096, A12, Games!$D$2:$D$2096) + SUMIF(Games!$C$2:$C$2096, A12, Games!$B$2:$B$2096)</f>
        <v/>
      </c>
      <c r="G12">
        <f>E12-F12</f>
        <v/>
      </c>
      <c r="H12">
        <f>E12/SUM(B12:D12)</f>
        <v/>
      </c>
      <c r="I12">
        <f>F12/SUM(B12:D12)</f>
        <v/>
      </c>
      <c r="J12">
        <f>G12/SUM(B12:D12)</f>
        <v/>
      </c>
    </row>
    <row r="13">
      <c r="A13" t="inlineStr">
        <is>
          <t>Notre Dame</t>
        </is>
      </c>
      <c r="B13">
        <f>COUNTIFS(Games!$A$2:$A$2096, A13, Games!$E$2:$E$2096, "")</f>
        <v/>
      </c>
      <c r="C13">
        <f>COUNTIFS(Games!$C$2:$C$2096, A13, Games!$E$2:$E$2096, "")</f>
        <v/>
      </c>
      <c r="D13">
        <f>COUNTIFS(Games!$A$2:$A$2096, A13, Games!$E$2:$E$2096, "Yes") + COUNTIFS(Games!$C$2:$C$2096, A13, Games!$E$2:$E$2096, "Yes")</f>
        <v/>
      </c>
      <c r="E13">
        <f>SUMIF(Games!$A$2:$A$2096, A13, Games!$B$2:$B$2096) + SUMIF(Games!$C$2:$C$2096, A13, Games!$D$2:$D$2096)</f>
        <v/>
      </c>
      <c r="F13">
        <f>SUMIF(Games!$A$2:$A$2096, A13, Games!$D$2:$D$2096) + SUMIF(Games!$C$2:$C$2096, A13, Games!$B$2:$B$2096)</f>
        <v/>
      </c>
      <c r="G13">
        <f>E13-F13</f>
        <v/>
      </c>
      <c r="H13">
        <f>E13/SUM(B13:D13)</f>
        <v/>
      </c>
      <c r="I13">
        <f>F13/SUM(B13:D13)</f>
        <v/>
      </c>
      <c r="J13">
        <f>G13/SUM(B13:D13)</f>
        <v/>
      </c>
    </row>
    <row r="14">
      <c r="A14" t="inlineStr">
        <is>
          <t>Indiana</t>
        </is>
      </c>
      <c r="B14">
        <f>COUNTIFS(Games!$A$2:$A$2096, A14, Games!$E$2:$E$2096, "")</f>
        <v/>
      </c>
      <c r="C14">
        <f>COUNTIFS(Games!$C$2:$C$2096, A14, Games!$E$2:$E$2096, "")</f>
        <v/>
      </c>
      <c r="D14">
        <f>COUNTIFS(Games!$A$2:$A$2096, A14, Games!$E$2:$E$2096, "Yes") + COUNTIFS(Games!$C$2:$C$2096, A14, Games!$E$2:$E$2096, "Yes")</f>
        <v/>
      </c>
      <c r="E14">
        <f>SUMIF(Games!$A$2:$A$2096, A14, Games!$B$2:$B$2096) + SUMIF(Games!$C$2:$C$2096, A14, Games!$D$2:$D$2096)</f>
        <v/>
      </c>
      <c r="F14">
        <f>SUMIF(Games!$A$2:$A$2096, A14, Games!$D$2:$D$2096) + SUMIF(Games!$C$2:$C$2096, A14, Games!$B$2:$B$2096)</f>
        <v/>
      </c>
      <c r="G14">
        <f>E14-F14</f>
        <v/>
      </c>
      <c r="H14">
        <f>E14/SUM(B14:D14)</f>
        <v/>
      </c>
      <c r="I14">
        <f>F14/SUM(B14:D14)</f>
        <v/>
      </c>
      <c r="J14">
        <f>G14/SUM(B14:D14)</f>
        <v/>
      </c>
    </row>
    <row r="15">
      <c r="A15" t="inlineStr">
        <is>
          <t>Villanova</t>
        </is>
      </c>
      <c r="B15">
        <f>COUNTIFS(Games!$A$2:$A$2096, A15, Games!$E$2:$E$2096, "")</f>
        <v/>
      </c>
      <c r="C15">
        <f>COUNTIFS(Games!$C$2:$C$2096, A15, Games!$E$2:$E$2096, "")</f>
        <v/>
      </c>
      <c r="D15">
        <f>COUNTIFS(Games!$A$2:$A$2096, A15, Games!$E$2:$E$2096, "Yes") + COUNTIFS(Games!$C$2:$C$2096, A15, Games!$E$2:$E$2096, "Yes")</f>
        <v/>
      </c>
      <c r="E15">
        <f>SUMIF(Games!$A$2:$A$2096, A15, Games!$B$2:$B$2096) + SUMIF(Games!$C$2:$C$2096, A15, Games!$D$2:$D$2096)</f>
        <v/>
      </c>
      <c r="F15">
        <f>SUMIF(Games!$A$2:$A$2096, A15, Games!$D$2:$D$2096) + SUMIF(Games!$C$2:$C$2096, A15, Games!$B$2:$B$2096)</f>
        <v/>
      </c>
      <c r="G15">
        <f>E15-F15</f>
        <v/>
      </c>
      <c r="H15">
        <f>E15/SUM(B15:D15)</f>
        <v/>
      </c>
      <c r="I15">
        <f>F15/SUM(B15:D15)</f>
        <v/>
      </c>
      <c r="J15">
        <f>G15/SUM(B15:D15)</f>
        <v/>
      </c>
    </row>
    <row r="16">
      <c r="A16" t="inlineStr">
        <is>
          <t>Texas</t>
        </is>
      </c>
      <c r="B16">
        <f>COUNTIFS(Games!$A$2:$A$2096, A16, Games!$E$2:$E$2096, "")</f>
        <v/>
      </c>
      <c r="C16">
        <f>COUNTIFS(Games!$C$2:$C$2096, A16, Games!$E$2:$E$2096, "")</f>
        <v/>
      </c>
      <c r="D16">
        <f>COUNTIFS(Games!$A$2:$A$2096, A16, Games!$E$2:$E$2096, "Yes") + COUNTIFS(Games!$C$2:$C$2096, A16, Games!$E$2:$E$2096, "Yes")</f>
        <v/>
      </c>
      <c r="E16">
        <f>SUMIF(Games!$A$2:$A$2096, A16, Games!$B$2:$B$2096) + SUMIF(Games!$C$2:$C$2096, A16, Games!$D$2:$D$2096)</f>
        <v/>
      </c>
      <c r="F16">
        <f>SUMIF(Games!$A$2:$A$2096, A16, Games!$D$2:$D$2096) + SUMIF(Games!$C$2:$C$2096, A16, Games!$B$2:$B$2096)</f>
        <v/>
      </c>
      <c r="G16">
        <f>E16-F16</f>
        <v/>
      </c>
      <c r="H16">
        <f>E16/SUM(B16:D16)</f>
        <v/>
      </c>
      <c r="I16">
        <f>F16/SUM(B16:D16)</f>
        <v/>
      </c>
      <c r="J16">
        <f>G16/SUM(B16:D16)</f>
        <v/>
      </c>
    </row>
    <row r="17">
      <c r="A17" t="inlineStr">
        <is>
          <t>Georgetown</t>
        </is>
      </c>
      <c r="B17">
        <f>COUNTIFS(Games!$A$2:$A$2096, A17, Games!$E$2:$E$2096, "")</f>
        <v/>
      </c>
      <c r="C17">
        <f>COUNTIFS(Games!$C$2:$C$2096, A17, Games!$E$2:$E$2096, "")</f>
        <v/>
      </c>
      <c r="D17">
        <f>COUNTIFS(Games!$A$2:$A$2096, A17, Games!$E$2:$E$2096, "Yes") + COUNTIFS(Games!$C$2:$C$2096, A17, Games!$E$2:$E$2096, "Yes")</f>
        <v/>
      </c>
      <c r="E17">
        <f>SUMIF(Games!$A$2:$A$2096, A17, Games!$B$2:$B$2096) + SUMIF(Games!$C$2:$C$2096, A17, Games!$D$2:$D$2096)</f>
        <v/>
      </c>
      <c r="F17">
        <f>SUMIF(Games!$A$2:$A$2096, A17, Games!$D$2:$D$2096) + SUMIF(Games!$C$2:$C$2096, A17, Games!$B$2:$B$2096)</f>
        <v/>
      </c>
      <c r="G17">
        <f>E17-F17</f>
        <v/>
      </c>
      <c r="H17">
        <f>E17/SUM(B17:D17)</f>
        <v/>
      </c>
      <c r="I17">
        <f>F17/SUM(B17:D17)</f>
        <v/>
      </c>
      <c r="J17">
        <f>G17/SUM(B17:D17)</f>
        <v/>
      </c>
    </row>
    <row r="18">
      <c r="A18" t="inlineStr">
        <is>
          <t>Maryland</t>
        </is>
      </c>
      <c r="B18">
        <f>COUNTIFS(Games!$A$2:$A$2096, A18, Games!$E$2:$E$2096, "")</f>
        <v/>
      </c>
      <c r="C18">
        <f>COUNTIFS(Games!$C$2:$C$2096, A18, Games!$E$2:$E$2096, "")</f>
        <v/>
      </c>
      <c r="D18">
        <f>COUNTIFS(Games!$A$2:$A$2096, A18, Games!$E$2:$E$2096, "Yes") + COUNTIFS(Games!$C$2:$C$2096, A18, Games!$E$2:$E$2096, "Yes")</f>
        <v/>
      </c>
      <c r="E18">
        <f>SUMIF(Games!$A$2:$A$2096, A18, Games!$B$2:$B$2096) + SUMIF(Games!$C$2:$C$2096, A18, Games!$D$2:$D$2096)</f>
        <v/>
      </c>
      <c r="F18">
        <f>SUMIF(Games!$A$2:$A$2096, A18, Games!$D$2:$D$2096) + SUMIF(Games!$C$2:$C$2096, A18, Games!$B$2:$B$2096)</f>
        <v/>
      </c>
      <c r="G18">
        <f>E18-F18</f>
        <v/>
      </c>
      <c r="H18">
        <f>E18/SUM(B18:D18)</f>
        <v/>
      </c>
      <c r="I18">
        <f>F18/SUM(B18:D18)</f>
        <v/>
      </c>
      <c r="J18">
        <f>G18/SUM(B18:D18)</f>
        <v/>
      </c>
    </row>
    <row r="19">
      <c r="A19" t="inlineStr">
        <is>
          <t>Arizona</t>
        </is>
      </c>
      <c r="B19">
        <f>COUNTIFS(Games!$A$2:$A$2096, A19, Games!$E$2:$E$2096, "")</f>
        <v/>
      </c>
      <c r="C19">
        <f>COUNTIFS(Games!$C$2:$C$2096, A19, Games!$E$2:$E$2096, "")</f>
        <v/>
      </c>
      <c r="D19">
        <f>COUNTIFS(Games!$A$2:$A$2096, A19, Games!$E$2:$E$2096, "Yes") + COUNTIFS(Games!$C$2:$C$2096, A19, Games!$E$2:$E$2096, "Yes")</f>
        <v/>
      </c>
      <c r="E19">
        <f>SUMIF(Games!$A$2:$A$2096, A19, Games!$B$2:$B$2096) + SUMIF(Games!$C$2:$C$2096, A19, Games!$D$2:$D$2096)</f>
        <v/>
      </c>
      <c r="F19">
        <f>SUMIF(Games!$A$2:$A$2096, A19, Games!$D$2:$D$2096) + SUMIF(Games!$C$2:$C$2096, A19, Games!$B$2:$B$2096)</f>
        <v/>
      </c>
      <c r="G19">
        <f>E19-F19</f>
        <v/>
      </c>
      <c r="H19">
        <f>E19/SUM(B19:D19)</f>
        <v/>
      </c>
      <c r="I19">
        <f>F19/SUM(B19:D19)</f>
        <v/>
      </c>
      <c r="J19">
        <f>G19/SUM(B19:D19)</f>
        <v/>
      </c>
    </row>
    <row r="20">
      <c r="A20" t="inlineStr">
        <is>
          <t>Illinois</t>
        </is>
      </c>
      <c r="B20">
        <f>COUNTIFS(Games!$A$2:$A$2096, A20, Games!$E$2:$E$2096, "")</f>
        <v/>
      </c>
      <c r="C20">
        <f>COUNTIFS(Games!$C$2:$C$2096, A20, Games!$E$2:$E$2096, "")</f>
        <v/>
      </c>
      <c r="D20">
        <f>COUNTIFS(Games!$A$2:$A$2096, A20, Games!$E$2:$E$2096, "Yes") + COUNTIFS(Games!$C$2:$C$2096, A20, Games!$E$2:$E$2096, "Yes")</f>
        <v/>
      </c>
      <c r="E20">
        <f>SUMIF(Games!$A$2:$A$2096, A20, Games!$B$2:$B$2096) + SUMIF(Games!$C$2:$C$2096, A20, Games!$D$2:$D$2096)</f>
        <v/>
      </c>
      <c r="F20">
        <f>SUMIF(Games!$A$2:$A$2096, A20, Games!$D$2:$D$2096) + SUMIF(Games!$C$2:$C$2096, A20, Games!$B$2:$B$2096)</f>
        <v/>
      </c>
      <c r="G20">
        <f>E20-F20</f>
        <v/>
      </c>
      <c r="H20">
        <f>E20/SUM(B20:D20)</f>
        <v/>
      </c>
      <c r="I20">
        <f>F20/SUM(B20:D20)</f>
        <v/>
      </c>
      <c r="J20">
        <f>G20/SUM(B20:D20)</f>
        <v/>
      </c>
    </row>
    <row r="21">
      <c r="A21" t="inlineStr">
        <is>
          <t>Wisconsin</t>
        </is>
      </c>
      <c r="B21">
        <f>COUNTIFS(Games!$A$2:$A$2096, A21, Games!$E$2:$E$2096, "")</f>
        <v/>
      </c>
      <c r="C21">
        <f>COUNTIFS(Games!$C$2:$C$2096, A21, Games!$E$2:$E$2096, "")</f>
        <v/>
      </c>
      <c r="D21">
        <f>COUNTIFS(Games!$A$2:$A$2096, A21, Games!$E$2:$E$2096, "Yes") + COUNTIFS(Games!$C$2:$C$2096, A21, Games!$E$2:$E$2096, "Yes")</f>
        <v/>
      </c>
      <c r="E21">
        <f>SUMIF(Games!$A$2:$A$2096, A21, Games!$B$2:$B$2096) + SUMIF(Games!$C$2:$C$2096, A21, Games!$D$2:$D$2096)</f>
        <v/>
      </c>
      <c r="F21">
        <f>SUMIF(Games!$A$2:$A$2096, A21, Games!$D$2:$D$2096) + SUMIF(Games!$C$2:$C$2096, A21, Games!$B$2:$B$2096)</f>
        <v/>
      </c>
      <c r="G21">
        <f>E21-F21</f>
        <v/>
      </c>
      <c r="H21">
        <f>E21/SUM(B21:D21)</f>
        <v/>
      </c>
      <c r="I21">
        <f>F21/SUM(B21:D21)</f>
        <v/>
      </c>
      <c r="J21">
        <f>G21/SUM(B21:D21)</f>
        <v/>
      </c>
    </row>
    <row r="22">
      <c r="A22" t="inlineStr">
        <is>
          <t>Florida</t>
        </is>
      </c>
      <c r="B22">
        <f>COUNTIFS(Games!$A$2:$A$2096, A22, Games!$E$2:$E$2096, "")</f>
        <v/>
      </c>
      <c r="C22">
        <f>COUNTIFS(Games!$C$2:$C$2096, A22, Games!$E$2:$E$2096, "")</f>
        <v/>
      </c>
      <c r="D22">
        <f>COUNTIFS(Games!$A$2:$A$2096, A22, Games!$E$2:$E$2096, "Yes") + COUNTIFS(Games!$C$2:$C$2096, A22, Games!$E$2:$E$2096, "Yes")</f>
        <v/>
      </c>
      <c r="E22">
        <f>SUMIF(Games!$A$2:$A$2096, A22, Games!$B$2:$B$2096) + SUMIF(Games!$C$2:$C$2096, A22, Games!$D$2:$D$2096)</f>
        <v/>
      </c>
      <c r="F22">
        <f>SUMIF(Games!$A$2:$A$2096, A22, Games!$D$2:$D$2096) + SUMIF(Games!$C$2:$C$2096, A22, Games!$B$2:$B$2096)</f>
        <v/>
      </c>
      <c r="G22">
        <f>E22-F22</f>
        <v/>
      </c>
      <c r="H22">
        <f>E22/SUM(B22:D22)</f>
        <v/>
      </c>
      <c r="I22">
        <f>F22/SUM(B22:D22)</f>
        <v/>
      </c>
      <c r="J22">
        <f>G22/SUM(B22:D22)</f>
        <v/>
      </c>
    </row>
    <row r="23">
      <c r="A23" t="inlineStr">
        <is>
          <t>North Carolina State</t>
        </is>
      </c>
      <c r="B23">
        <f>COUNTIFS(Games!$A$2:$A$2096, A23, Games!$E$2:$E$2096, "")</f>
        <v/>
      </c>
      <c r="C23">
        <f>COUNTIFS(Games!$C$2:$C$2096, A23, Games!$E$2:$E$2096, "")</f>
        <v/>
      </c>
      <c r="D23">
        <f>COUNTIFS(Games!$A$2:$A$2096, A23, Games!$E$2:$E$2096, "Yes") + COUNTIFS(Games!$C$2:$C$2096, A23, Games!$E$2:$E$2096, "Yes")</f>
        <v/>
      </c>
      <c r="E23">
        <f>SUMIF(Games!$A$2:$A$2096, A23, Games!$B$2:$B$2096) + SUMIF(Games!$C$2:$C$2096, A23, Games!$D$2:$D$2096)</f>
        <v/>
      </c>
      <c r="F23">
        <f>SUMIF(Games!$A$2:$A$2096, A23, Games!$D$2:$D$2096) + SUMIF(Games!$C$2:$C$2096, A23, Games!$B$2:$B$2096)</f>
        <v/>
      </c>
      <c r="G23">
        <f>E23-F23</f>
        <v/>
      </c>
      <c r="H23">
        <f>E23/SUM(B23:D23)</f>
        <v/>
      </c>
      <c r="I23">
        <f>F23/SUM(B23:D23)</f>
        <v/>
      </c>
      <c r="J23">
        <f>G23/SUM(B23:D23)</f>
        <v/>
      </c>
    </row>
    <row r="24">
      <c r="A24" t="inlineStr">
        <is>
          <t>Virginia</t>
        </is>
      </c>
      <c r="B24">
        <f>COUNTIFS(Games!$A$2:$A$2096, A24, Games!$E$2:$E$2096, "")</f>
        <v/>
      </c>
      <c r="C24">
        <f>COUNTIFS(Games!$C$2:$C$2096, A24, Games!$E$2:$E$2096, "")</f>
        <v/>
      </c>
      <c r="D24">
        <f>COUNTIFS(Games!$A$2:$A$2096, A24, Games!$E$2:$E$2096, "Yes") + COUNTIFS(Games!$C$2:$C$2096, A24, Games!$E$2:$E$2096, "Yes")</f>
        <v/>
      </c>
      <c r="E24">
        <f>SUMIF(Games!$A$2:$A$2096, A24, Games!$B$2:$B$2096) + SUMIF(Games!$C$2:$C$2096, A24, Games!$D$2:$D$2096)</f>
        <v/>
      </c>
      <c r="F24">
        <f>SUMIF(Games!$A$2:$A$2096, A24, Games!$D$2:$D$2096) + SUMIF(Games!$C$2:$C$2096, A24, Games!$B$2:$B$2096)</f>
        <v/>
      </c>
      <c r="G24">
        <f>E24-F24</f>
        <v/>
      </c>
      <c r="H24">
        <f>E24/SUM(B24:D24)</f>
        <v/>
      </c>
      <c r="I24">
        <f>F24/SUM(B24:D24)</f>
        <v/>
      </c>
      <c r="J24">
        <f>G24/SUM(B24:D24)</f>
        <v/>
      </c>
    </row>
    <row r="25">
      <c r="A25" t="inlineStr">
        <is>
          <t>Purdue</t>
        </is>
      </c>
      <c r="B25">
        <f>COUNTIFS(Games!$A$2:$A$2096, A25, Games!$E$2:$E$2096, "")</f>
        <v/>
      </c>
      <c r="C25">
        <f>COUNTIFS(Games!$C$2:$C$2096, A25, Games!$E$2:$E$2096, "")</f>
        <v/>
      </c>
      <c r="D25">
        <f>COUNTIFS(Games!$A$2:$A$2096, A25, Games!$E$2:$E$2096, "Yes") + COUNTIFS(Games!$C$2:$C$2096, A25, Games!$E$2:$E$2096, "Yes")</f>
        <v/>
      </c>
      <c r="E25">
        <f>SUMIF(Games!$A$2:$A$2096, A25, Games!$B$2:$B$2096) + SUMIF(Games!$C$2:$C$2096, A25, Games!$D$2:$D$2096)</f>
        <v/>
      </c>
      <c r="F25">
        <f>SUMIF(Games!$A$2:$A$2096, A25, Games!$D$2:$D$2096) + SUMIF(Games!$C$2:$C$2096, A25, Games!$B$2:$B$2096)</f>
        <v/>
      </c>
      <c r="G25">
        <f>E25-F25</f>
        <v/>
      </c>
      <c r="H25">
        <f>E25/SUM(B25:D25)</f>
        <v/>
      </c>
      <c r="I25">
        <f>F25/SUM(B25:D25)</f>
        <v/>
      </c>
      <c r="J25">
        <f>G25/SUM(B25:D25)</f>
        <v/>
      </c>
    </row>
    <row r="26">
      <c r="A26" t="inlineStr">
        <is>
          <t>Cincinnati</t>
        </is>
      </c>
      <c r="B26">
        <f>COUNTIFS(Games!$A$2:$A$2096, A26, Games!$E$2:$E$2096, "")</f>
        <v/>
      </c>
      <c r="C26">
        <f>COUNTIFS(Games!$C$2:$C$2096, A26, Games!$E$2:$E$2096, "")</f>
        <v/>
      </c>
      <c r="D26">
        <f>COUNTIFS(Games!$A$2:$A$2096, A26, Games!$E$2:$E$2096, "Yes") + COUNTIFS(Games!$C$2:$C$2096, A26, Games!$E$2:$E$2096, "Yes")</f>
        <v/>
      </c>
      <c r="E26">
        <f>SUMIF(Games!$A$2:$A$2096, A26, Games!$B$2:$B$2096) + SUMIF(Games!$C$2:$C$2096, A26, Games!$D$2:$D$2096)</f>
        <v/>
      </c>
      <c r="F26">
        <f>SUMIF(Games!$A$2:$A$2096, A26, Games!$D$2:$D$2096) + SUMIF(Games!$C$2:$C$2096, A26, Games!$B$2:$B$2096)</f>
        <v/>
      </c>
      <c r="G26">
        <f>E26-F26</f>
        <v/>
      </c>
      <c r="H26">
        <f>E26/SUM(B26:D26)</f>
        <v/>
      </c>
      <c r="I26">
        <f>F26/SUM(B26:D26)</f>
        <v/>
      </c>
      <c r="J26">
        <f>G26/SUM(B26:D26)</f>
        <v/>
      </c>
    </row>
    <row r="27">
      <c r="A27" t="inlineStr">
        <is>
          <t>Marquette</t>
        </is>
      </c>
      <c r="B27">
        <f>COUNTIFS(Games!$A$2:$A$2096, A27, Games!$E$2:$E$2096, "")</f>
        <v/>
      </c>
      <c r="C27">
        <f>COUNTIFS(Games!$C$2:$C$2096, A27, Games!$E$2:$E$2096, "")</f>
        <v/>
      </c>
      <c r="D27">
        <f>COUNTIFS(Games!$A$2:$A$2096, A27, Games!$E$2:$E$2096, "Yes") + COUNTIFS(Games!$C$2:$C$2096, A27, Games!$E$2:$E$2096, "Yes")</f>
        <v/>
      </c>
      <c r="E27">
        <f>SUMIF(Games!$A$2:$A$2096, A27, Games!$B$2:$B$2096) + SUMIF(Games!$C$2:$C$2096, A27, Games!$D$2:$D$2096)</f>
        <v/>
      </c>
      <c r="F27">
        <f>SUMIF(Games!$A$2:$A$2096, A27, Games!$D$2:$D$2096) + SUMIF(Games!$C$2:$C$2096, A27, Games!$B$2:$B$2096)</f>
        <v/>
      </c>
      <c r="G27">
        <f>E27-F27</f>
        <v/>
      </c>
      <c r="H27">
        <f>E27/SUM(B27:D27)</f>
        <v/>
      </c>
      <c r="I27">
        <f>F27/SUM(B27:D27)</f>
        <v/>
      </c>
      <c r="J27">
        <f>G27/SUM(B27:D27)</f>
        <v/>
      </c>
    </row>
    <row r="28">
      <c r="A28" t="inlineStr">
        <is>
          <t>Oklahoma</t>
        </is>
      </c>
      <c r="B28">
        <f>COUNTIFS(Games!$A$2:$A$2096, A28, Games!$E$2:$E$2096, "")</f>
        <v/>
      </c>
      <c r="C28">
        <f>COUNTIFS(Games!$C$2:$C$2096, A28, Games!$E$2:$E$2096, "")</f>
        <v/>
      </c>
      <c r="D28">
        <f>COUNTIFS(Games!$A$2:$A$2096, A28, Games!$E$2:$E$2096, "Yes") + COUNTIFS(Games!$C$2:$C$2096, A28, Games!$E$2:$E$2096, "Yes")</f>
        <v/>
      </c>
      <c r="E28">
        <f>SUMIF(Games!$A$2:$A$2096, A28, Games!$B$2:$B$2096) + SUMIF(Games!$C$2:$C$2096, A28, Games!$D$2:$D$2096)</f>
        <v/>
      </c>
      <c r="F28">
        <f>SUMIF(Games!$A$2:$A$2096, A28, Games!$D$2:$D$2096) + SUMIF(Games!$C$2:$C$2096, A28, Games!$B$2:$B$2096)</f>
        <v/>
      </c>
      <c r="G28">
        <f>E28-F28</f>
        <v/>
      </c>
      <c r="H28">
        <f>E28/SUM(B28:D28)</f>
        <v/>
      </c>
      <c r="I28">
        <f>F28/SUM(B28:D28)</f>
        <v/>
      </c>
      <c r="J28">
        <f>G28/SUM(B28:D28)</f>
        <v/>
      </c>
    </row>
    <row r="29">
      <c r="A29" t="inlineStr">
        <is>
          <t>Washington</t>
        </is>
      </c>
      <c r="B29">
        <f>COUNTIFS(Games!$A$2:$A$2096, A29, Games!$E$2:$E$2096, "")</f>
        <v/>
      </c>
      <c r="C29">
        <f>COUNTIFS(Games!$C$2:$C$2096, A29, Games!$E$2:$E$2096, "")</f>
        <v/>
      </c>
      <c r="D29">
        <f>COUNTIFS(Games!$A$2:$A$2096, A29, Games!$E$2:$E$2096, "Yes") + COUNTIFS(Games!$C$2:$C$2096, A29, Games!$E$2:$E$2096, "Yes")</f>
        <v/>
      </c>
      <c r="E29">
        <f>SUMIF(Games!$A$2:$A$2096, A29, Games!$B$2:$B$2096) + SUMIF(Games!$C$2:$C$2096, A29, Games!$D$2:$D$2096)</f>
        <v/>
      </c>
      <c r="F29">
        <f>SUMIF(Games!$A$2:$A$2096, A29, Games!$D$2:$D$2096) + SUMIF(Games!$C$2:$C$2096, A29, Games!$B$2:$B$2096)</f>
        <v/>
      </c>
      <c r="G29">
        <f>E29-F29</f>
        <v/>
      </c>
      <c r="H29">
        <f>E29/SUM(B29:D29)</f>
        <v/>
      </c>
      <c r="I29">
        <f>F29/SUM(B29:D29)</f>
        <v/>
      </c>
      <c r="J29">
        <f>G29/SUM(B29:D29)</f>
        <v/>
      </c>
    </row>
    <row r="30">
      <c r="A30" t="inlineStr">
        <is>
          <t>California</t>
        </is>
      </c>
      <c r="B30">
        <f>COUNTIFS(Games!$A$2:$A$2096, A30, Games!$E$2:$E$2096, "")</f>
        <v/>
      </c>
      <c r="C30">
        <f>COUNTIFS(Games!$C$2:$C$2096, A30, Games!$E$2:$E$2096, "")</f>
        <v/>
      </c>
      <c r="D30">
        <f>COUNTIFS(Games!$A$2:$A$2096, A30, Games!$E$2:$E$2096, "Yes") + COUNTIFS(Games!$C$2:$C$2096, A30, Games!$E$2:$E$2096, "Yes")</f>
        <v/>
      </c>
      <c r="E30">
        <f>SUMIF(Games!$A$2:$A$2096, A30, Games!$B$2:$B$2096) + SUMIF(Games!$C$2:$C$2096, A30, Games!$D$2:$D$2096)</f>
        <v/>
      </c>
      <c r="F30">
        <f>SUMIF(Games!$A$2:$A$2096, A30, Games!$D$2:$D$2096) + SUMIF(Games!$C$2:$C$2096, A30, Games!$B$2:$B$2096)</f>
        <v/>
      </c>
      <c r="G30">
        <f>E30-F30</f>
        <v/>
      </c>
      <c r="H30">
        <f>E30/SUM(B30:D30)</f>
        <v/>
      </c>
      <c r="I30">
        <f>F30/SUM(B30:D30)</f>
        <v/>
      </c>
      <c r="J30">
        <f>G30/SUM(B30:D30)</f>
        <v/>
      </c>
    </row>
    <row r="31">
      <c r="A31" t="inlineStr">
        <is>
          <t>Arkansas</t>
        </is>
      </c>
      <c r="B31">
        <f>COUNTIFS(Games!$A$2:$A$2096, A31, Games!$E$2:$E$2096, "")</f>
        <v/>
      </c>
      <c r="C31">
        <f>COUNTIFS(Games!$C$2:$C$2096, A31, Games!$E$2:$E$2096, "")</f>
        <v/>
      </c>
      <c r="D31">
        <f>COUNTIFS(Games!$A$2:$A$2096, A31, Games!$E$2:$E$2096, "Yes") + COUNTIFS(Games!$C$2:$C$2096, A31, Games!$E$2:$E$2096, "Yes")</f>
        <v/>
      </c>
      <c r="E31">
        <f>SUMIF(Games!$A$2:$A$2096, A31, Games!$B$2:$B$2096) + SUMIF(Games!$C$2:$C$2096, A31, Games!$D$2:$D$2096)</f>
        <v/>
      </c>
      <c r="F31">
        <f>SUMIF(Games!$A$2:$A$2096, A31, Games!$D$2:$D$2096) + SUMIF(Games!$C$2:$C$2096, A31, Games!$B$2:$B$2096)</f>
        <v/>
      </c>
      <c r="G31">
        <f>E31-F31</f>
        <v/>
      </c>
      <c r="H31">
        <f>E31/SUM(B31:D31)</f>
        <v/>
      </c>
      <c r="I31">
        <f>F31/SUM(B31:D31)</f>
        <v/>
      </c>
      <c r="J31">
        <f>G31/SUM(B31:D31)</f>
        <v/>
      </c>
    </row>
    <row r="32">
      <c r="A32" t="inlineStr">
        <is>
          <t>Oregon</t>
        </is>
      </c>
      <c r="B32">
        <f>COUNTIFS(Games!$A$2:$A$2096, A32, Games!$E$2:$E$2096, "")</f>
        <v/>
      </c>
      <c r="C32">
        <f>COUNTIFS(Games!$C$2:$C$2096, A32, Games!$E$2:$E$2096, "")</f>
        <v/>
      </c>
      <c r="D32">
        <f>COUNTIFS(Games!$A$2:$A$2096, A32, Games!$E$2:$E$2096, "Yes") + COUNTIFS(Games!$C$2:$C$2096, A32, Games!$E$2:$E$2096, "Yes")</f>
        <v/>
      </c>
      <c r="E32">
        <f>SUMIF(Games!$A$2:$A$2096, A32, Games!$B$2:$B$2096) + SUMIF(Games!$C$2:$C$2096, A32, Games!$D$2:$D$2096)</f>
        <v/>
      </c>
      <c r="F32">
        <f>SUMIF(Games!$A$2:$A$2096, A32, Games!$D$2:$D$2096) + SUMIF(Games!$C$2:$C$2096, A32, Games!$B$2:$B$2096)</f>
        <v/>
      </c>
      <c r="G32">
        <f>E32-F32</f>
        <v/>
      </c>
      <c r="H32">
        <f>E32/SUM(B32:D32)</f>
        <v/>
      </c>
      <c r="I32">
        <f>F32/SUM(B32:D32)</f>
        <v/>
      </c>
      <c r="J32">
        <f>G32/SUM(B32:D32)</f>
        <v/>
      </c>
    </row>
    <row r="33">
      <c r="A33" t="inlineStr">
        <is>
          <t>Kansas State</t>
        </is>
      </c>
      <c r="B33">
        <f>COUNTIFS(Games!$A$2:$A$2096, A33, Games!$E$2:$E$2096, "")</f>
        <v/>
      </c>
      <c r="C33">
        <f>COUNTIFS(Games!$C$2:$C$2096, A33, Games!$E$2:$E$2096, "")</f>
        <v/>
      </c>
      <c r="D33">
        <f>COUNTIFS(Games!$A$2:$A$2096, A33, Games!$E$2:$E$2096, "Yes") + COUNTIFS(Games!$C$2:$C$2096, A33, Games!$E$2:$E$2096, "Yes")</f>
        <v/>
      </c>
      <c r="E33">
        <f>SUMIF(Games!$A$2:$A$2096, A33, Games!$B$2:$B$2096) + SUMIF(Games!$C$2:$C$2096, A33, Games!$D$2:$D$2096)</f>
        <v/>
      </c>
      <c r="F33">
        <f>SUMIF(Games!$A$2:$A$2096, A33, Games!$D$2:$D$2096) + SUMIF(Games!$C$2:$C$2096, A33, Games!$B$2:$B$2096)</f>
        <v/>
      </c>
      <c r="G33">
        <f>E33-F33</f>
        <v/>
      </c>
      <c r="H33">
        <f>E33/SUM(B33:D33)</f>
        <v/>
      </c>
      <c r="I33">
        <f>F33/SUM(B33:D33)</f>
        <v/>
      </c>
      <c r="J33">
        <f>G33/SUM(B33:D33)</f>
        <v/>
      </c>
    </row>
    <row r="34">
      <c r="A34" t="inlineStr">
        <is>
          <t>West Virginia</t>
        </is>
      </c>
      <c r="B34">
        <f>COUNTIFS(Games!$A$2:$A$2096, A34, Games!$E$2:$E$2096, "")</f>
        <v/>
      </c>
      <c r="C34">
        <f>COUNTIFS(Games!$C$2:$C$2096, A34, Games!$E$2:$E$2096, "")</f>
        <v/>
      </c>
      <c r="D34">
        <f>COUNTIFS(Games!$A$2:$A$2096, A34, Games!$E$2:$E$2096, "Yes") + COUNTIFS(Games!$C$2:$C$2096, A34, Games!$E$2:$E$2096, "Yes")</f>
        <v/>
      </c>
      <c r="E34">
        <f>SUMIF(Games!$A$2:$A$2096, A34, Games!$B$2:$B$2096) + SUMIF(Games!$C$2:$C$2096, A34, Games!$D$2:$D$2096)</f>
        <v/>
      </c>
      <c r="F34">
        <f>SUMIF(Games!$A$2:$A$2096, A34, Games!$D$2:$D$2096) + SUMIF(Games!$C$2:$C$2096, A34, Games!$B$2:$B$2096)</f>
        <v/>
      </c>
      <c r="G34">
        <f>E34-F34</f>
        <v/>
      </c>
      <c r="H34">
        <f>E34/SUM(B34:D34)</f>
        <v/>
      </c>
      <c r="I34">
        <f>F34/SUM(B34:D34)</f>
        <v/>
      </c>
      <c r="J34">
        <f>G34/SUM(B34:D34)</f>
        <v/>
      </c>
    </row>
    <row r="35">
      <c r="A35" t="inlineStr">
        <is>
          <t>Oklahoma State</t>
        </is>
      </c>
      <c r="B35">
        <f>COUNTIFS(Games!$A$2:$A$2096, A35, Games!$E$2:$E$2096, "")</f>
        <v/>
      </c>
      <c r="C35">
        <f>COUNTIFS(Games!$C$2:$C$2096, A35, Games!$E$2:$E$2096, "")</f>
        <v/>
      </c>
      <c r="D35">
        <f>COUNTIFS(Games!$A$2:$A$2096, A35, Games!$E$2:$E$2096, "Yes") + COUNTIFS(Games!$C$2:$C$2096, A35, Games!$E$2:$E$2096, "Yes")</f>
        <v/>
      </c>
      <c r="E35">
        <f>SUMIF(Games!$A$2:$A$2096, A35, Games!$B$2:$B$2096) + SUMIF(Games!$C$2:$C$2096, A35, Games!$D$2:$D$2096)</f>
        <v/>
      </c>
      <c r="F35">
        <f>SUMIF(Games!$A$2:$A$2096, A35, Games!$D$2:$D$2096) + SUMIF(Games!$C$2:$C$2096, A35, Games!$B$2:$B$2096)</f>
        <v/>
      </c>
      <c r="G35">
        <f>E35-F35</f>
        <v/>
      </c>
      <c r="H35">
        <f>E35/SUM(B35:D35)</f>
        <v/>
      </c>
      <c r="I35">
        <f>F35/SUM(B35:D35)</f>
        <v/>
      </c>
      <c r="J35">
        <f>G35/SUM(B35:D35)</f>
        <v/>
      </c>
    </row>
    <row r="36">
      <c r="A36" t="inlineStr">
        <is>
          <t>Stanford</t>
        </is>
      </c>
      <c r="B36">
        <f>COUNTIFS(Games!$A$2:$A$2096, A36, Games!$E$2:$E$2096, "")</f>
        <v/>
      </c>
      <c r="C36">
        <f>COUNTIFS(Games!$C$2:$C$2096, A36, Games!$E$2:$E$2096, "")</f>
        <v/>
      </c>
      <c r="D36">
        <f>COUNTIFS(Games!$A$2:$A$2096, A36, Games!$E$2:$E$2096, "Yes") + COUNTIFS(Games!$C$2:$C$2096, A36, Games!$E$2:$E$2096, "Yes")</f>
        <v/>
      </c>
      <c r="E36">
        <f>SUMIF(Games!$A$2:$A$2096, A36, Games!$B$2:$B$2096) + SUMIF(Games!$C$2:$C$2096, A36, Games!$D$2:$D$2096)</f>
        <v/>
      </c>
      <c r="F36">
        <f>SUMIF(Games!$A$2:$A$2096, A36, Games!$D$2:$D$2096) + SUMIF(Games!$C$2:$C$2096, A36, Games!$B$2:$B$2096)</f>
        <v/>
      </c>
      <c r="G36">
        <f>E36-F36</f>
        <v/>
      </c>
      <c r="H36">
        <f>E36/SUM(B36:D36)</f>
        <v/>
      </c>
      <c r="I36">
        <f>F36/SUM(B36:D36)</f>
        <v/>
      </c>
      <c r="J36">
        <f>G36/SUM(B36:D36)</f>
        <v/>
      </c>
    </row>
    <row r="37">
      <c r="A37" t="inlineStr">
        <is>
          <t>Tennessee</t>
        </is>
      </c>
      <c r="B37">
        <f>COUNTIFS(Games!$A$2:$A$2096, A37, Games!$E$2:$E$2096, "")</f>
        <v/>
      </c>
      <c r="C37">
        <f>COUNTIFS(Games!$C$2:$C$2096, A37, Games!$E$2:$E$2096, "")</f>
        <v/>
      </c>
      <c r="D37">
        <f>COUNTIFS(Games!$A$2:$A$2096, A37, Games!$E$2:$E$2096, "Yes") + COUNTIFS(Games!$C$2:$C$2096, A37, Games!$E$2:$E$2096, "Yes")</f>
        <v/>
      </c>
      <c r="E37">
        <f>SUMIF(Games!$A$2:$A$2096, A37, Games!$B$2:$B$2096) + SUMIF(Games!$C$2:$C$2096, A37, Games!$D$2:$D$2096)</f>
        <v/>
      </c>
      <c r="F37">
        <f>SUMIF(Games!$A$2:$A$2096, A37, Games!$D$2:$D$2096) + SUMIF(Games!$C$2:$C$2096, A37, Games!$B$2:$B$2096)</f>
        <v/>
      </c>
      <c r="G37">
        <f>E37-F37</f>
        <v/>
      </c>
      <c r="H37">
        <f>E37/SUM(B37:D37)</f>
        <v/>
      </c>
      <c r="I37">
        <f>F37/SUM(B37:D37)</f>
        <v/>
      </c>
      <c r="J37">
        <f>G37/SUM(B37:D37)</f>
        <v/>
      </c>
    </row>
    <row r="38">
      <c r="A38" t="inlineStr">
        <is>
          <t>BYU</t>
        </is>
      </c>
      <c r="B38">
        <f>COUNTIFS(Games!$A$2:$A$2096, A38, Games!$E$2:$E$2096, "")</f>
        <v/>
      </c>
      <c r="C38">
        <f>COUNTIFS(Games!$C$2:$C$2096, A38, Games!$E$2:$E$2096, "")</f>
        <v/>
      </c>
      <c r="D38">
        <f>COUNTIFS(Games!$A$2:$A$2096, A38, Games!$E$2:$E$2096, "Yes") + COUNTIFS(Games!$C$2:$C$2096, A38, Games!$E$2:$E$2096, "Yes")</f>
        <v/>
      </c>
      <c r="E38">
        <f>SUMIF(Games!$A$2:$A$2096, A38, Games!$B$2:$B$2096) + SUMIF(Games!$C$2:$C$2096, A38, Games!$D$2:$D$2096)</f>
        <v/>
      </c>
      <c r="F38">
        <f>SUMIF(Games!$A$2:$A$2096, A38, Games!$D$2:$D$2096) + SUMIF(Games!$C$2:$C$2096, A38, Games!$B$2:$B$2096)</f>
        <v/>
      </c>
      <c r="G38">
        <f>E38-F38</f>
        <v/>
      </c>
      <c r="H38">
        <f>E38/SUM(B38:D38)</f>
        <v/>
      </c>
      <c r="I38">
        <f>F38/SUM(B38:D38)</f>
        <v/>
      </c>
      <c r="J38">
        <f>G38/SUM(B38:D38)</f>
        <v/>
      </c>
    </row>
    <row r="39">
      <c r="A39" t="inlineStr">
        <is>
          <t>USC</t>
        </is>
      </c>
      <c r="B39">
        <f>COUNTIFS(Games!$A$2:$A$2096, A39, Games!$E$2:$E$2096, "")</f>
        <v/>
      </c>
      <c r="C39">
        <f>COUNTIFS(Games!$C$2:$C$2096, A39, Games!$E$2:$E$2096, "")</f>
        <v/>
      </c>
      <c r="D39">
        <f>COUNTIFS(Games!$A$2:$A$2096, A39, Games!$E$2:$E$2096, "Yes") + COUNTIFS(Games!$C$2:$C$2096, A39, Games!$E$2:$E$2096, "Yes")</f>
        <v/>
      </c>
      <c r="E39">
        <f>SUMIF(Games!$A$2:$A$2096, A39, Games!$B$2:$B$2096) + SUMIF(Games!$C$2:$C$2096, A39, Games!$D$2:$D$2096)</f>
        <v/>
      </c>
      <c r="F39">
        <f>SUMIF(Games!$A$2:$A$2096, A39, Games!$D$2:$D$2096) + SUMIF(Games!$C$2:$C$2096, A39, Games!$B$2:$B$2096)</f>
        <v/>
      </c>
      <c r="G39">
        <f>E39-F39</f>
        <v/>
      </c>
      <c r="H39">
        <f>E39/SUM(B39:D39)</f>
        <v/>
      </c>
      <c r="I39">
        <f>F39/SUM(B39:D39)</f>
        <v/>
      </c>
      <c r="J39">
        <f>G39/SUM(B39:D39)</f>
        <v/>
      </c>
    </row>
    <row r="40">
      <c r="A40" t="inlineStr">
        <is>
          <t>Minnesota</t>
        </is>
      </c>
      <c r="B40">
        <f>COUNTIFS(Games!$A$2:$A$2096, A40, Games!$E$2:$E$2096, "")</f>
        <v/>
      </c>
      <c r="C40">
        <f>COUNTIFS(Games!$C$2:$C$2096, A40, Games!$E$2:$E$2096, "")</f>
        <v/>
      </c>
      <c r="D40">
        <f>COUNTIFS(Games!$A$2:$A$2096, A40, Games!$E$2:$E$2096, "Yes") + COUNTIFS(Games!$C$2:$C$2096, A40, Games!$E$2:$E$2096, "Yes")</f>
        <v/>
      </c>
      <c r="E40">
        <f>SUMIF(Games!$A$2:$A$2096, A40, Games!$B$2:$B$2096) + SUMIF(Games!$C$2:$C$2096, A40, Games!$D$2:$D$2096)</f>
        <v/>
      </c>
      <c r="F40">
        <f>SUMIF(Games!$A$2:$A$2096, A40, Games!$D$2:$D$2096) + SUMIF(Games!$C$2:$C$2096, A40, Games!$B$2:$B$2096)</f>
        <v/>
      </c>
      <c r="G40">
        <f>E40-F40</f>
        <v/>
      </c>
      <c r="H40">
        <f>E40/SUM(B40:D40)</f>
        <v/>
      </c>
      <c r="I40">
        <f>F40/SUM(B40:D40)</f>
        <v/>
      </c>
      <c r="J40">
        <f>G40/SUM(B40:D40)</f>
        <v/>
      </c>
    </row>
    <row r="41">
      <c r="A41" t="inlineStr">
        <is>
          <t>Pittsburgh</t>
        </is>
      </c>
      <c r="B41">
        <f>COUNTIFS(Games!$A$2:$A$2096, A41, Games!$E$2:$E$2096, "")</f>
        <v/>
      </c>
      <c r="C41">
        <f>COUNTIFS(Games!$C$2:$C$2096, A41, Games!$E$2:$E$2096, "")</f>
        <v/>
      </c>
      <c r="D41">
        <f>COUNTIFS(Games!$A$2:$A$2096, A41, Games!$E$2:$E$2096, "Yes") + COUNTIFS(Games!$C$2:$C$2096, A41, Games!$E$2:$E$2096, "Yes")</f>
        <v/>
      </c>
      <c r="E41">
        <f>SUMIF(Games!$A$2:$A$2096, A41, Games!$B$2:$B$2096) + SUMIF(Games!$C$2:$C$2096, A41, Games!$D$2:$D$2096)</f>
        <v/>
      </c>
      <c r="F41">
        <f>SUMIF(Games!$A$2:$A$2096, A41, Games!$D$2:$D$2096) + SUMIF(Games!$C$2:$C$2096, A41, Games!$B$2:$B$2096)</f>
        <v/>
      </c>
      <c r="G41">
        <f>E41-F41</f>
        <v/>
      </c>
      <c r="H41">
        <f>E41/SUM(B41:D41)</f>
        <v/>
      </c>
      <c r="I41">
        <f>F41/SUM(B41:D41)</f>
        <v/>
      </c>
      <c r="J41">
        <f>G41/SUM(B41:D41)</f>
        <v/>
      </c>
    </row>
    <row r="42">
      <c r="A42" t="inlineStr">
        <is>
          <t>Utah</t>
        </is>
      </c>
      <c r="B42">
        <f>COUNTIFS(Games!$A$2:$A$2096, A42, Games!$E$2:$E$2096, "")</f>
        <v/>
      </c>
      <c r="C42">
        <f>COUNTIFS(Games!$C$2:$C$2096, A42, Games!$E$2:$E$2096, "")</f>
        <v/>
      </c>
      <c r="D42">
        <f>COUNTIFS(Games!$A$2:$A$2096, A42, Games!$E$2:$E$2096, "Yes") + COUNTIFS(Games!$C$2:$C$2096, A42, Games!$E$2:$E$2096, "Yes")</f>
        <v/>
      </c>
      <c r="E42">
        <f>SUMIF(Games!$A$2:$A$2096, A42, Games!$B$2:$B$2096) + SUMIF(Games!$C$2:$C$2096, A42, Games!$D$2:$D$2096)</f>
        <v/>
      </c>
      <c r="F42">
        <f>SUMIF(Games!$A$2:$A$2096, A42, Games!$D$2:$D$2096) + SUMIF(Games!$C$2:$C$2096, A42, Games!$B$2:$B$2096)</f>
        <v/>
      </c>
      <c r="G42">
        <f>E42-F42</f>
        <v/>
      </c>
      <c r="H42">
        <f>E42/SUM(B42:D42)</f>
        <v/>
      </c>
      <c r="I42">
        <f>F42/SUM(B42:D42)</f>
        <v/>
      </c>
      <c r="J42">
        <f>G42/SUM(B42:D42)</f>
        <v/>
      </c>
    </row>
    <row r="43">
      <c r="A43" t="inlineStr">
        <is>
          <t>LSU</t>
        </is>
      </c>
      <c r="B43">
        <f>COUNTIFS(Games!$A$2:$A$2096, A43, Games!$E$2:$E$2096, "")</f>
        <v/>
      </c>
      <c r="C43">
        <f>COUNTIFS(Games!$C$2:$C$2096, A43, Games!$E$2:$E$2096, "")</f>
        <v/>
      </c>
      <c r="D43">
        <f>COUNTIFS(Games!$A$2:$A$2096, A43, Games!$E$2:$E$2096, "Yes") + COUNTIFS(Games!$C$2:$C$2096, A43, Games!$E$2:$E$2096, "Yes")</f>
        <v/>
      </c>
      <c r="E43">
        <f>SUMIF(Games!$A$2:$A$2096, A43, Games!$B$2:$B$2096) + SUMIF(Games!$C$2:$C$2096, A43, Games!$D$2:$D$2096)</f>
        <v/>
      </c>
      <c r="F43">
        <f>SUMIF(Games!$A$2:$A$2096, A43, Games!$D$2:$D$2096) + SUMIF(Games!$C$2:$C$2096, A43, Games!$B$2:$B$2096)</f>
        <v/>
      </c>
      <c r="G43">
        <f>E43-F43</f>
        <v/>
      </c>
      <c r="H43">
        <f>E43/SUM(B43:D43)</f>
        <v/>
      </c>
      <c r="I43">
        <f>F43/SUM(B43:D43)</f>
        <v/>
      </c>
      <c r="J43">
        <f>G43/SUM(B43:D43)</f>
        <v/>
      </c>
    </row>
    <row r="44">
      <c r="A44" t="inlineStr">
        <is>
          <t>Georgia Tech</t>
        </is>
      </c>
      <c r="B44">
        <f>COUNTIFS(Games!$A$2:$A$2096, A44, Games!$E$2:$E$2096, "")</f>
        <v/>
      </c>
      <c r="C44">
        <f>COUNTIFS(Games!$C$2:$C$2096, A44, Games!$E$2:$E$2096, "")</f>
        <v/>
      </c>
      <c r="D44">
        <f>COUNTIFS(Games!$A$2:$A$2096, A44, Games!$E$2:$E$2096, "Yes") + COUNTIFS(Games!$C$2:$C$2096, A44, Games!$E$2:$E$2096, "Yes")</f>
        <v/>
      </c>
      <c r="E44">
        <f>SUMIF(Games!$A$2:$A$2096, A44, Games!$B$2:$B$2096) + SUMIF(Games!$C$2:$C$2096, A44, Games!$D$2:$D$2096)</f>
        <v/>
      </c>
      <c r="F44">
        <f>SUMIF(Games!$A$2:$A$2096, A44, Games!$D$2:$D$2096) + SUMIF(Games!$C$2:$C$2096, A44, Games!$B$2:$B$2096)</f>
        <v/>
      </c>
      <c r="G44">
        <f>E44-F44</f>
        <v/>
      </c>
      <c r="H44">
        <f>E44/SUM(B44:D44)</f>
        <v/>
      </c>
      <c r="I44">
        <f>F44/SUM(B44:D44)</f>
        <v/>
      </c>
      <c r="J44">
        <f>G44/SUM(B44:D44)</f>
        <v/>
      </c>
    </row>
    <row r="45">
      <c r="A45" t="inlineStr">
        <is>
          <t>Missouri</t>
        </is>
      </c>
      <c r="B45">
        <f>COUNTIFS(Games!$A$2:$A$2096, A45, Games!$E$2:$E$2096, "")</f>
        <v/>
      </c>
      <c r="C45">
        <f>COUNTIFS(Games!$C$2:$C$2096, A45, Games!$E$2:$E$2096, "")</f>
        <v/>
      </c>
      <c r="D45">
        <f>COUNTIFS(Games!$A$2:$A$2096, A45, Games!$E$2:$E$2096, "Yes") + COUNTIFS(Games!$C$2:$C$2096, A45, Games!$E$2:$E$2096, "Yes")</f>
        <v/>
      </c>
      <c r="E45">
        <f>SUMIF(Games!$A$2:$A$2096, A45, Games!$B$2:$B$2096) + SUMIF(Games!$C$2:$C$2096, A45, Games!$D$2:$D$2096)</f>
        <v/>
      </c>
      <c r="F45">
        <f>SUMIF(Games!$A$2:$A$2096, A45, Games!$D$2:$D$2096) + SUMIF(Games!$C$2:$C$2096, A45, Games!$B$2:$B$2096)</f>
        <v/>
      </c>
      <c r="G45">
        <f>E45-F45</f>
        <v/>
      </c>
      <c r="H45">
        <f>E45/SUM(B45:D45)</f>
        <v/>
      </c>
      <c r="I45">
        <f>F45/SUM(B45:D45)</f>
        <v/>
      </c>
      <c r="J45">
        <f>G45/SUM(B45:D45)</f>
        <v/>
      </c>
    </row>
    <row r="46">
      <c r="A46" t="inlineStr">
        <is>
          <t>Wake Forest</t>
        </is>
      </c>
      <c r="B46">
        <f>COUNTIFS(Games!$A$2:$A$2096, A46, Games!$E$2:$E$2096, "")</f>
        <v/>
      </c>
      <c r="C46">
        <f>COUNTIFS(Games!$C$2:$C$2096, A46, Games!$E$2:$E$2096, "")</f>
        <v/>
      </c>
      <c r="D46">
        <f>COUNTIFS(Games!$A$2:$A$2096, A46, Games!$E$2:$E$2096, "Yes") + COUNTIFS(Games!$C$2:$C$2096, A46, Games!$E$2:$E$2096, "Yes")</f>
        <v/>
      </c>
      <c r="E46">
        <f>SUMIF(Games!$A$2:$A$2096, A46, Games!$B$2:$B$2096) + SUMIF(Games!$C$2:$C$2096, A46, Games!$D$2:$D$2096)</f>
        <v/>
      </c>
      <c r="F46">
        <f>SUMIF(Games!$A$2:$A$2096, A46, Games!$D$2:$D$2096) + SUMIF(Games!$C$2:$C$2096, A46, Games!$B$2:$B$2096)</f>
        <v/>
      </c>
      <c r="G46">
        <f>E46-F46</f>
        <v/>
      </c>
      <c r="H46">
        <f>E46/SUM(B46:D46)</f>
        <v/>
      </c>
      <c r="I46">
        <f>F46/SUM(B46:D46)</f>
        <v/>
      </c>
      <c r="J46">
        <f>G46/SUM(B46:D46)</f>
        <v/>
      </c>
    </row>
    <row r="47">
      <c r="A47" t="inlineStr">
        <is>
          <t>Vanderbilt</t>
        </is>
      </c>
      <c r="B47">
        <f>COUNTIFS(Games!$A$2:$A$2096, A47, Games!$E$2:$E$2096, "")</f>
        <v/>
      </c>
      <c r="C47">
        <f>COUNTIFS(Games!$C$2:$C$2096, A47, Games!$E$2:$E$2096, "")</f>
        <v/>
      </c>
      <c r="D47">
        <f>COUNTIFS(Games!$A$2:$A$2096, A47, Games!$E$2:$E$2096, "Yes") + COUNTIFS(Games!$C$2:$C$2096, A47, Games!$E$2:$E$2096, "Yes")</f>
        <v/>
      </c>
      <c r="E47">
        <f>SUMIF(Games!$A$2:$A$2096, A47, Games!$B$2:$B$2096) + SUMIF(Games!$C$2:$C$2096, A47, Games!$D$2:$D$2096)</f>
        <v/>
      </c>
      <c r="F47">
        <f>SUMIF(Games!$A$2:$A$2096, A47, Games!$D$2:$D$2096) + SUMIF(Games!$C$2:$C$2096, A47, Games!$B$2:$B$2096)</f>
        <v/>
      </c>
      <c r="G47">
        <f>E47-F47</f>
        <v/>
      </c>
      <c r="H47">
        <f>E47/SUM(B47:D47)</f>
        <v/>
      </c>
      <c r="I47">
        <f>F47/SUM(B47:D47)</f>
        <v/>
      </c>
      <c r="J47">
        <f>G47/SUM(B47:D47)</f>
        <v/>
      </c>
    </row>
    <row r="48">
      <c r="A48" t="inlineStr">
        <is>
          <t>St. John's</t>
        </is>
      </c>
      <c r="B48">
        <f>COUNTIFS(Games!$A$2:$A$2096, A48, Games!$E$2:$E$2096, "")</f>
        <v/>
      </c>
      <c r="C48">
        <f>COUNTIFS(Games!$C$2:$C$2096, A48, Games!$E$2:$E$2096, "")</f>
        <v/>
      </c>
      <c r="D48">
        <f>COUNTIFS(Games!$A$2:$A$2096, A48, Games!$E$2:$E$2096, "Yes") + COUNTIFS(Games!$C$2:$C$2096, A48, Games!$E$2:$E$2096, "Yes")</f>
        <v/>
      </c>
      <c r="E48">
        <f>SUMIF(Games!$A$2:$A$2096, A48, Games!$B$2:$B$2096) + SUMIF(Games!$C$2:$C$2096, A48, Games!$D$2:$D$2096)</f>
        <v/>
      </c>
      <c r="F48">
        <f>SUMIF(Games!$A$2:$A$2096, A48, Games!$D$2:$D$2096) + SUMIF(Games!$C$2:$C$2096, A48, Games!$B$2:$B$2096)</f>
        <v/>
      </c>
      <c r="G48">
        <f>E48-F48</f>
        <v/>
      </c>
      <c r="H48">
        <f>E48/SUM(B48:D48)</f>
        <v/>
      </c>
      <c r="I48">
        <f>F48/SUM(B48:D48)</f>
        <v/>
      </c>
      <c r="J48">
        <f>G48/SUM(B48:D48)</f>
        <v/>
      </c>
    </row>
    <row r="49">
      <c r="A49" t="inlineStr">
        <is>
          <t>Texas A&amp;M</t>
        </is>
      </c>
      <c r="B49">
        <f>COUNTIFS(Games!$A$2:$A$2096, A49, Games!$E$2:$E$2096, "")</f>
        <v/>
      </c>
      <c r="C49">
        <f>COUNTIFS(Games!$C$2:$C$2096, A49, Games!$E$2:$E$2096, "")</f>
        <v/>
      </c>
      <c r="D49">
        <f>COUNTIFS(Games!$A$2:$A$2096, A49, Games!$E$2:$E$2096, "Yes") + COUNTIFS(Games!$C$2:$C$2096, A49, Games!$E$2:$E$2096, "Yes")</f>
        <v/>
      </c>
      <c r="E49">
        <f>SUMIF(Games!$A$2:$A$2096, A49, Games!$B$2:$B$2096) + SUMIF(Games!$C$2:$C$2096, A49, Games!$D$2:$D$2096)</f>
        <v/>
      </c>
      <c r="F49">
        <f>SUMIF(Games!$A$2:$A$2096, A49, Games!$D$2:$D$2096) + SUMIF(Games!$C$2:$C$2096, A49, Games!$B$2:$B$2096)</f>
        <v/>
      </c>
      <c r="G49">
        <f>E49-F49</f>
        <v/>
      </c>
      <c r="H49">
        <f>E49/SUM(B49:D49)</f>
        <v/>
      </c>
      <c r="I49">
        <f>F49/SUM(B49:D49)</f>
        <v/>
      </c>
      <c r="J49">
        <f>G49/SUM(B49:D49)</f>
        <v/>
      </c>
    </row>
    <row r="50">
      <c r="A50" t="inlineStr">
        <is>
          <t>Alabama</t>
        </is>
      </c>
      <c r="B50">
        <f>COUNTIFS(Games!$A$2:$A$2096, A50, Games!$E$2:$E$2096, "")</f>
        <v/>
      </c>
      <c r="C50">
        <f>COUNTIFS(Games!$C$2:$C$2096, A50, Games!$E$2:$E$2096, "")</f>
        <v/>
      </c>
      <c r="D50">
        <f>COUNTIFS(Games!$A$2:$A$2096, A50, Games!$E$2:$E$2096, "Yes") + COUNTIFS(Games!$C$2:$C$2096, A50, Games!$E$2:$E$2096, "Yes")</f>
        <v/>
      </c>
      <c r="E50">
        <f>SUMIF(Games!$A$2:$A$2096, A50, Games!$B$2:$B$2096) + SUMIF(Games!$C$2:$C$2096, A50, Games!$D$2:$D$2096)</f>
        <v/>
      </c>
      <c r="F50">
        <f>SUMIF(Games!$A$2:$A$2096, A50, Games!$D$2:$D$2096) + SUMIF(Games!$C$2:$C$2096, A50, Games!$B$2:$B$2096)</f>
        <v/>
      </c>
      <c r="G50">
        <f>E50-F50</f>
        <v/>
      </c>
      <c r="H50">
        <f>E50/SUM(B50:D50)</f>
        <v/>
      </c>
      <c r="I50">
        <f>F50/SUM(B50:D50)</f>
        <v/>
      </c>
      <c r="J50">
        <f>G50/SUM(B50:D50)</f>
        <v/>
      </c>
    </row>
    <row r="51">
      <c r="A51" t="inlineStr">
        <is>
          <t>Creighton</t>
        </is>
      </c>
      <c r="B51">
        <f>COUNTIFS(Games!$A$2:$A$2096, A51, Games!$E$2:$E$2096, "")</f>
        <v/>
      </c>
      <c r="C51">
        <f>COUNTIFS(Games!$C$2:$C$2096, A51, Games!$E$2:$E$2096, "")</f>
        <v/>
      </c>
      <c r="D51">
        <f>COUNTIFS(Games!$A$2:$A$2096, A51, Games!$E$2:$E$2096, "Yes") + COUNTIFS(Games!$C$2:$C$2096, A51, Games!$E$2:$E$2096, "Yes")</f>
        <v/>
      </c>
      <c r="E51">
        <f>SUMIF(Games!$A$2:$A$2096, A51, Games!$B$2:$B$2096) + SUMIF(Games!$C$2:$C$2096, A51, Games!$D$2:$D$2096)</f>
        <v/>
      </c>
      <c r="F51">
        <f>SUMIF(Games!$A$2:$A$2096, A51, Games!$D$2:$D$2096) + SUMIF(Games!$C$2:$C$2096, A51, Games!$B$2:$B$2096)</f>
        <v/>
      </c>
      <c r="G51">
        <f>E51-F51</f>
        <v/>
      </c>
      <c r="H51">
        <f>E51/SUM(B51:D51)</f>
        <v/>
      </c>
      <c r="I51">
        <f>F51/SUM(B51:D51)</f>
        <v/>
      </c>
      <c r="J51">
        <f>G51/SUM(B51:D51)</f>
        <v/>
      </c>
    </row>
    <row r="52">
      <c r="A52" t="inlineStr">
        <is>
          <t>Iowa</t>
        </is>
      </c>
      <c r="B52">
        <f>COUNTIFS(Games!$A$2:$A$2096, A52, Games!$E$2:$E$2096, "")</f>
        <v/>
      </c>
      <c r="C52">
        <f>COUNTIFS(Games!$C$2:$C$2096, A52, Games!$E$2:$E$2096, "")</f>
        <v/>
      </c>
      <c r="D52">
        <f>COUNTIFS(Games!$A$2:$A$2096, A52, Games!$E$2:$E$2096, "Yes") + COUNTIFS(Games!$C$2:$C$2096, A52, Games!$E$2:$E$2096, "Yes")</f>
        <v/>
      </c>
      <c r="E52">
        <f>SUMIF(Games!$A$2:$A$2096, A52, Games!$B$2:$B$2096) + SUMIF(Games!$C$2:$C$2096, A52, Games!$D$2:$D$2096)</f>
        <v/>
      </c>
      <c r="F52">
        <f>SUMIF(Games!$A$2:$A$2096, A52, Games!$D$2:$D$2096) + SUMIF(Games!$C$2:$C$2096, A52, Games!$B$2:$B$2096)</f>
        <v/>
      </c>
      <c r="G52">
        <f>E52-F52</f>
        <v/>
      </c>
      <c r="H52">
        <f>E52/SUM(B52:D52)</f>
        <v/>
      </c>
      <c r="I52">
        <f>F52/SUM(B52:D52)</f>
        <v/>
      </c>
      <c r="J52">
        <f>G52/SUM(B52:D52)</f>
        <v/>
      </c>
    </row>
    <row r="53">
      <c r="A53" t="inlineStr">
        <is>
          <t>Memphis</t>
        </is>
      </c>
      <c r="B53">
        <f>COUNTIFS(Games!$A$2:$A$2096, A53, Games!$E$2:$E$2096, "")</f>
        <v/>
      </c>
      <c r="C53">
        <f>COUNTIFS(Games!$C$2:$C$2096, A53, Games!$E$2:$E$2096, "")</f>
        <v/>
      </c>
      <c r="D53">
        <f>COUNTIFS(Games!$A$2:$A$2096, A53, Games!$E$2:$E$2096, "Yes") + COUNTIFS(Games!$C$2:$C$2096, A53, Games!$E$2:$E$2096, "Yes")</f>
        <v/>
      </c>
      <c r="E53">
        <f>SUMIF(Games!$A$2:$A$2096, A53, Games!$B$2:$B$2096) + SUMIF(Games!$C$2:$C$2096, A53, Games!$D$2:$D$2096)</f>
        <v/>
      </c>
      <c r="F53">
        <f>SUMIF(Games!$A$2:$A$2096, A53, Games!$D$2:$D$2096) + SUMIF(Games!$C$2:$C$2096, A53, Games!$B$2:$B$2096)</f>
        <v/>
      </c>
      <c r="G53">
        <f>E53-F53</f>
        <v/>
      </c>
      <c r="H53">
        <f>E53/SUM(B53:D53)</f>
        <v/>
      </c>
      <c r="I53">
        <f>F53/SUM(B53:D53)</f>
        <v/>
      </c>
      <c r="J53">
        <f>G53/SUM(B53:D53)</f>
        <v/>
      </c>
    </row>
    <row r="54">
      <c r="A54" t="inlineStr">
        <is>
          <t>Temple</t>
        </is>
      </c>
      <c r="B54">
        <f>COUNTIFS(Games!$A$2:$A$2096, A54, Games!$E$2:$E$2096, "")</f>
        <v/>
      </c>
      <c r="C54">
        <f>COUNTIFS(Games!$C$2:$C$2096, A54, Games!$E$2:$E$2096, "")</f>
        <v/>
      </c>
      <c r="D54">
        <f>COUNTIFS(Games!$A$2:$A$2096, A54, Games!$E$2:$E$2096, "Yes") + COUNTIFS(Games!$C$2:$C$2096, A54, Games!$E$2:$E$2096, "Yes")</f>
        <v/>
      </c>
      <c r="E54">
        <f>SUMIF(Games!$A$2:$A$2096, A54, Games!$B$2:$B$2096) + SUMIF(Games!$C$2:$C$2096, A54, Games!$D$2:$D$2096)</f>
        <v/>
      </c>
      <c r="F54">
        <f>SUMIF(Games!$A$2:$A$2096, A54, Games!$D$2:$D$2096) + SUMIF(Games!$C$2:$C$2096, A54, Games!$B$2:$B$2096)</f>
        <v/>
      </c>
      <c r="G54">
        <f>E54-F54</f>
        <v/>
      </c>
      <c r="H54">
        <f>E54/SUM(B54:D54)</f>
        <v/>
      </c>
      <c r="I54">
        <f>F54/SUM(B54:D54)</f>
        <v/>
      </c>
      <c r="J54">
        <f>G54/SUM(B54:D54)</f>
        <v/>
      </c>
    </row>
    <row r="55">
      <c r="A55" t="inlineStr">
        <is>
          <t>Gonzaga</t>
        </is>
      </c>
      <c r="B55">
        <f>COUNTIFS(Games!$A$2:$A$2096, A55, Games!$E$2:$E$2096, "")</f>
        <v/>
      </c>
      <c r="C55">
        <f>COUNTIFS(Games!$C$2:$C$2096, A55, Games!$E$2:$E$2096, "")</f>
        <v/>
      </c>
      <c r="D55">
        <f>COUNTIFS(Games!$A$2:$A$2096, A55, Games!$E$2:$E$2096, "Yes") + COUNTIFS(Games!$C$2:$C$2096, A55, Games!$E$2:$E$2096, "Yes")</f>
        <v/>
      </c>
      <c r="E55">
        <f>SUMIF(Games!$A$2:$A$2096, A55, Games!$B$2:$B$2096) + SUMIF(Games!$C$2:$C$2096, A55, Games!$D$2:$D$2096)</f>
        <v/>
      </c>
      <c r="F55">
        <f>SUMIF(Games!$A$2:$A$2096, A55, Games!$D$2:$D$2096) + SUMIF(Games!$C$2:$C$2096, A55, Games!$B$2:$B$2096)</f>
        <v/>
      </c>
      <c r="G55">
        <f>E55-F55</f>
        <v/>
      </c>
      <c r="H55">
        <f>E55/SUM(B55:D55)</f>
        <v/>
      </c>
      <c r="I55">
        <f>F55/SUM(B55:D55)</f>
        <v/>
      </c>
      <c r="J55">
        <f>G55/SUM(B55:D55)</f>
        <v/>
      </c>
    </row>
    <row r="56">
      <c r="A56" t="inlineStr">
        <is>
          <t>Providence</t>
        </is>
      </c>
      <c r="B56">
        <f>COUNTIFS(Games!$A$2:$A$2096, A56, Games!$E$2:$E$2096, "")</f>
        <v/>
      </c>
      <c r="C56">
        <f>COUNTIFS(Games!$C$2:$C$2096, A56, Games!$E$2:$E$2096, "")</f>
        <v/>
      </c>
      <c r="D56">
        <f>COUNTIFS(Games!$A$2:$A$2096, A56, Games!$E$2:$E$2096, "Yes") + COUNTIFS(Games!$C$2:$C$2096, A56, Games!$E$2:$E$2096, "Yes")</f>
        <v/>
      </c>
      <c r="E56">
        <f>SUMIF(Games!$A$2:$A$2096, A56, Games!$B$2:$B$2096) + SUMIF(Games!$C$2:$C$2096, A56, Games!$D$2:$D$2096)</f>
        <v/>
      </c>
      <c r="F56">
        <f>SUMIF(Games!$A$2:$A$2096, A56, Games!$D$2:$D$2096) + SUMIF(Games!$C$2:$C$2096, A56, Games!$B$2:$B$2096)</f>
        <v/>
      </c>
      <c r="G56">
        <f>E56-F56</f>
        <v/>
      </c>
      <c r="H56">
        <f>E56/SUM(B56:D56)</f>
        <v/>
      </c>
      <c r="I56">
        <f>F56/SUM(B56:D56)</f>
        <v/>
      </c>
      <c r="J56">
        <f>G56/SUM(B56:D56)</f>
        <v/>
      </c>
    </row>
    <row r="57">
      <c r="A57" t="inlineStr">
        <is>
          <t>Butler</t>
        </is>
      </c>
      <c r="B57">
        <f>COUNTIFS(Games!$A$2:$A$2096, A57, Games!$E$2:$E$2096, "")</f>
        <v/>
      </c>
      <c r="C57">
        <f>COUNTIFS(Games!$C$2:$C$2096, A57, Games!$E$2:$E$2096, "")</f>
        <v/>
      </c>
      <c r="D57">
        <f>COUNTIFS(Games!$A$2:$A$2096, A57, Games!$E$2:$E$2096, "Yes") + COUNTIFS(Games!$C$2:$C$2096, A57, Games!$E$2:$E$2096, "Yes")</f>
        <v/>
      </c>
      <c r="E57">
        <f>SUMIF(Games!$A$2:$A$2096, A57, Games!$B$2:$B$2096) + SUMIF(Games!$C$2:$C$2096, A57, Games!$D$2:$D$2096)</f>
        <v/>
      </c>
      <c r="F57">
        <f>SUMIF(Games!$A$2:$A$2096, A57, Games!$D$2:$D$2096) + SUMIF(Games!$C$2:$C$2096, A57, Games!$B$2:$B$2096)</f>
        <v/>
      </c>
      <c r="G57">
        <f>E57-F57</f>
        <v/>
      </c>
      <c r="H57">
        <f>E57/SUM(B57:D57)</f>
        <v/>
      </c>
      <c r="I57">
        <f>F57/SUM(B57:D57)</f>
        <v/>
      </c>
      <c r="J57">
        <f>G57/SUM(B57:D57)</f>
        <v/>
      </c>
    </row>
    <row r="58">
      <c r="A58" t="inlineStr">
        <is>
          <t>Xavier</t>
        </is>
      </c>
      <c r="B58">
        <f>COUNTIFS(Games!$A$2:$A$2096, A58, Games!$E$2:$E$2096, "")</f>
        <v/>
      </c>
      <c r="C58">
        <f>COUNTIFS(Games!$C$2:$C$2096, A58, Games!$E$2:$E$2096, "")</f>
        <v/>
      </c>
      <c r="D58">
        <f>COUNTIFS(Games!$A$2:$A$2096, A58, Games!$E$2:$E$2096, "Yes") + COUNTIFS(Games!$C$2:$C$2096, A58, Games!$E$2:$E$2096, "Yes")</f>
        <v/>
      </c>
      <c r="E58">
        <f>SUMIF(Games!$A$2:$A$2096, A58, Games!$B$2:$B$2096) + SUMIF(Games!$C$2:$C$2096, A58, Games!$D$2:$D$2096)</f>
        <v/>
      </c>
      <c r="F58">
        <f>SUMIF(Games!$A$2:$A$2096, A58, Games!$D$2:$D$2096) + SUMIF(Games!$C$2:$C$2096, A58, Games!$B$2:$B$2096)</f>
        <v/>
      </c>
      <c r="G58">
        <f>E58-F58</f>
        <v/>
      </c>
      <c r="H58">
        <f>E58/SUM(B58:D58)</f>
        <v/>
      </c>
      <c r="I58">
        <f>F58/SUM(B58:D58)</f>
        <v/>
      </c>
      <c r="J58">
        <f>G58/SUM(B58:D58)</f>
        <v/>
      </c>
    </row>
    <row r="59">
      <c r="A59" t="inlineStr">
        <is>
          <t>UNLV</t>
        </is>
      </c>
      <c r="B59">
        <f>COUNTIFS(Games!$A$2:$A$2096, A59, Games!$E$2:$E$2096, "")</f>
        <v/>
      </c>
      <c r="C59">
        <f>COUNTIFS(Games!$C$2:$C$2096, A59, Games!$E$2:$E$2096, "")</f>
        <v/>
      </c>
      <c r="D59">
        <f>COUNTIFS(Games!$A$2:$A$2096, A59, Games!$E$2:$E$2096, "Yes") + COUNTIFS(Games!$C$2:$C$2096, A59, Games!$E$2:$E$2096, "Yes")</f>
        <v/>
      </c>
      <c r="E59">
        <f>SUMIF(Games!$A$2:$A$2096, A59, Games!$B$2:$B$2096) + SUMIF(Games!$C$2:$C$2096, A59, Games!$D$2:$D$2096)</f>
        <v/>
      </c>
      <c r="F59">
        <f>SUMIF(Games!$A$2:$A$2096, A59, Games!$D$2:$D$2096) + SUMIF(Games!$C$2:$C$2096, A59, Games!$B$2:$B$2096)</f>
        <v/>
      </c>
      <c r="G59">
        <f>E59-F59</f>
        <v/>
      </c>
      <c r="H59">
        <f>E59/SUM(B59:D59)</f>
        <v/>
      </c>
      <c r="I59">
        <f>F59/SUM(B59:D59)</f>
        <v/>
      </c>
      <c r="J59">
        <f>G59/SUM(B59:D59)</f>
        <v/>
      </c>
    </row>
    <row r="60">
      <c r="A60" t="inlineStr">
        <is>
          <t>Georgia</t>
        </is>
      </c>
      <c r="B60">
        <f>COUNTIFS(Games!$A$2:$A$2096, A60, Games!$E$2:$E$2096, "")</f>
        <v/>
      </c>
      <c r="C60">
        <f>COUNTIFS(Games!$C$2:$C$2096, A60, Games!$E$2:$E$2096, "")</f>
        <v/>
      </c>
      <c r="D60">
        <f>COUNTIFS(Games!$A$2:$A$2096, A60, Games!$E$2:$E$2096, "Yes") + COUNTIFS(Games!$C$2:$C$2096, A60, Games!$E$2:$E$2096, "Yes")</f>
        <v/>
      </c>
      <c r="E60">
        <f>SUMIF(Games!$A$2:$A$2096, A60, Games!$B$2:$B$2096) + SUMIF(Games!$C$2:$C$2096, A60, Games!$D$2:$D$2096)</f>
        <v/>
      </c>
      <c r="F60">
        <f>SUMIF(Games!$A$2:$A$2096, A60, Games!$D$2:$D$2096) + SUMIF(Games!$C$2:$C$2096, A60, Games!$B$2:$B$2096)</f>
        <v/>
      </c>
      <c r="G60">
        <f>E60-F60</f>
        <v/>
      </c>
      <c r="H60">
        <f>E60/SUM(B60:D60)</f>
        <v/>
      </c>
      <c r="I60">
        <f>F60/SUM(B60:D60)</f>
        <v/>
      </c>
      <c r="J60">
        <f>G60/SUM(B60:D60)</f>
        <v/>
      </c>
    </row>
    <row r="61">
      <c r="A61" t="inlineStr">
        <is>
          <t>New Mexico</t>
        </is>
      </c>
      <c r="B61">
        <f>COUNTIFS(Games!$A$2:$A$2096, A61, Games!$E$2:$E$2096, "")</f>
        <v/>
      </c>
      <c r="C61">
        <f>COUNTIFS(Games!$C$2:$C$2096, A61, Games!$E$2:$E$2096, "")</f>
        <v/>
      </c>
      <c r="D61">
        <f>COUNTIFS(Games!$A$2:$A$2096, A61, Games!$E$2:$E$2096, "Yes") + COUNTIFS(Games!$C$2:$C$2096, A61, Games!$E$2:$E$2096, "Yes")</f>
        <v/>
      </c>
      <c r="E61">
        <f>SUMIF(Games!$A$2:$A$2096, A61, Games!$B$2:$B$2096) + SUMIF(Games!$C$2:$C$2096, A61, Games!$D$2:$D$2096)</f>
        <v/>
      </c>
      <c r="F61">
        <f>SUMIF(Games!$A$2:$A$2096, A61, Games!$D$2:$D$2096) + SUMIF(Games!$C$2:$C$2096, A61, Games!$B$2:$B$2096)</f>
        <v/>
      </c>
      <c r="G61">
        <f>E61-F61</f>
        <v/>
      </c>
      <c r="H61">
        <f>E61/SUM(B61:D61)</f>
        <v/>
      </c>
      <c r="I61">
        <f>F61/SUM(B61:D61)</f>
        <v/>
      </c>
      <c r="J61">
        <f>G61/SUM(B61:D61)</f>
        <v/>
      </c>
    </row>
    <row r="62">
      <c r="A62" t="inlineStr">
        <is>
          <t>Seton Hall</t>
        </is>
      </c>
      <c r="B62">
        <f>COUNTIFS(Games!$A$2:$A$2096, A62, Games!$E$2:$E$2096, "")</f>
        <v/>
      </c>
      <c r="C62">
        <f>COUNTIFS(Games!$C$2:$C$2096, A62, Games!$E$2:$E$2096, "")</f>
        <v/>
      </c>
      <c r="D62">
        <f>COUNTIFS(Games!$A$2:$A$2096, A62, Games!$E$2:$E$2096, "Yes") + COUNTIFS(Games!$C$2:$C$2096, A62, Games!$E$2:$E$2096, "Yes")</f>
        <v/>
      </c>
      <c r="E62">
        <f>SUMIF(Games!$A$2:$A$2096, A62, Games!$B$2:$B$2096) + SUMIF(Games!$C$2:$C$2096, A62, Games!$D$2:$D$2096)</f>
        <v/>
      </c>
      <c r="F62">
        <f>SUMIF(Games!$A$2:$A$2096, A62, Games!$D$2:$D$2096) + SUMIF(Games!$C$2:$C$2096, A62, Games!$B$2:$B$2096)</f>
        <v/>
      </c>
      <c r="G62">
        <f>E62-F62</f>
        <v/>
      </c>
      <c r="H62">
        <f>E62/SUM(B62:D62)</f>
        <v/>
      </c>
      <c r="I62">
        <f>F62/SUM(B62:D62)</f>
        <v/>
      </c>
      <c r="J62">
        <f>G62/SUM(B62:D62)</f>
        <v/>
      </c>
    </row>
    <row r="63">
      <c r="A63" t="inlineStr">
        <is>
          <t>Florida State</t>
        </is>
      </c>
      <c r="B63">
        <f>COUNTIFS(Games!$A$2:$A$2096, A63, Games!$E$2:$E$2096, "")</f>
        <v/>
      </c>
      <c r="C63">
        <f>COUNTIFS(Games!$C$2:$C$2096, A63, Games!$E$2:$E$2096, "")</f>
        <v/>
      </c>
      <c r="D63">
        <f>COUNTIFS(Games!$A$2:$A$2096, A63, Games!$E$2:$E$2096, "Yes") + COUNTIFS(Games!$C$2:$C$2096, A63, Games!$E$2:$E$2096, "Yes")</f>
        <v/>
      </c>
      <c r="E63">
        <f>SUMIF(Games!$A$2:$A$2096, A63, Games!$B$2:$B$2096) + SUMIF(Games!$C$2:$C$2096, A63, Games!$D$2:$D$2096)</f>
        <v/>
      </c>
      <c r="F63">
        <f>SUMIF(Games!$A$2:$A$2096, A63, Games!$D$2:$D$2096) + SUMIF(Games!$C$2:$C$2096, A63, Games!$B$2:$B$2096)</f>
        <v/>
      </c>
      <c r="G63">
        <f>E63-F63</f>
        <v/>
      </c>
      <c r="H63">
        <f>E63/SUM(B63:D63)</f>
        <v/>
      </c>
      <c r="I63">
        <f>F63/SUM(B63:D63)</f>
        <v/>
      </c>
      <c r="J63">
        <f>G63/SUM(B63:D63)</f>
        <v/>
      </c>
    </row>
    <row r="64">
      <c r="A64" t="inlineStr">
        <is>
          <t>Saint Louis</t>
        </is>
      </c>
      <c r="B64">
        <f>COUNTIFS(Games!$A$2:$A$2096, A64, Games!$E$2:$E$2096, "")</f>
        <v/>
      </c>
      <c r="C64">
        <f>COUNTIFS(Games!$C$2:$C$2096, A64, Games!$E$2:$E$2096, "")</f>
        <v/>
      </c>
      <c r="D64">
        <f>COUNTIFS(Games!$A$2:$A$2096, A64, Games!$E$2:$E$2096, "Yes") + COUNTIFS(Games!$C$2:$C$2096, A64, Games!$E$2:$E$2096, "Yes")</f>
        <v/>
      </c>
      <c r="E64">
        <f>SUMIF(Games!$A$2:$A$2096, A64, Games!$B$2:$B$2096) + SUMIF(Games!$C$2:$C$2096, A64, Games!$D$2:$D$2096)</f>
        <v/>
      </c>
      <c r="F64">
        <f>SUMIF(Games!$A$2:$A$2096, A64, Games!$D$2:$D$2096) + SUMIF(Games!$C$2:$C$2096, A64, Games!$B$2:$B$2096)</f>
        <v/>
      </c>
      <c r="G64">
        <f>E64-F64</f>
        <v/>
      </c>
      <c r="H64">
        <f>E64/SUM(B64:D64)</f>
        <v/>
      </c>
      <c r="I64">
        <f>F64/SUM(B64:D64)</f>
        <v/>
      </c>
      <c r="J64">
        <f>G64/SUM(B64:D64)</f>
        <v/>
      </c>
    </row>
    <row r="65">
      <c r="A65" t="inlineStr">
        <is>
          <t>Miami</t>
        </is>
      </c>
      <c r="B65">
        <f>COUNTIFS(Games!$A$2:$A$2096, A65, Games!$E$2:$E$2096, "")</f>
        <v/>
      </c>
      <c r="C65">
        <f>COUNTIFS(Games!$C$2:$C$2096, A65, Games!$E$2:$E$2096, "")</f>
        <v/>
      </c>
      <c r="D65">
        <f>COUNTIFS(Games!$A$2:$A$2096, A65, Games!$E$2:$E$2096, "Yes") + COUNTIFS(Games!$C$2:$C$2096, A65, Games!$E$2:$E$2096, "Yes")</f>
        <v/>
      </c>
      <c r="E65">
        <f>SUMIF(Games!$A$2:$A$2096, A65, Games!$B$2:$B$2096) + SUMIF(Games!$C$2:$C$2096, A65, Games!$D$2:$D$2096)</f>
        <v/>
      </c>
      <c r="F65">
        <f>SUMIF(Games!$A$2:$A$2096, A65, Games!$D$2:$D$2096) + SUMIF(Games!$C$2:$C$2096, A65, Games!$B$2:$B$2096)</f>
        <v/>
      </c>
      <c r="G65">
        <f>E65-F65</f>
        <v/>
      </c>
      <c r="H65">
        <f>E65/SUM(B65:D65)</f>
        <v/>
      </c>
      <c r="I65">
        <f>F65/SUM(B65:D65)</f>
        <v/>
      </c>
      <c r="J65">
        <f>G65/SUM(B65:D65)</f>
        <v/>
      </c>
    </row>
    <row r="66">
      <c r="A66" t="inlineStr">
        <is>
          <t>Auburn</t>
        </is>
      </c>
      <c r="B66">
        <f>COUNTIFS(Games!$A$2:$A$2096, A66, Games!$E$2:$E$2096, "")</f>
        <v/>
      </c>
      <c r="C66">
        <f>COUNTIFS(Games!$C$2:$C$2096, A66, Games!$E$2:$E$2096, "")</f>
        <v/>
      </c>
      <c r="D66">
        <f>COUNTIFS(Games!$A$2:$A$2096, A66, Games!$E$2:$E$2096, "Yes") + COUNTIFS(Games!$C$2:$C$2096, A66, Games!$E$2:$E$2096, "Yes")</f>
        <v/>
      </c>
      <c r="E66">
        <f>SUMIF(Games!$A$2:$A$2096, A66, Games!$B$2:$B$2096) + SUMIF(Games!$C$2:$C$2096, A66, Games!$D$2:$D$2096)</f>
        <v/>
      </c>
      <c r="F66">
        <f>SUMIF(Games!$A$2:$A$2096, A66, Games!$D$2:$D$2096) + SUMIF(Games!$C$2:$C$2096, A66, Games!$B$2:$B$2096)</f>
        <v/>
      </c>
      <c r="G66">
        <f>E66-F66</f>
        <v/>
      </c>
      <c r="H66">
        <f>E66/SUM(B66:D66)</f>
        <v/>
      </c>
      <c r="I66">
        <f>F66/SUM(B66:D66)</f>
        <v/>
      </c>
      <c r="J66">
        <f>G66/SUM(B66:D66)</f>
        <v/>
      </c>
    </row>
    <row r="67">
      <c r="A67" t="inlineStr">
        <is>
          <t>St. Joseph's</t>
        </is>
      </c>
      <c r="B67">
        <f>COUNTIFS(Games!$A$2:$A$2096, A67, Games!$E$2:$E$2096, "")</f>
        <v/>
      </c>
      <c r="C67">
        <f>COUNTIFS(Games!$C$2:$C$2096, A67, Games!$E$2:$E$2096, "")</f>
        <v/>
      </c>
      <c r="D67">
        <f>COUNTIFS(Games!$A$2:$A$2096, A67, Games!$E$2:$E$2096, "Yes") + COUNTIFS(Games!$C$2:$C$2096, A67, Games!$E$2:$E$2096, "Yes")</f>
        <v/>
      </c>
      <c r="E67">
        <f>SUMIF(Games!$A$2:$A$2096, A67, Games!$B$2:$B$2096) + SUMIF(Games!$C$2:$C$2096, A67, Games!$D$2:$D$2096)</f>
        <v/>
      </c>
      <c r="F67">
        <f>SUMIF(Games!$A$2:$A$2096, A67, Games!$D$2:$D$2096) + SUMIF(Games!$C$2:$C$2096, A67, Games!$B$2:$B$2096)</f>
        <v/>
      </c>
      <c r="G67">
        <f>E67-F67</f>
        <v/>
      </c>
      <c r="H67">
        <f>E67/SUM(B67:D67)</f>
        <v/>
      </c>
      <c r="I67">
        <f>F67/SUM(B67:D67)</f>
        <v/>
      </c>
      <c r="J67">
        <f>G67/SUM(B67:D67)</f>
        <v/>
      </c>
    </row>
    <row r="68">
      <c r="A68" t="inlineStr">
        <is>
          <t>South Carolina</t>
        </is>
      </c>
      <c r="B68">
        <f>COUNTIFS(Games!$A$2:$A$2096, A68, Games!$E$2:$E$2096, "")</f>
        <v/>
      </c>
      <c r="C68">
        <f>COUNTIFS(Games!$C$2:$C$2096, A68, Games!$E$2:$E$2096, "")</f>
        <v/>
      </c>
      <c r="D68">
        <f>COUNTIFS(Games!$A$2:$A$2096, A68, Games!$E$2:$E$2096, "Yes") + COUNTIFS(Games!$C$2:$C$2096, A68, Games!$E$2:$E$2096, "Yes")</f>
        <v/>
      </c>
      <c r="E68">
        <f>SUMIF(Games!$A$2:$A$2096, A68, Games!$B$2:$B$2096) + SUMIF(Games!$C$2:$C$2096, A68, Games!$D$2:$D$2096)</f>
        <v/>
      </c>
      <c r="F68">
        <f>SUMIF(Games!$A$2:$A$2096, A68, Games!$D$2:$D$2096) + SUMIF(Games!$C$2:$C$2096, A68, Games!$B$2:$B$2096)</f>
        <v/>
      </c>
      <c r="G68">
        <f>E68-F68</f>
        <v/>
      </c>
      <c r="H68">
        <f>E68/SUM(B68:D68)</f>
        <v/>
      </c>
      <c r="I68">
        <f>F68/SUM(B68:D68)</f>
        <v/>
      </c>
      <c r="J68">
        <f>G68/SUM(B68:D68)</f>
        <v/>
      </c>
    </row>
    <row r="69">
      <c r="A69" t="inlineStr">
        <is>
          <t>Wichita State</t>
        </is>
      </c>
      <c r="B69">
        <f>COUNTIFS(Games!$A$2:$A$2096, A69, Games!$E$2:$E$2096, "")</f>
        <v/>
      </c>
      <c r="C69">
        <f>COUNTIFS(Games!$C$2:$C$2096, A69, Games!$E$2:$E$2096, "")</f>
        <v/>
      </c>
      <c r="D69">
        <f>COUNTIFS(Games!$A$2:$A$2096, A69, Games!$E$2:$E$2096, "Yes") + COUNTIFS(Games!$C$2:$C$2096, A69, Games!$E$2:$E$2096, "Yes")</f>
        <v/>
      </c>
      <c r="E69">
        <f>SUMIF(Games!$A$2:$A$2096, A69, Games!$B$2:$B$2096) + SUMIF(Games!$C$2:$C$2096, A69, Games!$D$2:$D$2096)</f>
        <v/>
      </c>
      <c r="F69">
        <f>SUMIF(Games!$A$2:$A$2096, A69, Games!$D$2:$D$2096) + SUMIF(Games!$C$2:$C$2096, A69, Games!$B$2:$B$2096)</f>
        <v/>
      </c>
      <c r="G69">
        <f>E69-F69</f>
        <v/>
      </c>
      <c r="H69">
        <f>E69/SUM(B69:D69)</f>
        <v/>
      </c>
      <c r="I69">
        <f>F69/SUM(B69:D69)</f>
        <v/>
      </c>
      <c r="J69">
        <f>G69/SUM(B69:D69)</f>
        <v/>
      </c>
    </row>
    <row r="70">
      <c r="A70" t="inlineStr">
        <is>
          <t>SMU</t>
        </is>
      </c>
      <c r="B70">
        <f>COUNTIFS(Games!$A$2:$A$2096, A70, Games!$E$2:$E$2096, "")</f>
        <v/>
      </c>
      <c r="C70">
        <f>COUNTIFS(Games!$C$2:$C$2096, A70, Games!$E$2:$E$2096, "")</f>
        <v/>
      </c>
      <c r="D70">
        <f>COUNTIFS(Games!$A$2:$A$2096, A70, Games!$E$2:$E$2096, "Yes") + COUNTIFS(Games!$C$2:$C$2096, A70, Games!$E$2:$E$2096, "Yes")</f>
        <v/>
      </c>
      <c r="E70">
        <f>SUMIF(Games!$A$2:$A$2096, A70, Games!$B$2:$B$2096) + SUMIF(Games!$C$2:$C$2096, A70, Games!$D$2:$D$2096)</f>
        <v/>
      </c>
      <c r="F70">
        <f>SUMIF(Games!$A$2:$A$2096, A70, Games!$D$2:$D$2096) + SUMIF(Games!$C$2:$C$2096, A70, Games!$B$2:$B$2096)</f>
        <v/>
      </c>
      <c r="G70">
        <f>E70-F70</f>
        <v/>
      </c>
      <c r="H70">
        <f>E70/SUM(B70:D70)</f>
        <v/>
      </c>
      <c r="I70">
        <f>F70/SUM(B70:D70)</f>
        <v/>
      </c>
      <c r="J70">
        <f>G70/SUM(B70:D70)</f>
        <v/>
      </c>
    </row>
    <row r="71">
      <c r="A71" t="inlineStr">
        <is>
          <t>Nebraska</t>
        </is>
      </c>
      <c r="B71">
        <f>COUNTIFS(Games!$A$2:$A$2096, A71, Games!$E$2:$E$2096, "")</f>
        <v/>
      </c>
      <c r="C71">
        <f>COUNTIFS(Games!$C$2:$C$2096, A71, Games!$E$2:$E$2096, "")</f>
        <v/>
      </c>
      <c r="D71">
        <f>COUNTIFS(Games!$A$2:$A$2096, A71, Games!$E$2:$E$2096, "Yes") + COUNTIFS(Games!$C$2:$C$2096, A71, Games!$E$2:$E$2096, "Yes")</f>
        <v/>
      </c>
      <c r="E71">
        <f>SUMIF(Games!$A$2:$A$2096, A71, Games!$B$2:$B$2096) + SUMIF(Games!$C$2:$C$2096, A71, Games!$D$2:$D$2096)</f>
        <v/>
      </c>
      <c r="F71">
        <f>SUMIF(Games!$A$2:$A$2096, A71, Games!$D$2:$D$2096) + SUMIF(Games!$C$2:$C$2096, A71, Games!$B$2:$B$2096)</f>
        <v/>
      </c>
      <c r="G71">
        <f>E71-F71</f>
        <v/>
      </c>
      <c r="H71">
        <f>E71/SUM(B71:D71)</f>
        <v/>
      </c>
      <c r="I71">
        <f>F71/SUM(B71:D71)</f>
        <v/>
      </c>
      <c r="J71">
        <f>G71/SUM(B71:D71)</f>
        <v/>
      </c>
    </row>
    <row r="72">
      <c r="A72" t="inlineStr">
        <is>
          <t>Boston College</t>
        </is>
      </c>
      <c r="B72">
        <f>COUNTIFS(Games!$A$2:$A$2096, A72, Games!$E$2:$E$2096, "")</f>
        <v/>
      </c>
      <c r="C72">
        <f>COUNTIFS(Games!$C$2:$C$2096, A72, Games!$E$2:$E$2096, "")</f>
        <v/>
      </c>
      <c r="D72">
        <f>COUNTIFS(Games!$A$2:$A$2096, A72, Games!$E$2:$E$2096, "Yes") + COUNTIFS(Games!$C$2:$C$2096, A72, Games!$E$2:$E$2096, "Yes")</f>
        <v/>
      </c>
      <c r="E72">
        <f>SUMIF(Games!$A$2:$A$2096, A72, Games!$B$2:$B$2096) + SUMIF(Games!$C$2:$C$2096, A72, Games!$D$2:$D$2096)</f>
        <v/>
      </c>
      <c r="F72">
        <f>SUMIF(Games!$A$2:$A$2096, A72, Games!$D$2:$D$2096) + SUMIF(Games!$C$2:$C$2096, A72, Games!$B$2:$B$2096)</f>
        <v/>
      </c>
      <c r="G72">
        <f>E72-F72</f>
        <v/>
      </c>
      <c r="H72">
        <f>E72/SUM(B72:D72)</f>
        <v/>
      </c>
      <c r="I72">
        <f>F72/SUM(B72:D72)</f>
        <v/>
      </c>
      <c r="J72">
        <f>G72/SUM(B72:D72)</f>
        <v/>
      </c>
    </row>
    <row r="73">
      <c r="A73" t="inlineStr">
        <is>
          <t>Clemson</t>
        </is>
      </c>
      <c r="B73">
        <f>COUNTIFS(Games!$A$2:$A$2096, A73, Games!$E$2:$E$2096, "")</f>
        <v/>
      </c>
      <c r="C73">
        <f>COUNTIFS(Games!$C$2:$C$2096, A73, Games!$E$2:$E$2096, "")</f>
        <v/>
      </c>
      <c r="D73">
        <f>COUNTIFS(Games!$A$2:$A$2096, A73, Games!$E$2:$E$2096, "Yes") + COUNTIFS(Games!$C$2:$C$2096, A73, Games!$E$2:$E$2096, "Yes")</f>
        <v/>
      </c>
      <c r="E73">
        <f>SUMIF(Games!$A$2:$A$2096, A73, Games!$B$2:$B$2096) + SUMIF(Games!$C$2:$C$2096, A73, Games!$D$2:$D$2096)</f>
        <v/>
      </c>
      <c r="F73">
        <f>SUMIF(Games!$A$2:$A$2096, A73, Games!$D$2:$D$2096) + SUMIF(Games!$C$2:$C$2096, A73, Games!$B$2:$B$2096)</f>
        <v/>
      </c>
      <c r="G73">
        <f>E73-F73</f>
        <v/>
      </c>
      <c r="H73">
        <f>E73/SUM(B73:D73)</f>
        <v/>
      </c>
      <c r="I73">
        <f>F73/SUM(B73:D73)</f>
        <v/>
      </c>
      <c r="J73">
        <f>G73/SUM(B73:D73)</f>
        <v/>
      </c>
    </row>
    <row r="74">
      <c r="A74" t="inlineStr">
        <is>
          <t>Northwestern</t>
        </is>
      </c>
      <c r="B74">
        <f>COUNTIFS(Games!$A$2:$A$2096, A74, Games!$E$2:$E$2096, "")</f>
        <v/>
      </c>
      <c r="C74">
        <f>COUNTIFS(Games!$C$2:$C$2096, A74, Games!$E$2:$E$2096, "")</f>
        <v/>
      </c>
      <c r="D74">
        <f>COUNTIFS(Games!$A$2:$A$2096, A74, Games!$E$2:$E$2096, "Yes") + COUNTIFS(Games!$C$2:$C$2096, A74, Games!$E$2:$E$2096, "Yes")</f>
        <v/>
      </c>
      <c r="E74">
        <f>SUMIF(Games!$A$2:$A$2096, A74, Games!$B$2:$B$2096) + SUMIF(Games!$C$2:$C$2096, A74, Games!$D$2:$D$2096)</f>
        <v/>
      </c>
      <c r="F74">
        <f>SUMIF(Games!$A$2:$A$2096, A74, Games!$D$2:$D$2096) + SUMIF(Games!$C$2:$C$2096, A74, Games!$B$2:$B$2096)</f>
        <v/>
      </c>
      <c r="G74">
        <f>E74-F74</f>
        <v/>
      </c>
      <c r="H74">
        <f>E74/SUM(B74:D74)</f>
        <v/>
      </c>
      <c r="I74">
        <f>F74/SUM(B74:D74)</f>
        <v/>
      </c>
      <c r="J74">
        <f>G74/SUM(B74:D74)</f>
        <v/>
      </c>
    </row>
    <row r="75">
      <c r="A75" t="inlineStr">
        <is>
          <t>Colorado</t>
        </is>
      </c>
      <c r="B75">
        <f>COUNTIFS(Games!$A$2:$A$2096, A75, Games!$E$2:$E$2096, "")</f>
        <v/>
      </c>
      <c r="C75">
        <f>COUNTIFS(Games!$C$2:$C$2096, A75, Games!$E$2:$E$2096, "")</f>
        <v/>
      </c>
      <c r="D75">
        <f>COUNTIFS(Games!$A$2:$A$2096, A75, Games!$E$2:$E$2096, "Yes") + COUNTIFS(Games!$C$2:$C$2096, A75, Games!$E$2:$E$2096, "Yes")</f>
        <v/>
      </c>
      <c r="E75">
        <f>SUMIF(Games!$A$2:$A$2096, A75, Games!$B$2:$B$2096) + SUMIF(Games!$C$2:$C$2096, A75, Games!$D$2:$D$2096)</f>
        <v/>
      </c>
      <c r="F75">
        <f>SUMIF(Games!$A$2:$A$2096, A75, Games!$D$2:$D$2096) + SUMIF(Games!$C$2:$C$2096, A75, Games!$B$2:$B$2096)</f>
        <v/>
      </c>
      <c r="G75">
        <f>E75-F75</f>
        <v/>
      </c>
      <c r="H75">
        <f>E75/SUM(B75:D75)</f>
        <v/>
      </c>
      <c r="I75">
        <f>F75/SUM(B75:D75)</f>
        <v/>
      </c>
      <c r="J75">
        <f>G75/SUM(B75:D75)</f>
        <v/>
      </c>
    </row>
    <row r="76">
      <c r="A76" t="inlineStr">
        <is>
          <t>San Diego State</t>
        </is>
      </c>
      <c r="B76">
        <f>COUNTIFS(Games!$A$2:$A$2096, A76, Games!$E$2:$E$2096, "")</f>
        <v/>
      </c>
      <c r="C76">
        <f>COUNTIFS(Games!$C$2:$C$2096, A76, Games!$E$2:$E$2096, "")</f>
        <v/>
      </c>
      <c r="D76">
        <f>COUNTIFS(Games!$A$2:$A$2096, A76, Games!$E$2:$E$2096, "Yes") + COUNTIFS(Games!$C$2:$C$2096, A76, Games!$E$2:$E$2096, "Yes")</f>
        <v/>
      </c>
      <c r="E76">
        <f>SUMIF(Games!$A$2:$A$2096, A76, Games!$B$2:$B$2096) + SUMIF(Games!$C$2:$C$2096, A76, Games!$D$2:$D$2096)</f>
        <v/>
      </c>
      <c r="F76">
        <f>SUMIF(Games!$A$2:$A$2096, A76, Games!$D$2:$D$2096) + SUMIF(Games!$C$2:$C$2096, A76, Games!$B$2:$B$2096)</f>
        <v/>
      </c>
      <c r="G76">
        <f>E76-F76</f>
        <v/>
      </c>
      <c r="H76">
        <f>E76/SUM(B76:D76)</f>
        <v/>
      </c>
      <c r="I76">
        <f>F76/SUM(B76:D76)</f>
        <v/>
      </c>
      <c r="J76">
        <f>G76/SUM(B76:D76)</f>
        <v/>
      </c>
    </row>
    <row r="77">
      <c r="A77" t="inlineStr">
        <is>
          <t>Rice</t>
        </is>
      </c>
      <c r="B77">
        <f>COUNTIFS(Games!$A$2:$A$2096, A77, Games!$E$2:$E$2096, "")</f>
        <v/>
      </c>
      <c r="C77">
        <f>COUNTIFS(Games!$C$2:$C$2096, A77, Games!$E$2:$E$2096, "")</f>
        <v/>
      </c>
      <c r="D77">
        <f>COUNTIFS(Games!$A$2:$A$2096, A77, Games!$E$2:$E$2096, "Yes") + COUNTIFS(Games!$C$2:$C$2096, A77, Games!$E$2:$E$2096, "Yes")</f>
        <v/>
      </c>
      <c r="E77">
        <f>SUMIF(Games!$A$2:$A$2096, A77, Games!$B$2:$B$2096) + SUMIF(Games!$C$2:$C$2096, A77, Games!$D$2:$D$2096)</f>
        <v/>
      </c>
      <c r="F77">
        <f>SUMIF(Games!$A$2:$A$2096, A77, Games!$D$2:$D$2096) + SUMIF(Games!$C$2:$C$2096, A77, Games!$B$2:$B$2096)</f>
        <v/>
      </c>
      <c r="G77">
        <f>E77-F77</f>
        <v/>
      </c>
      <c r="H77">
        <f>E77/SUM(B77:D77)</f>
        <v/>
      </c>
      <c r="I77">
        <f>F77/SUM(B77:D77)</f>
        <v/>
      </c>
      <c r="J77">
        <f>G77/SUM(B77:D77)</f>
        <v/>
      </c>
    </row>
    <row r="78">
      <c r="A78" t="inlineStr">
        <is>
          <t>Arizona State</t>
        </is>
      </c>
      <c r="B78">
        <f>COUNTIFS(Games!$A$2:$A$2096, A78, Games!$E$2:$E$2096, "")</f>
        <v/>
      </c>
      <c r="C78">
        <f>COUNTIFS(Games!$C$2:$C$2096, A78, Games!$E$2:$E$2096, "")</f>
        <v/>
      </c>
      <c r="D78">
        <f>COUNTIFS(Games!$A$2:$A$2096, A78, Games!$E$2:$E$2096, "Yes") + COUNTIFS(Games!$C$2:$C$2096, A78, Games!$E$2:$E$2096, "Yes")</f>
        <v/>
      </c>
      <c r="E78">
        <f>SUMIF(Games!$A$2:$A$2096, A78, Games!$B$2:$B$2096) + SUMIF(Games!$C$2:$C$2096, A78, Games!$D$2:$D$2096)</f>
        <v/>
      </c>
      <c r="F78">
        <f>SUMIF(Games!$A$2:$A$2096, A78, Games!$D$2:$D$2096) + SUMIF(Games!$C$2:$C$2096, A78, Games!$B$2:$B$2096)</f>
        <v/>
      </c>
      <c r="G78">
        <f>E78-F78</f>
        <v/>
      </c>
      <c r="H78">
        <f>E78/SUM(B78:D78)</f>
        <v/>
      </c>
      <c r="I78">
        <f>F78/SUM(B78:D78)</f>
        <v/>
      </c>
      <c r="J78">
        <f>G78/SUM(B78:D78)</f>
        <v/>
      </c>
    </row>
    <row r="79">
      <c r="A79" t="inlineStr">
        <is>
          <t>Penn State</t>
        </is>
      </c>
      <c r="B79">
        <f>COUNTIFS(Games!$A$2:$A$2096, A79, Games!$E$2:$E$2096, "")</f>
        <v/>
      </c>
      <c r="C79">
        <f>COUNTIFS(Games!$C$2:$C$2096, A79, Games!$E$2:$E$2096, "")</f>
        <v/>
      </c>
      <c r="D79">
        <f>COUNTIFS(Games!$A$2:$A$2096, A79, Games!$E$2:$E$2096, "Yes") + COUNTIFS(Games!$C$2:$C$2096, A79, Games!$E$2:$E$2096, "Yes")</f>
        <v/>
      </c>
      <c r="E79">
        <f>SUMIF(Games!$A$2:$A$2096, A79, Games!$B$2:$B$2096) + SUMIF(Games!$C$2:$C$2096, A79, Games!$D$2:$D$2096)</f>
        <v/>
      </c>
      <c r="F79">
        <f>SUMIF(Games!$A$2:$A$2096, A79, Games!$D$2:$D$2096) + SUMIF(Games!$C$2:$C$2096, A79, Games!$B$2:$B$2096)</f>
        <v/>
      </c>
      <c r="G79">
        <f>E79-F79</f>
        <v/>
      </c>
      <c r="H79">
        <f>E79/SUM(B79:D79)</f>
        <v/>
      </c>
      <c r="I79">
        <f>F79/SUM(B79:D79)</f>
        <v/>
      </c>
      <c r="J79">
        <f>G79/SUM(B79:D79)</f>
        <v/>
      </c>
    </row>
    <row r="80">
      <c r="A80" t="inlineStr">
        <is>
          <t>VCU</t>
        </is>
      </c>
      <c r="B80">
        <f>COUNTIFS(Games!$A$2:$A$2096, A80, Games!$E$2:$E$2096, "")</f>
        <v/>
      </c>
      <c r="C80">
        <f>COUNTIFS(Games!$C$2:$C$2096, A80, Games!$E$2:$E$2096, "")</f>
        <v/>
      </c>
      <c r="D80">
        <f>COUNTIFS(Games!$A$2:$A$2096, A80, Games!$E$2:$E$2096, "Yes") + COUNTIFS(Games!$C$2:$C$2096, A80, Games!$E$2:$E$2096, "Yes")</f>
        <v/>
      </c>
      <c r="E80">
        <f>SUMIF(Games!$A$2:$A$2096, A80, Games!$B$2:$B$2096) + SUMIF(Games!$C$2:$C$2096, A80, Games!$D$2:$D$2096)</f>
        <v/>
      </c>
      <c r="F80">
        <f>SUMIF(Games!$A$2:$A$2096, A80, Games!$D$2:$D$2096) + SUMIF(Games!$C$2:$C$2096, A80, Games!$B$2:$B$2096)</f>
        <v/>
      </c>
      <c r="G80">
        <f>E80-F80</f>
        <v/>
      </c>
      <c r="H80">
        <f>E80/SUM(B80:D80)</f>
        <v/>
      </c>
      <c r="I80">
        <f>F80/SUM(B80:D80)</f>
        <v/>
      </c>
      <c r="J80">
        <f>G80/SUM(B80:D80)</f>
        <v/>
      </c>
    </row>
    <row r="81">
      <c r="A81" t="inlineStr">
        <is>
          <t>Oregon State</t>
        </is>
      </c>
      <c r="B81">
        <f>COUNTIFS(Games!$A$2:$A$2096, A81, Games!$E$2:$E$2096, "")</f>
        <v/>
      </c>
      <c r="C81">
        <f>COUNTIFS(Games!$C$2:$C$2096, A81, Games!$E$2:$E$2096, "")</f>
        <v/>
      </c>
      <c r="D81">
        <f>COUNTIFS(Games!$A$2:$A$2096, A81, Games!$E$2:$E$2096, "Yes") + COUNTIFS(Games!$C$2:$C$2096, A81, Games!$E$2:$E$2096, "Yes")</f>
        <v/>
      </c>
      <c r="E81">
        <f>SUMIF(Games!$A$2:$A$2096, A81, Games!$B$2:$B$2096) + SUMIF(Games!$C$2:$C$2096, A81, Games!$D$2:$D$2096)</f>
        <v/>
      </c>
      <c r="F81">
        <f>SUMIF(Games!$A$2:$A$2096, A81, Games!$D$2:$D$2096) + SUMIF(Games!$C$2:$C$2096, A81, Games!$B$2:$B$2096)</f>
        <v/>
      </c>
      <c r="G81">
        <f>E81-F81</f>
        <v/>
      </c>
      <c r="H81">
        <f>E81/SUM(B81:D81)</f>
        <v/>
      </c>
      <c r="I81">
        <f>F81/SUM(B81:D81)</f>
        <v/>
      </c>
      <c r="J81">
        <f>G81/SUM(B81:D81)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20"/>
  <sheetViews>
    <sheetView workbookViewId="0" zoomScale="96">
      <pane activePane="bottomLeft" state="frozen" topLeftCell="A497" ySplit="1"/>
      <selection activeCell="H525" pane="bottomLeft" sqref="H525"/>
    </sheetView>
  </sheetViews>
  <sheetFormatPr baseColWidth="8" defaultRowHeight="14.4"/>
  <cols>
    <col bestFit="1" customWidth="1" max="1" min="1" width="19.21875"/>
    <col bestFit="1" customWidth="1" max="2" min="2" width="12.5546875"/>
    <col bestFit="1" customWidth="1" max="3" min="3" width="19.21875"/>
    <col bestFit="1" customWidth="1" max="4" min="4" width="11.109375"/>
    <col bestFit="1" customWidth="1" max="5" min="5" width="4.33203125"/>
  </cols>
  <sheetData>
    <row r="1">
      <c r="A1" t="inlineStr">
        <is>
          <t>Winning Team</t>
        </is>
      </c>
      <c r="B1" t="inlineStr">
        <is>
          <t>Winning Score</t>
        </is>
      </c>
      <c r="C1" t="inlineStr">
        <is>
          <t>Losing Team</t>
        </is>
      </c>
      <c r="D1" t="inlineStr">
        <is>
          <t>Losing Score</t>
        </is>
      </c>
      <c r="E1" t="inlineStr">
        <is>
          <t>Tie?</t>
        </is>
      </c>
    </row>
    <row r="2">
      <c r="A2" t="inlineStr">
        <is>
          <t>Georgetown</t>
        </is>
      </c>
      <c r="B2" t="n">
        <v>73</v>
      </c>
      <c r="C2" t="inlineStr">
        <is>
          <t>Duke</t>
        </is>
      </c>
      <c r="D2" t="n">
        <v>56</v>
      </c>
    </row>
    <row r="3">
      <c r="A3" t="inlineStr">
        <is>
          <t>Maryland</t>
        </is>
      </c>
      <c r="B3" t="n">
        <v>67</v>
      </c>
      <c r="C3" t="inlineStr">
        <is>
          <t>Duke</t>
        </is>
      </c>
      <c r="D3" t="n">
        <v>60</v>
      </c>
    </row>
    <row r="4">
      <c r="A4" t="inlineStr">
        <is>
          <t>Duke</t>
        </is>
      </c>
      <c r="B4" t="n">
        <v>81</v>
      </c>
      <c r="C4" t="inlineStr">
        <is>
          <t>North Carolina State</t>
        </is>
      </c>
      <c r="D4" t="n">
        <v>71</v>
      </c>
    </row>
    <row r="5">
      <c r="A5" t="inlineStr">
        <is>
          <t>BYU</t>
        </is>
      </c>
      <c r="B5" t="n">
        <v>68</v>
      </c>
      <c r="C5" t="inlineStr">
        <is>
          <t>UCLA</t>
        </is>
      </c>
      <c r="D5" t="n">
        <v>58</v>
      </c>
    </row>
    <row r="6">
      <c r="A6" t="inlineStr">
        <is>
          <t>Stanford</t>
        </is>
      </c>
      <c r="B6" t="n">
        <v>77</v>
      </c>
      <c r="C6" t="inlineStr">
        <is>
          <t>UCLA</t>
        </is>
      </c>
      <c r="D6" t="n">
        <v>63</v>
      </c>
    </row>
    <row r="7">
      <c r="A7" t="inlineStr">
        <is>
          <t>BYU</t>
        </is>
      </c>
      <c r="B7" t="n">
        <v>76</v>
      </c>
      <c r="C7" t="inlineStr">
        <is>
          <t>UCLA</t>
        </is>
      </c>
      <c r="D7" t="n">
        <v>63</v>
      </c>
    </row>
    <row r="8">
      <c r="A8" t="inlineStr">
        <is>
          <t>Virginia</t>
        </is>
      </c>
      <c r="B8" t="n">
        <v>74</v>
      </c>
      <c r="C8" t="inlineStr">
        <is>
          <t>North Carolina</t>
        </is>
      </c>
      <c r="D8" t="n">
        <v>56</v>
      </c>
    </row>
    <row r="9">
      <c r="A9" t="inlineStr">
        <is>
          <t>Georgetown</t>
        </is>
      </c>
      <c r="B9" t="n">
        <v>58</v>
      </c>
      <c r="C9" t="inlineStr">
        <is>
          <t>North Carolina</t>
        </is>
      </c>
      <c r="D9" t="n">
        <v>49</v>
      </c>
    </row>
    <row r="10">
      <c r="A10" t="inlineStr">
        <is>
          <t>North Carolina</t>
        </is>
      </c>
      <c r="B10" t="n">
        <v>75</v>
      </c>
      <c r="C10" t="inlineStr">
        <is>
          <t>St. Joseph's</t>
        </is>
      </c>
      <c r="D10" t="n">
        <v>45</v>
      </c>
    </row>
    <row r="11">
      <c r="A11" t="inlineStr">
        <is>
          <t>Purdue</t>
        </is>
      </c>
      <c r="B11" t="n">
        <v>64</v>
      </c>
      <c r="C11" t="inlineStr">
        <is>
          <t>Ohio State</t>
        </is>
      </c>
      <c r="D11" t="n">
        <v>53</v>
      </c>
    </row>
    <row r="12">
      <c r="A12" t="inlineStr">
        <is>
          <t>Wisconsin</t>
        </is>
      </c>
      <c r="B12" t="n">
        <v>92</v>
      </c>
      <c r="C12" t="inlineStr">
        <is>
          <t>Ohio State</t>
        </is>
      </c>
      <c r="D12" t="n">
        <v>74</v>
      </c>
    </row>
    <row r="13">
      <c r="A13" t="inlineStr">
        <is>
          <t>Michigan State</t>
        </is>
      </c>
      <c r="B13" t="n">
        <v>85</v>
      </c>
      <c r="C13" t="inlineStr">
        <is>
          <t>Ohio State</t>
        </is>
      </c>
      <c r="D13" t="n">
        <v>54</v>
      </c>
    </row>
    <row r="14">
      <c r="A14" t="inlineStr">
        <is>
          <t>Kansas</t>
        </is>
      </c>
      <c r="B14" t="n">
        <v>73</v>
      </c>
      <c r="C14" t="inlineStr">
        <is>
          <t>Missouri</t>
        </is>
      </c>
      <c r="D14" t="n">
        <v>63</v>
      </c>
    </row>
    <row r="15">
      <c r="A15" t="inlineStr">
        <is>
          <t>Pittsburgh</t>
        </is>
      </c>
      <c r="B15" t="n">
        <v>83</v>
      </c>
      <c r="C15" t="inlineStr">
        <is>
          <t>Kansas</t>
        </is>
      </c>
      <c r="D15" t="n">
        <v>59</v>
      </c>
    </row>
    <row r="16">
      <c r="A16" t="inlineStr">
        <is>
          <t>West Virginia</t>
        </is>
      </c>
      <c r="B16" t="n">
        <v>61</v>
      </c>
      <c r="C16" t="inlineStr">
        <is>
          <t>Kansas</t>
        </is>
      </c>
      <c r="D16" t="n">
        <v>57</v>
      </c>
    </row>
    <row r="17">
      <c r="A17" t="inlineStr">
        <is>
          <t>Vanderbilt</t>
        </is>
      </c>
      <c r="B17" t="n">
        <v>64</v>
      </c>
      <c r="C17" t="inlineStr">
        <is>
          <t>Kentucky</t>
        </is>
      </c>
      <c r="D17" t="n">
        <v>59</v>
      </c>
    </row>
    <row r="18">
      <c r="A18" t="inlineStr">
        <is>
          <t>Kentucky</t>
        </is>
      </c>
      <c r="B18" t="n">
        <v>76</v>
      </c>
      <c r="C18" t="inlineStr">
        <is>
          <t>Georgia Tech</t>
        </is>
      </c>
      <c r="D18" t="n">
        <v>56</v>
      </c>
    </row>
    <row r="19">
      <c r="A19" t="inlineStr">
        <is>
          <t>Kentucky</t>
        </is>
      </c>
      <c r="B19" t="n">
        <v>78</v>
      </c>
      <c r="C19" t="inlineStr">
        <is>
          <t>Arkansas</t>
        </is>
      </c>
      <c r="D19" t="n">
        <v>75</v>
      </c>
    </row>
    <row r="20">
      <c r="A20" t="inlineStr">
        <is>
          <t>Syracuse</t>
        </is>
      </c>
      <c r="B20" t="n">
        <v>60</v>
      </c>
      <c r="C20" t="inlineStr">
        <is>
          <t>St. John's</t>
        </is>
      </c>
      <c r="D20" t="n">
        <v>48</v>
      </c>
    </row>
    <row r="21">
      <c r="A21" t="inlineStr">
        <is>
          <t>Syracuse</t>
        </is>
      </c>
      <c r="B21" t="n">
        <v>74</v>
      </c>
      <c r="C21" t="inlineStr">
        <is>
          <t>Villanova</t>
        </is>
      </c>
      <c r="D21" t="n">
        <v>53</v>
      </c>
    </row>
    <row r="22">
      <c r="A22" t="inlineStr">
        <is>
          <t>Syracuse</t>
        </is>
      </c>
      <c r="B22" t="n">
        <v>68</v>
      </c>
      <c r="C22" t="inlineStr">
        <is>
          <t>Villanova</t>
        </is>
      </c>
      <c r="D22" t="n">
        <v>50</v>
      </c>
    </row>
    <row r="23">
      <c r="A23" t="inlineStr">
        <is>
          <t>Cincinnati</t>
        </is>
      </c>
      <c r="B23" t="n">
        <v>72</v>
      </c>
      <c r="C23" t="inlineStr">
        <is>
          <t>Michigan</t>
        </is>
      </c>
      <c r="D23" t="n">
        <v>71</v>
      </c>
    </row>
    <row r="24">
      <c r="A24" t="inlineStr">
        <is>
          <t>Illinois</t>
        </is>
      </c>
      <c r="B24" t="n">
        <v>91</v>
      </c>
      <c r="C24" t="inlineStr">
        <is>
          <t>Michigan</t>
        </is>
      </c>
      <c r="D24" t="n">
        <v>76</v>
      </c>
    </row>
    <row r="25">
      <c r="A25" t="inlineStr">
        <is>
          <t>Michigan</t>
        </is>
      </c>
      <c r="B25" t="n">
        <v>76</v>
      </c>
      <c r="C25" t="inlineStr">
        <is>
          <t>Penn State</t>
        </is>
      </c>
      <c r="D25" t="n">
        <v>44</v>
      </c>
    </row>
    <row r="26">
      <c r="A26" t="inlineStr">
        <is>
          <t>Georgia Tech</t>
        </is>
      </c>
      <c r="B26" t="n">
        <v>63</v>
      </c>
      <c r="C26" t="inlineStr">
        <is>
          <t>Louisville</t>
        </is>
      </c>
      <c r="D26" t="n">
        <v>59</v>
      </c>
    </row>
    <row r="27">
      <c r="A27" t="inlineStr">
        <is>
          <t>Louisville</t>
        </is>
      </c>
      <c r="B27" t="n">
        <v>68</v>
      </c>
      <c r="C27" t="inlineStr">
        <is>
          <t>Vanderbilt</t>
        </is>
      </c>
      <c r="D27" t="n">
        <v>38</v>
      </c>
    </row>
    <row r="28">
      <c r="A28" t="inlineStr">
        <is>
          <t>Tennessee</t>
        </is>
      </c>
      <c r="B28" t="n">
        <v>87</v>
      </c>
      <c r="C28" t="inlineStr">
        <is>
          <t>Louisville</t>
        </is>
      </c>
      <c r="D28" t="n">
        <v>63</v>
      </c>
    </row>
    <row r="29">
      <c r="A29" t="inlineStr">
        <is>
          <t>Connecticut</t>
        </is>
      </c>
      <c r="B29" t="n">
        <v>68</v>
      </c>
      <c r="C29" t="inlineStr">
        <is>
          <t>Georgetown</t>
        </is>
      </c>
      <c r="D29" t="n">
        <v>63</v>
      </c>
    </row>
    <row r="30">
      <c r="A30" t="inlineStr">
        <is>
          <t>St. John's</t>
        </is>
      </c>
      <c r="B30" t="n">
        <v>53</v>
      </c>
      <c r="C30" t="inlineStr">
        <is>
          <t>Connecticut</t>
        </is>
      </c>
      <c r="D30" t="n">
        <v>51</v>
      </c>
    </row>
    <row r="31">
      <c r="A31" t="inlineStr">
        <is>
          <t>Connecticut</t>
        </is>
      </c>
      <c r="B31" t="n">
        <v>44</v>
      </c>
      <c r="C31" t="inlineStr">
        <is>
          <t>Boston College</t>
        </is>
      </c>
      <c r="D31" t="n">
        <v>32</v>
      </c>
    </row>
    <row r="32">
      <c r="A32" t="inlineStr">
        <is>
          <t>Illinois</t>
        </is>
      </c>
      <c r="B32" t="n">
        <v>67</v>
      </c>
      <c r="C32" t="inlineStr">
        <is>
          <t>Michigan State</t>
        </is>
      </c>
      <c r="D32" t="n">
        <v>64</v>
      </c>
    </row>
    <row r="33">
      <c r="A33" t="inlineStr">
        <is>
          <t>Michigan State</t>
        </is>
      </c>
      <c r="B33" t="n">
        <v>88</v>
      </c>
      <c r="C33" t="inlineStr">
        <is>
          <t>Indiana</t>
        </is>
      </c>
      <c r="D33" t="n">
        <v>81</v>
      </c>
    </row>
    <row r="34">
      <c r="A34" t="inlineStr">
        <is>
          <t>Notre Dame</t>
        </is>
      </c>
      <c r="B34" t="n">
        <v>97</v>
      </c>
      <c r="C34" t="inlineStr">
        <is>
          <t>Indiana</t>
        </is>
      </c>
      <c r="D34" t="n">
        <v>66</v>
      </c>
    </row>
    <row r="35">
      <c r="A35" t="inlineStr">
        <is>
          <t>Notre Dame</t>
        </is>
      </c>
      <c r="B35" t="n">
        <v>86</v>
      </c>
      <c r="C35" t="inlineStr">
        <is>
          <t>Cincinnati</t>
        </is>
      </c>
      <c r="D35" t="n">
        <v>72</v>
      </c>
    </row>
    <row r="36">
      <c r="A36" t="inlineStr">
        <is>
          <t>Notre Dame</t>
        </is>
      </c>
      <c r="B36" t="n">
        <v>94</v>
      </c>
      <c r="C36" t="inlineStr">
        <is>
          <t>Cincinnati</t>
        </is>
      </c>
      <c r="D36" t="n">
        <v>83</v>
      </c>
    </row>
    <row r="37">
      <c r="A37" t="inlineStr">
        <is>
          <t>Illinois</t>
        </is>
      </c>
      <c r="B37" t="n">
        <v>73</v>
      </c>
      <c r="C37" t="inlineStr">
        <is>
          <t>Indiana</t>
        </is>
      </c>
      <c r="D37" t="n">
        <v>66</v>
      </c>
    </row>
    <row r="38">
      <c r="A38" t="inlineStr">
        <is>
          <t>Maryland</t>
        </is>
      </c>
      <c r="B38" t="n">
        <v>88</v>
      </c>
      <c r="C38" t="inlineStr">
        <is>
          <t>Villanova</t>
        </is>
      </c>
      <c r="D38" t="n">
        <v>55</v>
      </c>
    </row>
    <row r="39">
      <c r="A39" t="inlineStr">
        <is>
          <t>Texas</t>
        </is>
      </c>
      <c r="B39" t="n">
        <v>65</v>
      </c>
      <c r="C39" t="inlineStr">
        <is>
          <t>Pittsburgh</t>
        </is>
      </c>
      <c r="D39" t="n">
        <v>45</v>
      </c>
    </row>
    <row r="40">
      <c r="A40" t="inlineStr">
        <is>
          <t>Texas</t>
        </is>
      </c>
      <c r="B40" t="n">
        <v>72</v>
      </c>
      <c r="C40" t="inlineStr">
        <is>
          <t>Missouri</t>
        </is>
      </c>
      <c r="D40" t="n">
        <v>51</v>
      </c>
    </row>
    <row r="41">
      <c r="A41" t="inlineStr">
        <is>
          <t>Texas</t>
        </is>
      </c>
      <c r="B41" t="n">
        <v>82</v>
      </c>
      <c r="C41" t="inlineStr">
        <is>
          <t>Oklahoma State</t>
        </is>
      </c>
      <c r="D41" t="n">
        <v>61</v>
      </c>
    </row>
    <row r="42">
      <c r="A42" t="inlineStr">
        <is>
          <t>Maryland</t>
        </is>
      </c>
      <c r="B42" t="n">
        <v>83</v>
      </c>
      <c r="C42" t="inlineStr">
        <is>
          <t>North Carolina State</t>
        </is>
      </c>
      <c r="D42" t="n">
        <v>56</v>
      </c>
    </row>
    <row r="43">
      <c r="A43" t="inlineStr">
        <is>
          <t>Arizona</t>
        </is>
      </c>
      <c r="B43" t="n">
        <v>73</v>
      </c>
      <c r="C43" t="inlineStr">
        <is>
          <t>USC</t>
        </is>
      </c>
      <c r="D43" t="n">
        <v>59</v>
      </c>
    </row>
    <row r="44">
      <c r="A44" t="inlineStr">
        <is>
          <t>BYU</t>
        </is>
      </c>
      <c r="B44" t="n">
        <v>77</v>
      </c>
      <c r="C44" t="inlineStr">
        <is>
          <t>Arizona</t>
        </is>
      </c>
      <c r="D44" t="n">
        <v>69</v>
      </c>
    </row>
    <row r="45">
      <c r="A45" t="inlineStr">
        <is>
          <t>Arizona</t>
        </is>
      </c>
      <c r="B45" t="n">
        <v>82</v>
      </c>
      <c r="C45" t="inlineStr">
        <is>
          <t>Arizona State</t>
        </is>
      </c>
      <c r="D45" t="n">
        <v>30</v>
      </c>
    </row>
    <row r="46">
      <c r="A46" t="inlineStr">
        <is>
          <t>Marquette</t>
        </is>
      </c>
      <c r="B46" t="n">
        <v>97</v>
      </c>
      <c r="C46" t="inlineStr">
        <is>
          <t>Wisconsin</t>
        </is>
      </c>
      <c r="D46" t="n">
        <v>59</v>
      </c>
    </row>
    <row r="47">
      <c r="A47" t="inlineStr">
        <is>
          <t>Wisconsin</t>
        </is>
      </c>
      <c r="B47" t="n">
        <v>66</v>
      </c>
      <c r="C47" t="inlineStr">
        <is>
          <t>Iowa</t>
        </is>
      </c>
      <c r="D47" t="n">
        <v>45</v>
      </c>
    </row>
    <row r="48">
      <c r="A48" t="inlineStr">
        <is>
          <t>Florida</t>
        </is>
      </c>
      <c r="B48" t="n">
        <v>59</v>
      </c>
      <c r="C48" t="inlineStr">
        <is>
          <t>Georgia</t>
        </is>
      </c>
      <c r="D48" t="n">
        <v>58</v>
      </c>
    </row>
    <row r="49">
      <c r="A49" t="inlineStr">
        <is>
          <t>Tennessee</t>
        </is>
      </c>
      <c r="B49" t="n">
        <v>61</v>
      </c>
      <c r="C49" t="inlineStr">
        <is>
          <t>Florida</t>
        </is>
      </c>
      <c r="D49" t="n">
        <v>57</v>
      </c>
    </row>
    <row r="50">
      <c r="A50" t="inlineStr">
        <is>
          <t>Florida</t>
        </is>
      </c>
      <c r="B50" t="n">
        <v>90</v>
      </c>
      <c r="C50" t="inlineStr">
        <is>
          <t>Georgia</t>
        </is>
      </c>
      <c r="D50" t="n">
        <v>88</v>
      </c>
    </row>
    <row r="51">
      <c r="A51" t="inlineStr">
        <is>
          <t>Temple</t>
        </is>
      </c>
      <c r="B51" t="n">
        <v>70</v>
      </c>
      <c r="C51" t="inlineStr">
        <is>
          <t>North Carolina State</t>
        </is>
      </c>
      <c r="D51" t="n">
        <v>59</v>
      </c>
    </row>
    <row r="52">
      <c r="A52" t="inlineStr">
        <is>
          <t>Virginia</t>
        </is>
      </c>
      <c r="B52" t="n">
        <v>81</v>
      </c>
      <c r="C52" t="inlineStr">
        <is>
          <t>Providence</t>
        </is>
      </c>
      <c r="D52" t="n">
        <v>67</v>
      </c>
    </row>
    <row r="53">
      <c r="A53" t="inlineStr">
        <is>
          <t>Virginia</t>
        </is>
      </c>
      <c r="B53" t="n">
        <v>79</v>
      </c>
      <c r="C53" t="inlineStr">
        <is>
          <t>Wake Forest</t>
        </is>
      </c>
      <c r="D53" t="n">
        <v>69</v>
      </c>
    </row>
    <row r="54">
      <c r="A54" t="inlineStr">
        <is>
          <t>Purdue</t>
        </is>
      </c>
      <c r="B54" t="n">
        <v>89</v>
      </c>
      <c r="C54" t="inlineStr">
        <is>
          <t>Marquette</t>
        </is>
      </c>
      <c r="D54" t="n">
        <v>69</v>
      </c>
    </row>
    <row r="55">
      <c r="A55" t="inlineStr">
        <is>
          <t>Purdue</t>
        </is>
      </c>
      <c r="B55" t="n">
        <v>88</v>
      </c>
      <c r="C55" t="inlineStr">
        <is>
          <t>Northwestern</t>
        </is>
      </c>
      <c r="D55" t="n">
        <v>38</v>
      </c>
    </row>
    <row r="56">
      <c r="A56" t="inlineStr">
        <is>
          <t>Marquette</t>
        </is>
      </c>
      <c r="B56" t="n">
        <v>93</v>
      </c>
      <c r="C56" t="inlineStr">
        <is>
          <t>Minnesota</t>
        </is>
      </c>
      <c r="D56" t="n">
        <v>52</v>
      </c>
    </row>
    <row r="57">
      <c r="A57" t="inlineStr">
        <is>
          <t>Oklahoma</t>
        </is>
      </c>
      <c r="B57" t="n">
        <v>72</v>
      </c>
      <c r="C57" t="inlineStr">
        <is>
          <t>Texas A&amp;M</t>
        </is>
      </c>
      <c r="D57" t="n">
        <v>55</v>
      </c>
    </row>
    <row r="58">
      <c r="A58" t="inlineStr">
        <is>
          <t>Oklahoma</t>
        </is>
      </c>
      <c r="B58" t="n">
        <v>65</v>
      </c>
      <c r="C58" t="inlineStr">
        <is>
          <t>West Virginia</t>
        </is>
      </c>
      <c r="D58" t="n">
        <v>49</v>
      </c>
    </row>
    <row r="59">
      <c r="A59" t="inlineStr">
        <is>
          <t>Oklahoma</t>
        </is>
      </c>
      <c r="B59" t="n">
        <v>107</v>
      </c>
      <c r="C59" t="inlineStr">
        <is>
          <t>Rice</t>
        </is>
      </c>
      <c r="D59" t="n">
        <v>40</v>
      </c>
    </row>
    <row r="60">
      <c r="A60" t="inlineStr">
        <is>
          <t>Washington</t>
        </is>
      </c>
      <c r="B60" t="n">
        <v>79</v>
      </c>
      <c r="C60" t="inlineStr">
        <is>
          <t>Utah</t>
        </is>
      </c>
      <c r="D60" t="n">
        <v>45</v>
      </c>
    </row>
    <row r="61">
      <c r="A61" t="inlineStr">
        <is>
          <t>USC</t>
        </is>
      </c>
      <c r="B61" t="n">
        <v>83</v>
      </c>
      <c r="C61" t="inlineStr">
        <is>
          <t>Washington</t>
        </is>
      </c>
      <c r="D61" t="n">
        <v>64</v>
      </c>
    </row>
    <row r="62">
      <c r="A62" t="inlineStr">
        <is>
          <t>Oregon</t>
        </is>
      </c>
      <c r="B62" t="n">
        <v>70</v>
      </c>
      <c r="C62" t="inlineStr">
        <is>
          <t>Washington</t>
        </is>
      </c>
      <c r="D62" t="n">
        <v>69</v>
      </c>
    </row>
    <row r="63">
      <c r="A63" t="inlineStr">
        <is>
          <t>California</t>
        </is>
      </c>
      <c r="B63" t="n">
        <v>83</v>
      </c>
      <c r="C63" t="inlineStr">
        <is>
          <t>Gonzaga</t>
        </is>
      </c>
      <c r="D63" t="n">
        <v>82</v>
      </c>
    </row>
    <row r="64">
      <c r="A64" t="inlineStr">
        <is>
          <t>Oregon</t>
        </is>
      </c>
      <c r="B64" t="n">
        <v>72</v>
      </c>
      <c r="C64" t="inlineStr">
        <is>
          <t>California</t>
        </is>
      </c>
      <c r="D64" t="n">
        <v>69</v>
      </c>
    </row>
    <row r="65">
      <c r="A65" t="inlineStr">
        <is>
          <t>California</t>
        </is>
      </c>
      <c r="B65" t="n">
        <v>84</v>
      </c>
      <c r="C65" t="inlineStr">
        <is>
          <t>Oregon State</t>
        </is>
      </c>
      <c r="D65" t="n">
        <v>39</v>
      </c>
    </row>
    <row r="66">
      <c r="A66" t="inlineStr">
        <is>
          <t>Tennessee</t>
        </is>
      </c>
      <c r="B66" t="n">
        <v>72</v>
      </c>
      <c r="C66" t="inlineStr">
        <is>
          <t>Arkansas</t>
        </is>
      </c>
      <c r="D66" t="n">
        <v>49</v>
      </c>
    </row>
    <row r="67">
      <c r="A67" t="inlineStr">
        <is>
          <t>Arkansas</t>
        </is>
      </c>
      <c r="B67" t="n">
        <v>66</v>
      </c>
      <c r="C67" t="inlineStr">
        <is>
          <t>LSU</t>
        </is>
      </c>
      <c r="D67" t="n">
        <v>55</v>
      </c>
    </row>
    <row r="68">
      <c r="A68" t="inlineStr">
        <is>
          <t>Oregon</t>
        </is>
      </c>
      <c r="B68" t="n">
        <v>83</v>
      </c>
      <c r="C68" t="inlineStr">
        <is>
          <t>Colorado</t>
        </is>
      </c>
      <c r="D68" t="n">
        <v>67</v>
      </c>
    </row>
    <row r="69">
      <c r="A69" t="inlineStr">
        <is>
          <t>Kansas State</t>
        </is>
      </c>
      <c r="B69" t="n">
        <v>94</v>
      </c>
      <c r="C69" t="inlineStr">
        <is>
          <t>West Virginia</t>
        </is>
      </c>
      <c r="D69" t="n">
        <v>88</v>
      </c>
    </row>
    <row r="70">
      <c r="A70" t="inlineStr">
        <is>
          <t>Oklahoma State</t>
        </is>
      </c>
      <c r="B70" t="n">
        <v>82</v>
      </c>
      <c r="C70" t="inlineStr">
        <is>
          <t>Kansas State</t>
        </is>
      </c>
      <c r="D70" t="n">
        <v>67</v>
      </c>
    </row>
    <row r="71">
      <c r="A71" t="inlineStr">
        <is>
          <t>Kansas State</t>
        </is>
      </c>
      <c r="B71" t="n">
        <v>95</v>
      </c>
      <c r="C71" t="inlineStr">
        <is>
          <t>VCU</t>
        </is>
      </c>
      <c r="D71" t="n">
        <v>45</v>
      </c>
    </row>
    <row r="72">
      <c r="A72" t="inlineStr">
        <is>
          <t>Oklahoma State</t>
        </is>
      </c>
      <c r="B72" t="n">
        <v>70</v>
      </c>
      <c r="C72" t="inlineStr">
        <is>
          <t>Wichita State</t>
        </is>
      </c>
      <c r="D72" t="n">
        <v>42</v>
      </c>
    </row>
    <row r="73">
      <c r="A73" t="inlineStr">
        <is>
          <t>Stanford</t>
        </is>
      </c>
      <c r="B73" t="n">
        <v>81</v>
      </c>
      <c r="C73" t="inlineStr">
        <is>
          <t>Oregon State</t>
        </is>
      </c>
      <c r="D73" t="n">
        <v>60</v>
      </c>
    </row>
    <row r="74">
      <c r="A74" t="inlineStr">
        <is>
          <t>Stanford</t>
        </is>
      </c>
      <c r="B74" t="n">
        <v>73</v>
      </c>
      <c r="C74" t="inlineStr">
        <is>
          <t>Utah</t>
        </is>
      </c>
      <c r="D74" t="n">
        <v>64</v>
      </c>
    </row>
    <row r="75">
      <c r="A75" t="inlineStr">
        <is>
          <t>USC</t>
        </is>
      </c>
      <c r="B75" t="n">
        <v>65</v>
      </c>
      <c r="C75" t="inlineStr">
        <is>
          <t>UNLV</t>
        </is>
      </c>
      <c r="D75" t="n">
        <v>59</v>
      </c>
    </row>
    <row r="76">
      <c r="A76" t="inlineStr">
        <is>
          <t>Minnesota</t>
        </is>
      </c>
      <c r="B76" t="n">
        <v>100</v>
      </c>
      <c r="C76" t="inlineStr">
        <is>
          <t>Northwestern</t>
        </is>
      </c>
      <c r="D76" t="n">
        <v>47</v>
      </c>
    </row>
    <row r="77">
      <c r="A77" t="inlineStr">
        <is>
          <t>Minnesota</t>
        </is>
      </c>
      <c r="B77" t="n">
        <v>89</v>
      </c>
      <c r="C77" t="inlineStr">
        <is>
          <t>Butler</t>
        </is>
      </c>
      <c r="D77" t="n">
        <v>81</v>
      </c>
    </row>
    <row r="78">
      <c r="A78" t="inlineStr">
        <is>
          <t>Pittsburgh</t>
        </is>
      </c>
      <c r="B78" t="n">
        <v>74</v>
      </c>
      <c r="C78" t="inlineStr">
        <is>
          <t>Nebraska</t>
        </is>
      </c>
      <c r="D78" t="n">
        <v>42</v>
      </c>
    </row>
    <row r="79">
      <c r="A79" t="inlineStr">
        <is>
          <t>New Mexico</t>
        </is>
      </c>
      <c r="B79" t="n">
        <v>80</v>
      </c>
      <c r="C79" t="inlineStr">
        <is>
          <t>Utah</t>
        </is>
      </c>
      <c r="D79" t="n">
        <v>72</v>
      </c>
    </row>
    <row r="80">
      <c r="A80" t="inlineStr">
        <is>
          <t>LSU</t>
        </is>
      </c>
      <c r="B80" t="n">
        <v>69</v>
      </c>
      <c r="C80" t="inlineStr">
        <is>
          <t>Alabama</t>
        </is>
      </c>
      <c r="D80" t="n">
        <v>31</v>
      </c>
    </row>
    <row r="81">
      <c r="A81" t="inlineStr">
        <is>
          <t>LSU</t>
        </is>
      </c>
      <c r="B81" t="n">
        <v>74</v>
      </c>
      <c r="C81" t="inlineStr">
        <is>
          <t>Clemson</t>
        </is>
      </c>
      <c r="D81" t="n">
        <v>46</v>
      </c>
    </row>
    <row r="82">
      <c r="A82" t="inlineStr">
        <is>
          <t>Georgia Tech</t>
        </is>
      </c>
      <c r="B82" t="n">
        <v>71</v>
      </c>
      <c r="C82" t="inlineStr">
        <is>
          <t>South Carolina</t>
        </is>
      </c>
      <c r="D82" t="n">
        <v>56</v>
      </c>
    </row>
    <row r="83">
      <c r="A83" t="inlineStr">
        <is>
          <t>Texas A&amp;M</t>
        </is>
      </c>
      <c r="B83" t="n">
        <v>69</v>
      </c>
      <c r="C83" t="inlineStr">
        <is>
          <t>Missouri</t>
        </is>
      </c>
      <c r="D83" t="n">
        <v>39</v>
      </c>
    </row>
    <row r="84">
      <c r="A84" t="inlineStr">
        <is>
          <t>Wake Forest</t>
        </is>
      </c>
      <c r="B84" t="n">
        <v>92</v>
      </c>
      <c r="C84" t="inlineStr">
        <is>
          <t>St. Joseph's</t>
        </is>
      </c>
      <c r="D84" t="n">
        <v>47</v>
      </c>
    </row>
    <row r="85">
      <c r="A85" t="inlineStr">
        <is>
          <t>Wake Forest</t>
        </is>
      </c>
      <c r="B85" t="n">
        <v>93</v>
      </c>
      <c r="C85" t="inlineStr">
        <is>
          <t>Seton Hall</t>
        </is>
      </c>
      <c r="D85" t="n">
        <v>64</v>
      </c>
    </row>
    <row r="86">
      <c r="A86" t="inlineStr">
        <is>
          <t>Alabama</t>
        </is>
      </c>
      <c r="B86" t="n">
        <v>61</v>
      </c>
      <c r="C86" t="inlineStr">
        <is>
          <t>Vanderbilt</t>
        </is>
      </c>
      <c r="D86" t="n">
        <v>58</v>
      </c>
    </row>
    <row r="87">
      <c r="A87" t="inlineStr">
        <is>
          <t>St. John's</t>
        </is>
      </c>
      <c r="B87" t="n">
        <v>81</v>
      </c>
      <c r="C87" t="inlineStr">
        <is>
          <t>Seton Hall</t>
        </is>
      </c>
      <c r="D87" t="n">
        <v>75</v>
      </c>
    </row>
    <row r="88">
      <c r="A88" t="inlineStr">
        <is>
          <t>Texas A&amp;M</t>
        </is>
      </c>
      <c r="B88" t="n">
        <v>79</v>
      </c>
      <c r="C88" t="inlineStr">
        <is>
          <t>SMU</t>
        </is>
      </c>
      <c r="D88" t="n">
        <v>34</v>
      </c>
    </row>
    <row r="89">
      <c r="A89" t="inlineStr">
        <is>
          <t>Alabama</t>
        </is>
      </c>
      <c r="B89" t="n">
        <v>78</v>
      </c>
      <c r="C89" t="inlineStr">
        <is>
          <t>Clemson</t>
        </is>
      </c>
      <c r="D89" t="n">
        <v>53</v>
      </c>
    </row>
    <row r="90">
      <c r="A90" t="inlineStr">
        <is>
          <t>SMU</t>
        </is>
      </c>
      <c r="B90" t="n">
        <v>65</v>
      </c>
      <c r="C90" t="inlineStr">
        <is>
          <t>Creighton</t>
        </is>
      </c>
      <c r="D90" t="n">
        <v>56</v>
      </c>
    </row>
    <row r="91">
      <c r="A91" t="inlineStr">
        <is>
          <t>Wichita State</t>
        </is>
      </c>
      <c r="B91" t="n">
        <v>81</v>
      </c>
      <c r="C91" t="inlineStr">
        <is>
          <t>Creighton</t>
        </is>
      </c>
      <c r="D91" t="n">
        <v>80</v>
      </c>
    </row>
    <row r="92">
      <c r="A92" t="inlineStr">
        <is>
          <t>Butler</t>
        </is>
      </c>
      <c r="B92" t="n">
        <v>72</v>
      </c>
      <c r="C92" t="inlineStr">
        <is>
          <t>Iowa</t>
        </is>
      </c>
      <c r="D92" t="n">
        <v>63</v>
      </c>
    </row>
    <row r="93">
      <c r="A93" t="inlineStr">
        <is>
          <t>Iowa</t>
        </is>
      </c>
      <c r="B93" t="n">
        <v>60</v>
      </c>
      <c r="C93" t="inlineStr">
        <is>
          <t>Xavier</t>
        </is>
      </c>
      <c r="D93" t="n">
        <v>47</v>
      </c>
    </row>
    <row r="94">
      <c r="A94" t="inlineStr">
        <is>
          <t>Memphis</t>
        </is>
      </c>
      <c r="B94" t="n">
        <v>63</v>
      </c>
      <c r="C94" t="inlineStr">
        <is>
          <t>Clemson</t>
        </is>
      </c>
      <c r="D94" t="n">
        <v>46</v>
      </c>
    </row>
    <row r="95">
      <c r="A95" t="inlineStr">
        <is>
          <t>Memphis</t>
        </is>
      </c>
      <c r="B95" t="n">
        <v>57</v>
      </c>
      <c r="C95" t="inlineStr">
        <is>
          <t>South Carolina</t>
        </is>
      </c>
      <c r="D95" t="n">
        <v>50</v>
      </c>
    </row>
    <row r="96">
      <c r="A96" t="inlineStr">
        <is>
          <t>Temple</t>
        </is>
      </c>
      <c r="B96" t="n">
        <v>77</v>
      </c>
      <c r="C96" t="inlineStr">
        <is>
          <t>Providence</t>
        </is>
      </c>
      <c r="D96" t="n">
        <v>59</v>
      </c>
    </row>
    <row r="97">
      <c r="A97" t="inlineStr">
        <is>
          <t>Temple</t>
        </is>
      </c>
      <c r="B97" t="n">
        <v>57</v>
      </c>
      <c r="C97" t="inlineStr">
        <is>
          <t>Providence</t>
        </is>
      </c>
      <c r="D97" t="n">
        <v>41</v>
      </c>
    </row>
    <row r="98">
      <c r="A98" t="inlineStr">
        <is>
          <t>Gonzaga</t>
        </is>
      </c>
      <c r="B98" t="n">
        <v>70</v>
      </c>
      <c r="C98" t="inlineStr">
        <is>
          <t>UNLV</t>
        </is>
      </c>
      <c r="D98" t="n">
        <v>49</v>
      </c>
    </row>
    <row r="99">
      <c r="A99" t="inlineStr">
        <is>
          <t>Gonzaga</t>
        </is>
      </c>
      <c r="B99" t="n">
        <v>81</v>
      </c>
      <c r="C99" t="inlineStr">
        <is>
          <t>Colorado</t>
        </is>
      </c>
      <c r="D99" t="n">
        <v>60</v>
      </c>
    </row>
    <row r="100">
      <c r="A100" t="inlineStr">
        <is>
          <t>Butler</t>
        </is>
      </c>
      <c r="B100" t="n">
        <v>70</v>
      </c>
      <c r="C100" t="inlineStr">
        <is>
          <t>Xavier</t>
        </is>
      </c>
      <c r="D100" t="n">
        <v>30</v>
      </c>
    </row>
    <row r="101">
      <c r="A101" t="inlineStr">
        <is>
          <t>Xavier</t>
        </is>
      </c>
      <c r="B101" t="n">
        <v>61</v>
      </c>
      <c r="C101" t="inlineStr">
        <is>
          <t>Penn State</t>
        </is>
      </c>
      <c r="D101" t="n">
        <v>56</v>
      </c>
    </row>
    <row r="102">
      <c r="A102" t="inlineStr">
        <is>
          <t>UNLV</t>
        </is>
      </c>
      <c r="B102" t="n">
        <v>79</v>
      </c>
      <c r="C102" t="inlineStr">
        <is>
          <t>San Diego State</t>
        </is>
      </c>
      <c r="D102" t="n">
        <v>56</v>
      </c>
    </row>
    <row r="103">
      <c r="A103" t="inlineStr">
        <is>
          <t>Georgia</t>
        </is>
      </c>
      <c r="B103" t="n">
        <v>81</v>
      </c>
      <c r="C103" t="inlineStr">
        <is>
          <t>Auburn</t>
        </is>
      </c>
      <c r="D103" t="n">
        <v>63</v>
      </c>
    </row>
    <row r="104">
      <c r="A104" t="inlineStr">
        <is>
          <t>New Mexico</t>
        </is>
      </c>
      <c r="B104" t="n">
        <v>88</v>
      </c>
      <c r="C104" t="inlineStr">
        <is>
          <t>Arizona State</t>
        </is>
      </c>
      <c r="D104" t="n">
        <v>46</v>
      </c>
    </row>
    <row r="105">
      <c r="A105" t="inlineStr">
        <is>
          <t>Seton Hall</t>
        </is>
      </c>
      <c r="B105" t="n">
        <v>78</v>
      </c>
      <c r="C105" t="inlineStr">
        <is>
          <t>Boston College</t>
        </is>
      </c>
      <c r="D105" t="n">
        <v>50</v>
      </c>
    </row>
    <row r="106">
      <c r="A106" t="inlineStr">
        <is>
          <t>Auburn</t>
        </is>
      </c>
      <c r="B106" t="n">
        <v>58</v>
      </c>
      <c r="C106" t="inlineStr">
        <is>
          <t>Florida State</t>
        </is>
      </c>
      <c r="D106" t="n">
        <v>57</v>
      </c>
    </row>
    <row r="107">
      <c r="A107" t="inlineStr">
        <is>
          <t>Miami</t>
        </is>
      </c>
      <c r="B107" t="n">
        <v>64</v>
      </c>
      <c r="C107" t="inlineStr">
        <is>
          <t>Florida State</t>
        </is>
      </c>
      <c r="D107" t="n">
        <v>45</v>
      </c>
    </row>
    <row r="108">
      <c r="A108" t="inlineStr">
        <is>
          <t>Florida State</t>
        </is>
      </c>
      <c r="B108" t="n">
        <v>58</v>
      </c>
      <c r="C108" t="inlineStr">
        <is>
          <t>Auburn</t>
        </is>
      </c>
      <c r="D108" t="n">
        <v>47</v>
      </c>
    </row>
    <row r="109">
      <c r="A109" t="inlineStr">
        <is>
          <t>Saint Louis</t>
        </is>
      </c>
      <c r="B109" t="n">
        <v>57</v>
      </c>
      <c r="C109" t="inlineStr">
        <is>
          <t>Rice</t>
        </is>
      </c>
      <c r="D109" t="n">
        <v>49</v>
      </c>
    </row>
    <row r="110">
      <c r="A110" t="inlineStr">
        <is>
          <t>Nebraska</t>
        </is>
      </c>
      <c r="B110" t="n">
        <v>59</v>
      </c>
      <c r="C110" t="inlineStr">
        <is>
          <t>Saint Louis</t>
        </is>
      </c>
      <c r="D110" t="n">
        <v>48</v>
      </c>
    </row>
    <row r="111">
      <c r="A111" t="inlineStr">
        <is>
          <t>Miami</t>
        </is>
      </c>
      <c r="B111" t="n">
        <v>78</v>
      </c>
      <c r="C111" t="inlineStr">
        <is>
          <t>South Carolina</t>
        </is>
      </c>
      <c r="D111" t="n">
        <v>69</v>
      </c>
    </row>
    <row r="112">
      <c r="A112" t="inlineStr">
        <is>
          <t>SMU</t>
        </is>
      </c>
      <c r="B112" t="n">
        <v>72</v>
      </c>
      <c r="C112" t="inlineStr">
        <is>
          <t>Wichita State</t>
        </is>
      </c>
      <c r="D112" t="n">
        <v>63</v>
      </c>
    </row>
    <row r="113">
      <c r="A113" t="inlineStr">
        <is>
          <t>Colorado</t>
        </is>
      </c>
      <c r="B113" t="n">
        <v>67</v>
      </c>
      <c r="C113" t="inlineStr">
        <is>
          <t>Arizona State</t>
        </is>
      </c>
      <c r="D113" t="n">
        <v>38</v>
      </c>
    </row>
    <row r="114">
      <c r="A114" t="inlineStr">
        <is>
          <t>San Diego State</t>
        </is>
      </c>
      <c r="B114" t="n">
        <v>70</v>
      </c>
      <c r="C114" t="inlineStr">
        <is>
          <t>Oregon State</t>
        </is>
      </c>
      <c r="D114" t="n">
        <v>43</v>
      </c>
    </row>
    <row r="115">
      <c r="A115" t="inlineStr">
        <is>
          <t>Purdue</t>
        </is>
      </c>
      <c r="B115" t="n">
        <v>77</v>
      </c>
      <c r="C115" t="inlineStr">
        <is>
          <t>Illinois</t>
        </is>
      </c>
      <c r="D115" t="n">
        <v>65</v>
      </c>
    </row>
    <row r="116">
      <c r="A116" t="inlineStr">
        <is>
          <t>Texas</t>
        </is>
      </c>
      <c r="B116" t="n">
        <v>76</v>
      </c>
      <c r="C116" t="inlineStr">
        <is>
          <t>Oklahoma</t>
        </is>
      </c>
      <c r="D116" t="n">
        <v>62</v>
      </c>
    </row>
    <row r="117">
      <c r="A117" t="inlineStr">
        <is>
          <t>Tennessee</t>
        </is>
      </c>
      <c r="B117" t="n">
        <v>91</v>
      </c>
      <c r="C117" t="inlineStr">
        <is>
          <t>LSU</t>
        </is>
      </c>
      <c r="D117" t="n">
        <v>60</v>
      </c>
    </row>
    <row r="118">
      <c r="A118" t="inlineStr">
        <is>
          <t>Michigan</t>
        </is>
      </c>
      <c r="B118" t="n">
        <v>75</v>
      </c>
      <c r="C118" t="inlineStr">
        <is>
          <t>Notre Dame</t>
        </is>
      </c>
      <c r="D118" t="n">
        <v>59</v>
      </c>
    </row>
    <row r="119">
      <c r="A119" t="inlineStr">
        <is>
          <t>Virginia</t>
        </is>
      </c>
      <c r="B119" t="n">
        <v>97</v>
      </c>
      <c r="C119" t="inlineStr">
        <is>
          <t>Temple</t>
        </is>
      </c>
      <c r="D119" t="n">
        <v>69</v>
      </c>
    </row>
    <row r="120">
      <c r="A120" t="inlineStr">
        <is>
          <t>Marquette</t>
        </is>
      </c>
      <c r="B120" t="n">
        <v>67</v>
      </c>
      <c r="C120" t="inlineStr">
        <is>
          <t>Cincinnati</t>
        </is>
      </c>
      <c r="D120" t="n">
        <v>54</v>
      </c>
    </row>
    <row r="121">
      <c r="A121" t="inlineStr">
        <is>
          <t>Maryland</t>
        </is>
      </c>
      <c r="B121" t="n">
        <v>73</v>
      </c>
      <c r="C121" t="inlineStr">
        <is>
          <t>North Carolina State</t>
        </is>
      </c>
      <c r="D121" t="n">
        <v>67</v>
      </c>
    </row>
    <row r="122">
      <c r="A122" t="inlineStr">
        <is>
          <t>Rice</t>
        </is>
      </c>
      <c r="B122" t="n">
        <v>75</v>
      </c>
      <c r="C122" t="inlineStr">
        <is>
          <t>VCU</t>
        </is>
      </c>
      <c r="D122" t="n">
        <v>59</v>
      </c>
    </row>
    <row r="123">
      <c r="A123" t="inlineStr">
        <is>
          <t>UNLV</t>
        </is>
      </c>
      <c r="B123" t="n">
        <v>81</v>
      </c>
      <c r="C123" t="inlineStr">
        <is>
          <t>BYU</t>
        </is>
      </c>
      <c r="D123" t="n">
        <v>69</v>
      </c>
    </row>
    <row r="124">
      <c r="A124" t="inlineStr">
        <is>
          <t>Arizona</t>
        </is>
      </c>
      <c r="B124" t="n">
        <v>87</v>
      </c>
      <c r="C124" t="inlineStr">
        <is>
          <t>California</t>
        </is>
      </c>
      <c r="D124" t="n">
        <v>76</v>
      </c>
    </row>
    <row r="125">
      <c r="A125" t="inlineStr">
        <is>
          <t>Syracuse</t>
        </is>
      </c>
      <c r="B125" t="n">
        <v>73</v>
      </c>
      <c r="C125" t="inlineStr">
        <is>
          <t>Georgetown</t>
        </is>
      </c>
      <c r="D125" t="n">
        <v>54</v>
      </c>
    </row>
    <row r="126">
      <c r="A126" t="inlineStr">
        <is>
          <t>Michigan State</t>
        </is>
      </c>
      <c r="B126" t="n">
        <v>79</v>
      </c>
      <c r="C126" t="inlineStr">
        <is>
          <t>Ohio State</t>
        </is>
      </c>
      <c r="D126" t="n">
        <v>57</v>
      </c>
    </row>
    <row r="127">
      <c r="A127" t="inlineStr">
        <is>
          <t>Oregon</t>
        </is>
      </c>
      <c r="B127" t="n">
        <v>73</v>
      </c>
      <c r="C127" t="inlineStr">
        <is>
          <t>Stanford</t>
        </is>
      </c>
      <c r="D127" t="n">
        <v>67</v>
      </c>
    </row>
    <row r="128">
      <c r="A128" t="inlineStr">
        <is>
          <t>Minnesota</t>
        </is>
      </c>
      <c r="B128" t="n">
        <v>84</v>
      </c>
      <c r="C128" t="inlineStr">
        <is>
          <t>Iowa</t>
        </is>
      </c>
      <c r="D128" t="n">
        <v>68</v>
      </c>
    </row>
    <row r="129">
      <c r="A129" t="inlineStr">
        <is>
          <t>Wake Forest</t>
        </is>
      </c>
      <c r="B129" t="n">
        <v>84</v>
      </c>
      <c r="C129" t="inlineStr">
        <is>
          <t>Providence</t>
        </is>
      </c>
      <c r="D129" t="n">
        <v>64</v>
      </c>
    </row>
    <row r="130">
      <c r="A130" t="inlineStr">
        <is>
          <t>Texas A&amp;M</t>
        </is>
      </c>
      <c r="B130" t="n">
        <v>87</v>
      </c>
      <c r="C130" t="inlineStr">
        <is>
          <t>Creighton</t>
        </is>
      </c>
      <c r="D130" t="n">
        <v>52</v>
      </c>
    </row>
    <row r="131">
      <c r="A131" t="inlineStr">
        <is>
          <t>West Virginia</t>
        </is>
      </c>
      <c r="B131" t="n">
        <v>90</v>
      </c>
      <c r="C131" t="inlineStr">
        <is>
          <t>Oklahoma State</t>
        </is>
      </c>
      <c r="D131" t="n">
        <v>82</v>
      </c>
    </row>
    <row r="132">
      <c r="A132" t="inlineStr">
        <is>
          <t>USC</t>
        </is>
      </c>
      <c r="B132" t="n">
        <v>84</v>
      </c>
      <c r="C132" t="inlineStr">
        <is>
          <t>New Mexico</t>
        </is>
      </c>
      <c r="D132" t="n">
        <v>62</v>
      </c>
    </row>
    <row r="133">
      <c r="A133" t="inlineStr">
        <is>
          <t>Wisconsin</t>
        </is>
      </c>
      <c r="B133" t="n">
        <v>87</v>
      </c>
      <c r="C133" t="inlineStr">
        <is>
          <t>Indiana</t>
        </is>
      </c>
      <c r="D133" t="n">
        <v>68</v>
      </c>
    </row>
    <row r="134">
      <c r="A134" t="inlineStr">
        <is>
          <t>Kansas</t>
        </is>
      </c>
      <c r="B134" t="n">
        <v>68</v>
      </c>
      <c r="C134" t="inlineStr">
        <is>
          <t>Kansas State</t>
        </is>
      </c>
      <c r="D134" t="n">
        <v>65</v>
      </c>
    </row>
    <row r="135">
      <c r="A135" t="inlineStr">
        <is>
          <t>Gonzaga</t>
        </is>
      </c>
      <c r="B135" t="n">
        <v>72</v>
      </c>
      <c r="C135" t="inlineStr">
        <is>
          <t>San Diego State</t>
        </is>
      </c>
      <c r="D135" t="n">
        <v>67</v>
      </c>
    </row>
    <row r="136">
      <c r="A136" t="inlineStr">
        <is>
          <t>Auburn</t>
        </is>
      </c>
      <c r="B136" t="n">
        <v>78</v>
      </c>
      <c r="C136" t="inlineStr">
        <is>
          <t>Alabama</t>
        </is>
      </c>
      <c r="D136" t="n">
        <v>39</v>
      </c>
    </row>
    <row r="137">
      <c r="A137" t="inlineStr">
        <is>
          <t>Kentucky</t>
        </is>
      </c>
      <c r="B137" t="n">
        <v>86</v>
      </c>
      <c r="C137" t="inlineStr">
        <is>
          <t>Florida</t>
        </is>
      </c>
      <c r="D137" t="n">
        <v>73</v>
      </c>
    </row>
    <row r="138">
      <c r="A138" t="inlineStr">
        <is>
          <t>Florida State</t>
        </is>
      </c>
      <c r="B138" t="n">
        <v>64</v>
      </c>
      <c r="C138" t="inlineStr">
        <is>
          <t>South Carolina</t>
        </is>
      </c>
      <c r="D138" t="n">
        <v>48</v>
      </c>
    </row>
    <row r="139">
      <c r="A139" t="inlineStr">
        <is>
          <t>Georgia Tech</t>
        </is>
      </c>
      <c r="B139" t="n">
        <v>76</v>
      </c>
      <c r="C139" t="inlineStr">
        <is>
          <t>Georgia</t>
        </is>
      </c>
      <c r="D139" t="n">
        <v>54</v>
      </c>
    </row>
    <row r="140">
      <c r="A140" t="inlineStr">
        <is>
          <t>Vanderbilt</t>
        </is>
      </c>
      <c r="B140" t="n">
        <v>61</v>
      </c>
      <c r="C140" t="inlineStr">
        <is>
          <t>Miami</t>
        </is>
      </c>
      <c r="D140" t="n">
        <v>43</v>
      </c>
    </row>
    <row r="141">
      <c r="A141" t="inlineStr">
        <is>
          <t>Arkansas</t>
        </is>
      </c>
      <c r="B141" t="n">
        <v>66</v>
      </c>
      <c r="C141" t="inlineStr">
        <is>
          <t>Louisville</t>
        </is>
      </c>
      <c r="D141" t="n">
        <v>55</v>
      </c>
    </row>
    <row r="142">
      <c r="A142" t="inlineStr">
        <is>
          <t>Memphis</t>
        </is>
      </c>
      <c r="B142" t="n">
        <v>54</v>
      </c>
      <c r="C142" t="inlineStr">
        <is>
          <t>Oregon State</t>
        </is>
      </c>
      <c r="D142" t="n">
        <v>42</v>
      </c>
    </row>
    <row r="143">
      <c r="A143" t="inlineStr">
        <is>
          <t>Utah</t>
        </is>
      </c>
      <c r="B143" t="n">
        <v>84</v>
      </c>
      <c r="C143" t="inlineStr">
        <is>
          <t>Colorado</t>
        </is>
      </c>
      <c r="D143" t="n">
        <v>62</v>
      </c>
    </row>
    <row r="144">
      <c r="A144" t="inlineStr">
        <is>
          <t>Washington</t>
        </is>
      </c>
      <c r="B144" t="n">
        <v>75</v>
      </c>
      <c r="C144" t="inlineStr">
        <is>
          <t>UCLA</t>
        </is>
      </c>
      <c r="D144" t="n">
        <v>69</v>
      </c>
    </row>
    <row r="145">
      <c r="A145" t="inlineStr">
        <is>
          <t>SMU</t>
        </is>
      </c>
      <c r="B145" t="n">
        <v>63</v>
      </c>
      <c r="C145" t="inlineStr">
        <is>
          <t>Nebraska</t>
        </is>
      </c>
      <c r="D145" t="n">
        <v>44</v>
      </c>
    </row>
    <row r="146">
      <c r="A146" t="inlineStr">
        <is>
          <t>Pittsburgh</t>
        </is>
      </c>
      <c r="B146" t="n">
        <v>70</v>
      </c>
      <c r="C146" t="inlineStr">
        <is>
          <t>Missouri</t>
        </is>
      </c>
      <c r="D146" t="n">
        <v>54</v>
      </c>
    </row>
    <row r="147">
      <c r="A147" t="inlineStr">
        <is>
          <t>Saint Louis</t>
        </is>
      </c>
      <c r="B147" t="n">
        <v>72</v>
      </c>
      <c r="C147" t="inlineStr">
        <is>
          <t>Wichita State</t>
        </is>
      </c>
      <c r="D147" t="n">
        <v>59</v>
      </c>
    </row>
    <row r="148">
      <c r="A148" t="inlineStr">
        <is>
          <t>Butler</t>
        </is>
      </c>
      <c r="B148" t="n">
        <v>69</v>
      </c>
      <c r="C148" t="inlineStr">
        <is>
          <t>Xavier</t>
        </is>
      </c>
      <c r="D148" t="n">
        <v>60</v>
      </c>
    </row>
    <row r="149">
      <c r="A149" t="inlineStr">
        <is>
          <t>Penn State</t>
        </is>
      </c>
      <c r="B149" t="n">
        <v>53</v>
      </c>
      <c r="C149" t="inlineStr">
        <is>
          <t>Northwestern</t>
        </is>
      </c>
      <c r="D149" t="n">
        <v>51</v>
      </c>
    </row>
    <row r="150">
      <c r="A150" t="inlineStr">
        <is>
          <t>St. Joseph's</t>
        </is>
      </c>
      <c r="B150" t="n">
        <v>63</v>
      </c>
      <c r="C150" t="inlineStr">
        <is>
          <t>Boston College</t>
        </is>
      </c>
      <c r="D150" t="n">
        <v>53</v>
      </c>
    </row>
    <row r="151">
      <c r="A151" t="inlineStr">
        <is>
          <t>Duke</t>
        </is>
      </c>
      <c r="B151" t="n">
        <v>83</v>
      </c>
      <c r="C151" t="inlineStr">
        <is>
          <t>Connecticut</t>
        </is>
      </c>
      <c r="D151" t="n">
        <v>60</v>
      </c>
    </row>
    <row r="152">
      <c r="A152" t="inlineStr">
        <is>
          <t>St. John's</t>
        </is>
      </c>
      <c r="B152" t="n">
        <v>89</v>
      </c>
      <c r="C152" t="inlineStr">
        <is>
          <t>Seton Hall</t>
        </is>
      </c>
      <c r="D152" t="n">
        <v>63</v>
      </c>
    </row>
    <row r="153">
      <c r="A153" t="inlineStr">
        <is>
          <t>Villanova</t>
        </is>
      </c>
      <c r="B153" t="n">
        <v>73</v>
      </c>
      <c r="C153" t="inlineStr">
        <is>
          <t>North Carolina</t>
        </is>
      </c>
      <c r="D153" t="n">
        <v>64</v>
      </c>
    </row>
    <row r="154">
      <c r="A154" t="inlineStr">
        <is>
          <t>Purdue</t>
        </is>
      </c>
      <c r="B154" t="n">
        <v>82</v>
      </c>
      <c r="C154" t="inlineStr">
        <is>
          <t>Duke</t>
        </is>
      </c>
      <c r="D154" t="n">
        <v>64</v>
      </c>
    </row>
    <row r="155">
      <c r="A155" t="inlineStr">
        <is>
          <t>Oklahoma</t>
        </is>
      </c>
      <c r="B155" t="n">
        <v>76</v>
      </c>
      <c r="C155" t="inlineStr">
        <is>
          <t>Washington</t>
        </is>
      </c>
      <c r="D155" t="n">
        <v>56</v>
      </c>
    </row>
    <row r="156">
      <c r="A156" t="inlineStr">
        <is>
          <t>Texas</t>
        </is>
      </c>
      <c r="B156" t="n">
        <v>77</v>
      </c>
      <c r="C156" t="inlineStr">
        <is>
          <t>New Mexico</t>
        </is>
      </c>
      <c r="D156" t="n">
        <v>44</v>
      </c>
    </row>
    <row r="157">
      <c r="A157" t="inlineStr">
        <is>
          <t>Tennessee</t>
        </is>
      </c>
      <c r="B157" t="n">
        <v>80</v>
      </c>
      <c r="C157" t="inlineStr">
        <is>
          <t>Pittsburgh</t>
        </is>
      </c>
      <c r="D157" t="n">
        <v>55</v>
      </c>
    </row>
    <row r="158">
      <c r="A158" t="inlineStr">
        <is>
          <t>Arizona</t>
        </is>
      </c>
      <c r="B158" t="n">
        <v>82</v>
      </c>
      <c r="C158" t="inlineStr">
        <is>
          <t>Notre Dame</t>
        </is>
      </c>
      <c r="D158" t="n">
        <v>63</v>
      </c>
    </row>
    <row r="159">
      <c r="A159" t="inlineStr">
        <is>
          <t>Virginia</t>
        </is>
      </c>
      <c r="B159" t="n">
        <v>93</v>
      </c>
      <c r="C159" t="inlineStr">
        <is>
          <t>SMU</t>
        </is>
      </c>
      <c r="D159" t="n">
        <v>54</v>
      </c>
    </row>
    <row r="160">
      <c r="A160" t="inlineStr">
        <is>
          <t>Marquette</t>
        </is>
      </c>
      <c r="B160" t="n">
        <v>69</v>
      </c>
      <c r="C160" t="inlineStr">
        <is>
          <t>Minnesota</t>
        </is>
      </c>
      <c r="D160" t="n">
        <v>57</v>
      </c>
    </row>
    <row r="161">
      <c r="A161" t="inlineStr">
        <is>
          <t>Maryland</t>
        </is>
      </c>
      <c r="B161" t="n">
        <v>61</v>
      </c>
      <c r="C161" t="inlineStr">
        <is>
          <t>Memphis</t>
        </is>
      </c>
      <c r="D161" t="n">
        <v>58</v>
      </c>
    </row>
    <row r="162">
      <c r="A162" t="inlineStr">
        <is>
          <t>BYU</t>
        </is>
      </c>
      <c r="B162" t="n">
        <v>68</v>
      </c>
      <c r="C162" t="inlineStr">
        <is>
          <t>Boston College</t>
        </is>
      </c>
      <c r="D162" t="n">
        <v>40</v>
      </c>
    </row>
    <row r="163">
      <c r="A163" t="inlineStr">
        <is>
          <t>Indiana</t>
        </is>
      </c>
      <c r="B163" t="n">
        <v>71</v>
      </c>
      <c r="C163" t="inlineStr">
        <is>
          <t>Syracuse</t>
        </is>
      </c>
      <c r="D163" t="n">
        <v>67</v>
      </c>
    </row>
    <row r="164">
      <c r="A164" t="inlineStr">
        <is>
          <t>Michigan State</t>
        </is>
      </c>
      <c r="B164" t="n">
        <v>83</v>
      </c>
      <c r="C164" t="inlineStr">
        <is>
          <t>Butler</t>
        </is>
      </c>
      <c r="D164" t="n">
        <v>63</v>
      </c>
    </row>
    <row r="165">
      <c r="A165" t="inlineStr">
        <is>
          <t>Oregon</t>
        </is>
      </c>
      <c r="B165" t="n">
        <v>66</v>
      </c>
      <c r="C165" t="inlineStr">
        <is>
          <t>Connecticut</t>
        </is>
      </c>
      <c r="D165" t="n">
        <v>61</v>
      </c>
    </row>
    <row r="166">
      <c r="A166" t="inlineStr">
        <is>
          <t>Stanford</t>
        </is>
      </c>
      <c r="B166" t="n">
        <v>69</v>
      </c>
      <c r="C166" t="inlineStr">
        <is>
          <t>Providence</t>
        </is>
      </c>
      <c r="D166" t="n">
        <v>42</v>
      </c>
    </row>
    <row r="167">
      <c r="A167" t="inlineStr">
        <is>
          <t>Cincinnati</t>
        </is>
      </c>
      <c r="B167" t="n">
        <v>76</v>
      </c>
      <c r="C167" t="inlineStr">
        <is>
          <t>Wake Forest</t>
        </is>
      </c>
      <c r="D167" t="n">
        <v>58</v>
      </c>
    </row>
    <row r="168">
      <c r="A168" t="inlineStr">
        <is>
          <t>Texas A&amp;M</t>
        </is>
      </c>
      <c r="B168" t="n">
        <v>69</v>
      </c>
      <c r="C168" t="inlineStr">
        <is>
          <t>Temple</t>
        </is>
      </c>
      <c r="D168" t="n">
        <v>56</v>
      </c>
    </row>
    <row r="169">
      <c r="A169" t="inlineStr">
        <is>
          <t>Oklahoma State</t>
        </is>
      </c>
      <c r="B169" t="n">
        <v>68</v>
      </c>
      <c r="C169" t="inlineStr">
        <is>
          <t>South Carolina</t>
        </is>
      </c>
      <c r="D169" t="n">
        <v>64</v>
      </c>
    </row>
    <row r="170">
      <c r="A170" t="inlineStr">
        <is>
          <t>USC</t>
        </is>
      </c>
      <c r="B170" t="n">
        <v>108</v>
      </c>
      <c r="C170" t="inlineStr">
        <is>
          <t>Florida State</t>
        </is>
      </c>
      <c r="D170" t="n">
        <v>53</v>
      </c>
    </row>
    <row r="171">
      <c r="A171" t="inlineStr">
        <is>
          <t>Wisconsin</t>
        </is>
      </c>
      <c r="B171" t="n">
        <v>111</v>
      </c>
      <c r="C171" t="inlineStr">
        <is>
          <t>Clemson</t>
        </is>
      </c>
      <c r="D171" t="n">
        <v>45</v>
      </c>
    </row>
    <row r="172">
      <c r="A172" t="inlineStr">
        <is>
          <t>Georgetown</t>
        </is>
      </c>
      <c r="B172" t="n">
        <v>88</v>
      </c>
      <c r="C172" t="inlineStr">
        <is>
          <t>Kansas State</t>
        </is>
      </c>
      <c r="D172" t="n">
        <v>40</v>
      </c>
    </row>
    <row r="173">
      <c r="A173" t="inlineStr">
        <is>
          <t>Gonzaga</t>
        </is>
      </c>
      <c r="B173" t="n">
        <v>79</v>
      </c>
      <c r="C173" t="inlineStr">
        <is>
          <t>Penn State</t>
        </is>
      </c>
      <c r="D173" t="n">
        <v>29</v>
      </c>
    </row>
    <row r="174">
      <c r="A174" t="inlineStr">
        <is>
          <t>UCLA</t>
        </is>
      </c>
      <c r="B174" t="n">
        <v>68</v>
      </c>
      <c r="C174" t="inlineStr">
        <is>
          <t>San Diego State</t>
        </is>
      </c>
      <c r="D174" t="n">
        <v>63</v>
      </c>
    </row>
    <row r="175">
      <c r="A175" t="inlineStr">
        <is>
          <t>North Carolina</t>
        </is>
      </c>
      <c r="B175" t="n">
        <v>71</v>
      </c>
      <c r="C175" t="inlineStr">
        <is>
          <t>Saint Louis</t>
        </is>
      </c>
      <c r="D175" t="n">
        <v>54</v>
      </c>
    </row>
    <row r="176">
      <c r="A176" t="inlineStr">
        <is>
          <t>Villanova</t>
        </is>
      </c>
      <c r="B176" t="n">
        <v>70</v>
      </c>
      <c r="C176" t="inlineStr">
        <is>
          <t>Ohio State</t>
        </is>
      </c>
      <c r="D176" t="n">
        <v>59</v>
      </c>
    </row>
    <row r="177">
      <c r="A177" t="inlineStr">
        <is>
          <t>Kansas</t>
        </is>
      </c>
      <c r="B177" t="n">
        <v>67</v>
      </c>
      <c r="C177" t="inlineStr">
        <is>
          <t>Miami</t>
        </is>
      </c>
      <c r="D177" t="n">
        <v>49</v>
      </c>
    </row>
    <row r="178">
      <c r="A178" t="inlineStr">
        <is>
          <t>California</t>
        </is>
      </c>
      <c r="B178" t="n">
        <v>100</v>
      </c>
      <c r="C178" t="inlineStr">
        <is>
          <t>Kentucky</t>
        </is>
      </c>
      <c r="D178" t="n">
        <v>64</v>
      </c>
    </row>
    <row r="179">
      <c r="A179" t="inlineStr">
        <is>
          <t>Michigan</t>
        </is>
      </c>
      <c r="B179" t="n">
        <v>100</v>
      </c>
      <c r="C179" t="inlineStr">
        <is>
          <t>Wichita State</t>
        </is>
      </c>
      <c r="D179" t="n">
        <v>56</v>
      </c>
    </row>
    <row r="180">
      <c r="A180" t="inlineStr">
        <is>
          <t>Florida</t>
        </is>
      </c>
      <c r="B180" t="n">
        <v>73</v>
      </c>
      <c r="C180" t="inlineStr">
        <is>
          <t>Louisville</t>
        </is>
      </c>
      <c r="D180" t="n">
        <v>61</v>
      </c>
    </row>
    <row r="181">
      <c r="A181" t="inlineStr">
        <is>
          <t>Illinois</t>
        </is>
      </c>
      <c r="B181" t="n">
        <v>77</v>
      </c>
      <c r="C181" t="inlineStr">
        <is>
          <t>Georgia Tech</t>
        </is>
      </c>
      <c r="D181" t="n">
        <v>74</v>
      </c>
    </row>
    <row r="182">
      <c r="A182" t="inlineStr">
        <is>
          <t>UNLV</t>
        </is>
      </c>
      <c r="B182" t="n">
        <v>58</v>
      </c>
      <c r="C182" t="inlineStr">
        <is>
          <t>North Carolina State</t>
        </is>
      </c>
      <c r="D182" t="n">
        <v>51</v>
      </c>
    </row>
    <row r="183">
      <c r="A183" t="inlineStr">
        <is>
          <t>Arkansas</t>
        </is>
      </c>
      <c r="B183" t="n">
        <v>87</v>
      </c>
      <c r="C183" t="inlineStr">
        <is>
          <t>Nebraska</t>
        </is>
      </c>
      <c r="D183" t="n">
        <v>71</v>
      </c>
    </row>
    <row r="184">
      <c r="A184" t="inlineStr">
        <is>
          <t>West Virginia</t>
        </is>
      </c>
      <c r="B184" t="n">
        <v>77</v>
      </c>
      <c r="C184" t="inlineStr">
        <is>
          <t>St. Joseph's</t>
        </is>
      </c>
      <c r="D184" t="n">
        <v>61</v>
      </c>
    </row>
    <row r="185">
      <c r="A185" t="inlineStr">
        <is>
          <t>Utah</t>
        </is>
      </c>
      <c r="B185" t="n">
        <v>77</v>
      </c>
      <c r="C185" t="inlineStr">
        <is>
          <t>Xavier</t>
        </is>
      </c>
      <c r="D185" t="n">
        <v>74</v>
      </c>
    </row>
    <row r="186">
      <c r="A186" t="inlineStr">
        <is>
          <t>Georgia</t>
        </is>
      </c>
      <c r="B186" t="n">
        <v>55</v>
      </c>
      <c r="C186" t="inlineStr">
        <is>
          <t>Missouri</t>
        </is>
      </c>
      <c r="D186" t="n">
        <v>48</v>
      </c>
    </row>
    <row r="187">
      <c r="A187" t="inlineStr">
        <is>
          <t>Creighton</t>
        </is>
      </c>
      <c r="B187" t="n">
        <v>74</v>
      </c>
      <c r="C187" t="inlineStr">
        <is>
          <t>Vanderbilt</t>
        </is>
      </c>
      <c r="D187" t="n">
        <v>61</v>
      </c>
    </row>
    <row r="188">
      <c r="A188" t="inlineStr">
        <is>
          <t>St. John's</t>
        </is>
      </c>
      <c r="B188" t="n">
        <v>75</v>
      </c>
      <c r="C188" t="inlineStr">
        <is>
          <t>Arizona State</t>
        </is>
      </c>
      <c r="D188" t="n">
        <v>43</v>
      </c>
    </row>
    <row r="189">
      <c r="A189" t="inlineStr">
        <is>
          <t>Colorado</t>
        </is>
      </c>
      <c r="B189" t="n">
        <v>72</v>
      </c>
      <c r="C189" t="inlineStr">
        <is>
          <t>Alabama</t>
        </is>
      </c>
      <c r="D189" t="n">
        <v>54</v>
      </c>
    </row>
    <row r="190">
      <c r="A190" t="inlineStr">
        <is>
          <t>Iowa</t>
        </is>
      </c>
      <c r="B190" t="n">
        <v>71</v>
      </c>
      <c r="C190" t="inlineStr">
        <is>
          <t>Seton Hall</t>
        </is>
      </c>
      <c r="D190" t="n">
        <v>59</v>
      </c>
    </row>
    <row r="191">
      <c r="A191" t="inlineStr">
        <is>
          <t>Auburn</t>
        </is>
      </c>
      <c r="B191" t="n">
        <v>70</v>
      </c>
      <c r="C191" t="inlineStr">
        <is>
          <t>Rice</t>
        </is>
      </c>
      <c r="D191" t="n">
        <v>64</v>
      </c>
    </row>
    <row r="192">
      <c r="A192" t="inlineStr">
        <is>
          <t>Purdue</t>
        </is>
      </c>
      <c r="B192" t="n">
        <v>93</v>
      </c>
      <c r="C192" t="inlineStr">
        <is>
          <t>Wisconsin</t>
        </is>
      </c>
      <c r="D192" t="n">
        <v>63</v>
      </c>
    </row>
    <row r="193">
      <c r="A193" t="inlineStr">
        <is>
          <t>Kansas State</t>
        </is>
      </c>
      <c r="B193" t="n">
        <v>79</v>
      </c>
      <c r="C193" t="inlineStr">
        <is>
          <t>Oklahoma</t>
        </is>
      </c>
      <c r="D193" t="n">
        <v>65</v>
      </c>
    </row>
    <row r="194">
      <c r="A194" t="inlineStr">
        <is>
          <t>Kentucky</t>
        </is>
      </c>
      <c r="B194" t="n">
        <v>84</v>
      </c>
      <c r="C194" t="inlineStr">
        <is>
          <t>Tennessee</t>
        </is>
      </c>
      <c r="D194" t="n">
        <v>74</v>
      </c>
    </row>
    <row r="195">
      <c r="A195" t="inlineStr">
        <is>
          <t>Notre Dame</t>
        </is>
      </c>
      <c r="B195" t="n">
        <v>80</v>
      </c>
      <c r="C195" t="inlineStr">
        <is>
          <t>Illinois</t>
        </is>
      </c>
      <c r="D195" t="n">
        <v>57</v>
      </c>
    </row>
    <row r="196">
      <c r="A196" t="inlineStr">
        <is>
          <t>Virginia</t>
        </is>
      </c>
      <c r="B196" t="n">
        <v>81</v>
      </c>
      <c r="C196" t="inlineStr">
        <is>
          <t>Georgetown</t>
        </is>
      </c>
      <c r="D196" t="n">
        <v>72</v>
      </c>
    </row>
    <row r="197">
      <c r="A197" t="inlineStr">
        <is>
          <t>Marquette</t>
        </is>
      </c>
      <c r="B197" t="n">
        <v>89</v>
      </c>
      <c r="C197" t="inlineStr">
        <is>
          <t>Iowa</t>
        </is>
      </c>
      <c r="D197" t="n">
        <v>64</v>
      </c>
    </row>
    <row r="198">
      <c r="A198" t="inlineStr">
        <is>
          <t>Maryland</t>
        </is>
      </c>
      <c r="B198" t="n">
        <v>60</v>
      </c>
      <c r="C198" t="inlineStr">
        <is>
          <t>Syracuse</t>
        </is>
      </c>
      <c r="D198" t="n">
        <v>51</v>
      </c>
    </row>
    <row r="199">
      <c r="A199" t="inlineStr">
        <is>
          <t>BYU</t>
        </is>
      </c>
      <c r="B199" t="n">
        <v>75</v>
      </c>
      <c r="C199" t="inlineStr">
        <is>
          <t>New Mexico</t>
        </is>
      </c>
      <c r="D199" t="n">
        <v>69</v>
      </c>
    </row>
    <row r="200">
      <c r="A200" t="inlineStr">
        <is>
          <t>Arizona</t>
        </is>
      </c>
      <c r="B200" t="n">
        <v>97</v>
      </c>
      <c r="C200" t="inlineStr">
        <is>
          <t>Oregon</t>
        </is>
      </c>
      <c r="D200" t="n">
        <v>64</v>
      </c>
    </row>
    <row r="201">
      <c r="A201" t="inlineStr">
        <is>
          <t>Michigan State</t>
        </is>
      </c>
      <c r="B201" t="n">
        <v>85</v>
      </c>
      <c r="C201" t="inlineStr">
        <is>
          <t>Michigan</t>
        </is>
      </c>
      <c r="D201" t="n">
        <v>79</v>
      </c>
    </row>
    <row r="202">
      <c r="A202" t="inlineStr">
        <is>
          <t>Texas</t>
        </is>
      </c>
      <c r="B202" t="n">
        <v>70</v>
      </c>
      <c r="C202" t="inlineStr">
        <is>
          <t>Oklahoma State</t>
        </is>
      </c>
      <c r="D202" t="n">
        <v>60</v>
      </c>
    </row>
    <row r="203">
      <c r="A203" t="inlineStr">
        <is>
          <t>Stanford</t>
        </is>
      </c>
      <c r="B203" t="n">
        <v>69</v>
      </c>
      <c r="C203" t="inlineStr">
        <is>
          <t>Washington</t>
        </is>
      </c>
      <c r="D203" t="n">
        <v>65</v>
      </c>
    </row>
    <row r="204">
      <c r="A204" t="inlineStr">
        <is>
          <t>Cincinnati</t>
        </is>
      </c>
      <c r="B204" t="n">
        <v>81</v>
      </c>
      <c r="C204" t="inlineStr">
        <is>
          <t>Minnesota</t>
        </is>
      </c>
      <c r="D204" t="n">
        <v>72</v>
      </c>
    </row>
    <row r="205">
      <c r="A205" t="inlineStr">
        <is>
          <t>Wake Forest</t>
        </is>
      </c>
      <c r="B205" t="n">
        <v>79</v>
      </c>
      <c r="C205" t="inlineStr">
        <is>
          <t>North Carolina State</t>
        </is>
      </c>
      <c r="D205" t="n">
        <v>56</v>
      </c>
    </row>
    <row r="206">
      <c r="A206" t="inlineStr">
        <is>
          <t>Temple</t>
        </is>
      </c>
      <c r="B206" t="n">
        <v>82</v>
      </c>
      <c r="C206" t="inlineStr">
        <is>
          <t>Seton Hall</t>
        </is>
      </c>
      <c r="D206" t="n">
        <v>58</v>
      </c>
    </row>
    <row r="207">
      <c r="A207" t="inlineStr">
        <is>
          <t>Texas A&amp;M</t>
        </is>
      </c>
      <c r="B207" t="n">
        <v>85</v>
      </c>
      <c r="C207" t="inlineStr">
        <is>
          <t>Missouri</t>
        </is>
      </c>
      <c r="D207" t="n">
        <v>58</v>
      </c>
    </row>
    <row r="208">
      <c r="A208" t="inlineStr">
        <is>
          <t>USC</t>
        </is>
      </c>
      <c r="B208" t="n">
        <v>80</v>
      </c>
      <c r="C208" t="inlineStr">
        <is>
          <t>UNLV</t>
        </is>
      </c>
      <c r="D208" t="n">
        <v>50</v>
      </c>
    </row>
    <row r="209">
      <c r="A209" t="inlineStr">
        <is>
          <t>Gonzaga</t>
        </is>
      </c>
      <c r="B209" t="n">
        <v>76</v>
      </c>
      <c r="C209" t="inlineStr">
        <is>
          <t>Colorado</t>
        </is>
      </c>
      <c r="D209" t="n">
        <v>61</v>
      </c>
    </row>
    <row r="210">
      <c r="A210" t="inlineStr">
        <is>
          <t>St. John's</t>
        </is>
      </c>
      <c r="B210" t="n">
        <v>84</v>
      </c>
      <c r="C210" t="inlineStr">
        <is>
          <t>Providence</t>
        </is>
      </c>
      <c r="D210" t="n">
        <v>52</v>
      </c>
    </row>
    <row r="211">
      <c r="A211" t="inlineStr">
        <is>
          <t>Connecticut</t>
        </is>
      </c>
      <c r="B211" t="n">
        <v>78</v>
      </c>
      <c r="C211" t="inlineStr">
        <is>
          <t>North Carolina</t>
        </is>
      </c>
      <c r="D211" t="n">
        <v>62</v>
      </c>
    </row>
    <row r="212">
      <c r="A212" t="inlineStr">
        <is>
          <t>Butler</t>
        </is>
      </c>
      <c r="B212" t="n">
        <v>84</v>
      </c>
      <c r="C212" t="inlineStr">
        <is>
          <t>Northwestern</t>
        </is>
      </c>
      <c r="D212" t="n">
        <v>65</v>
      </c>
    </row>
    <row r="213">
      <c r="A213" t="inlineStr">
        <is>
          <t>Xavier</t>
        </is>
      </c>
      <c r="B213" t="n">
        <v>84</v>
      </c>
      <c r="C213" t="inlineStr">
        <is>
          <t>Penn State</t>
        </is>
      </c>
      <c r="D213" t="n">
        <v>63</v>
      </c>
    </row>
    <row r="214">
      <c r="A214" t="inlineStr">
        <is>
          <t>Indiana</t>
        </is>
      </c>
      <c r="B214" t="n">
        <v>99</v>
      </c>
      <c r="C214" t="inlineStr">
        <is>
          <t>Ohio State</t>
        </is>
      </c>
      <c r="D214" t="n">
        <v>78</v>
      </c>
    </row>
    <row r="215">
      <c r="A215" t="inlineStr">
        <is>
          <t>Pittsburgh</t>
        </is>
      </c>
      <c r="B215" t="n">
        <v>89</v>
      </c>
      <c r="C215" t="inlineStr">
        <is>
          <t>Creighton</t>
        </is>
      </c>
      <c r="D215" t="n">
        <v>44</v>
      </c>
    </row>
    <row r="216">
      <c r="A216" t="inlineStr">
        <is>
          <t>Saint Louis</t>
        </is>
      </c>
      <c r="B216" t="n">
        <v>65</v>
      </c>
      <c r="C216" t="inlineStr">
        <is>
          <t>SMU</t>
        </is>
      </c>
      <c r="D216" t="n">
        <v>61</v>
      </c>
    </row>
    <row r="217">
      <c r="A217" t="inlineStr">
        <is>
          <t>West Virginia</t>
        </is>
      </c>
      <c r="B217" t="n">
        <v>91</v>
      </c>
      <c r="C217" t="inlineStr">
        <is>
          <t>Kansas</t>
        </is>
      </c>
      <c r="D217" t="n">
        <v>71</v>
      </c>
    </row>
    <row r="218">
      <c r="A218" t="inlineStr">
        <is>
          <t>Wichita State</t>
        </is>
      </c>
      <c r="B218" t="n">
        <v>70</v>
      </c>
      <c r="C218" t="inlineStr">
        <is>
          <t>Nebraska</t>
        </is>
      </c>
      <c r="D218" t="n">
        <v>68</v>
      </c>
    </row>
    <row r="219">
      <c r="A219" t="inlineStr">
        <is>
          <t>California</t>
        </is>
      </c>
      <c r="B219" t="n">
        <v>86</v>
      </c>
      <c r="C219" t="inlineStr">
        <is>
          <t>UCLA</t>
        </is>
      </c>
      <c r="D219" t="n">
        <v>56</v>
      </c>
    </row>
    <row r="220">
      <c r="A220" t="inlineStr">
        <is>
          <t>Oregon State</t>
        </is>
      </c>
      <c r="B220" t="n">
        <v>76</v>
      </c>
      <c r="C220" t="inlineStr">
        <is>
          <t>Arizona State</t>
        </is>
      </c>
      <c r="D220" t="n">
        <v>54</v>
      </c>
    </row>
    <row r="221">
      <c r="A221" t="inlineStr">
        <is>
          <t>San Diego State</t>
        </is>
      </c>
      <c r="B221" t="n">
        <v>77</v>
      </c>
      <c r="C221" t="inlineStr">
        <is>
          <t>Utah</t>
        </is>
      </c>
      <c r="D221" t="n">
        <v>61</v>
      </c>
    </row>
    <row r="222">
      <c r="A222" t="inlineStr">
        <is>
          <t>Georgia Tech</t>
        </is>
      </c>
      <c r="B222" t="n">
        <v>89</v>
      </c>
      <c r="C222" t="inlineStr">
        <is>
          <t>Florida State</t>
        </is>
      </c>
      <c r="D222" t="n">
        <v>43</v>
      </c>
    </row>
    <row r="223">
      <c r="A223" t="inlineStr">
        <is>
          <t>Arkansas</t>
        </is>
      </c>
      <c r="B223" t="n">
        <v>60</v>
      </c>
      <c r="C223" t="inlineStr">
        <is>
          <t>Florida</t>
        </is>
      </c>
      <c r="D223" t="n">
        <v>49</v>
      </c>
    </row>
    <row r="224">
      <c r="A224" t="inlineStr">
        <is>
          <t>Georgia</t>
        </is>
      </c>
      <c r="B224" t="n">
        <v>68</v>
      </c>
      <c r="C224" t="inlineStr">
        <is>
          <t>Miami</t>
        </is>
      </c>
      <c r="D224" t="n">
        <v>44</v>
      </c>
    </row>
    <row r="225">
      <c r="A225" t="inlineStr">
        <is>
          <t>Vanderbilt</t>
        </is>
      </c>
      <c r="B225" t="n">
        <v>78</v>
      </c>
      <c r="C225" t="inlineStr">
        <is>
          <t>Auburn</t>
        </is>
      </c>
      <c r="D225" t="n">
        <v>43</v>
      </c>
    </row>
    <row r="226">
      <c r="A226" t="inlineStr">
        <is>
          <t>South Carolina</t>
        </is>
      </c>
      <c r="B226" t="n">
        <v>58</v>
      </c>
      <c r="C226" t="inlineStr">
        <is>
          <t>Clemson</t>
        </is>
      </c>
      <c r="D226" t="n">
        <v>56</v>
      </c>
    </row>
    <row r="227">
      <c r="A227" t="inlineStr">
        <is>
          <t>Alabama</t>
        </is>
      </c>
      <c r="B227" t="n">
        <v>62</v>
      </c>
      <c r="C227" t="inlineStr">
        <is>
          <t>Memphis</t>
        </is>
      </c>
      <c r="D227" t="n">
        <v>54</v>
      </c>
    </row>
    <row r="228">
      <c r="A228" t="inlineStr">
        <is>
          <t>Louisville</t>
        </is>
      </c>
      <c r="B228" t="n">
        <v>94</v>
      </c>
      <c r="C228" t="inlineStr">
        <is>
          <t>LSU</t>
        </is>
      </c>
      <c r="D228" t="n">
        <v>56</v>
      </c>
    </row>
    <row r="229">
      <c r="A229" t="inlineStr">
        <is>
          <t>Purdue</t>
        </is>
      </c>
      <c r="B229" t="n">
        <v>89</v>
      </c>
      <c r="C229" t="inlineStr">
        <is>
          <t>LSU</t>
        </is>
      </c>
      <c r="D229" t="n">
        <v>63</v>
      </c>
    </row>
    <row r="230">
      <c r="A230" t="inlineStr">
        <is>
          <t>Texas</t>
        </is>
      </c>
      <c r="B230" t="n">
        <v>86</v>
      </c>
      <c r="C230" t="inlineStr">
        <is>
          <t>Arizona State</t>
        </is>
      </c>
      <c r="D230" t="n">
        <v>42</v>
      </c>
    </row>
    <row r="231">
      <c r="A231" t="inlineStr">
        <is>
          <t>West Virginia</t>
        </is>
      </c>
      <c r="B231" t="n">
        <v>83</v>
      </c>
      <c r="C231" t="inlineStr">
        <is>
          <t>Marquette</t>
        </is>
      </c>
      <c r="D231" t="n">
        <v>71</v>
      </c>
    </row>
    <row r="232">
      <c r="A232" t="inlineStr">
        <is>
          <t>Arizona</t>
        </is>
      </c>
      <c r="B232" t="n">
        <v>85</v>
      </c>
      <c r="C232" t="inlineStr">
        <is>
          <t>Missouri</t>
        </is>
      </c>
      <c r="D232" t="n">
        <v>56</v>
      </c>
    </row>
    <row r="233">
      <c r="A233" t="inlineStr">
        <is>
          <t>Virginia</t>
        </is>
      </c>
      <c r="B233" t="n">
        <v>104</v>
      </c>
      <c r="C233" t="inlineStr">
        <is>
          <t>Boston College</t>
        </is>
      </c>
      <c r="D233" t="n">
        <v>58</v>
      </c>
    </row>
    <row r="234">
      <c r="A234" t="inlineStr">
        <is>
          <t>Michigan State</t>
        </is>
      </c>
      <c r="B234" t="n">
        <v>99</v>
      </c>
      <c r="C234" t="inlineStr">
        <is>
          <t>Miami</t>
        </is>
      </c>
      <c r="D234" t="n">
        <v>66</v>
      </c>
    </row>
    <row r="235">
      <c r="A235" t="inlineStr">
        <is>
          <t>Maryland</t>
        </is>
      </c>
      <c r="B235" t="n">
        <v>79</v>
      </c>
      <c r="C235" t="inlineStr">
        <is>
          <t>Notre Dame</t>
        </is>
      </c>
      <c r="D235" t="n">
        <v>76</v>
      </c>
    </row>
    <row r="236">
      <c r="A236" t="inlineStr">
        <is>
          <t>Tennessee</t>
        </is>
      </c>
      <c r="B236" t="n">
        <v>60</v>
      </c>
      <c r="C236" t="inlineStr">
        <is>
          <t>UNLV</t>
        </is>
      </c>
      <c r="D236" t="n">
        <v>48</v>
      </c>
    </row>
    <row r="237">
      <c r="A237" t="inlineStr">
        <is>
          <t>Oklahoma</t>
        </is>
      </c>
      <c r="B237" t="n">
        <v>80</v>
      </c>
      <c r="C237" t="inlineStr">
        <is>
          <t>Ohio State</t>
        </is>
      </c>
      <c r="D237" t="n">
        <v>65</v>
      </c>
    </row>
    <row r="238">
      <c r="A238" t="inlineStr">
        <is>
          <t>BYU</t>
        </is>
      </c>
      <c r="B238" t="n">
        <v>62</v>
      </c>
      <c r="C238" t="inlineStr">
        <is>
          <t>Cincinnati</t>
        </is>
      </c>
      <c r="D238" t="n">
        <v>59</v>
      </c>
    </row>
    <row r="239">
      <c r="A239" t="inlineStr">
        <is>
          <t>Stanford</t>
        </is>
      </c>
      <c r="B239" t="n">
        <v>89</v>
      </c>
      <c r="C239" t="inlineStr">
        <is>
          <t>South Carolina</t>
        </is>
      </c>
      <c r="D239" t="n">
        <v>42</v>
      </c>
    </row>
    <row r="240">
      <c r="A240" t="inlineStr">
        <is>
          <t>Oregon</t>
        </is>
      </c>
      <c r="B240" t="n">
        <v>84</v>
      </c>
      <c r="C240" t="inlineStr">
        <is>
          <t>Clemson</t>
        </is>
      </c>
      <c r="D240" t="n">
        <v>64</v>
      </c>
    </row>
    <row r="241">
      <c r="A241" t="inlineStr">
        <is>
          <t>St. John's</t>
        </is>
      </c>
      <c r="B241" t="n">
        <v>68</v>
      </c>
      <c r="C241" t="inlineStr">
        <is>
          <t>Creighton</t>
        </is>
      </c>
      <c r="D241" t="n">
        <v>59</v>
      </c>
    </row>
    <row r="242">
      <c r="A242" t="inlineStr">
        <is>
          <t>Kentucky</t>
        </is>
      </c>
      <c r="B242" t="n">
        <v>75</v>
      </c>
      <c r="C242" t="inlineStr">
        <is>
          <t>Seton Hall</t>
        </is>
      </c>
      <c r="D242" t="n">
        <v>59</v>
      </c>
    </row>
    <row r="243">
      <c r="A243" t="inlineStr">
        <is>
          <t>Wake Forest</t>
        </is>
      </c>
      <c r="B243" t="n">
        <v>66</v>
      </c>
      <c r="C243" t="inlineStr">
        <is>
          <t>Illinois</t>
        </is>
      </c>
      <c r="D243" t="n">
        <v>49</v>
      </c>
    </row>
    <row r="244">
      <c r="A244" t="inlineStr">
        <is>
          <t>Syracuse</t>
        </is>
      </c>
      <c r="B244" t="n">
        <v>85</v>
      </c>
      <c r="C244" t="inlineStr">
        <is>
          <t>Butler</t>
        </is>
      </c>
      <c r="D244" t="n">
        <v>68</v>
      </c>
    </row>
    <row r="245">
      <c r="A245" t="inlineStr">
        <is>
          <t>California</t>
        </is>
      </c>
      <c r="B245" t="n">
        <v>75</v>
      </c>
      <c r="C245" t="inlineStr">
        <is>
          <t>Nebraska</t>
        </is>
      </c>
      <c r="D245" t="n">
        <v>49</v>
      </c>
    </row>
    <row r="246">
      <c r="A246" t="inlineStr">
        <is>
          <t>Duke</t>
        </is>
      </c>
      <c r="B246" t="n">
        <v>74</v>
      </c>
      <c r="C246" t="inlineStr">
        <is>
          <t>Xavier</t>
        </is>
      </c>
      <c r="D246" t="n">
        <v>69</v>
      </c>
    </row>
    <row r="247">
      <c r="A247" t="inlineStr">
        <is>
          <t>UCLA</t>
        </is>
      </c>
      <c r="B247" t="n">
        <v>80</v>
      </c>
      <c r="C247" t="inlineStr">
        <is>
          <t>St. Joseph's</t>
        </is>
      </c>
      <c r="D247" t="n">
        <v>75</v>
      </c>
    </row>
    <row r="248">
      <c r="A248" t="inlineStr">
        <is>
          <t>North Carolina</t>
        </is>
      </c>
      <c r="B248" t="n">
        <v>72</v>
      </c>
      <c r="C248" t="inlineStr">
        <is>
          <t>Wichita State</t>
        </is>
      </c>
      <c r="D248" t="n">
        <v>49</v>
      </c>
    </row>
    <row r="249">
      <c r="A249" t="inlineStr">
        <is>
          <t>Kansas</t>
        </is>
      </c>
      <c r="B249" t="n">
        <v>77</v>
      </c>
      <c r="C249" t="inlineStr">
        <is>
          <t>Utah</t>
        </is>
      </c>
      <c r="D249" t="n">
        <v>60</v>
      </c>
    </row>
    <row r="250">
      <c r="A250" t="inlineStr">
        <is>
          <t>Michigan</t>
        </is>
      </c>
      <c r="B250" t="n">
        <v>77</v>
      </c>
      <c r="C250" t="inlineStr">
        <is>
          <t>Saint Louis</t>
        </is>
      </c>
      <c r="D250" t="n">
        <v>42</v>
      </c>
    </row>
    <row r="251">
      <c r="A251" t="inlineStr">
        <is>
          <t>Georgetown</t>
        </is>
      </c>
      <c r="B251" t="n">
        <v>63</v>
      </c>
      <c r="C251" t="inlineStr">
        <is>
          <t>Louisville</t>
        </is>
      </c>
      <c r="D251" t="n">
        <v>46</v>
      </c>
    </row>
    <row r="252">
      <c r="A252" t="inlineStr">
        <is>
          <t>Connecticut</t>
        </is>
      </c>
      <c r="B252" t="n">
        <v>74</v>
      </c>
      <c r="C252" t="inlineStr">
        <is>
          <t>Indiana</t>
        </is>
      </c>
      <c r="D252" t="n">
        <v>60</v>
      </c>
    </row>
    <row r="253">
      <c r="A253" t="inlineStr">
        <is>
          <t>Villanova</t>
        </is>
      </c>
      <c r="B253" t="n">
        <v>76</v>
      </c>
      <c r="C253" t="inlineStr">
        <is>
          <t>Oregon State</t>
        </is>
      </c>
      <c r="D253" t="n">
        <v>59</v>
      </c>
    </row>
    <row r="254">
      <c r="A254" t="inlineStr">
        <is>
          <t>Florida</t>
        </is>
      </c>
      <c r="B254" t="n">
        <v>76</v>
      </c>
      <c r="C254" t="inlineStr">
        <is>
          <t>Florida State</t>
        </is>
      </c>
      <c r="D254" t="n">
        <v>45</v>
      </c>
    </row>
    <row r="255">
      <c r="A255" t="inlineStr">
        <is>
          <t>Minnesota</t>
        </is>
      </c>
      <c r="B255" t="n">
        <v>66</v>
      </c>
      <c r="C255" t="inlineStr">
        <is>
          <t>North Carolina State</t>
        </is>
      </c>
      <c r="D255" t="n">
        <v>60</v>
      </c>
    </row>
    <row r="256">
      <c r="A256" t="inlineStr">
        <is>
          <t>Washington</t>
        </is>
      </c>
      <c r="B256" t="n">
        <v>84</v>
      </c>
      <c r="C256" t="inlineStr">
        <is>
          <t>Georgia</t>
        </is>
      </c>
      <c r="D256" t="n">
        <v>52</v>
      </c>
    </row>
    <row r="257">
      <c r="A257" t="inlineStr">
        <is>
          <t>Arkansas</t>
        </is>
      </c>
      <c r="B257" t="n">
        <v>66</v>
      </c>
      <c r="C257" t="inlineStr">
        <is>
          <t>VCU</t>
        </is>
      </c>
      <c r="D257" t="n">
        <v>43</v>
      </c>
    </row>
    <row r="258">
      <c r="A258" t="inlineStr">
        <is>
          <t>Oklahoma State</t>
        </is>
      </c>
      <c r="B258" t="n">
        <v>84</v>
      </c>
      <c r="C258" t="inlineStr">
        <is>
          <t>San Diego State</t>
        </is>
      </c>
      <c r="D258" t="n">
        <v>65</v>
      </c>
    </row>
    <row r="259">
      <c r="A259" t="inlineStr">
        <is>
          <t>Pittsburgh</t>
        </is>
      </c>
      <c r="B259" t="n">
        <v>75</v>
      </c>
      <c r="C259" t="inlineStr">
        <is>
          <t>New Mexico</t>
        </is>
      </c>
      <c r="D259" t="n">
        <v>67</v>
      </c>
    </row>
    <row r="260">
      <c r="A260" t="inlineStr">
        <is>
          <t>Georgia Tech</t>
        </is>
      </c>
      <c r="B260" t="n">
        <v>73</v>
      </c>
      <c r="C260" t="inlineStr">
        <is>
          <t>Rice</t>
        </is>
      </c>
      <c r="D260" t="n">
        <v>30</v>
      </c>
    </row>
    <row r="261">
      <c r="A261" t="inlineStr">
        <is>
          <t>Vanderbilt</t>
        </is>
      </c>
      <c r="B261" t="n">
        <v>72</v>
      </c>
      <c r="C261" t="inlineStr">
        <is>
          <t>Memphis</t>
        </is>
      </c>
      <c r="D261" t="n">
        <v>57</v>
      </c>
    </row>
    <row r="262">
      <c r="A262" t="inlineStr">
        <is>
          <t>Northwestern</t>
        </is>
      </c>
      <c r="B262" t="n">
        <v>62</v>
      </c>
      <c r="C262" t="inlineStr">
        <is>
          <t>Alabama</t>
        </is>
      </c>
      <c r="D262" t="n">
        <v>49</v>
      </c>
    </row>
    <row r="263">
      <c r="A263" t="inlineStr">
        <is>
          <t>Iowa</t>
        </is>
      </c>
      <c r="B263" t="n">
        <v>67</v>
      </c>
      <c r="C263" t="inlineStr">
        <is>
          <t>Temple</t>
        </is>
      </c>
      <c r="D263" t="n">
        <v>66</v>
      </c>
    </row>
    <row r="264">
      <c r="A264" t="inlineStr">
        <is>
          <t>Providence</t>
        </is>
      </c>
      <c r="B264" t="n">
        <v>63</v>
      </c>
      <c r="C264" t="inlineStr">
        <is>
          <t>Penn State</t>
        </is>
      </c>
      <c r="D264" t="n">
        <v>43</v>
      </c>
    </row>
    <row r="265">
      <c r="A265" t="inlineStr">
        <is>
          <t>Colorado</t>
        </is>
      </c>
      <c r="B265" t="n">
        <v>74</v>
      </c>
      <c r="C265" t="inlineStr">
        <is>
          <t>SMU</t>
        </is>
      </c>
      <c r="D265" t="n">
        <v>65</v>
      </c>
    </row>
    <row r="266">
      <c r="A266" t="inlineStr">
        <is>
          <t>Marquette</t>
        </is>
      </c>
      <c r="B266" t="n">
        <v>79</v>
      </c>
      <c r="C266" t="inlineStr">
        <is>
          <t>Illinois</t>
        </is>
      </c>
      <c r="D266" t="n">
        <v>46</v>
      </c>
    </row>
    <row r="267">
      <c r="A267" t="inlineStr">
        <is>
          <t>Arizona</t>
        </is>
      </c>
      <c r="B267" t="n">
        <v>75</v>
      </c>
      <c r="C267" t="inlineStr">
        <is>
          <t>New Mexico</t>
        </is>
      </c>
      <c r="D267" t="n">
        <v>60</v>
      </c>
    </row>
    <row r="268">
      <c r="A268" t="inlineStr">
        <is>
          <t>Virginia</t>
        </is>
      </c>
      <c r="B268" t="n">
        <v>82</v>
      </c>
      <c r="C268" t="inlineStr">
        <is>
          <t>North Carolina</t>
        </is>
      </c>
      <c r="D268" t="n">
        <v>66</v>
      </c>
    </row>
    <row r="269">
      <c r="A269" t="inlineStr">
        <is>
          <t>Michigan State</t>
        </is>
      </c>
      <c r="B269" t="n">
        <v>82</v>
      </c>
      <c r="C269" t="inlineStr">
        <is>
          <t>Cincinnati</t>
        </is>
      </c>
      <c r="D269" t="n">
        <v>79</v>
      </c>
    </row>
    <row r="270">
      <c r="A270" t="inlineStr">
        <is>
          <t>Maryland</t>
        </is>
      </c>
      <c r="B270" t="n">
        <v>66</v>
      </c>
      <c r="C270" t="inlineStr">
        <is>
          <t>St. Joseph's</t>
        </is>
      </c>
      <c r="D270" t="n">
        <v>36</v>
      </c>
    </row>
    <row r="271">
      <c r="A271" t="inlineStr">
        <is>
          <t>Tennessee</t>
        </is>
      </c>
      <c r="B271" t="n">
        <v>69</v>
      </c>
      <c r="C271" t="inlineStr">
        <is>
          <t>Vanderbilt</t>
        </is>
      </c>
      <c r="D271" t="n">
        <v>68</v>
      </c>
    </row>
    <row r="272">
      <c r="A272" t="inlineStr">
        <is>
          <t>Oklahoma State</t>
        </is>
      </c>
      <c r="B272" t="n">
        <v>55</v>
      </c>
      <c r="C272" t="inlineStr">
        <is>
          <t>Texas A&amp;M</t>
        </is>
      </c>
      <c r="D272" t="n">
        <v>54</v>
      </c>
    </row>
    <row r="273">
      <c r="A273" t="inlineStr">
        <is>
          <t>BYU</t>
        </is>
      </c>
      <c r="B273" t="n">
        <v>83</v>
      </c>
      <c r="C273" t="inlineStr">
        <is>
          <t>UNLV</t>
        </is>
      </c>
      <c r="D273" t="n">
        <v>69</v>
      </c>
    </row>
    <row r="274">
      <c r="A274" t="inlineStr">
        <is>
          <t>California</t>
        </is>
      </c>
      <c r="B274" t="n">
        <v>94</v>
      </c>
      <c r="C274" t="inlineStr">
        <is>
          <t>Gonzaga</t>
        </is>
      </c>
      <c r="D274" t="n">
        <v>75</v>
      </c>
    </row>
    <row r="275">
      <c r="A275" t="inlineStr">
        <is>
          <t>Wisconsin</t>
        </is>
      </c>
      <c r="B275" t="n">
        <v>78</v>
      </c>
      <c r="C275" t="inlineStr">
        <is>
          <t>Iowa</t>
        </is>
      </c>
      <c r="D275" t="n">
        <v>58</v>
      </c>
    </row>
    <row r="276">
      <c r="A276" t="inlineStr">
        <is>
          <t>Oregon</t>
        </is>
      </c>
      <c r="B276" t="n">
        <v>73</v>
      </c>
      <c r="C276" t="inlineStr">
        <is>
          <t>Utah</t>
        </is>
      </c>
      <c r="D276" t="n">
        <v>50</v>
      </c>
    </row>
    <row r="277">
      <c r="A277" t="inlineStr">
        <is>
          <t>St. John's</t>
        </is>
      </c>
      <c r="B277" t="n">
        <v>82</v>
      </c>
      <c r="C277" t="inlineStr">
        <is>
          <t>Boston College</t>
        </is>
      </c>
      <c r="D277" t="n">
        <v>25</v>
      </c>
    </row>
    <row r="278">
      <c r="A278" t="inlineStr">
        <is>
          <t>Kentucky</t>
        </is>
      </c>
      <c r="B278" t="n">
        <v>81</v>
      </c>
      <c r="C278" t="inlineStr">
        <is>
          <t>Alabama</t>
        </is>
      </c>
      <c r="D278" t="n">
        <v>54</v>
      </c>
    </row>
    <row r="279">
      <c r="A279" t="inlineStr">
        <is>
          <t>Duke</t>
        </is>
      </c>
      <c r="B279" t="n">
        <v>66</v>
      </c>
      <c r="C279" t="inlineStr">
        <is>
          <t>Wake Forest</t>
        </is>
      </c>
      <c r="D279" t="n">
        <v>54</v>
      </c>
    </row>
    <row r="280">
      <c r="A280" t="inlineStr">
        <is>
          <t>Syracuse</t>
        </is>
      </c>
      <c r="B280" t="n">
        <v>73</v>
      </c>
      <c r="C280" t="inlineStr">
        <is>
          <t>Seton Hall</t>
        </is>
      </c>
      <c r="D280" t="n">
        <v>69</v>
      </c>
    </row>
    <row r="281">
      <c r="A281" t="inlineStr">
        <is>
          <t>West Virginia</t>
        </is>
      </c>
      <c r="B281" t="n">
        <v>87</v>
      </c>
      <c r="C281" t="inlineStr">
        <is>
          <t>Creighton</t>
        </is>
      </c>
      <c r="D281" t="n">
        <v>66</v>
      </c>
    </row>
    <row r="282">
      <c r="A282" t="inlineStr">
        <is>
          <t>Michigan</t>
        </is>
      </c>
      <c r="B282" t="n">
        <v>72</v>
      </c>
      <c r="C282" t="inlineStr">
        <is>
          <t>Butler</t>
        </is>
      </c>
      <c r="D282" t="n">
        <v>61</v>
      </c>
    </row>
    <row r="283">
      <c r="A283" t="inlineStr">
        <is>
          <t>Connecticut</t>
        </is>
      </c>
      <c r="B283" t="n">
        <v>73</v>
      </c>
      <c r="C283" t="inlineStr">
        <is>
          <t>Providence</t>
        </is>
      </c>
      <c r="D283" t="n">
        <v>33</v>
      </c>
    </row>
    <row r="284">
      <c r="A284" t="inlineStr">
        <is>
          <t>Temple</t>
        </is>
      </c>
      <c r="B284" t="n">
        <v>59</v>
      </c>
      <c r="C284" t="inlineStr">
        <is>
          <t>Villanova</t>
        </is>
      </c>
      <c r="D284" t="n">
        <v>54</v>
      </c>
    </row>
    <row r="285">
      <c r="A285" t="inlineStr">
        <is>
          <t>Georgetown</t>
        </is>
      </c>
      <c r="B285" t="n">
        <v>72</v>
      </c>
      <c r="C285" t="inlineStr">
        <is>
          <t>North Carolina State</t>
        </is>
      </c>
      <c r="D285" t="n">
        <v>40</v>
      </c>
    </row>
    <row r="286">
      <c r="A286" t="inlineStr">
        <is>
          <t>Xavier</t>
        </is>
      </c>
      <c r="B286" t="n">
        <v>81</v>
      </c>
      <c r="C286" t="inlineStr">
        <is>
          <t>Ohio State</t>
        </is>
      </c>
      <c r="D286" t="n">
        <v>80</v>
      </c>
    </row>
    <row r="287">
      <c r="A287" t="inlineStr">
        <is>
          <t>Indiana</t>
        </is>
      </c>
      <c r="B287" t="n">
        <v>87</v>
      </c>
      <c r="C287" t="inlineStr">
        <is>
          <t>Minnesota</t>
        </is>
      </c>
      <c r="D287" t="n">
        <v>71</v>
      </c>
    </row>
    <row r="288">
      <c r="A288" t="inlineStr">
        <is>
          <t>VCU</t>
        </is>
      </c>
      <c r="B288" t="n">
        <v>69</v>
      </c>
      <c r="C288" t="inlineStr">
        <is>
          <t>Saint Louis</t>
        </is>
      </c>
      <c r="D288" t="n">
        <v>67</v>
      </c>
    </row>
    <row r="289">
      <c r="A289" t="inlineStr">
        <is>
          <t>LSU</t>
        </is>
      </c>
      <c r="B289" t="n">
        <v>90</v>
      </c>
      <c r="C289" t="inlineStr">
        <is>
          <t>Arkansas</t>
        </is>
      </c>
      <c r="D289" t="n">
        <v>88</v>
      </c>
    </row>
    <row r="290">
      <c r="A290" t="inlineStr">
        <is>
          <t>Louisville</t>
        </is>
      </c>
      <c r="B290" t="n">
        <v>80</v>
      </c>
      <c r="C290" t="inlineStr">
        <is>
          <t>Memphis</t>
        </is>
      </c>
      <c r="D290" t="n">
        <v>52</v>
      </c>
    </row>
    <row r="291">
      <c r="A291" t="inlineStr">
        <is>
          <t>Purdue</t>
        </is>
      </c>
      <c r="B291" t="n">
        <v>92</v>
      </c>
      <c r="C291" t="inlineStr">
        <is>
          <t>Northwestern</t>
        </is>
      </c>
      <c r="D291" t="n">
        <v>47</v>
      </c>
    </row>
    <row r="292">
      <c r="A292" t="inlineStr">
        <is>
          <t>Texas</t>
        </is>
      </c>
      <c r="B292" t="n">
        <v>78</v>
      </c>
      <c r="C292" t="inlineStr">
        <is>
          <t>SMU</t>
        </is>
      </c>
      <c r="D292" t="n">
        <v>63</v>
      </c>
    </row>
    <row r="293">
      <c r="A293" t="inlineStr">
        <is>
          <t>Oklahoma</t>
        </is>
      </c>
      <c r="B293" t="n">
        <v>104</v>
      </c>
      <c r="C293" t="inlineStr">
        <is>
          <t>Wichita State</t>
        </is>
      </c>
      <c r="D293" t="n">
        <v>51</v>
      </c>
    </row>
    <row r="294">
      <c r="A294" t="inlineStr">
        <is>
          <t>Notre Dame</t>
        </is>
      </c>
      <c r="B294" t="n">
        <v>74</v>
      </c>
      <c r="C294" t="inlineStr">
        <is>
          <t>Penn State</t>
        </is>
      </c>
      <c r="D294" t="n">
        <v>48</v>
      </c>
    </row>
    <row r="295">
      <c r="A295" t="inlineStr">
        <is>
          <t>USC</t>
        </is>
      </c>
      <c r="B295" t="n">
        <v>103</v>
      </c>
      <c r="C295" t="inlineStr">
        <is>
          <t>Arizona State</t>
        </is>
      </c>
      <c r="D295" t="n">
        <v>38</v>
      </c>
    </row>
    <row r="296">
      <c r="A296" t="inlineStr">
        <is>
          <t>Stanford</t>
        </is>
      </c>
      <c r="B296" t="n">
        <v>69</v>
      </c>
      <c r="C296" t="inlineStr">
        <is>
          <t>Oregon State</t>
        </is>
      </c>
      <c r="D296" t="n">
        <v>44</v>
      </c>
    </row>
    <row r="297">
      <c r="A297" t="inlineStr">
        <is>
          <t>Kansas State</t>
        </is>
      </c>
      <c r="B297" t="n">
        <v>75</v>
      </c>
      <c r="C297" t="inlineStr">
        <is>
          <t>Saint Louis</t>
        </is>
      </c>
      <c r="D297" t="n">
        <v>47</v>
      </c>
    </row>
    <row r="298">
      <c r="A298" t="inlineStr">
        <is>
          <t>Kansas</t>
        </is>
      </c>
      <c r="B298" t="n">
        <v>67</v>
      </c>
      <c r="C298" t="inlineStr">
        <is>
          <t>Nebraska</t>
        </is>
      </c>
      <c r="D298" t="n">
        <v>48</v>
      </c>
    </row>
    <row r="299">
      <c r="A299" t="inlineStr">
        <is>
          <t>Missouri</t>
        </is>
      </c>
      <c r="B299" t="n">
        <v>62</v>
      </c>
      <c r="C299" t="inlineStr">
        <is>
          <t>Rice</t>
        </is>
      </c>
      <c r="D299" t="n">
        <v>56</v>
      </c>
    </row>
    <row r="300">
      <c r="A300" t="inlineStr">
        <is>
          <t>Washington</t>
        </is>
      </c>
      <c r="B300" t="n">
        <v>74</v>
      </c>
      <c r="C300" t="inlineStr">
        <is>
          <t>Colorado</t>
        </is>
      </c>
      <c r="D300" t="n">
        <v>55</v>
      </c>
    </row>
    <row r="301">
      <c r="A301" t="inlineStr">
        <is>
          <t>UCLA</t>
        </is>
      </c>
      <c r="B301" t="n">
        <v>68</v>
      </c>
      <c r="C301" t="inlineStr">
        <is>
          <t>San Diego State</t>
        </is>
      </c>
      <c r="D301" t="n">
        <v>57</v>
      </c>
    </row>
    <row r="302">
      <c r="A302" t="inlineStr">
        <is>
          <t>Georgia Tech</t>
        </is>
      </c>
      <c r="B302" t="n">
        <v>97</v>
      </c>
      <c r="C302" t="inlineStr">
        <is>
          <t>Auburn</t>
        </is>
      </c>
      <c r="D302" t="n">
        <v>66</v>
      </c>
    </row>
    <row r="303">
      <c r="A303" t="inlineStr">
        <is>
          <t>Florida</t>
        </is>
      </c>
      <c r="B303" t="n">
        <v>66</v>
      </c>
      <c r="C303" t="inlineStr">
        <is>
          <t>South Carolina</t>
        </is>
      </c>
      <c r="D303" t="n">
        <v>54</v>
      </c>
    </row>
    <row r="304">
      <c r="A304" t="inlineStr">
        <is>
          <t>Georgia</t>
        </is>
      </c>
      <c r="B304" t="n">
        <v>71</v>
      </c>
      <c r="C304" t="inlineStr">
        <is>
          <t>Clemson</t>
        </is>
      </c>
      <c r="D304" t="n">
        <v>63</v>
      </c>
    </row>
    <row r="305">
      <c r="A305" t="inlineStr">
        <is>
          <t>Louisville</t>
        </is>
      </c>
      <c r="B305" t="n">
        <v>82</v>
      </c>
      <c r="C305" t="inlineStr">
        <is>
          <t>North Carolina State</t>
        </is>
      </c>
      <c r="D305" t="n">
        <v>57</v>
      </c>
    </row>
    <row r="306">
      <c r="A306" t="inlineStr">
        <is>
          <t>Duke</t>
        </is>
      </c>
      <c r="B306" t="n">
        <v>72</v>
      </c>
      <c r="C306" t="inlineStr">
        <is>
          <t>Villanova</t>
        </is>
      </c>
      <c r="D306" t="n">
        <v>42</v>
      </c>
    </row>
    <row r="307">
      <c r="A307" t="inlineStr">
        <is>
          <t>West Virginia</t>
        </is>
      </c>
      <c r="B307" t="n">
        <v>81</v>
      </c>
      <c r="C307" t="inlineStr">
        <is>
          <t>Marquette</t>
        </is>
      </c>
      <c r="D307" t="n">
        <v>73</v>
      </c>
    </row>
    <row r="308">
      <c r="A308" t="inlineStr">
        <is>
          <t>Oregon</t>
        </is>
      </c>
      <c r="B308" t="n">
        <v>80</v>
      </c>
      <c r="C308" t="inlineStr">
        <is>
          <t>BYU</t>
        </is>
      </c>
      <c r="D308" t="n">
        <v>72</v>
      </c>
    </row>
    <row r="309">
      <c r="A309" t="inlineStr">
        <is>
          <t>Stanford</t>
        </is>
      </c>
      <c r="B309" t="n">
        <v>71</v>
      </c>
      <c r="C309" t="inlineStr">
        <is>
          <t>Michigan State</t>
        </is>
      </c>
      <c r="D309" t="n">
        <v>59</v>
      </c>
    </row>
    <row r="310">
      <c r="A310" t="inlineStr">
        <is>
          <t>Syracuse</t>
        </is>
      </c>
      <c r="B310" t="n">
        <v>78</v>
      </c>
      <c r="C310" t="inlineStr">
        <is>
          <t>Tennessee</t>
        </is>
      </c>
      <c r="D310" t="n">
        <v>74</v>
      </c>
    </row>
    <row r="311">
      <c r="A311" t="inlineStr">
        <is>
          <t>Oklahoma</t>
        </is>
      </c>
      <c r="B311" t="n">
        <v>69</v>
      </c>
      <c r="C311" t="inlineStr">
        <is>
          <t>Oklahoma State</t>
        </is>
      </c>
      <c r="D311" t="n">
        <v>61</v>
      </c>
    </row>
    <row r="312">
      <c r="A312" t="inlineStr">
        <is>
          <t>Purdue</t>
        </is>
      </c>
      <c r="B312" t="n">
        <v>97</v>
      </c>
      <c r="C312" t="inlineStr">
        <is>
          <t>Missouri</t>
        </is>
      </c>
      <c r="D312" t="n">
        <v>57</v>
      </c>
    </row>
    <row r="313">
      <c r="A313" t="inlineStr">
        <is>
          <t>Kansas</t>
        </is>
      </c>
      <c r="B313" t="n">
        <v>77</v>
      </c>
      <c r="C313" t="inlineStr">
        <is>
          <t>Texas</t>
        </is>
      </c>
      <c r="D313" t="n">
        <v>73</v>
      </c>
    </row>
    <row r="314">
      <c r="A314" t="inlineStr">
        <is>
          <t>Arizona</t>
        </is>
      </c>
      <c r="B314" t="n">
        <v>81</v>
      </c>
      <c r="C314" t="inlineStr">
        <is>
          <t>Washington</t>
        </is>
      </c>
      <c r="D314" t="n">
        <v>73</v>
      </c>
    </row>
    <row r="315">
      <c r="A315" t="inlineStr">
        <is>
          <t>Virginia</t>
        </is>
      </c>
      <c r="B315" t="n">
        <v>75</v>
      </c>
      <c r="C315" t="inlineStr">
        <is>
          <t>Michigan</t>
        </is>
      </c>
      <c r="D315" t="n">
        <v>46</v>
      </c>
    </row>
    <row r="316">
      <c r="A316" t="inlineStr">
        <is>
          <t>California</t>
        </is>
      </c>
      <c r="B316" t="n">
        <v>78</v>
      </c>
      <c r="C316" t="inlineStr">
        <is>
          <t>Auburn</t>
        </is>
      </c>
      <c r="D316" t="n">
        <v>30</v>
      </c>
    </row>
    <row r="317">
      <c r="A317" t="inlineStr">
        <is>
          <t>Maryland</t>
        </is>
      </c>
      <c r="B317" t="n">
        <v>81</v>
      </c>
      <c r="C317" t="inlineStr">
        <is>
          <t>Wisconsin</t>
        </is>
      </c>
      <c r="D317" t="n">
        <v>64</v>
      </c>
    </row>
    <row r="318">
      <c r="A318" t="inlineStr">
        <is>
          <t>USC</t>
        </is>
      </c>
      <c r="B318" t="n">
        <v>71</v>
      </c>
      <c r="C318" t="inlineStr">
        <is>
          <t>Indiana</t>
        </is>
      </c>
      <c r="D318" t="n">
        <v>69</v>
      </c>
    </row>
    <row r="319">
      <c r="A319" t="inlineStr">
        <is>
          <t>Notre Dame</t>
        </is>
      </c>
      <c r="B319" t="n">
        <v>82</v>
      </c>
      <c r="C319" t="inlineStr">
        <is>
          <t>Ohio State</t>
        </is>
      </c>
      <c r="D319" t="n">
        <v>72</v>
      </c>
    </row>
    <row r="320">
      <c r="A320" t="inlineStr">
        <is>
          <t>Arkansas</t>
        </is>
      </c>
      <c r="B320" t="n">
        <v>69</v>
      </c>
      <c r="C320" t="inlineStr">
        <is>
          <t>Kentucky</t>
        </is>
      </c>
      <c r="D320" t="n">
        <v>65</v>
      </c>
    </row>
    <row r="321">
      <c r="A321" t="inlineStr">
        <is>
          <t>St. John's</t>
        </is>
      </c>
      <c r="B321" t="n">
        <v>58</v>
      </c>
      <c r="C321" t="inlineStr">
        <is>
          <t>Georgetown</t>
        </is>
      </c>
      <c r="D321" t="n">
        <v>53</v>
      </c>
    </row>
    <row r="322">
      <c r="A322" t="inlineStr">
        <is>
          <t>Texas A&amp;M</t>
        </is>
      </c>
      <c r="B322" t="n">
        <v>91</v>
      </c>
      <c r="C322" t="inlineStr">
        <is>
          <t>Georgia Tech</t>
        </is>
      </c>
      <c r="D322" t="n">
        <v>61</v>
      </c>
    </row>
    <row r="323">
      <c r="A323" t="inlineStr">
        <is>
          <t>North Carolina</t>
        </is>
      </c>
      <c r="B323" t="n">
        <v>63</v>
      </c>
      <c r="C323" t="inlineStr">
        <is>
          <t>Duke</t>
        </is>
      </c>
      <c r="D323" t="n">
        <v>42</v>
      </c>
    </row>
    <row r="324">
      <c r="A324" t="inlineStr">
        <is>
          <t>Cincinnati</t>
        </is>
      </c>
      <c r="B324" t="n">
        <v>71</v>
      </c>
      <c r="C324" t="inlineStr">
        <is>
          <t>Xavier</t>
        </is>
      </c>
      <c r="D324" t="n">
        <v>48</v>
      </c>
    </row>
    <row r="325">
      <c r="A325" t="inlineStr">
        <is>
          <t>UCLA</t>
        </is>
      </c>
      <c r="B325" t="n">
        <v>100</v>
      </c>
      <c r="C325" t="inlineStr">
        <is>
          <t>Memphis</t>
        </is>
      </c>
      <c r="D325" t="n">
        <v>48</v>
      </c>
    </row>
    <row r="326">
      <c r="A326" t="inlineStr">
        <is>
          <t>Connecticut</t>
        </is>
      </c>
      <c r="B326" t="n">
        <v>95</v>
      </c>
      <c r="C326" t="inlineStr">
        <is>
          <t>Oregon State</t>
        </is>
      </c>
      <c r="D326" t="n">
        <v>37</v>
      </c>
    </row>
    <row r="327">
      <c r="A327" t="inlineStr">
        <is>
          <t>Villanova</t>
        </is>
      </c>
      <c r="B327" t="n">
        <v>82</v>
      </c>
      <c r="C327" t="inlineStr">
        <is>
          <t>VCU</t>
        </is>
      </c>
      <c r="D327" t="n">
        <v>69</v>
      </c>
    </row>
    <row r="328">
      <c r="A328" t="inlineStr">
        <is>
          <t>Florida</t>
        </is>
      </c>
      <c r="B328" t="n">
        <v>74</v>
      </c>
      <c r="C328" t="inlineStr">
        <is>
          <t>Seton Hall</t>
        </is>
      </c>
      <c r="D328" t="n">
        <v>62</v>
      </c>
    </row>
    <row r="329">
      <c r="A329" t="inlineStr">
        <is>
          <t>Kansas State</t>
        </is>
      </c>
      <c r="B329" t="n">
        <v>88</v>
      </c>
      <c r="C329" t="inlineStr">
        <is>
          <t>Minnesota</t>
        </is>
      </c>
      <c r="D329" t="n">
        <v>73</v>
      </c>
    </row>
    <row r="330">
      <c r="A330" t="inlineStr">
        <is>
          <t>Pittsburgh</t>
        </is>
      </c>
      <c r="B330" t="n">
        <v>81</v>
      </c>
      <c r="C330" t="inlineStr">
        <is>
          <t>Saint Louis</t>
        </is>
      </c>
      <c r="D330" t="n">
        <v>60</v>
      </c>
    </row>
    <row r="331">
      <c r="A331" t="inlineStr">
        <is>
          <t>Gonzaga</t>
        </is>
      </c>
      <c r="B331" t="n">
        <v>71</v>
      </c>
      <c r="C331" t="inlineStr">
        <is>
          <t>Utah</t>
        </is>
      </c>
      <c r="D331" t="n">
        <v>48</v>
      </c>
    </row>
    <row r="332">
      <c r="A332" t="inlineStr">
        <is>
          <t>LSU</t>
        </is>
      </c>
      <c r="B332" t="n">
        <v>71</v>
      </c>
      <c r="C332" t="inlineStr">
        <is>
          <t>Providence</t>
        </is>
      </c>
      <c r="D332" t="n">
        <v>60</v>
      </c>
    </row>
    <row r="333">
      <c r="A333" t="inlineStr">
        <is>
          <t>UNLV</t>
        </is>
      </c>
      <c r="B333" t="n">
        <v>69</v>
      </c>
      <c r="C333" t="inlineStr">
        <is>
          <t>Wake Forest</t>
        </is>
      </c>
      <c r="D333" t="n">
        <v>66</v>
      </c>
    </row>
    <row r="334">
      <c r="A334" t="inlineStr">
        <is>
          <t>Vanderbilt</t>
        </is>
      </c>
      <c r="B334" t="n">
        <v>82</v>
      </c>
      <c r="C334" t="inlineStr">
        <is>
          <t>Northwestern</t>
        </is>
      </c>
      <c r="D334" t="n">
        <v>51</v>
      </c>
    </row>
    <row r="335">
      <c r="A335" t="inlineStr">
        <is>
          <t>Miami</t>
        </is>
      </c>
      <c r="B335" t="n">
        <v>51</v>
      </c>
      <c r="C335" t="inlineStr">
        <is>
          <t>Alabama</t>
        </is>
      </c>
      <c r="D335" t="n">
        <v>48</v>
      </c>
    </row>
    <row r="336">
      <c r="A336" t="inlineStr">
        <is>
          <t>Iowa</t>
        </is>
      </c>
      <c r="B336" t="n">
        <v>56</v>
      </c>
      <c r="C336" t="inlineStr">
        <is>
          <t>Creighton</t>
        </is>
      </c>
      <c r="D336" t="n">
        <v>52</v>
      </c>
    </row>
    <row r="337">
      <c r="A337" t="inlineStr">
        <is>
          <t>Butler</t>
        </is>
      </c>
      <c r="B337" t="n">
        <v>101</v>
      </c>
      <c r="C337" t="inlineStr">
        <is>
          <t>Clemson</t>
        </is>
      </c>
      <c r="D337" t="n">
        <v>38</v>
      </c>
    </row>
    <row r="338">
      <c r="A338" t="inlineStr">
        <is>
          <t>Georgia</t>
        </is>
      </c>
      <c r="B338" t="n">
        <v>56</v>
      </c>
      <c r="C338" t="inlineStr">
        <is>
          <t>South Carolina</t>
        </is>
      </c>
      <c r="D338" t="n">
        <v>55</v>
      </c>
    </row>
    <row r="339">
      <c r="A339" t="inlineStr">
        <is>
          <t>New Mexico</t>
        </is>
      </c>
      <c r="B339" t="n">
        <v>75</v>
      </c>
      <c r="C339" t="inlineStr">
        <is>
          <t>Colorado</t>
        </is>
      </c>
      <c r="D339" t="n">
        <v>36</v>
      </c>
    </row>
    <row r="340">
      <c r="A340" t="inlineStr">
        <is>
          <t>Florida State</t>
        </is>
      </c>
      <c r="B340" t="n">
        <v>58</v>
      </c>
      <c r="C340" t="inlineStr">
        <is>
          <t>Penn State</t>
        </is>
      </c>
      <c r="D340" t="n">
        <v>56</v>
      </c>
    </row>
    <row r="341">
      <c r="A341" t="inlineStr">
        <is>
          <t>San Diego State</t>
        </is>
      </c>
      <c r="B341" t="n">
        <v>54</v>
      </c>
      <c r="C341" t="inlineStr">
        <is>
          <t>St. Joseph's</t>
        </is>
      </c>
      <c r="D341" t="n">
        <v>43</v>
      </c>
    </row>
    <row r="342">
      <c r="A342" t="inlineStr">
        <is>
          <t>Wichita State</t>
        </is>
      </c>
      <c r="B342" t="n">
        <v>66</v>
      </c>
      <c r="C342" t="inlineStr">
        <is>
          <t>Boston College</t>
        </is>
      </c>
      <c r="D342" t="n">
        <v>63</v>
      </c>
    </row>
    <row r="343">
      <c r="A343" t="inlineStr">
        <is>
          <t>SMU</t>
        </is>
      </c>
      <c r="B343" t="n">
        <v>57</v>
      </c>
      <c r="C343" t="inlineStr">
        <is>
          <t>Arizona State</t>
        </is>
      </c>
      <c r="D343" t="n">
        <v>33</v>
      </c>
    </row>
    <row r="344">
      <c r="A344" t="inlineStr">
        <is>
          <t>Nebraska</t>
        </is>
      </c>
      <c r="B344" t="n">
        <v>63</v>
      </c>
      <c r="C344" t="inlineStr">
        <is>
          <t>Rice</t>
        </is>
      </c>
      <c r="D344" t="n">
        <v>53</v>
      </c>
    </row>
    <row r="345">
      <c r="A345" t="inlineStr">
        <is>
          <t>Purdue</t>
        </is>
      </c>
      <c r="B345" t="n">
        <v>91</v>
      </c>
      <c r="C345" t="inlineStr">
        <is>
          <t>Minnesota</t>
        </is>
      </c>
      <c r="D345" t="n">
        <v>80</v>
      </c>
    </row>
    <row r="346">
      <c r="A346" t="inlineStr">
        <is>
          <t>Arizona</t>
        </is>
      </c>
      <c r="B346" t="n">
        <v>73</v>
      </c>
      <c r="C346" t="inlineStr">
        <is>
          <t>Arizona State</t>
        </is>
      </c>
      <c r="D346" t="n">
        <v>40</v>
      </c>
    </row>
    <row r="347">
      <c r="A347" t="inlineStr">
        <is>
          <t>Oklahoma</t>
        </is>
      </c>
      <c r="B347" t="n">
        <v>97</v>
      </c>
      <c r="C347" t="inlineStr">
        <is>
          <t>Rice</t>
        </is>
      </c>
      <c r="D347" t="n">
        <v>51</v>
      </c>
    </row>
    <row r="348">
      <c r="A348" t="inlineStr">
        <is>
          <t>Tennessee</t>
        </is>
      </c>
      <c r="B348" t="n">
        <v>78</v>
      </c>
      <c r="C348" t="inlineStr">
        <is>
          <t>Alabama</t>
        </is>
      </c>
      <c r="D348" t="n">
        <v>35</v>
      </c>
    </row>
    <row r="349">
      <c r="A349" t="inlineStr">
        <is>
          <t>Maryland</t>
        </is>
      </c>
      <c r="B349" t="n">
        <v>75</v>
      </c>
      <c r="C349" t="inlineStr">
        <is>
          <t>Wake Forest</t>
        </is>
      </c>
      <c r="D349" t="n">
        <v>72</v>
      </c>
    </row>
    <row r="350">
      <c r="A350" t="inlineStr">
        <is>
          <t>USC</t>
        </is>
      </c>
      <c r="B350" t="n">
        <v>72</v>
      </c>
      <c r="C350" t="inlineStr">
        <is>
          <t>San Diego State</t>
        </is>
      </c>
      <c r="D350" t="n">
        <v>62</v>
      </c>
    </row>
    <row r="351">
      <c r="A351" t="inlineStr">
        <is>
          <t>Xavier</t>
        </is>
      </c>
      <c r="B351" t="n">
        <v>73</v>
      </c>
      <c r="C351" t="inlineStr">
        <is>
          <t>Notre Dame</t>
        </is>
      </c>
      <c r="D351" t="n">
        <v>71</v>
      </c>
    </row>
    <row r="352">
      <c r="A352" t="inlineStr">
        <is>
          <t>Stanford</t>
        </is>
      </c>
      <c r="B352" t="n">
        <v>97</v>
      </c>
      <c r="C352" t="inlineStr">
        <is>
          <t>Colorado</t>
        </is>
      </c>
      <c r="D352" t="n">
        <v>42</v>
      </c>
    </row>
    <row r="353">
      <c r="A353" t="inlineStr">
        <is>
          <t>Illinois</t>
        </is>
      </c>
      <c r="B353" t="n">
        <v>83</v>
      </c>
      <c r="C353" t="inlineStr">
        <is>
          <t>Iowa</t>
        </is>
      </c>
      <c r="D353" t="n">
        <v>59</v>
      </c>
    </row>
    <row r="354">
      <c r="A354" t="inlineStr">
        <is>
          <t>Creighton</t>
        </is>
      </c>
      <c r="B354" t="n">
        <v>69</v>
      </c>
      <c r="C354" t="inlineStr">
        <is>
          <t>VCU</t>
        </is>
      </c>
      <c r="D354" t="n">
        <v>39</v>
      </c>
    </row>
    <row r="355">
      <c r="A355" t="inlineStr">
        <is>
          <t>Texas A&amp;M</t>
        </is>
      </c>
      <c r="B355" t="n">
        <v>98</v>
      </c>
      <c r="C355" t="inlineStr">
        <is>
          <t>Wichita State</t>
        </is>
      </c>
      <c r="D355" t="n">
        <v>51</v>
      </c>
    </row>
    <row r="356">
      <c r="A356" t="inlineStr">
        <is>
          <t>Arkansas</t>
        </is>
      </c>
      <c r="B356" t="n">
        <v>82</v>
      </c>
      <c r="C356" t="inlineStr">
        <is>
          <t>Memphis</t>
        </is>
      </c>
      <c r="D356" t="n">
        <v>74</v>
      </c>
    </row>
    <row r="357">
      <c r="A357" t="inlineStr">
        <is>
          <t>Gonzaga</t>
        </is>
      </c>
      <c r="B357" t="n">
        <v>92</v>
      </c>
      <c r="C357" t="inlineStr">
        <is>
          <t>Oregon State</t>
        </is>
      </c>
      <c r="D357" t="n">
        <v>61</v>
      </c>
    </row>
    <row r="358">
      <c r="A358" t="inlineStr">
        <is>
          <t>Villanova</t>
        </is>
      </c>
      <c r="B358" t="n">
        <v>78</v>
      </c>
      <c r="C358" t="inlineStr">
        <is>
          <t>Seton Hall</t>
        </is>
      </c>
      <c r="D358" t="n">
        <v>61</v>
      </c>
    </row>
    <row r="359">
      <c r="A359" t="inlineStr">
        <is>
          <t>Pittsburgh</t>
        </is>
      </c>
      <c r="B359" t="n">
        <v>89</v>
      </c>
      <c r="C359" t="inlineStr">
        <is>
          <t>Saint Louis</t>
        </is>
      </c>
      <c r="D359" t="n">
        <v>55</v>
      </c>
    </row>
    <row r="360">
      <c r="A360" t="inlineStr">
        <is>
          <t>Miami</t>
        </is>
      </c>
      <c r="B360" t="n">
        <v>70</v>
      </c>
      <c r="C360" t="inlineStr">
        <is>
          <t>Auburn</t>
        </is>
      </c>
      <c r="D360" t="n">
        <v>43</v>
      </c>
    </row>
    <row r="361">
      <c r="A361" t="inlineStr">
        <is>
          <t>North Carolina</t>
        </is>
      </c>
      <c r="B361" t="n">
        <v>99</v>
      </c>
      <c r="C361" t="inlineStr">
        <is>
          <t>St. Joseph's</t>
        </is>
      </c>
      <c r="D361" t="n">
        <v>70</v>
      </c>
    </row>
    <row r="362">
      <c r="A362" t="inlineStr">
        <is>
          <t>Florida State</t>
        </is>
      </c>
      <c r="B362" t="n">
        <v>61</v>
      </c>
      <c r="C362" t="inlineStr">
        <is>
          <t>South Carolina</t>
        </is>
      </c>
      <c r="D362" t="n">
        <v>56</v>
      </c>
    </row>
    <row r="363">
      <c r="A363" t="inlineStr">
        <is>
          <t>SMU</t>
        </is>
      </c>
      <c r="B363" t="n">
        <v>68</v>
      </c>
      <c r="C363" t="inlineStr">
        <is>
          <t>Missouri</t>
        </is>
      </c>
      <c r="D363" t="n">
        <v>65</v>
      </c>
    </row>
    <row r="364">
      <c r="A364" t="inlineStr">
        <is>
          <t>Connecticut</t>
        </is>
      </c>
      <c r="B364" t="n">
        <v>78</v>
      </c>
      <c r="C364" t="inlineStr">
        <is>
          <t>Boston College</t>
        </is>
      </c>
      <c r="D364" t="n">
        <v>49</v>
      </c>
    </row>
    <row r="365">
      <c r="A365" t="inlineStr">
        <is>
          <t>Clemson</t>
        </is>
      </c>
      <c r="B365" t="n">
        <v>68</v>
      </c>
      <c r="C365" t="inlineStr">
        <is>
          <t>Georgia Tech</t>
        </is>
      </c>
      <c r="D365" t="n">
        <v>61</v>
      </c>
    </row>
    <row r="366">
      <c r="A366" t="inlineStr">
        <is>
          <t>Indiana</t>
        </is>
      </c>
      <c r="B366" t="n">
        <v>88</v>
      </c>
      <c r="C366" t="inlineStr">
        <is>
          <t>Northwestern</t>
        </is>
      </c>
      <c r="D366" t="n">
        <v>57</v>
      </c>
    </row>
    <row r="367">
      <c r="A367" t="inlineStr">
        <is>
          <t>Michigan</t>
        </is>
      </c>
      <c r="B367" t="n">
        <v>80</v>
      </c>
      <c r="C367" t="inlineStr">
        <is>
          <t>Penn State</t>
        </is>
      </c>
      <c r="D367" t="n">
        <v>60</v>
      </c>
    </row>
    <row r="368">
      <c r="A368" t="inlineStr">
        <is>
          <t>Marquette</t>
        </is>
      </c>
      <c r="B368" t="n">
        <v>69</v>
      </c>
      <c r="C368" t="inlineStr">
        <is>
          <t>Purdue</t>
        </is>
      </c>
      <c r="D368" t="n">
        <v>57</v>
      </c>
    </row>
    <row r="369">
      <c r="A369" t="inlineStr">
        <is>
          <t>Texas</t>
        </is>
      </c>
      <c r="B369" t="n">
        <v>80</v>
      </c>
      <c r="C369" t="inlineStr">
        <is>
          <t>Rice</t>
        </is>
      </c>
      <c r="D369" t="n">
        <v>37</v>
      </c>
    </row>
    <row r="370">
      <c r="A370" t="inlineStr">
        <is>
          <t>Virginia</t>
        </is>
      </c>
      <c r="B370" t="n">
        <v>78</v>
      </c>
      <c r="C370" t="inlineStr">
        <is>
          <t>Maryland</t>
        </is>
      </c>
      <c r="D370" t="n">
        <v>61</v>
      </c>
    </row>
    <row r="371">
      <c r="A371" t="inlineStr">
        <is>
          <t>Tennessee</t>
        </is>
      </c>
      <c r="B371" t="n">
        <v>66</v>
      </c>
      <c r="C371" t="inlineStr">
        <is>
          <t>LSU</t>
        </is>
      </c>
      <c r="D371" t="n">
        <v>49</v>
      </c>
    </row>
    <row r="372">
      <c r="A372" t="inlineStr">
        <is>
          <t>USC</t>
        </is>
      </c>
      <c r="B372" t="n">
        <v>62</v>
      </c>
      <c r="C372" t="inlineStr">
        <is>
          <t>New Mexico</t>
        </is>
      </c>
      <c r="D372" t="n">
        <v>59</v>
      </c>
    </row>
    <row r="373">
      <c r="A373" t="inlineStr">
        <is>
          <t>Notre Dame</t>
        </is>
      </c>
      <c r="B373" t="n">
        <v>95</v>
      </c>
      <c r="C373" t="inlineStr">
        <is>
          <t>Butler</t>
        </is>
      </c>
      <c r="D373" t="n">
        <v>66</v>
      </c>
    </row>
    <row r="374">
      <c r="A374" t="inlineStr">
        <is>
          <t>Kentucky</t>
        </is>
      </c>
      <c r="B374" t="n">
        <v>80</v>
      </c>
      <c r="C374" t="inlineStr">
        <is>
          <t>Memphis</t>
        </is>
      </c>
      <c r="D374" t="n">
        <v>57</v>
      </c>
    </row>
    <row r="375">
      <c r="A375" t="inlineStr">
        <is>
          <t>Texas A&amp;M</t>
        </is>
      </c>
      <c r="B375" t="n">
        <v>95</v>
      </c>
      <c r="C375" t="inlineStr">
        <is>
          <t>VCU</t>
        </is>
      </c>
      <c r="D375" t="n">
        <v>43</v>
      </c>
    </row>
    <row r="376">
      <c r="A376" t="inlineStr">
        <is>
          <t>Duke</t>
        </is>
      </c>
      <c r="B376" t="n">
        <v>61</v>
      </c>
      <c r="C376" t="inlineStr">
        <is>
          <t>St. Joseph's</t>
        </is>
      </c>
      <c r="D376" t="n">
        <v>60</v>
      </c>
    </row>
    <row r="377">
      <c r="A377" t="inlineStr">
        <is>
          <t>Xavier</t>
        </is>
      </c>
      <c r="B377" t="n">
        <v>61</v>
      </c>
      <c r="C377" t="inlineStr">
        <is>
          <t>Cincinnati</t>
        </is>
      </c>
      <c r="D377" t="n">
        <v>51</v>
      </c>
    </row>
    <row r="378">
      <c r="A378" t="inlineStr">
        <is>
          <t>Syracuse</t>
        </is>
      </c>
      <c r="B378" t="n">
        <v>73</v>
      </c>
      <c r="C378" t="inlineStr">
        <is>
          <t>Boston College</t>
        </is>
      </c>
      <c r="D378" t="n">
        <v>45</v>
      </c>
    </row>
    <row r="379">
      <c r="A379" t="inlineStr">
        <is>
          <t>Wisconsin</t>
        </is>
      </c>
      <c r="B379" t="n">
        <v>79</v>
      </c>
      <c r="C379" t="inlineStr">
        <is>
          <t>Minnesota</t>
        </is>
      </c>
      <c r="D379" t="n">
        <v>75</v>
      </c>
    </row>
    <row r="380">
      <c r="A380" t="inlineStr">
        <is>
          <t>Illinois</t>
        </is>
      </c>
      <c r="B380" t="n">
        <v>75</v>
      </c>
      <c r="C380" t="inlineStr">
        <is>
          <t>Northwestern</t>
        </is>
      </c>
      <c r="D380" t="n">
        <v>36</v>
      </c>
    </row>
    <row r="381">
      <c r="A381" t="inlineStr">
        <is>
          <t>Oklahoma State</t>
        </is>
      </c>
      <c r="B381" t="n">
        <v>87</v>
      </c>
      <c r="C381" t="inlineStr">
        <is>
          <t>SMU</t>
        </is>
      </c>
      <c r="D381" t="n">
        <v>64</v>
      </c>
    </row>
    <row r="382">
      <c r="A382" t="inlineStr">
        <is>
          <t>Kansas State</t>
        </is>
      </c>
      <c r="B382" t="n">
        <v>67</v>
      </c>
      <c r="C382" t="inlineStr">
        <is>
          <t>Nebraska</t>
        </is>
      </c>
      <c r="D382" t="n">
        <v>19</v>
      </c>
    </row>
    <row r="383">
      <c r="A383" t="inlineStr">
        <is>
          <t>UCLA</t>
        </is>
      </c>
      <c r="B383" t="n">
        <v>84</v>
      </c>
      <c r="C383" t="inlineStr">
        <is>
          <t>Arizona State</t>
        </is>
      </c>
      <c r="D383" t="n">
        <v>44</v>
      </c>
    </row>
    <row r="384">
      <c r="A384" t="inlineStr">
        <is>
          <t>Ohio State</t>
        </is>
      </c>
      <c r="B384" t="n">
        <v>64</v>
      </c>
      <c r="C384" t="inlineStr">
        <is>
          <t>Penn State</t>
        </is>
      </c>
      <c r="D384" t="n">
        <v>44</v>
      </c>
    </row>
    <row r="385">
      <c r="A385" t="inlineStr">
        <is>
          <t>Louisville</t>
        </is>
      </c>
      <c r="B385" t="n">
        <v>61</v>
      </c>
      <c r="C385" t="inlineStr">
        <is>
          <t>Alabama</t>
        </is>
      </c>
      <c r="D385" t="n">
        <v>52</v>
      </c>
    </row>
    <row r="386">
      <c r="A386" t="inlineStr">
        <is>
          <t>Connecticut</t>
        </is>
      </c>
      <c r="B386" t="n">
        <v>78</v>
      </c>
      <c r="C386" t="inlineStr">
        <is>
          <t>Seton Hall</t>
        </is>
      </c>
      <c r="D386" t="n">
        <v>66</v>
      </c>
    </row>
    <row r="387">
      <c r="A387" t="inlineStr">
        <is>
          <t>Indiana</t>
        </is>
      </c>
      <c r="B387" t="n">
        <v>74</v>
      </c>
      <c r="C387" t="inlineStr">
        <is>
          <t>Iowa</t>
        </is>
      </c>
      <c r="D387" t="n">
        <v>36</v>
      </c>
    </row>
    <row r="388">
      <c r="A388" t="inlineStr">
        <is>
          <t>Florida</t>
        </is>
      </c>
      <c r="B388" t="n">
        <v>70</v>
      </c>
      <c r="C388" t="inlineStr">
        <is>
          <t>Clemson</t>
        </is>
      </c>
      <c r="D388" t="n">
        <v>41</v>
      </c>
    </row>
    <row r="389">
      <c r="A389" t="inlineStr">
        <is>
          <t>Wake Forest</t>
        </is>
      </c>
      <c r="B389" t="n">
        <v>65</v>
      </c>
      <c r="C389" t="inlineStr">
        <is>
          <t>North Carolina State</t>
        </is>
      </c>
      <c r="D389" t="n">
        <v>47</v>
      </c>
    </row>
    <row r="390">
      <c r="A390" t="inlineStr">
        <is>
          <t>Washington</t>
        </is>
      </c>
      <c r="B390" t="n">
        <v>83</v>
      </c>
      <c r="C390" t="inlineStr">
        <is>
          <t>Oregon State</t>
        </is>
      </c>
      <c r="D390" t="n">
        <v>39</v>
      </c>
    </row>
    <row r="391">
      <c r="A391" t="inlineStr">
        <is>
          <t>Arkansas</t>
        </is>
      </c>
      <c r="B391" t="n">
        <v>74</v>
      </c>
      <c r="C391" t="inlineStr">
        <is>
          <t>Vanderbilt</t>
        </is>
      </c>
      <c r="D391" t="n">
        <v>70</v>
      </c>
    </row>
    <row r="392">
      <c r="A392" t="inlineStr">
        <is>
          <t>Gonzaga</t>
        </is>
      </c>
      <c r="B392" t="n">
        <v>95</v>
      </c>
      <c r="C392" t="inlineStr">
        <is>
          <t>Stanford</t>
        </is>
      </c>
      <c r="D392" t="n">
        <v>67</v>
      </c>
    </row>
    <row r="393">
      <c r="A393" t="inlineStr">
        <is>
          <t>Pittsburgh</t>
        </is>
      </c>
      <c r="B393" t="n">
        <v>82</v>
      </c>
      <c r="C393" t="inlineStr">
        <is>
          <t>Creighton</t>
        </is>
      </c>
      <c r="D393" t="n">
        <v>34</v>
      </c>
    </row>
    <row r="394">
      <c r="A394" t="inlineStr">
        <is>
          <t>Utah</t>
        </is>
      </c>
      <c r="B394" t="n">
        <v>64</v>
      </c>
      <c r="C394" t="inlineStr">
        <is>
          <t>Colorado</t>
        </is>
      </c>
      <c r="D394" t="n">
        <v>50</v>
      </c>
    </row>
    <row r="395">
      <c r="A395" t="inlineStr">
        <is>
          <t>Georgia Tech</t>
        </is>
      </c>
      <c r="B395" t="n">
        <v>63</v>
      </c>
      <c r="C395" t="inlineStr">
        <is>
          <t>South Carolina</t>
        </is>
      </c>
      <c r="D395" t="n">
        <v>43</v>
      </c>
    </row>
    <row r="396">
      <c r="A396" t="inlineStr">
        <is>
          <t>UNLV</t>
        </is>
      </c>
      <c r="B396" t="n">
        <v>72</v>
      </c>
      <c r="C396" t="inlineStr">
        <is>
          <t>San Diego State</t>
        </is>
      </c>
      <c r="D396" t="n">
        <v>60</v>
      </c>
    </row>
    <row r="397">
      <c r="A397" t="inlineStr">
        <is>
          <t>Georgia</t>
        </is>
      </c>
      <c r="B397" t="n">
        <v>82</v>
      </c>
      <c r="C397" t="inlineStr">
        <is>
          <t>Auburn</t>
        </is>
      </c>
      <c r="D397" t="n">
        <v>71</v>
      </c>
    </row>
    <row r="398">
      <c r="A398" t="inlineStr">
        <is>
          <t>North Carolina</t>
        </is>
      </c>
      <c r="B398" t="n">
        <v>67</v>
      </c>
      <c r="C398" t="inlineStr">
        <is>
          <t>Duke</t>
        </is>
      </c>
      <c r="D398" t="n">
        <v>66</v>
      </c>
    </row>
    <row r="399">
      <c r="A399" t="inlineStr">
        <is>
          <t>Michigan</t>
        </is>
      </c>
      <c r="B399" t="n">
        <v>90</v>
      </c>
      <c r="C399" t="inlineStr">
        <is>
          <t>Ohio State</t>
        </is>
      </c>
      <c r="D399" t="n">
        <v>85</v>
      </c>
    </row>
    <row r="400">
      <c r="A400" t="inlineStr">
        <is>
          <t>Louisville</t>
        </is>
      </c>
      <c r="B400" t="n">
        <v>77</v>
      </c>
      <c r="C400" t="inlineStr">
        <is>
          <t>Kentucky</t>
        </is>
      </c>
      <c r="D400" t="n">
        <v>59</v>
      </c>
    </row>
    <row r="401">
      <c r="A401" t="inlineStr">
        <is>
          <t>Purdue</t>
        </is>
      </c>
      <c r="B401" t="n">
        <v>82</v>
      </c>
      <c r="C401" t="inlineStr">
        <is>
          <t>Minnesota</t>
        </is>
      </c>
      <c r="D401" t="n">
        <v>62</v>
      </c>
    </row>
    <row r="402">
      <c r="A402" t="inlineStr">
        <is>
          <t>Virginia</t>
        </is>
      </c>
      <c r="B402" t="n">
        <v>82</v>
      </c>
      <c r="C402" t="inlineStr">
        <is>
          <t>Seton Hall</t>
        </is>
      </c>
      <c r="D402" t="n">
        <v>73</v>
      </c>
    </row>
    <row r="403">
      <c r="A403" t="inlineStr">
        <is>
          <t>Arizona</t>
        </is>
      </c>
      <c r="B403" t="n">
        <v>81</v>
      </c>
      <c r="C403" t="inlineStr">
        <is>
          <t>UCLA</t>
        </is>
      </c>
      <c r="D403" t="n">
        <v>76</v>
      </c>
    </row>
    <row r="404">
      <c r="A404" t="inlineStr">
        <is>
          <t>St. John's</t>
        </is>
      </c>
      <c r="B404" t="n">
        <v>66</v>
      </c>
      <c r="C404" t="inlineStr">
        <is>
          <t>Maryland</t>
        </is>
      </c>
      <c r="D404" t="n">
        <v>61</v>
      </c>
    </row>
    <row r="405">
      <c r="A405" t="inlineStr">
        <is>
          <t>Oklahoma</t>
        </is>
      </c>
      <c r="B405" t="n">
        <v>64</v>
      </c>
      <c r="C405" t="inlineStr">
        <is>
          <t>Texas</t>
        </is>
      </c>
      <c r="D405" t="n">
        <v>63</v>
      </c>
    </row>
    <row r="406">
      <c r="A406" t="inlineStr">
        <is>
          <t>USC</t>
        </is>
      </c>
      <c r="B406" t="n">
        <v>80</v>
      </c>
      <c r="C406" t="inlineStr">
        <is>
          <t>San Diego State</t>
        </is>
      </c>
      <c r="D406" t="n">
        <v>40</v>
      </c>
    </row>
    <row r="407">
      <c r="A407" t="inlineStr">
        <is>
          <t>Marquette</t>
        </is>
      </c>
      <c r="B407" t="n">
        <v>81</v>
      </c>
      <c r="C407" t="inlineStr">
        <is>
          <t>Wisconsin</t>
        </is>
      </c>
      <c r="D407" t="n">
        <v>49</v>
      </c>
    </row>
    <row r="408">
      <c r="A408" t="inlineStr">
        <is>
          <t>Oregon</t>
        </is>
      </c>
      <c r="B408" t="n">
        <v>61</v>
      </c>
      <c r="C408" t="inlineStr">
        <is>
          <t>Oregon State</t>
        </is>
      </c>
      <c r="D408" t="n">
        <v>40</v>
      </c>
    </row>
    <row r="409">
      <c r="A409" t="inlineStr">
        <is>
          <t>Michigan State</t>
        </is>
      </c>
      <c r="B409" t="n">
        <v>88</v>
      </c>
      <c r="C409" t="inlineStr">
        <is>
          <t>Penn State</t>
        </is>
      </c>
      <c r="D409" t="n">
        <v>43</v>
      </c>
    </row>
    <row r="410">
      <c r="A410" t="inlineStr">
        <is>
          <t>BYU</t>
        </is>
      </c>
      <c r="B410" t="n">
        <v>95</v>
      </c>
      <c r="C410" t="inlineStr">
        <is>
          <t>Arizona State</t>
        </is>
      </c>
      <c r="D410" t="n">
        <v>37</v>
      </c>
    </row>
    <row r="411">
      <c r="A411" t="inlineStr">
        <is>
          <t>Syracuse</t>
        </is>
      </c>
      <c r="B411" t="n">
        <v>94</v>
      </c>
      <c r="C411" t="inlineStr">
        <is>
          <t>Connecticut</t>
        </is>
      </c>
      <c r="D411" t="n">
        <v>84</v>
      </c>
    </row>
    <row r="412">
      <c r="A412" t="inlineStr">
        <is>
          <t>Stanford</t>
        </is>
      </c>
      <c r="B412" t="n">
        <v>64</v>
      </c>
      <c r="C412" t="inlineStr">
        <is>
          <t>Colorado</t>
        </is>
      </c>
      <c r="D412" t="n">
        <v>48</v>
      </c>
    </row>
    <row r="413">
      <c r="A413" t="inlineStr">
        <is>
          <t>Tennessee</t>
        </is>
      </c>
      <c r="B413" t="n">
        <v>95</v>
      </c>
      <c r="C413" t="inlineStr">
        <is>
          <t>Georgia</t>
        </is>
      </c>
      <c r="D413" t="n">
        <v>54</v>
      </c>
    </row>
    <row r="414">
      <c r="A414" t="inlineStr">
        <is>
          <t>West Virginia</t>
        </is>
      </c>
      <c r="B414" t="n">
        <v>92</v>
      </c>
      <c r="C414" t="inlineStr">
        <is>
          <t>Nebraska</t>
        </is>
      </c>
      <c r="D414" t="n">
        <v>36</v>
      </c>
    </row>
    <row r="415">
      <c r="A415" t="inlineStr">
        <is>
          <t>Notre Dame</t>
        </is>
      </c>
      <c r="B415" t="n">
        <v>84</v>
      </c>
      <c r="C415" t="inlineStr">
        <is>
          <t>Xavier</t>
        </is>
      </c>
      <c r="D415" t="n">
        <v>52</v>
      </c>
    </row>
    <row r="416">
      <c r="A416" t="inlineStr">
        <is>
          <t>Washington</t>
        </is>
      </c>
      <c r="B416" t="n">
        <v>73</v>
      </c>
      <c r="C416" t="inlineStr">
        <is>
          <t>California</t>
        </is>
      </c>
      <c r="D416" t="n">
        <v>63</v>
      </c>
    </row>
    <row r="417">
      <c r="A417" t="inlineStr">
        <is>
          <t>Texas A&amp;M</t>
        </is>
      </c>
      <c r="B417" t="n">
        <v>84</v>
      </c>
      <c r="C417" t="inlineStr">
        <is>
          <t>Oklahoma State</t>
        </is>
      </c>
      <c r="D417" t="n">
        <v>65</v>
      </c>
    </row>
    <row r="418">
      <c r="A418" t="inlineStr">
        <is>
          <t>Pittsburgh</t>
        </is>
      </c>
      <c r="B418" t="n">
        <v>80</v>
      </c>
      <c r="C418" t="inlineStr">
        <is>
          <t>VCU</t>
        </is>
      </c>
      <c r="D418" t="n">
        <v>53</v>
      </c>
    </row>
    <row r="419">
      <c r="A419" t="inlineStr">
        <is>
          <t>Arkansas</t>
        </is>
      </c>
      <c r="B419" t="n">
        <v>76</v>
      </c>
      <c r="C419" t="inlineStr">
        <is>
          <t>Florida State</t>
        </is>
      </c>
      <c r="D419" t="n">
        <v>52</v>
      </c>
    </row>
    <row r="420">
      <c r="A420" t="inlineStr">
        <is>
          <t>Indiana</t>
        </is>
      </c>
      <c r="B420" t="n">
        <v>98</v>
      </c>
      <c r="C420" t="inlineStr">
        <is>
          <t>Northwestern</t>
        </is>
      </c>
      <c r="D420" t="n">
        <v>65</v>
      </c>
    </row>
    <row r="421">
      <c r="A421" t="inlineStr">
        <is>
          <t>Villanova</t>
        </is>
      </c>
      <c r="B421" t="n">
        <v>69</v>
      </c>
      <c r="C421" t="inlineStr">
        <is>
          <t>Boston College</t>
        </is>
      </c>
      <c r="D421" t="n">
        <v>53</v>
      </c>
    </row>
    <row r="422">
      <c r="A422" t="inlineStr">
        <is>
          <t>Wake Forest</t>
        </is>
      </c>
      <c r="B422" t="n">
        <v>70</v>
      </c>
      <c r="C422" t="inlineStr">
        <is>
          <t>Georgetown</t>
        </is>
      </c>
      <c r="D422" t="n">
        <v>61</v>
      </c>
    </row>
    <row r="423">
      <c r="A423" t="inlineStr">
        <is>
          <t>Illinois</t>
        </is>
      </c>
      <c r="B423" t="n">
        <v>81</v>
      </c>
      <c r="C423" t="inlineStr">
        <is>
          <t>Iowa</t>
        </is>
      </c>
      <c r="D423" t="n">
        <v>67</v>
      </c>
    </row>
    <row r="424">
      <c r="A424" t="inlineStr">
        <is>
          <t>North Carolina State</t>
        </is>
      </c>
      <c r="B424" t="n">
        <v>62</v>
      </c>
      <c r="C424" t="inlineStr">
        <is>
          <t>Providence</t>
        </is>
      </c>
      <c r="D424" t="n">
        <v>53</v>
      </c>
    </row>
    <row r="425">
      <c r="A425" t="inlineStr">
        <is>
          <t>Kansas State</t>
        </is>
      </c>
      <c r="B425" t="n">
        <v>85</v>
      </c>
      <c r="C425" t="inlineStr">
        <is>
          <t>Kansas</t>
        </is>
      </c>
      <c r="D425" t="n">
        <v>62</v>
      </c>
    </row>
    <row r="426">
      <c r="A426" t="inlineStr">
        <is>
          <t>LSU</t>
        </is>
      </c>
      <c r="B426" t="n">
        <v>80</v>
      </c>
      <c r="C426" t="inlineStr">
        <is>
          <t>Memphis</t>
        </is>
      </c>
      <c r="D426" t="n">
        <v>53</v>
      </c>
    </row>
    <row r="427">
      <c r="A427" t="inlineStr">
        <is>
          <t>Florida</t>
        </is>
      </c>
      <c r="B427" t="n">
        <v>73</v>
      </c>
      <c r="C427" t="inlineStr">
        <is>
          <t>Georgia Tech</t>
        </is>
      </c>
      <c r="D427" t="n">
        <v>65</v>
      </c>
    </row>
    <row r="428">
      <c r="A428" t="inlineStr">
        <is>
          <t>Vanderbilt</t>
        </is>
      </c>
      <c r="B428" t="n">
        <v>73</v>
      </c>
      <c r="C428" t="inlineStr">
        <is>
          <t>South Carolina</t>
        </is>
      </c>
      <c r="D428" t="n">
        <v>49</v>
      </c>
    </row>
    <row r="429">
      <c r="A429" t="inlineStr">
        <is>
          <t>Creighton</t>
        </is>
      </c>
      <c r="B429" t="n">
        <v>84</v>
      </c>
      <c r="C429" t="inlineStr">
        <is>
          <t>Rice</t>
        </is>
      </c>
      <c r="D429" t="n">
        <v>50</v>
      </c>
    </row>
    <row r="430">
      <c r="A430" t="inlineStr">
        <is>
          <t>Temple</t>
        </is>
      </c>
      <c r="B430" t="n">
        <v>52</v>
      </c>
      <c r="C430" t="inlineStr">
        <is>
          <t>St. Joseph's</t>
        </is>
      </c>
      <c r="D430" t="n">
        <v>45</v>
      </c>
    </row>
    <row r="431">
      <c r="A431" t="inlineStr">
        <is>
          <t>Cincinnati</t>
        </is>
      </c>
      <c r="B431" t="n">
        <v>66</v>
      </c>
      <c r="C431" t="inlineStr">
        <is>
          <t>Butler</t>
        </is>
      </c>
      <c r="D431" t="n">
        <v>49</v>
      </c>
    </row>
    <row r="432">
      <c r="A432" t="inlineStr">
        <is>
          <t>UNLV</t>
        </is>
      </c>
      <c r="B432" t="n">
        <v>69</v>
      </c>
      <c r="C432" t="inlineStr">
        <is>
          <t>New Mexico</t>
        </is>
      </c>
      <c r="D432" t="n">
        <v>57</v>
      </c>
    </row>
    <row r="433">
      <c r="A433" t="inlineStr">
        <is>
          <t>Miami</t>
        </is>
      </c>
      <c r="B433" t="n">
        <v>57</v>
      </c>
      <c r="C433" t="inlineStr">
        <is>
          <t>Auburn</t>
        </is>
      </c>
      <c r="D433" t="n">
        <v>54</v>
      </c>
    </row>
    <row r="434">
      <c r="A434" t="inlineStr">
        <is>
          <t>Wichita State</t>
        </is>
      </c>
      <c r="B434" t="n">
        <v>66</v>
      </c>
      <c r="C434" t="inlineStr">
        <is>
          <t>Missouri</t>
        </is>
      </c>
      <c r="D434" t="n">
        <v>65</v>
      </c>
    </row>
    <row r="435">
      <c r="A435" t="inlineStr">
        <is>
          <t>Purdue</t>
        </is>
      </c>
      <c r="B435" t="n">
        <v>74</v>
      </c>
      <c r="C435" t="inlineStr">
        <is>
          <t>Wisconsin</t>
        </is>
      </c>
      <c r="D435" t="n">
        <v>68</v>
      </c>
    </row>
    <row r="436">
      <c r="A436" t="inlineStr">
        <is>
          <t>Virginia</t>
        </is>
      </c>
      <c r="B436" t="n">
        <v>96</v>
      </c>
      <c r="C436" t="inlineStr">
        <is>
          <t>North Carolina State</t>
        </is>
      </c>
      <c r="D436" t="n">
        <v>69</v>
      </c>
    </row>
    <row r="437">
      <c r="A437" t="inlineStr">
        <is>
          <t>BYU</t>
        </is>
      </c>
      <c r="B437" t="n">
        <v>68</v>
      </c>
      <c r="C437" t="inlineStr">
        <is>
          <t>Arizona</t>
        </is>
      </c>
      <c r="D437" t="n">
        <v>60</v>
      </c>
    </row>
    <row r="438">
      <c r="A438" t="inlineStr">
        <is>
          <t>Maryland</t>
        </is>
      </c>
      <c r="B438" t="n">
        <v>85</v>
      </c>
      <c r="C438" t="inlineStr">
        <is>
          <t>Wake Forest</t>
        </is>
      </c>
      <c r="D438" t="n">
        <v>77</v>
      </c>
    </row>
    <row r="439">
      <c r="A439" t="inlineStr">
        <is>
          <t>Texas</t>
        </is>
      </c>
      <c r="B439" t="n">
        <v>96</v>
      </c>
      <c r="C439" t="inlineStr">
        <is>
          <t>Rice</t>
        </is>
      </c>
      <c r="D439" t="n">
        <v>41</v>
      </c>
    </row>
    <row r="440">
      <c r="A440" t="inlineStr">
        <is>
          <t>USC</t>
        </is>
      </c>
      <c r="B440" t="n">
        <v>107</v>
      </c>
      <c r="C440" t="inlineStr">
        <is>
          <t>Stanford</t>
        </is>
      </c>
      <c r="D440" t="n">
        <v>73</v>
      </c>
    </row>
    <row r="441">
      <c r="A441" t="inlineStr">
        <is>
          <t>Marquette</t>
        </is>
      </c>
      <c r="B441" t="n">
        <v>96</v>
      </c>
      <c r="C441" t="inlineStr">
        <is>
          <t>Xavier</t>
        </is>
      </c>
      <c r="D441" t="n">
        <v>59</v>
      </c>
    </row>
    <row r="442">
      <c r="A442" t="inlineStr">
        <is>
          <t>California</t>
        </is>
      </c>
      <c r="B442" t="n">
        <v>67</v>
      </c>
      <c r="C442" t="inlineStr">
        <is>
          <t>Oregon</t>
        </is>
      </c>
      <c r="D442" t="n">
        <v>56</v>
      </c>
    </row>
    <row r="443">
      <c r="A443" t="inlineStr">
        <is>
          <t>Oklahoma</t>
        </is>
      </c>
      <c r="B443" t="n">
        <v>65</v>
      </c>
      <c r="C443" t="inlineStr">
        <is>
          <t>Oklahoma State</t>
        </is>
      </c>
      <c r="D443" t="n">
        <v>53</v>
      </c>
    </row>
    <row r="444">
      <c r="A444" t="inlineStr">
        <is>
          <t>Michigan State</t>
        </is>
      </c>
      <c r="B444" t="n">
        <v>68</v>
      </c>
      <c r="C444" t="inlineStr">
        <is>
          <t>Michigan</t>
        </is>
      </c>
      <c r="D444" t="n">
        <v>65</v>
      </c>
    </row>
    <row r="445">
      <c r="A445" t="inlineStr">
        <is>
          <t>Syracuse</t>
        </is>
      </c>
      <c r="B445" t="n">
        <v>78</v>
      </c>
      <c r="C445" t="inlineStr">
        <is>
          <t>Boston College</t>
        </is>
      </c>
      <c r="D445" t="n">
        <v>43</v>
      </c>
    </row>
    <row r="446">
      <c r="A446" t="inlineStr">
        <is>
          <t>Tennessee</t>
        </is>
      </c>
      <c r="B446" t="n">
        <v>82</v>
      </c>
      <c r="C446" t="inlineStr">
        <is>
          <t>Alabama</t>
        </is>
      </c>
      <c r="D446" t="n">
        <v>41</v>
      </c>
    </row>
    <row r="447">
      <c r="A447" t="inlineStr">
        <is>
          <t>Pittsburgh</t>
        </is>
      </c>
      <c r="B447" t="n">
        <v>88</v>
      </c>
      <c r="C447" t="inlineStr">
        <is>
          <t>West Virginia</t>
        </is>
      </c>
      <c r="D447" t="n">
        <v>60</v>
      </c>
    </row>
    <row r="448">
      <c r="A448" t="inlineStr">
        <is>
          <t>Notre Dame</t>
        </is>
      </c>
      <c r="B448" t="n">
        <v>91</v>
      </c>
      <c r="C448" t="inlineStr">
        <is>
          <t>Butler</t>
        </is>
      </c>
      <c r="D448" t="n">
        <v>64</v>
      </c>
    </row>
    <row r="449">
      <c r="A449" t="inlineStr">
        <is>
          <t>Texas A&amp;M</t>
        </is>
      </c>
      <c r="B449" t="n">
        <v>59</v>
      </c>
      <c r="C449" t="inlineStr">
        <is>
          <t>SMU</t>
        </is>
      </c>
      <c r="D449" t="n">
        <v>56</v>
      </c>
    </row>
    <row r="450">
      <c r="A450" t="inlineStr">
        <is>
          <t>Temple</t>
        </is>
      </c>
      <c r="B450" t="n">
        <v>53</v>
      </c>
      <c r="C450" t="inlineStr">
        <is>
          <t>St. John's</t>
        </is>
      </c>
      <c r="D450" t="n">
        <v>49</v>
      </c>
    </row>
    <row r="451">
      <c r="A451" t="inlineStr">
        <is>
          <t>Gonzaga</t>
        </is>
      </c>
      <c r="B451" t="n">
        <v>98</v>
      </c>
      <c r="C451" t="inlineStr">
        <is>
          <t>Utah</t>
        </is>
      </c>
      <c r="D451" t="n">
        <v>66</v>
      </c>
    </row>
    <row r="452">
      <c r="A452" t="inlineStr">
        <is>
          <t>Arkansas</t>
        </is>
      </c>
      <c r="B452" t="n">
        <v>78</v>
      </c>
      <c r="C452" t="inlineStr">
        <is>
          <t>Memphis</t>
        </is>
      </c>
      <c r="D452" t="n">
        <v>49</v>
      </c>
    </row>
    <row r="453">
      <c r="A453" t="inlineStr">
        <is>
          <t>Kentucky</t>
        </is>
      </c>
      <c r="B453" t="n">
        <v>107</v>
      </c>
      <c r="C453" t="inlineStr">
        <is>
          <t>Florida State</t>
        </is>
      </c>
      <c r="D453" t="n">
        <v>55</v>
      </c>
    </row>
    <row r="454">
      <c r="A454" t="inlineStr">
        <is>
          <t>Duke</t>
        </is>
      </c>
      <c r="B454" t="n">
        <v>81</v>
      </c>
      <c r="C454" t="inlineStr">
        <is>
          <t>St. Joseph's</t>
        </is>
      </c>
      <c r="D454" t="n">
        <v>44</v>
      </c>
    </row>
    <row r="455">
      <c r="A455" t="inlineStr">
        <is>
          <t>UCLA</t>
        </is>
      </c>
      <c r="B455" t="n">
        <v>82</v>
      </c>
      <c r="C455" t="inlineStr">
        <is>
          <t>Arizona State</t>
        </is>
      </c>
      <c r="D455" t="n">
        <v>48</v>
      </c>
    </row>
    <row r="456">
      <c r="A456" t="inlineStr">
        <is>
          <t>North Carolina</t>
        </is>
      </c>
      <c r="B456" t="n">
        <v>75</v>
      </c>
      <c r="C456" t="inlineStr">
        <is>
          <t>Georgetown</t>
        </is>
      </c>
      <c r="D456" t="n">
        <v>67</v>
      </c>
    </row>
    <row r="457">
      <c r="A457" t="inlineStr">
        <is>
          <t>Ohio State</t>
        </is>
      </c>
      <c r="B457" t="n">
        <v>82</v>
      </c>
      <c r="C457" t="inlineStr">
        <is>
          <t>Penn State</t>
        </is>
      </c>
      <c r="D457" t="n">
        <v>45</v>
      </c>
    </row>
    <row r="458">
      <c r="A458" t="inlineStr">
        <is>
          <t>Kansas</t>
        </is>
      </c>
      <c r="B458" t="n">
        <v>80</v>
      </c>
      <c r="C458" t="inlineStr">
        <is>
          <t>VCU</t>
        </is>
      </c>
      <c r="D458" t="n">
        <v>41</v>
      </c>
    </row>
    <row r="459">
      <c r="A459" t="inlineStr">
        <is>
          <t>Louisville</t>
        </is>
      </c>
      <c r="B459" t="n">
        <v>82</v>
      </c>
      <c r="C459" t="inlineStr">
        <is>
          <t>Georgia</t>
        </is>
      </c>
      <c r="D459" t="n">
        <v>46</v>
      </c>
    </row>
    <row r="460">
      <c r="A460" t="inlineStr">
        <is>
          <t>Connecticut</t>
        </is>
      </c>
      <c r="B460" t="n">
        <v>68</v>
      </c>
      <c r="C460" t="inlineStr">
        <is>
          <t>Seton Hall</t>
        </is>
      </c>
      <c r="D460" t="n">
        <v>58</v>
      </c>
    </row>
    <row r="461">
      <c r="A461" t="inlineStr">
        <is>
          <t>Indiana</t>
        </is>
      </c>
      <c r="B461" t="n">
        <v>68</v>
      </c>
      <c r="C461" t="inlineStr">
        <is>
          <t>Iowa</t>
        </is>
      </c>
      <c r="D461" t="n">
        <v>67</v>
      </c>
    </row>
    <row r="462">
      <c r="A462" t="inlineStr">
        <is>
          <t>Villanova</t>
        </is>
      </c>
      <c r="B462" t="n">
        <v>57</v>
      </c>
      <c r="C462" t="inlineStr">
        <is>
          <t>Providence</t>
        </is>
      </c>
      <c r="D462" t="n">
        <v>49</v>
      </c>
    </row>
    <row r="463">
      <c r="A463" t="inlineStr">
        <is>
          <t>Illinois</t>
        </is>
      </c>
      <c r="B463" t="n">
        <v>66</v>
      </c>
      <c r="C463" t="inlineStr">
        <is>
          <t>Northwestern</t>
        </is>
      </c>
      <c r="D463" t="n">
        <v>36</v>
      </c>
    </row>
    <row r="464">
      <c r="A464" t="inlineStr">
        <is>
          <t>Florida</t>
        </is>
      </c>
      <c r="B464" t="n">
        <v>77</v>
      </c>
      <c r="C464" t="inlineStr">
        <is>
          <t>Clemson</t>
        </is>
      </c>
      <c r="D464" t="n">
        <v>46</v>
      </c>
    </row>
    <row r="465">
      <c r="A465" t="inlineStr">
        <is>
          <t>Washington</t>
        </is>
      </c>
      <c r="B465" t="n">
        <v>72</v>
      </c>
      <c r="C465" t="inlineStr">
        <is>
          <t>Oregon State</t>
        </is>
      </c>
      <c r="D465" t="n">
        <v>56</v>
      </c>
    </row>
    <row r="466">
      <c r="A466" t="inlineStr">
        <is>
          <t>Kansas State</t>
        </is>
      </c>
      <c r="B466" t="n">
        <v>84</v>
      </c>
      <c r="C466" t="inlineStr">
        <is>
          <t>Nebraska</t>
        </is>
      </c>
      <c r="D466" t="n">
        <v>52</v>
      </c>
    </row>
    <row r="467">
      <c r="A467" t="inlineStr">
        <is>
          <t>LSU</t>
        </is>
      </c>
      <c r="B467" t="n">
        <v>84</v>
      </c>
      <c r="C467" t="inlineStr">
        <is>
          <t>South Carolina</t>
        </is>
      </c>
      <c r="D467" t="n">
        <v>52</v>
      </c>
    </row>
    <row r="468">
      <c r="A468" t="inlineStr">
        <is>
          <t>Georgia Tech</t>
        </is>
      </c>
      <c r="B468" t="n">
        <v>78</v>
      </c>
      <c r="C468" t="inlineStr">
        <is>
          <t>Miami</t>
        </is>
      </c>
      <c r="D468" t="n">
        <v>53</v>
      </c>
    </row>
    <row r="469">
      <c r="A469" t="inlineStr">
        <is>
          <t>Missouri</t>
        </is>
      </c>
      <c r="B469" t="n">
        <v>87</v>
      </c>
      <c r="C469" t="inlineStr">
        <is>
          <t>Wichita State</t>
        </is>
      </c>
      <c r="D469" t="n">
        <v>44</v>
      </c>
    </row>
    <row r="470">
      <c r="A470" t="inlineStr">
        <is>
          <t>Creighton</t>
        </is>
      </c>
      <c r="B470" t="n">
        <v>50</v>
      </c>
      <c r="C470" t="inlineStr">
        <is>
          <t>Saint Louis</t>
        </is>
      </c>
      <c r="D470" t="n">
        <v>47</v>
      </c>
    </row>
    <row r="471">
      <c r="A471" t="inlineStr">
        <is>
          <t>UNLV</t>
        </is>
      </c>
      <c r="B471" t="n">
        <v>66</v>
      </c>
      <c r="C471" t="inlineStr">
        <is>
          <t>Colorado</t>
        </is>
      </c>
      <c r="D471" t="n">
        <v>49</v>
      </c>
    </row>
    <row r="472">
      <c r="A472" t="inlineStr">
        <is>
          <t>New Mexico</t>
        </is>
      </c>
      <c r="B472" t="n">
        <v>79</v>
      </c>
      <c r="C472" t="inlineStr">
        <is>
          <t>San Diego State</t>
        </is>
      </c>
      <c r="D472" t="n">
        <v>75</v>
      </c>
    </row>
    <row r="473">
      <c r="A473" t="inlineStr">
        <is>
          <t>LSU</t>
        </is>
      </c>
      <c r="B473" t="n">
        <v>79</v>
      </c>
      <c r="C473" t="inlineStr">
        <is>
          <t>Memphis</t>
        </is>
      </c>
      <c r="D473" t="n">
        <v>56</v>
      </c>
    </row>
    <row r="474">
      <c r="A474" t="inlineStr">
        <is>
          <t>Maryland</t>
        </is>
      </c>
      <c r="B474" t="n">
        <v>89</v>
      </c>
      <c r="C474" t="inlineStr">
        <is>
          <t>St. Joseph's</t>
        </is>
      </c>
      <c r="D474" t="n">
        <v>54</v>
      </c>
    </row>
    <row r="475">
      <c r="A475" t="inlineStr">
        <is>
          <t>Nebraska</t>
        </is>
      </c>
      <c r="B475" t="n">
        <v>55</v>
      </c>
      <c r="C475" t="inlineStr">
        <is>
          <t>Creighton</t>
        </is>
      </c>
      <c r="D475" t="n">
        <v>48</v>
      </c>
    </row>
    <row r="476">
      <c r="A476" t="inlineStr">
        <is>
          <t>St. John's</t>
        </is>
      </c>
      <c r="B476" t="n">
        <v>75</v>
      </c>
      <c r="C476" t="inlineStr">
        <is>
          <t>Boston College</t>
        </is>
      </c>
      <c r="D476" t="n">
        <v>45</v>
      </c>
    </row>
    <row r="477">
      <c r="A477" t="inlineStr">
        <is>
          <t>UNLV</t>
        </is>
      </c>
      <c r="B477" t="n">
        <v>87</v>
      </c>
      <c r="C477" t="inlineStr">
        <is>
          <t>Arizona State</t>
        </is>
      </c>
      <c r="D477" t="n">
        <v>42</v>
      </c>
    </row>
    <row r="478">
      <c r="A478" t="inlineStr">
        <is>
          <t>Miami</t>
        </is>
      </c>
      <c r="B478" t="n">
        <v>78</v>
      </c>
      <c r="C478" t="inlineStr">
        <is>
          <t>Clemson</t>
        </is>
      </c>
      <c r="D478" t="n">
        <v>53</v>
      </c>
    </row>
    <row r="479">
      <c r="A479" t="inlineStr">
        <is>
          <t>Marquette</t>
        </is>
      </c>
      <c r="B479" t="n">
        <v>107</v>
      </c>
      <c r="C479" t="inlineStr">
        <is>
          <t>Northwestern</t>
        </is>
      </c>
      <c r="D479" t="n">
        <v>39</v>
      </c>
    </row>
    <row r="480">
      <c r="A480" t="inlineStr">
        <is>
          <t>Texas A&amp;M</t>
        </is>
      </c>
      <c r="B480" t="n">
        <v>70</v>
      </c>
      <c r="C480" t="inlineStr">
        <is>
          <t>Rice</t>
        </is>
      </c>
      <c r="D480" t="n">
        <v>49</v>
      </c>
    </row>
    <row r="481">
      <c r="A481" t="inlineStr">
        <is>
          <t>Cincinnati</t>
        </is>
      </c>
      <c r="B481" t="n">
        <v>62</v>
      </c>
      <c r="C481" t="inlineStr">
        <is>
          <t>Penn State</t>
        </is>
      </c>
      <c r="D481" t="n">
        <v>56</v>
      </c>
    </row>
    <row r="482">
      <c r="A482" t="inlineStr">
        <is>
          <t>Kansas</t>
        </is>
      </c>
      <c r="B482" t="n">
        <v>79</v>
      </c>
      <c r="C482" t="inlineStr">
        <is>
          <t>VCU</t>
        </is>
      </c>
      <c r="D482" t="n">
        <v>45</v>
      </c>
    </row>
    <row r="483">
      <c r="A483" t="inlineStr">
        <is>
          <t>Oregon</t>
        </is>
      </c>
      <c r="B483" t="n">
        <v>75</v>
      </c>
      <c r="C483" t="inlineStr">
        <is>
          <t>Oregon State</t>
        </is>
      </c>
      <c r="D483" t="n">
        <v>51</v>
      </c>
    </row>
    <row r="484">
      <c r="A484" t="inlineStr">
        <is>
          <t>Duke</t>
        </is>
      </c>
      <c r="B484" t="n">
        <v>77</v>
      </c>
      <c r="C484" t="inlineStr">
        <is>
          <t>Virginia</t>
        </is>
      </c>
      <c r="D484" t="n">
        <v>73</v>
      </c>
    </row>
    <row r="485">
      <c r="A485" t="inlineStr">
        <is>
          <t>USC</t>
        </is>
      </c>
      <c r="B485" t="n">
        <v>79</v>
      </c>
      <c r="C485" t="inlineStr">
        <is>
          <t>UCLA</t>
        </is>
      </c>
      <c r="D485" t="n">
        <v>51</v>
      </c>
    </row>
    <row r="486">
      <c r="A486" t="inlineStr">
        <is>
          <t>North Carolina</t>
        </is>
      </c>
      <c r="B486" t="n">
        <v>58</v>
      </c>
      <c r="C486" t="inlineStr">
        <is>
          <t>North Carolina State</t>
        </is>
      </c>
      <c r="D486" t="n">
        <v>46</v>
      </c>
    </row>
    <row r="487">
      <c r="A487" t="inlineStr">
        <is>
          <t>Ohio State</t>
        </is>
      </c>
      <c r="B487" t="n">
        <v>73</v>
      </c>
      <c r="C487" t="inlineStr">
        <is>
          <t>Cincinnati</t>
        </is>
      </c>
      <c r="D487" t="n">
        <v>66</v>
      </c>
    </row>
    <row r="488">
      <c r="A488" t="inlineStr">
        <is>
          <t>Kansas</t>
        </is>
      </c>
      <c r="B488" t="n">
        <v>77</v>
      </c>
      <c r="C488" t="inlineStr">
        <is>
          <t>Creighton</t>
        </is>
      </c>
      <c r="D488" t="n">
        <v>51</v>
      </c>
    </row>
    <row r="489">
      <c r="A489" t="inlineStr">
        <is>
          <t>Kentucky</t>
        </is>
      </c>
      <c r="B489" t="n">
        <v>92</v>
      </c>
      <c r="C489" t="inlineStr">
        <is>
          <t>Alabama</t>
        </is>
      </c>
      <c r="D489" t="n">
        <v>55</v>
      </c>
    </row>
    <row r="490">
      <c r="A490" t="inlineStr">
        <is>
          <t>Syracuse</t>
        </is>
      </c>
      <c r="B490" t="n">
        <v>69</v>
      </c>
      <c r="C490" t="inlineStr">
        <is>
          <t>Temple</t>
        </is>
      </c>
      <c r="D490" t="n">
        <v>50</v>
      </c>
    </row>
    <row r="491">
      <c r="A491" t="inlineStr">
        <is>
          <t>Purdue</t>
        </is>
      </c>
      <c r="B491" t="n">
        <v>82</v>
      </c>
      <c r="C491" t="inlineStr">
        <is>
          <t>Michigan</t>
        </is>
      </c>
      <c r="D491" t="n">
        <v>70</v>
      </c>
    </row>
    <row r="492">
      <c r="A492" t="inlineStr">
        <is>
          <t>Louisville</t>
        </is>
      </c>
      <c r="B492" t="n">
        <v>87</v>
      </c>
      <c r="C492" t="inlineStr">
        <is>
          <t>Memphis</t>
        </is>
      </c>
      <c r="D492" t="n">
        <v>66</v>
      </c>
    </row>
    <row r="493">
      <c r="A493" t="inlineStr">
        <is>
          <t>Connecticut</t>
        </is>
      </c>
      <c r="B493" t="n">
        <v>63</v>
      </c>
      <c r="C493" t="inlineStr">
        <is>
          <t>Maryland</t>
        </is>
      </c>
      <c r="D493" t="n">
        <v>55</v>
      </c>
    </row>
    <row r="494">
      <c r="A494" t="inlineStr">
        <is>
          <t>Xavier</t>
        </is>
      </c>
      <c r="B494" t="n">
        <v>72</v>
      </c>
      <c r="C494" t="inlineStr">
        <is>
          <t>Michigan State</t>
        </is>
      </c>
      <c r="D494" t="n">
        <v>69</v>
      </c>
    </row>
    <row r="495">
      <c r="A495" t="inlineStr">
        <is>
          <t>Notre Dame</t>
        </is>
      </c>
      <c r="B495" t="n">
        <v>91</v>
      </c>
      <c r="C495" t="inlineStr">
        <is>
          <t>Wisconsin</t>
        </is>
      </c>
      <c r="D495" t="n">
        <v>75</v>
      </c>
    </row>
    <row r="496">
      <c r="A496" t="inlineStr">
        <is>
          <t>Indiana</t>
        </is>
      </c>
      <c r="B496" t="n">
        <v>75</v>
      </c>
      <c r="C496" t="inlineStr">
        <is>
          <t>Marquette</t>
        </is>
      </c>
      <c r="D496" t="n">
        <v>62</v>
      </c>
    </row>
    <row r="497">
      <c r="A497" t="inlineStr">
        <is>
          <t>Georgetown</t>
        </is>
      </c>
      <c r="B497" t="n">
        <v>81</v>
      </c>
      <c r="C497" t="inlineStr">
        <is>
          <t>Villanova</t>
        </is>
      </c>
      <c r="D497" t="n">
        <v>70</v>
      </c>
    </row>
    <row r="498">
      <c r="A498" t="inlineStr">
        <is>
          <t>Texas A&amp;M</t>
        </is>
      </c>
      <c r="B498" t="n">
        <v>76</v>
      </c>
      <c r="C498" t="inlineStr">
        <is>
          <t>Texas</t>
        </is>
      </c>
      <c r="D498" t="n">
        <v>61</v>
      </c>
    </row>
    <row r="499">
      <c r="A499" t="inlineStr">
        <is>
          <t>Arizona</t>
        </is>
      </c>
      <c r="B499" t="n">
        <v>80</v>
      </c>
      <c r="C499" t="inlineStr">
        <is>
          <t>UNLV</t>
        </is>
      </c>
      <c r="D499" t="n">
        <v>51</v>
      </c>
    </row>
    <row r="500">
      <c r="A500" t="inlineStr">
        <is>
          <t>Illinois</t>
        </is>
      </c>
      <c r="B500" t="n">
        <v>69</v>
      </c>
      <c r="C500" t="inlineStr">
        <is>
          <t>Minnesota</t>
        </is>
      </c>
      <c r="D500" t="n">
        <v>63</v>
      </c>
    </row>
    <row r="501">
      <c r="A501" t="inlineStr">
        <is>
          <t>Florida</t>
        </is>
      </c>
      <c r="B501" t="n">
        <v>68</v>
      </c>
      <c r="C501" t="inlineStr">
        <is>
          <t>Miami</t>
        </is>
      </c>
      <c r="D501" t="n">
        <v>64</v>
      </c>
    </row>
    <row r="502">
      <c r="A502" t="inlineStr">
        <is>
          <t>Oklahoma</t>
        </is>
      </c>
      <c r="B502" t="n">
        <v>100</v>
      </c>
      <c r="C502" t="inlineStr">
        <is>
          <t>Missouri</t>
        </is>
      </c>
      <c r="D502" t="n">
        <v>59</v>
      </c>
    </row>
    <row r="503">
      <c r="A503" t="inlineStr">
        <is>
          <t>BYU</t>
        </is>
      </c>
      <c r="B503" t="n">
        <v>61</v>
      </c>
      <c r="C503" t="inlineStr">
        <is>
          <t>Washington</t>
        </is>
      </c>
      <c r="D503" t="n">
        <v>60</v>
      </c>
    </row>
    <row r="504">
      <c r="A504" t="inlineStr">
        <is>
          <t>California</t>
        </is>
      </c>
      <c r="B504" t="n">
        <v>62</v>
      </c>
      <c r="C504" t="inlineStr">
        <is>
          <t>Colorado</t>
        </is>
      </c>
      <c r="D504" t="n">
        <v>49</v>
      </c>
    </row>
    <row r="505">
      <c r="A505" t="inlineStr">
        <is>
          <t>Arkansas</t>
        </is>
      </c>
      <c r="B505" t="n">
        <v>68</v>
      </c>
      <c r="C505" t="inlineStr">
        <is>
          <t>Georgia Tech</t>
        </is>
      </c>
      <c r="D505" t="n">
        <v>59</v>
      </c>
    </row>
    <row r="506">
      <c r="A506" t="inlineStr">
        <is>
          <t>Oregon</t>
        </is>
      </c>
      <c r="B506" t="n">
        <v>71</v>
      </c>
      <c r="C506" t="inlineStr">
        <is>
          <t>Utah</t>
        </is>
      </c>
      <c r="D506" t="n">
        <v>70</v>
      </c>
    </row>
    <row r="507">
      <c r="A507" t="inlineStr">
        <is>
          <t>Kansas State</t>
        </is>
      </c>
      <c r="B507" t="n">
        <v>68</v>
      </c>
      <c r="C507" t="inlineStr">
        <is>
          <t>Pittsburgh</t>
        </is>
      </c>
      <c r="D507" t="n">
        <v>60</v>
      </c>
    </row>
    <row r="508">
      <c r="A508" t="inlineStr">
        <is>
          <t>West Virginia</t>
        </is>
      </c>
      <c r="B508" t="n">
        <v>74</v>
      </c>
      <c r="C508" t="inlineStr">
        <is>
          <t>Saint Louis</t>
        </is>
      </c>
      <c r="D508" t="n">
        <v>43</v>
      </c>
    </row>
    <row r="509">
      <c r="A509" t="inlineStr">
        <is>
          <t>Oklahoma State</t>
        </is>
      </c>
      <c r="B509" t="n">
        <v>71</v>
      </c>
      <c r="C509" t="inlineStr">
        <is>
          <t>SMU</t>
        </is>
      </c>
      <c r="D509" t="n">
        <v>41</v>
      </c>
    </row>
    <row r="510">
      <c r="A510" t="inlineStr">
        <is>
          <t>Stanford</t>
        </is>
      </c>
      <c r="B510" t="n">
        <v>87</v>
      </c>
      <c r="C510" t="inlineStr">
        <is>
          <t>Gonzaga</t>
        </is>
      </c>
      <c r="D510" t="n">
        <v>79</v>
      </c>
    </row>
    <row r="511">
      <c r="A511" t="inlineStr">
        <is>
          <t>Tennessee</t>
        </is>
      </c>
      <c r="B511" t="n">
        <v>64</v>
      </c>
      <c r="C511" t="inlineStr">
        <is>
          <t>Vanderbilt</t>
        </is>
      </c>
      <c r="D511" t="n">
        <v>59</v>
      </c>
    </row>
    <row r="512">
      <c r="A512" t="inlineStr">
        <is>
          <t>LSU</t>
        </is>
      </c>
      <c r="B512" t="n">
        <v>93</v>
      </c>
      <c r="C512" t="inlineStr">
        <is>
          <t>Auburn</t>
        </is>
      </c>
      <c r="D512" t="n">
        <v>62</v>
      </c>
    </row>
    <row r="513">
      <c r="A513" t="inlineStr">
        <is>
          <t>Wake Forest</t>
        </is>
      </c>
      <c r="B513" t="n">
        <v>84</v>
      </c>
      <c r="C513" t="inlineStr">
        <is>
          <t>Boston College</t>
        </is>
      </c>
      <c r="D513" t="n">
        <v>50</v>
      </c>
    </row>
    <row r="514">
      <c r="A514" t="inlineStr">
        <is>
          <t>Iowa</t>
        </is>
      </c>
      <c r="B514" t="n">
        <v>57</v>
      </c>
      <c r="C514" t="inlineStr">
        <is>
          <t>Northwestern</t>
        </is>
      </c>
      <c r="D514" t="n">
        <v>38</v>
      </c>
    </row>
    <row r="515">
      <c r="A515" t="inlineStr">
        <is>
          <t>St. John's</t>
        </is>
      </c>
      <c r="B515" t="n">
        <v>61</v>
      </c>
      <c r="C515" t="inlineStr">
        <is>
          <t>Providence</t>
        </is>
      </c>
      <c r="D515" t="n">
        <v>57</v>
      </c>
    </row>
    <row r="516">
      <c r="A516" t="inlineStr">
        <is>
          <t>Butler</t>
        </is>
      </c>
      <c r="B516" t="n">
        <v>79</v>
      </c>
      <c r="C516" t="inlineStr">
        <is>
          <t>Penn State</t>
        </is>
      </c>
      <c r="D516" t="n">
        <v>61</v>
      </c>
    </row>
    <row r="517">
      <c r="A517" t="inlineStr">
        <is>
          <t>New Mexico</t>
        </is>
      </c>
      <c r="B517" t="n">
        <v>77</v>
      </c>
      <c r="C517" t="inlineStr">
        <is>
          <t>San Diego State</t>
        </is>
      </c>
      <c r="D517" t="n">
        <v>62</v>
      </c>
    </row>
    <row r="518">
      <c r="A518" t="inlineStr">
        <is>
          <t>St. Joseph's</t>
        </is>
      </c>
      <c r="B518" t="n">
        <v>63</v>
      </c>
      <c r="C518" t="inlineStr">
        <is>
          <t>Seton Hall</t>
        </is>
      </c>
      <c r="D518" t="n">
        <v>59</v>
      </c>
    </row>
    <row r="519">
      <c r="A519" t="inlineStr">
        <is>
          <t>Georgia</t>
        </is>
      </c>
      <c r="B519" t="n">
        <v>59</v>
      </c>
      <c r="C519" t="inlineStr">
        <is>
          <t>Florida State</t>
        </is>
      </c>
      <c r="D519" t="n">
        <v>49</v>
      </c>
    </row>
    <row r="520">
      <c r="A520" t="inlineStr">
        <is>
          <t>Rice</t>
        </is>
      </c>
      <c r="B520" t="n">
        <v>67</v>
      </c>
      <c r="C520" t="inlineStr">
        <is>
          <t>Wichita State</t>
        </is>
      </c>
      <c r="D520" t="n">
        <v>63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1"/>
  <sheetViews>
    <sheetView tabSelected="1" workbookViewId="0">
      <selection activeCell="A1" sqref="A1"/>
    </sheetView>
  </sheetViews>
  <sheetFormatPr baseColWidth="8" defaultRowHeight="14.4"/>
  <cols>
    <col bestFit="1" customWidth="1" max="1" min="1" width="17.88671875"/>
    <col bestFit="1" customWidth="1" max="2" min="2" width="12"/>
    <col bestFit="1" customWidth="1" max="3" min="3" width="10.5546875"/>
    <col bestFit="1" customWidth="1" max="4" min="4" width="6.77734375"/>
    <col bestFit="1" customWidth="1" max="6" min="5" width="12"/>
    <col bestFit="1" customWidth="1" max="7" min="7" width="8.5546875"/>
    <col bestFit="1" customWidth="1" max="8" min="8" width="12"/>
  </cols>
  <sheetData>
    <row r="1">
      <c r="A1" t="inlineStr">
        <is>
          <t>Team</t>
        </is>
      </c>
      <c r="B1" t="inlineStr">
        <is>
          <t>Rating</t>
        </is>
      </c>
      <c r="C1" t="inlineStr">
        <is>
          <t>Win % Rank</t>
        </is>
      </c>
      <c r="D1" t="inlineStr">
        <is>
          <t>Record</t>
        </is>
      </c>
      <c r="E1" t="inlineStr">
        <is>
          <t>Win %</t>
        </is>
      </c>
      <c r="F1" t="inlineStr">
        <is>
          <t>Win Ratio</t>
        </is>
      </c>
      <c r="G1" t="inlineStr">
        <is>
          <t>SOS Rank</t>
        </is>
      </c>
      <c r="H1" t="inlineStr">
        <is>
          <t>SOS</t>
        </is>
      </c>
    </row>
    <row r="2">
      <c r="A2" t="inlineStr">
        <is>
          <t>Purdue</t>
        </is>
      </c>
      <c r="B2" t="n">
        <v>1305.201409040108</v>
      </c>
      <c r="C2">
        <f>RANK(E2,E2:E81)</f>
        <v/>
      </c>
      <c r="D2">
        <f>VLOOKUP(A2,'Teams and Records'!$A$2:$B$81,2,FALSE)&amp;"-"&amp;VLOOKUP(A2,'Teams and Records'!$A$2:$C$81,3,FALSE)&amp;"-"&amp;VLOOKUP(A2,'Teams and Records'!$A$2:$D$81,4,FALSE)</f>
        <v/>
      </c>
      <c r="E2" t="n">
        <v>0.9285714285714286</v>
      </c>
      <c r="F2" t="n">
        <v>13</v>
      </c>
      <c r="G2">
        <f>RANK(H2,H2:H81)</f>
        <v/>
      </c>
      <c r="H2" t="n">
        <v>100.4001083877006</v>
      </c>
    </row>
    <row r="3">
      <c r="A3" t="inlineStr">
        <is>
          <t>USC</t>
        </is>
      </c>
      <c r="B3" t="n">
        <v>1236.148138342641</v>
      </c>
      <c r="C3">
        <f>RANK(E3,E2:E81)</f>
        <v/>
      </c>
      <c r="D3">
        <f>VLOOKUP(A3,'Teams and Records'!$A$2:$B$81,2,FALSE)&amp;"-"&amp;VLOOKUP(A3,'Teams and Records'!$A$2:$C$81,3,FALSE)&amp;"-"&amp;VLOOKUP(A3,'Teams and Records'!$A$2:$D$81,4,FALSE)</f>
        <v/>
      </c>
      <c r="E3" t="n">
        <v>0.9230769230769231</v>
      </c>
      <c r="F3" t="n">
        <v>12</v>
      </c>
      <c r="G3">
        <f>RANK(H3,H2:H81)</f>
        <v/>
      </c>
      <c r="H3" t="n">
        <v>103.0123448618868</v>
      </c>
    </row>
    <row r="4">
      <c r="A4" t="inlineStr">
        <is>
          <t>Virginia</t>
        </is>
      </c>
      <c r="B4" t="n">
        <v>1212.031075344084</v>
      </c>
      <c r="C4">
        <f>RANK(E4,E2:E81)</f>
        <v/>
      </c>
      <c r="D4">
        <f>VLOOKUP(A4,'Teams and Records'!$A$2:$B$81,2,FALSE)&amp;"-"&amp;VLOOKUP(A4,'Teams and Records'!$A$2:$C$81,3,FALSE)&amp;"-"&amp;VLOOKUP(A4,'Teams and Records'!$A$2:$D$81,4,FALSE)</f>
        <v/>
      </c>
      <c r="E4" t="n">
        <v>0.9230769230769231</v>
      </c>
      <c r="F4" t="n">
        <v>12</v>
      </c>
      <c r="G4">
        <f>RANK(H4,H2:H81)</f>
        <v/>
      </c>
      <c r="H4" t="n">
        <v>101.002589612007</v>
      </c>
    </row>
    <row r="5">
      <c r="A5" t="inlineStr">
        <is>
          <t>Tennessee</t>
        </is>
      </c>
      <c r="B5" t="n">
        <v>695.5948364268534</v>
      </c>
      <c r="C5">
        <f>RANK(E5,E2:E81)</f>
        <v/>
      </c>
      <c r="D5">
        <f>VLOOKUP(A5,'Teams and Records'!$A$2:$B$81,2,FALSE)&amp;"-"&amp;VLOOKUP(A5,'Teams and Records'!$A$2:$C$81,3,FALSE)&amp;"-"&amp;VLOOKUP(A5,'Teams and Records'!$A$2:$D$81,4,FALSE)</f>
        <v/>
      </c>
      <c r="E5" t="n">
        <v>0.8571428571428571</v>
      </c>
      <c r="F5" t="n">
        <v>6</v>
      </c>
      <c r="G5">
        <f>RANK(H5,H2:H81)</f>
        <v/>
      </c>
      <c r="H5" t="n">
        <v>115.9324727378089</v>
      </c>
    </row>
    <row r="6">
      <c r="A6" t="inlineStr">
        <is>
          <t>Arizona</t>
        </is>
      </c>
      <c r="B6" t="n">
        <v>666.0508051137674</v>
      </c>
      <c r="C6">
        <f>RANK(E6,E2:E81)</f>
        <v/>
      </c>
      <c r="D6">
        <f>VLOOKUP(A6,'Teams and Records'!$A$2:$B$81,2,FALSE)&amp;"-"&amp;VLOOKUP(A6,'Teams and Records'!$A$2:$C$81,3,FALSE)&amp;"-"&amp;VLOOKUP(A6,'Teams and Records'!$A$2:$D$81,4,FALSE)</f>
        <v/>
      </c>
      <c r="E6" t="n">
        <v>0.8461538461538461</v>
      </c>
      <c r="F6" t="n">
        <v>5.5</v>
      </c>
      <c r="G6">
        <f>RANK(H6,H2:H81)</f>
        <v/>
      </c>
      <c r="H6" t="n">
        <v>121.1001463843213</v>
      </c>
    </row>
    <row r="7">
      <c r="A7" t="inlineStr">
        <is>
          <t>Syracuse</t>
        </is>
      </c>
      <c r="B7" t="n">
        <v>616.8943286425423</v>
      </c>
      <c r="C7">
        <f>RANK(E7,E2:E81)</f>
        <v/>
      </c>
      <c r="D7">
        <f>VLOOKUP(A7,'Teams and Records'!$A$2:$B$81,2,FALSE)&amp;"-"&amp;VLOOKUP(A7,'Teams and Records'!$A$2:$C$81,3,FALSE)&amp;"-"&amp;VLOOKUP(A7,'Teams and Records'!$A$2:$D$81,4,FALSE)</f>
        <v/>
      </c>
      <c r="E7" t="n">
        <v>0.8461538461538461</v>
      </c>
      <c r="F7" t="n">
        <v>5.5</v>
      </c>
      <c r="G7">
        <f>RANK(H7,H2:H81)</f>
        <v/>
      </c>
      <c r="H7" t="n">
        <v>112.162605207735</v>
      </c>
    </row>
    <row r="8">
      <c r="A8" t="inlineStr">
        <is>
          <t>Oregon</t>
        </is>
      </c>
      <c r="B8" t="n">
        <v>610.4387648451701</v>
      </c>
      <c r="C8">
        <f>RANK(E8,E2:E81)</f>
        <v/>
      </c>
      <c r="D8">
        <f>VLOOKUP(A8,'Teams and Records'!$A$2:$B$81,2,FALSE)&amp;"-"&amp;VLOOKUP(A8,'Teams and Records'!$A$2:$C$81,3,FALSE)&amp;"-"&amp;VLOOKUP(A8,'Teams and Records'!$A$2:$D$81,4,FALSE)</f>
        <v/>
      </c>
      <c r="E8" t="n">
        <v>0.8461538461538461</v>
      </c>
      <c r="F8" t="n">
        <v>5.5</v>
      </c>
      <c r="G8">
        <f>RANK(H8,H2:H81)</f>
        <v/>
      </c>
      <c r="H8" t="n">
        <v>110.9888663354855</v>
      </c>
    </row>
    <row r="9">
      <c r="A9" t="inlineStr">
        <is>
          <t>Oklahoma</t>
        </is>
      </c>
      <c r="B9" t="n">
        <v>606.6955416341408</v>
      </c>
      <c r="C9">
        <f>RANK(E9,E2:E81)</f>
        <v/>
      </c>
      <c r="D9">
        <f>VLOOKUP(A9,'Teams and Records'!$A$2:$B$81,2,FALSE)&amp;"-"&amp;VLOOKUP(A9,'Teams and Records'!$A$2:$C$81,3,FALSE)&amp;"-"&amp;VLOOKUP(A9,'Teams and Records'!$A$2:$D$81,4,FALSE)</f>
        <v/>
      </c>
      <c r="E9" t="n">
        <v>0.8461538461538461</v>
      </c>
      <c r="F9" t="n">
        <v>5.5</v>
      </c>
      <c r="G9">
        <f>RANK(H9,H2:H81)</f>
        <v/>
      </c>
      <c r="H9" t="n">
        <v>110.3082802971165</v>
      </c>
    </row>
    <row r="10">
      <c r="A10" t="inlineStr">
        <is>
          <t>Texas A&amp;M</t>
        </is>
      </c>
      <c r="B10" t="n">
        <v>599.6244937109816</v>
      </c>
      <c r="C10">
        <f>RANK(E10,E2:E81)</f>
        <v/>
      </c>
      <c r="D10">
        <f>VLOOKUP(A10,'Teams and Records'!$A$2:$B$81,2,FALSE)&amp;"-"&amp;VLOOKUP(A10,'Teams and Records'!$A$2:$C$81,3,FALSE)&amp;"-"&amp;VLOOKUP(A10,'Teams and Records'!$A$2:$D$81,4,FALSE)</f>
        <v/>
      </c>
      <c r="E10" t="n">
        <v>0.8571428571428571</v>
      </c>
      <c r="F10" t="n">
        <v>6</v>
      </c>
      <c r="G10">
        <f>RANK(H10,H2:H81)</f>
        <v/>
      </c>
      <c r="H10" t="n">
        <v>99.93741561849693</v>
      </c>
    </row>
    <row r="11">
      <c r="A11" t="inlineStr">
        <is>
          <t>BYU</t>
        </is>
      </c>
      <c r="B11" t="n">
        <v>558.226164164701</v>
      </c>
      <c r="C11">
        <f>RANK(E11,E2:E81)</f>
        <v/>
      </c>
      <c r="D11">
        <f>VLOOKUP(A11,'Teams and Records'!$A$2:$B$81,2,FALSE)&amp;"-"&amp;VLOOKUP(A11,'Teams and Records'!$A$2:$C$81,3,FALSE)&amp;"-"&amp;VLOOKUP(A11,'Teams and Records'!$A$2:$D$81,4,FALSE)</f>
        <v/>
      </c>
      <c r="E11" t="n">
        <v>0.8333333333333334</v>
      </c>
      <c r="F11" t="n">
        <v>5</v>
      </c>
      <c r="G11">
        <f>RANK(H11,H2:H81)</f>
        <v/>
      </c>
      <c r="H11" t="n">
        <v>111.6452328329402</v>
      </c>
    </row>
    <row r="12">
      <c r="A12" t="inlineStr">
        <is>
          <t>St. John's</t>
        </is>
      </c>
      <c r="B12" t="n">
        <v>533.1296619545934</v>
      </c>
      <c r="C12">
        <f>RANK(E12,E2:E81)</f>
        <v/>
      </c>
      <c r="D12">
        <f>VLOOKUP(A12,'Teams and Records'!$A$2:$B$81,2,FALSE)&amp;"-"&amp;VLOOKUP(A12,'Teams and Records'!$A$2:$C$81,3,FALSE)&amp;"-"&amp;VLOOKUP(A12,'Teams and Records'!$A$2:$D$81,4,FALSE)</f>
        <v/>
      </c>
      <c r="E12" t="n">
        <v>0.8461538461538461</v>
      </c>
      <c r="F12" t="n">
        <v>5.5</v>
      </c>
      <c r="G12">
        <f>RANK(H12,H2:H81)</f>
        <v/>
      </c>
      <c r="H12" t="n">
        <v>96.93266580992608</v>
      </c>
    </row>
    <row r="13">
      <c r="A13" t="inlineStr">
        <is>
          <t>Maryland</t>
        </is>
      </c>
      <c r="B13" t="n">
        <v>452.7984090473574</v>
      </c>
      <c r="C13">
        <f>RANK(E13,E2:E81)</f>
        <v/>
      </c>
      <c r="D13">
        <f>VLOOKUP(A13,'Teams and Records'!$A$2:$B$81,2,FALSE)&amp;"-"&amp;VLOOKUP(A13,'Teams and Records'!$A$2:$C$81,3,FALSE)&amp;"-"&amp;VLOOKUP(A13,'Teams and Records'!$A$2:$D$81,4,FALSE)</f>
        <v/>
      </c>
      <c r="E13" t="n">
        <v>0.8</v>
      </c>
      <c r="F13" t="n">
        <v>4</v>
      </c>
      <c r="G13">
        <f>RANK(H13,H2:H81)</f>
        <v/>
      </c>
      <c r="H13" t="n">
        <v>113.1996022618393</v>
      </c>
    </row>
    <row r="14">
      <c r="A14" t="inlineStr">
        <is>
          <t>Arkansas</t>
        </is>
      </c>
      <c r="B14" t="n">
        <v>396.1456937096938</v>
      </c>
      <c r="C14">
        <f>RANK(E14,E2:E81)</f>
        <v/>
      </c>
      <c r="D14">
        <f>VLOOKUP(A14,'Teams and Records'!$A$2:$B$81,2,FALSE)&amp;"-"&amp;VLOOKUP(A14,'Teams and Records'!$A$2:$C$81,3,FALSE)&amp;"-"&amp;VLOOKUP(A14,'Teams and Records'!$A$2:$D$81,4,FALSE)</f>
        <v/>
      </c>
      <c r="E14" t="n">
        <v>0.7857142857142857</v>
      </c>
      <c r="F14" t="n">
        <v>3.666666666666667</v>
      </c>
      <c r="G14">
        <f>RANK(H14,H2:H81)</f>
        <v/>
      </c>
      <c r="H14" t="n">
        <v>108.0397346480983</v>
      </c>
    </row>
    <row r="15">
      <c r="A15" t="inlineStr">
        <is>
          <t>Stanford</t>
        </is>
      </c>
      <c r="B15" t="n">
        <v>388.3804845199321</v>
      </c>
      <c r="C15">
        <f>RANK(E15,E2:E81)</f>
        <v/>
      </c>
      <c r="D15">
        <f>VLOOKUP(A15,'Teams and Records'!$A$2:$B$81,2,FALSE)&amp;"-"&amp;VLOOKUP(A15,'Teams and Records'!$A$2:$C$81,3,FALSE)&amp;"-"&amp;VLOOKUP(A15,'Teams and Records'!$A$2:$D$81,4,FALSE)</f>
        <v/>
      </c>
      <c r="E15" t="n">
        <v>0.7857142857142857</v>
      </c>
      <c r="F15" t="n">
        <v>3.666666666666667</v>
      </c>
      <c r="G15">
        <f>RANK(H15,H2:H81)</f>
        <v/>
      </c>
      <c r="H15" t="n">
        <v>105.9219503236178</v>
      </c>
    </row>
    <row r="16">
      <c r="A16" t="inlineStr">
        <is>
          <t>Texas</t>
        </is>
      </c>
      <c r="B16" t="n">
        <v>371.3005103024776</v>
      </c>
      <c r="C16">
        <f>RANK(E16,E2:E81)</f>
        <v/>
      </c>
      <c r="D16">
        <f>VLOOKUP(A16,'Teams and Records'!$A$2:$B$81,2,FALSE)&amp;"-"&amp;VLOOKUP(A16,'Teams and Records'!$A$2:$C$81,3,FALSE)&amp;"-"&amp;VLOOKUP(A16,'Teams and Records'!$A$2:$D$81,4,FALSE)</f>
        <v/>
      </c>
      <c r="E16" t="n">
        <v>0.7692307692307693</v>
      </c>
      <c r="F16" t="n">
        <v>3.333333333333333</v>
      </c>
      <c r="G16">
        <f>RANK(H16,H2:H81)</f>
        <v/>
      </c>
      <c r="H16" t="n">
        <v>111.3901530907433</v>
      </c>
    </row>
    <row r="17">
      <c r="A17" t="inlineStr">
        <is>
          <t>California</t>
        </is>
      </c>
      <c r="B17" t="n">
        <v>354.9544790279134</v>
      </c>
      <c r="C17">
        <f>RANK(E17,E2:E81)</f>
        <v/>
      </c>
      <c r="D17">
        <f>VLOOKUP(A17,'Teams and Records'!$A$2:$B$81,2,FALSE)&amp;"-"&amp;VLOOKUP(A17,'Teams and Records'!$A$2:$C$81,3,FALSE)&amp;"-"&amp;VLOOKUP(A17,'Teams and Records'!$A$2:$D$81,4,FALSE)</f>
        <v/>
      </c>
      <c r="E17" t="n">
        <v>0.75</v>
      </c>
      <c r="F17" t="n">
        <v>3</v>
      </c>
      <c r="G17">
        <f>RANK(H17,H2:H81)</f>
        <v/>
      </c>
      <c r="H17" t="n">
        <v>118.3181596759711</v>
      </c>
    </row>
    <row r="18">
      <c r="A18" t="inlineStr">
        <is>
          <t>West Virginia</t>
        </is>
      </c>
      <c r="B18" t="n">
        <v>350.6947481555978</v>
      </c>
      <c r="C18">
        <f>RANK(E18,E2:E81)</f>
        <v/>
      </c>
      <c r="D18">
        <f>VLOOKUP(A18,'Teams and Records'!$A$2:$B$81,2,FALSE)&amp;"-"&amp;VLOOKUP(A18,'Teams and Records'!$A$2:$C$81,3,FALSE)&amp;"-"&amp;VLOOKUP(A18,'Teams and Records'!$A$2:$D$81,4,FALSE)</f>
        <v/>
      </c>
      <c r="E18" t="n">
        <v>0.75</v>
      </c>
      <c r="F18" t="n">
        <v>3</v>
      </c>
      <c r="G18">
        <f>RANK(H18,H2:H81)</f>
        <v/>
      </c>
      <c r="H18" t="n">
        <v>116.8982493851993</v>
      </c>
    </row>
    <row r="19">
      <c r="A19" t="inlineStr">
        <is>
          <t>Pittsburgh</t>
        </is>
      </c>
      <c r="B19" t="n">
        <v>344.3956327092592</v>
      </c>
      <c r="C19">
        <f>RANK(E19,E2:E81)</f>
        <v/>
      </c>
      <c r="D19">
        <f>VLOOKUP(A19,'Teams and Records'!$A$2:$B$81,2,FALSE)&amp;"-"&amp;VLOOKUP(A19,'Teams and Records'!$A$2:$C$81,3,FALSE)&amp;"-"&amp;VLOOKUP(A19,'Teams and Records'!$A$2:$D$81,4,FALSE)</f>
        <v/>
      </c>
      <c r="E19" t="n">
        <v>0.7692307692307693</v>
      </c>
      <c r="F19" t="n">
        <v>3.333333333333333</v>
      </c>
      <c r="G19">
        <f>RANK(H19,H2:H81)</f>
        <v/>
      </c>
      <c r="H19" t="n">
        <v>103.3186898127778</v>
      </c>
    </row>
    <row r="20">
      <c r="A20" t="inlineStr">
        <is>
          <t>Florida</t>
        </is>
      </c>
      <c r="B20" t="n">
        <v>340.6436150648586</v>
      </c>
      <c r="C20">
        <f>RANK(E20,E2:E81)</f>
        <v/>
      </c>
      <c r="D20">
        <f>VLOOKUP(A20,'Teams and Records'!$A$2:$B$81,2,FALSE)&amp;"-"&amp;VLOOKUP(A20,'Teams and Records'!$A$2:$C$81,3,FALSE)&amp;"-"&amp;VLOOKUP(A20,'Teams and Records'!$A$2:$D$81,4,FALSE)</f>
        <v/>
      </c>
      <c r="E20" t="n">
        <v>0.7692307692307693</v>
      </c>
      <c r="F20" t="n">
        <v>3.333333333333333</v>
      </c>
      <c r="G20">
        <f>RANK(H20,H2:H81)</f>
        <v/>
      </c>
      <c r="H20" t="n">
        <v>102.1930845194576</v>
      </c>
    </row>
    <row r="21">
      <c r="A21" t="inlineStr">
        <is>
          <t>Kansas State</t>
        </is>
      </c>
      <c r="B21" t="n">
        <v>323.8082380515987</v>
      </c>
      <c r="C21">
        <f>RANK(E21,E2:E81)</f>
        <v/>
      </c>
      <c r="D21">
        <f>VLOOKUP(A21,'Teams and Records'!$A$2:$B$81,2,FALSE)&amp;"-"&amp;VLOOKUP(A21,'Teams and Records'!$A$2:$C$81,3,FALSE)&amp;"-"&amp;VLOOKUP(A21,'Teams and Records'!$A$2:$D$81,4,FALSE)</f>
        <v/>
      </c>
      <c r="E21" t="n">
        <v>0.75</v>
      </c>
      <c r="F21" t="n">
        <v>3</v>
      </c>
      <c r="G21">
        <f>RANK(H21,H2:H81)</f>
        <v/>
      </c>
      <c r="H21" t="n">
        <v>107.9360793505329</v>
      </c>
    </row>
    <row r="22">
      <c r="A22" t="inlineStr">
        <is>
          <t>Michigan State</t>
        </is>
      </c>
      <c r="B22" t="n">
        <v>297.672362024553</v>
      </c>
      <c r="C22">
        <f>RANK(E22,E2:E81)</f>
        <v/>
      </c>
      <c r="D22">
        <f>VLOOKUP(A22,'Teams and Records'!$A$2:$B$81,2,FALSE)&amp;"-"&amp;VLOOKUP(A22,'Teams and Records'!$A$2:$C$81,3,FALSE)&amp;"-"&amp;VLOOKUP(A22,'Teams and Records'!$A$2:$D$81,4,FALSE)</f>
        <v/>
      </c>
      <c r="E22" t="n">
        <v>0.75</v>
      </c>
      <c r="F22" t="n">
        <v>3</v>
      </c>
      <c r="G22">
        <f>RANK(H22,H2:H81)</f>
        <v/>
      </c>
      <c r="H22" t="n">
        <v>99.22412067485098</v>
      </c>
    </row>
    <row r="23">
      <c r="A23" t="inlineStr">
        <is>
          <t>Gonzaga</t>
        </is>
      </c>
      <c r="B23" t="n">
        <v>296.3354513670585</v>
      </c>
      <c r="C23">
        <f>RANK(E23,E2:E81)</f>
        <v/>
      </c>
      <c r="D23">
        <f>VLOOKUP(A23,'Teams and Records'!$A$2:$B$81,2,FALSE)&amp;"-"&amp;VLOOKUP(A23,'Teams and Records'!$A$2:$C$81,3,FALSE)&amp;"-"&amp;VLOOKUP(A23,'Teams and Records'!$A$2:$D$81,4,FALSE)</f>
        <v/>
      </c>
      <c r="E23" t="n">
        <v>0.75</v>
      </c>
      <c r="F23" t="n">
        <v>3</v>
      </c>
      <c r="G23">
        <f>RANK(H23,H2:H81)</f>
        <v/>
      </c>
      <c r="H23" t="n">
        <v>98.77848378901948</v>
      </c>
    </row>
    <row r="24">
      <c r="A24" t="inlineStr">
        <is>
          <t>Marquette</t>
        </is>
      </c>
      <c r="B24" t="n">
        <v>288.6496643671307</v>
      </c>
      <c r="C24">
        <f>RANK(E24,E2:E81)</f>
        <v/>
      </c>
      <c r="D24">
        <f>VLOOKUP(A24,'Teams and Records'!$A$2:$B$81,2,FALSE)&amp;"-"&amp;VLOOKUP(A24,'Teams and Records'!$A$2:$C$81,3,FALSE)&amp;"-"&amp;VLOOKUP(A24,'Teams and Records'!$A$2:$D$81,4,FALSE)</f>
        <v/>
      </c>
      <c r="E24" t="n">
        <v>0.7142857142857143</v>
      </c>
      <c r="F24" t="n">
        <v>2.5</v>
      </c>
      <c r="G24">
        <f>RANK(H24,H2:H81)</f>
        <v/>
      </c>
      <c r="H24" t="n">
        <v>115.4598657468523</v>
      </c>
    </row>
    <row r="25">
      <c r="A25" t="inlineStr">
        <is>
          <t>Notre Dame</t>
        </is>
      </c>
      <c r="B25" t="n">
        <v>261.2178968749037</v>
      </c>
      <c r="C25">
        <f>RANK(E25,E2:E81)</f>
        <v/>
      </c>
      <c r="D25">
        <f>VLOOKUP(A25,'Teams and Records'!$A$2:$B$81,2,FALSE)&amp;"-"&amp;VLOOKUP(A25,'Teams and Records'!$A$2:$C$81,3,FALSE)&amp;"-"&amp;VLOOKUP(A25,'Teams and Records'!$A$2:$D$81,4,FALSE)</f>
        <v/>
      </c>
      <c r="E25" t="n">
        <v>0.7142857142857143</v>
      </c>
      <c r="F25" t="n">
        <v>2.5</v>
      </c>
      <c r="G25">
        <f>RANK(H25,H2:H81)</f>
        <v/>
      </c>
      <c r="H25" t="n">
        <v>104.4871587499615</v>
      </c>
    </row>
    <row r="26">
      <c r="A26" t="inlineStr">
        <is>
          <t>Connecticut</t>
        </is>
      </c>
      <c r="B26" t="n">
        <v>258.0423040035621</v>
      </c>
      <c r="C26">
        <f>RANK(E26,E2:E81)</f>
        <v/>
      </c>
      <c r="D26">
        <f>VLOOKUP(A26,'Teams and Records'!$A$2:$B$81,2,FALSE)&amp;"-"&amp;VLOOKUP(A26,'Teams and Records'!$A$2:$C$81,3,FALSE)&amp;"-"&amp;VLOOKUP(A26,'Teams and Records'!$A$2:$D$81,4,FALSE)</f>
        <v/>
      </c>
      <c r="E26" t="n">
        <v>0.7142857142857143</v>
      </c>
      <c r="F26" t="n">
        <v>2.5</v>
      </c>
      <c r="G26">
        <f>RANK(H26,H2:H81)</f>
        <v/>
      </c>
      <c r="H26" t="n">
        <v>103.2169216014248</v>
      </c>
    </row>
    <row r="27">
      <c r="A27" t="inlineStr">
        <is>
          <t>Kentucky</t>
        </is>
      </c>
      <c r="B27" t="n">
        <v>250.2586088044611</v>
      </c>
      <c r="C27">
        <f>RANK(E27,E2:E81)</f>
        <v/>
      </c>
      <c r="D27">
        <f>VLOOKUP(A27,'Teams and Records'!$A$2:$B$81,2,FALSE)&amp;"-"&amp;VLOOKUP(A27,'Teams and Records'!$A$2:$C$81,3,FALSE)&amp;"-"&amp;VLOOKUP(A27,'Teams and Records'!$A$2:$D$81,4,FALSE)</f>
        <v/>
      </c>
      <c r="E27" t="n">
        <v>0.6923076923076923</v>
      </c>
      <c r="F27" t="n">
        <v>2.25</v>
      </c>
      <c r="G27">
        <f>RANK(H27,H2:H81)</f>
        <v/>
      </c>
      <c r="H27" t="n">
        <v>111.2260483575383</v>
      </c>
    </row>
    <row r="28">
      <c r="A28" t="inlineStr">
        <is>
          <t>Illinois</t>
        </is>
      </c>
      <c r="B28" t="n">
        <v>242.9711037692995</v>
      </c>
      <c r="C28">
        <f>RANK(E28,E2:E81)</f>
        <v/>
      </c>
      <c r="D28">
        <f>VLOOKUP(A28,'Teams and Records'!$A$2:$B$81,2,FALSE)&amp;"-"&amp;VLOOKUP(A28,'Teams and Records'!$A$2:$C$81,3,FALSE)&amp;"-"&amp;VLOOKUP(A28,'Teams and Records'!$A$2:$D$81,4,FALSE)</f>
        <v/>
      </c>
      <c r="E28" t="n">
        <v>0.6923076923076923</v>
      </c>
      <c r="F28" t="n">
        <v>2.25</v>
      </c>
      <c r="G28">
        <f>RANK(H28,H2:H81)</f>
        <v/>
      </c>
      <c r="H28" t="n">
        <v>107.9871572307998</v>
      </c>
    </row>
    <row r="29">
      <c r="A29" t="inlineStr">
        <is>
          <t>Kansas</t>
        </is>
      </c>
      <c r="B29" t="n">
        <v>236.4853883762686</v>
      </c>
      <c r="C29">
        <f>RANK(E29,E2:E81)</f>
        <v/>
      </c>
      <c r="D29">
        <f>VLOOKUP(A29,'Teams and Records'!$A$2:$B$81,2,FALSE)&amp;"-"&amp;VLOOKUP(A29,'Teams and Records'!$A$2:$C$81,3,FALSE)&amp;"-"&amp;VLOOKUP(A29,'Teams and Records'!$A$2:$D$81,4,FALSE)</f>
        <v/>
      </c>
      <c r="E29" t="n">
        <v>0.6923076923076923</v>
      </c>
      <c r="F29" t="n">
        <v>2.25</v>
      </c>
      <c r="G29">
        <f>RANK(H29,H2:H81)</f>
        <v/>
      </c>
      <c r="H29" t="n">
        <v>105.1046170561194</v>
      </c>
    </row>
    <row r="30">
      <c r="A30" t="inlineStr">
        <is>
          <t>Duke</t>
        </is>
      </c>
      <c r="B30" t="n">
        <v>182.1551438088925</v>
      </c>
      <c r="C30">
        <f>RANK(E30,E2:E81)</f>
        <v/>
      </c>
      <c r="D30">
        <f>VLOOKUP(A30,'Teams and Records'!$A$2:$B$81,2,FALSE)&amp;"-"&amp;VLOOKUP(A30,'Teams and Records'!$A$2:$C$81,3,FALSE)&amp;"-"&amp;VLOOKUP(A30,'Teams and Records'!$A$2:$D$81,4,FALSE)</f>
        <v/>
      </c>
      <c r="E30" t="n">
        <v>0.6153846153846154</v>
      </c>
      <c r="F30" t="n">
        <v>1.6</v>
      </c>
      <c r="G30">
        <f>RANK(H30,H2:H81)</f>
        <v/>
      </c>
      <c r="H30" t="n">
        <v>113.8469648805578</v>
      </c>
    </row>
    <row r="31">
      <c r="A31" t="inlineStr">
        <is>
          <t>Temple</t>
        </is>
      </c>
      <c r="B31" t="n">
        <v>177.489810802743</v>
      </c>
      <c r="C31">
        <f>RANK(E31,E2:E81)</f>
        <v/>
      </c>
      <c r="D31">
        <f>VLOOKUP(A31,'Teams and Records'!$A$2:$B$81,2,FALSE)&amp;"-"&amp;VLOOKUP(A31,'Teams and Records'!$A$2:$C$81,3,FALSE)&amp;"-"&amp;VLOOKUP(A31,'Teams and Records'!$A$2:$D$81,4,FALSE)</f>
        <v/>
      </c>
      <c r="E31" t="n">
        <v>0.6363636363636364</v>
      </c>
      <c r="F31" t="n">
        <v>1.75</v>
      </c>
      <c r="G31">
        <f>RANK(H31,H2:H81)</f>
        <v/>
      </c>
      <c r="H31" t="n">
        <v>101.4227490301389</v>
      </c>
    </row>
    <row r="32">
      <c r="A32" t="inlineStr">
        <is>
          <t>Louisville</t>
        </is>
      </c>
      <c r="B32" t="n">
        <v>169.005786458318</v>
      </c>
      <c r="C32">
        <f>RANK(E32,E2:E81)</f>
        <v/>
      </c>
      <c r="D32">
        <f>VLOOKUP(A32,'Teams and Records'!$A$2:$B$81,2,FALSE)&amp;"-"&amp;VLOOKUP(A32,'Teams and Records'!$A$2:$C$81,3,FALSE)&amp;"-"&amp;VLOOKUP(A32,'Teams and Records'!$A$2:$D$81,4,FALSE)</f>
        <v/>
      </c>
      <c r="E32" t="n">
        <v>0.6153846153846154</v>
      </c>
      <c r="F32" t="n">
        <v>1.6</v>
      </c>
      <c r="G32">
        <f>RANK(H32,H2:H81)</f>
        <v/>
      </c>
      <c r="H32" t="n">
        <v>105.6286165364487</v>
      </c>
    </row>
    <row r="33">
      <c r="A33" t="inlineStr">
        <is>
          <t>North Carolina</t>
        </is>
      </c>
      <c r="B33" t="n">
        <v>164.774213461019</v>
      </c>
      <c r="C33">
        <f>RANK(E33,E2:E81)</f>
        <v/>
      </c>
      <c r="D33">
        <f>VLOOKUP(A33,'Teams and Records'!$A$2:$B$81,2,FALSE)&amp;"-"&amp;VLOOKUP(A33,'Teams and Records'!$A$2:$C$81,3,FALSE)&amp;"-"&amp;VLOOKUP(A33,'Teams and Records'!$A$2:$D$81,4,FALSE)</f>
        <v/>
      </c>
      <c r="E33" t="n">
        <v>0.6153846153846154</v>
      </c>
      <c r="F33" t="n">
        <v>1.6</v>
      </c>
      <c r="G33">
        <f>RANK(H33,H2:H81)</f>
        <v/>
      </c>
      <c r="H33" t="n">
        <v>102.9838834131369</v>
      </c>
    </row>
    <row r="34">
      <c r="A34" t="inlineStr">
        <is>
          <t>LSU</t>
        </is>
      </c>
      <c r="B34" t="n">
        <v>163.1978849818751</v>
      </c>
      <c r="C34">
        <f>RANK(E34,E2:E81)</f>
        <v/>
      </c>
      <c r="D34">
        <f>VLOOKUP(A34,'Teams and Records'!$A$2:$B$81,2,FALSE)&amp;"-"&amp;VLOOKUP(A34,'Teams and Records'!$A$2:$C$81,3,FALSE)&amp;"-"&amp;VLOOKUP(A34,'Teams and Records'!$A$2:$D$81,4,FALSE)</f>
        <v/>
      </c>
      <c r="E34" t="n">
        <v>0.6153846153846154</v>
      </c>
      <c r="F34" t="n">
        <v>1.6</v>
      </c>
      <c r="G34">
        <f>RANK(H34,H2:H81)</f>
        <v/>
      </c>
      <c r="H34" t="n">
        <v>101.9986781136719</v>
      </c>
    </row>
    <row r="35">
      <c r="A35" t="inlineStr">
        <is>
          <t>UNLV</t>
        </is>
      </c>
      <c r="B35" t="n">
        <v>155.8175315622982</v>
      </c>
      <c r="C35">
        <f>RANK(E35,E2:E81)</f>
        <v/>
      </c>
      <c r="D35">
        <f>VLOOKUP(A35,'Teams and Records'!$A$2:$B$81,2,FALSE)&amp;"-"&amp;VLOOKUP(A35,'Teams and Records'!$A$2:$C$81,3,FALSE)&amp;"-"&amp;VLOOKUP(A35,'Teams and Records'!$A$2:$D$81,4,FALSE)</f>
        <v/>
      </c>
      <c r="E35" t="n">
        <v>0.5714285714285714</v>
      </c>
      <c r="F35" t="n">
        <v>1.333333333333333</v>
      </c>
      <c r="G35">
        <f>RANK(H35,H2:H81)</f>
        <v/>
      </c>
      <c r="H35" t="n">
        <v>116.8631486717236</v>
      </c>
    </row>
    <row r="36">
      <c r="A36" t="inlineStr">
        <is>
          <t>Oklahoma State</t>
        </is>
      </c>
      <c r="B36" t="n">
        <v>145.4463153754023</v>
      </c>
      <c r="C36">
        <f>RANK(E36,E2:E81)</f>
        <v/>
      </c>
      <c r="D36">
        <f>VLOOKUP(A36,'Teams and Records'!$A$2:$B$81,2,FALSE)&amp;"-"&amp;VLOOKUP(A36,'Teams and Records'!$A$2:$C$81,3,FALSE)&amp;"-"&amp;VLOOKUP(A36,'Teams and Records'!$A$2:$D$81,4,FALSE)</f>
        <v/>
      </c>
      <c r="E36" t="n">
        <v>0.5384615384615384</v>
      </c>
      <c r="F36" t="n">
        <v>1.166666666666667</v>
      </c>
      <c r="G36">
        <f>RANK(H36,H2:H81)</f>
        <v/>
      </c>
      <c r="H36" t="n">
        <v>124.6682703217734</v>
      </c>
    </row>
    <row r="37">
      <c r="A37" t="inlineStr">
        <is>
          <t>Indiana</t>
        </is>
      </c>
      <c r="B37" t="n">
        <v>143.5236881378365</v>
      </c>
      <c r="C37">
        <f>RANK(E37,E2:E81)</f>
        <v/>
      </c>
      <c r="D37">
        <f>VLOOKUP(A37,'Teams and Records'!$A$2:$B$81,2,FALSE)&amp;"-"&amp;VLOOKUP(A37,'Teams and Records'!$A$2:$C$81,3,FALSE)&amp;"-"&amp;VLOOKUP(A37,'Teams and Records'!$A$2:$D$81,4,FALSE)</f>
        <v/>
      </c>
      <c r="E37" t="n">
        <v>0.5714285714285714</v>
      </c>
      <c r="F37" t="n">
        <v>1.333333333333333</v>
      </c>
      <c r="G37">
        <f>RANK(H37,H2:H81)</f>
        <v/>
      </c>
      <c r="H37" t="n">
        <v>107.6427661033774</v>
      </c>
    </row>
    <row r="38">
      <c r="A38" t="inlineStr">
        <is>
          <t>Washington</t>
        </is>
      </c>
      <c r="B38" t="n">
        <v>138.1917458575224</v>
      </c>
      <c r="C38">
        <f>RANK(E38,E2:E81)</f>
        <v/>
      </c>
      <c r="D38">
        <f>VLOOKUP(A38,'Teams and Records'!$A$2:$B$81,2,FALSE)&amp;"-"&amp;VLOOKUP(A38,'Teams and Records'!$A$2:$C$81,3,FALSE)&amp;"-"&amp;VLOOKUP(A38,'Teams and Records'!$A$2:$D$81,4,FALSE)</f>
        <v/>
      </c>
      <c r="E38" t="n">
        <v>0.5384615384615384</v>
      </c>
      <c r="F38" t="n">
        <v>1.166666666666667</v>
      </c>
      <c r="G38">
        <f>RANK(H38,H2:H81)</f>
        <v/>
      </c>
      <c r="H38" t="n">
        <v>118.4500678778763</v>
      </c>
    </row>
    <row r="39">
      <c r="A39" t="inlineStr">
        <is>
          <t>Georgetown</t>
        </is>
      </c>
      <c r="B39" t="n">
        <v>133.6453597218508</v>
      </c>
      <c r="C39">
        <f>RANK(E39,E2:E81)</f>
        <v/>
      </c>
      <c r="D39">
        <f>VLOOKUP(A39,'Teams and Records'!$A$2:$B$81,2,FALSE)&amp;"-"&amp;VLOOKUP(A39,'Teams and Records'!$A$2:$C$81,3,FALSE)&amp;"-"&amp;VLOOKUP(A39,'Teams and Records'!$A$2:$D$81,4,FALSE)</f>
        <v/>
      </c>
      <c r="E39" t="n">
        <v>0.5</v>
      </c>
      <c r="F39" t="n">
        <v>1</v>
      </c>
      <c r="G39">
        <f>RANK(H39,H2:H81)</f>
        <v/>
      </c>
      <c r="H39" t="n">
        <v>133.6453597218508</v>
      </c>
    </row>
    <row r="40">
      <c r="A40" t="inlineStr">
        <is>
          <t>Georgia Tech</t>
        </is>
      </c>
      <c r="B40" t="n">
        <v>128.674868490185</v>
      </c>
      <c r="C40">
        <f>RANK(E40,E2:E81)</f>
        <v/>
      </c>
      <c r="D40">
        <f>VLOOKUP(A40,'Teams and Records'!$A$2:$B$81,2,FALSE)&amp;"-"&amp;VLOOKUP(A40,'Teams and Records'!$A$2:$C$81,3,FALSE)&amp;"-"&amp;VLOOKUP(A40,'Teams and Records'!$A$2:$D$81,4,FALSE)</f>
        <v/>
      </c>
      <c r="E40" t="n">
        <v>0.5714285714285714</v>
      </c>
      <c r="F40" t="n">
        <v>1.333333333333333</v>
      </c>
      <c r="G40">
        <f>RANK(H40,H2:H81)</f>
        <v/>
      </c>
      <c r="H40" t="n">
        <v>96.50615136763872</v>
      </c>
    </row>
    <row r="41">
      <c r="A41" t="inlineStr">
        <is>
          <t>Michigan</t>
        </is>
      </c>
      <c r="B41" t="n">
        <v>121.6653645094872</v>
      </c>
      <c r="C41">
        <f>RANK(E41,E2:E81)</f>
        <v/>
      </c>
      <c r="D41">
        <f>VLOOKUP(A41,'Teams and Records'!$A$2:$B$81,2,FALSE)&amp;"-"&amp;VLOOKUP(A41,'Teams and Records'!$A$2:$C$81,3,FALSE)&amp;"-"&amp;VLOOKUP(A41,'Teams and Records'!$A$2:$D$81,4,FALSE)</f>
        <v/>
      </c>
      <c r="E41" t="n">
        <v>0.5384615384615384</v>
      </c>
      <c r="F41" t="n">
        <v>1.166666666666667</v>
      </c>
      <c r="G41">
        <f>RANK(H41,H2:H81)</f>
        <v/>
      </c>
      <c r="H41" t="n">
        <v>104.2845981509891</v>
      </c>
    </row>
    <row r="42">
      <c r="A42" t="inlineStr">
        <is>
          <t>Wake Forest</t>
        </is>
      </c>
      <c r="B42" t="n">
        <v>120.8989470621713</v>
      </c>
      <c r="C42">
        <f>RANK(E42,E2:E81)</f>
        <v/>
      </c>
      <c r="D42">
        <f>VLOOKUP(A42,'Teams and Records'!$A$2:$B$81,2,FALSE)&amp;"-"&amp;VLOOKUP(A42,'Teams and Records'!$A$2:$C$81,3,FALSE)&amp;"-"&amp;VLOOKUP(A42,'Teams and Records'!$A$2:$D$81,4,FALSE)</f>
        <v/>
      </c>
      <c r="E42" t="n">
        <v>0.5714285714285714</v>
      </c>
      <c r="F42" t="n">
        <v>1.333333333333333</v>
      </c>
      <c r="G42">
        <f>RANK(H42,H2:H81)</f>
        <v/>
      </c>
      <c r="H42" t="n">
        <v>90.67421029662852</v>
      </c>
    </row>
    <row r="43">
      <c r="A43" t="inlineStr">
        <is>
          <t>Wisconsin</t>
        </is>
      </c>
      <c r="B43" t="n">
        <v>112.5306129068882</v>
      </c>
      <c r="C43">
        <f>RANK(E43,E2:E81)</f>
        <v/>
      </c>
      <c r="D43">
        <f>VLOOKUP(A43,'Teams and Records'!$A$2:$B$81,2,FALSE)&amp;"-"&amp;VLOOKUP(A43,'Teams and Records'!$A$2:$C$81,3,FALSE)&amp;"-"&amp;VLOOKUP(A43,'Teams and Records'!$A$2:$D$81,4,FALSE)</f>
        <v/>
      </c>
      <c r="E43" t="n">
        <v>0.5</v>
      </c>
      <c r="F43" t="n">
        <v>1</v>
      </c>
      <c r="G43">
        <f>RANK(H43,H2:H81)</f>
        <v/>
      </c>
      <c r="H43" t="n">
        <v>112.5306129068882</v>
      </c>
    </row>
    <row r="44">
      <c r="A44" t="inlineStr">
        <is>
          <t>Georgia</t>
        </is>
      </c>
      <c r="B44" t="n">
        <v>106.8393759960022</v>
      </c>
      <c r="C44">
        <f>RANK(E44,E2:E81)</f>
        <v/>
      </c>
      <c r="D44">
        <f>VLOOKUP(A44,'Teams and Records'!$A$2:$B$81,2,FALSE)&amp;"-"&amp;VLOOKUP(A44,'Teams and Records'!$A$2:$C$81,3,FALSE)&amp;"-"&amp;VLOOKUP(A44,'Teams and Records'!$A$2:$D$81,4,FALSE)</f>
        <v/>
      </c>
      <c r="E44" t="n">
        <v>0.5384615384615384</v>
      </c>
      <c r="F44" t="n">
        <v>1.166666666666667</v>
      </c>
      <c r="G44">
        <f>RANK(H44,H2:H81)</f>
        <v/>
      </c>
      <c r="H44" t="n">
        <v>91.57660799657327</v>
      </c>
    </row>
    <row r="45">
      <c r="A45" t="inlineStr">
        <is>
          <t>Villanova</t>
        </is>
      </c>
      <c r="B45" t="n">
        <v>103.0209106084416</v>
      </c>
      <c r="C45">
        <f>RANK(E45,E2:E81)</f>
        <v/>
      </c>
      <c r="D45">
        <f>VLOOKUP(A45,'Teams and Records'!$A$2:$B$81,2,FALSE)&amp;"-"&amp;VLOOKUP(A45,'Teams and Records'!$A$2:$C$81,3,FALSE)&amp;"-"&amp;VLOOKUP(A45,'Teams and Records'!$A$2:$D$81,4,FALSE)</f>
        <v/>
      </c>
      <c r="E45" t="n">
        <v>0.5384615384615384</v>
      </c>
      <c r="F45" t="n">
        <v>1.166666666666667</v>
      </c>
      <c r="G45">
        <f>RANK(H45,H2:H81)</f>
        <v/>
      </c>
      <c r="H45" t="n">
        <v>88.30363766437854</v>
      </c>
    </row>
    <row r="46">
      <c r="A46" t="inlineStr">
        <is>
          <t>Vanderbilt</t>
        </is>
      </c>
      <c r="B46" t="n">
        <v>91.11791730474734</v>
      </c>
      <c r="C46">
        <f>RANK(E46,E2:E81)</f>
        <v/>
      </c>
      <c r="D46">
        <f>VLOOKUP(A46,'Teams and Records'!$A$2:$B$81,2,FALSE)&amp;"-"&amp;VLOOKUP(A46,'Teams and Records'!$A$2:$C$81,3,FALSE)&amp;"-"&amp;VLOOKUP(A46,'Teams and Records'!$A$2:$D$81,4,FALSE)</f>
        <v/>
      </c>
      <c r="E46" t="n">
        <v>0.5</v>
      </c>
      <c r="F46" t="n">
        <v>1</v>
      </c>
      <c r="G46">
        <f>RANK(H46,H2:H81)</f>
        <v/>
      </c>
      <c r="H46" t="n">
        <v>91.11791730474734</v>
      </c>
    </row>
    <row r="47">
      <c r="A47" t="inlineStr">
        <is>
          <t>Cincinnati</t>
        </is>
      </c>
      <c r="B47" t="n">
        <v>88.04604694550007</v>
      </c>
      <c r="C47">
        <f>RANK(E47,E2:E81)</f>
        <v/>
      </c>
      <c r="D47">
        <f>VLOOKUP(A47,'Teams and Records'!$A$2:$B$81,2,FALSE)&amp;"-"&amp;VLOOKUP(A47,'Teams and Records'!$A$2:$C$81,3,FALSE)&amp;"-"&amp;VLOOKUP(A47,'Teams and Records'!$A$2:$D$81,4,FALSE)</f>
        <v/>
      </c>
      <c r="E47" t="n">
        <v>0.4615384615384616</v>
      </c>
      <c r="F47" t="n">
        <v>0.8571428571428571</v>
      </c>
      <c r="G47">
        <f>RANK(H47,H2:H81)</f>
        <v/>
      </c>
      <c r="H47" t="n">
        <v>102.7203881030834</v>
      </c>
    </row>
    <row r="48">
      <c r="A48" t="inlineStr">
        <is>
          <t>Miami</t>
        </is>
      </c>
      <c r="B48" t="n">
        <v>85.26792026014421</v>
      </c>
      <c r="C48">
        <f>RANK(E48,E2:E81)</f>
        <v/>
      </c>
      <c r="D48">
        <f>VLOOKUP(A48,'Teams and Records'!$A$2:$B$81,2,FALSE)&amp;"-"&amp;VLOOKUP(A48,'Teams and Records'!$A$2:$C$81,3,FALSE)&amp;"-"&amp;VLOOKUP(A48,'Teams and Records'!$A$2:$D$81,4,FALSE)</f>
        <v/>
      </c>
      <c r="E48" t="n">
        <v>0.5</v>
      </c>
      <c r="F48" t="n">
        <v>1</v>
      </c>
      <c r="G48">
        <f>RANK(H48,H2:H81)</f>
        <v/>
      </c>
      <c r="H48" t="n">
        <v>85.26792026014421</v>
      </c>
    </row>
    <row r="49">
      <c r="A49" t="inlineStr">
        <is>
          <t>UCLA</t>
        </is>
      </c>
      <c r="B49" t="n">
        <v>81.62187535502868</v>
      </c>
      <c r="C49">
        <f>RANK(E49,E2:E81)</f>
        <v/>
      </c>
      <c r="D49">
        <f>VLOOKUP(A49,'Teams and Records'!$A$2:$B$81,2,FALSE)&amp;"-"&amp;VLOOKUP(A49,'Teams and Records'!$A$2:$C$81,3,FALSE)&amp;"-"&amp;VLOOKUP(A49,'Teams and Records'!$A$2:$D$81,4,FALSE)</f>
        <v/>
      </c>
      <c r="E49" t="n">
        <v>0.4615384615384616</v>
      </c>
      <c r="F49" t="n">
        <v>0.8571428571428571</v>
      </c>
      <c r="G49">
        <f>RANK(H49,H2:H81)</f>
        <v/>
      </c>
      <c r="H49" t="n">
        <v>95.22552124753346</v>
      </c>
    </row>
    <row r="50">
      <c r="A50" t="inlineStr">
        <is>
          <t>Butler</t>
        </is>
      </c>
      <c r="B50" t="n">
        <v>74.74597061671162</v>
      </c>
      <c r="C50">
        <f>RANK(E50,E2:E81)</f>
        <v/>
      </c>
      <c r="D50">
        <f>VLOOKUP(A50,'Teams and Records'!$A$2:$B$81,2,FALSE)&amp;"-"&amp;VLOOKUP(A50,'Teams and Records'!$A$2:$C$81,3,FALSE)&amp;"-"&amp;VLOOKUP(A50,'Teams and Records'!$A$2:$D$81,4,FALSE)</f>
        <v/>
      </c>
      <c r="E50" t="n">
        <v>0.4615384615384616</v>
      </c>
      <c r="F50" t="n">
        <v>0.8571428571428571</v>
      </c>
      <c r="G50">
        <f>RANK(H50,H2:H81)</f>
        <v/>
      </c>
      <c r="H50" t="n">
        <v>87.20363238616356</v>
      </c>
    </row>
    <row r="51">
      <c r="A51" t="inlineStr">
        <is>
          <t>New Mexico</t>
        </is>
      </c>
      <c r="B51" t="n">
        <v>73.91767869958676</v>
      </c>
      <c r="C51">
        <f>RANK(E51,E2:E81)</f>
        <v/>
      </c>
      <c r="D51">
        <f>VLOOKUP(A51,'Teams and Records'!$A$2:$B$81,2,FALSE)&amp;"-"&amp;VLOOKUP(A51,'Teams and Records'!$A$2:$C$81,3,FALSE)&amp;"-"&amp;VLOOKUP(A51,'Teams and Records'!$A$2:$D$81,4,FALSE)</f>
        <v/>
      </c>
      <c r="E51" t="n">
        <v>0.4166666666666667</v>
      </c>
      <c r="F51" t="n">
        <v>0.7142857142857143</v>
      </c>
      <c r="G51">
        <f>RANK(H51,H2:H81)</f>
        <v/>
      </c>
      <c r="H51" t="n">
        <v>103.4847501794215</v>
      </c>
    </row>
    <row r="52">
      <c r="A52" t="inlineStr">
        <is>
          <t>Xavier</t>
        </is>
      </c>
      <c r="B52" t="n">
        <v>65.54705175998552</v>
      </c>
      <c r="C52">
        <f>RANK(E52,E2:E81)</f>
        <v/>
      </c>
      <c r="D52">
        <f>VLOOKUP(A52,'Teams and Records'!$A$2:$B$81,2,FALSE)&amp;"-"&amp;VLOOKUP(A52,'Teams and Records'!$A$2:$C$81,3,FALSE)&amp;"-"&amp;VLOOKUP(A52,'Teams and Records'!$A$2:$D$81,4,FALSE)</f>
        <v/>
      </c>
      <c r="E52" t="n">
        <v>0.4285714285714285</v>
      </c>
      <c r="F52" t="n">
        <v>0.75</v>
      </c>
      <c r="G52">
        <f>RANK(H52,H2:H81)</f>
        <v/>
      </c>
      <c r="H52" t="n">
        <v>87.39606901331402</v>
      </c>
    </row>
    <row r="53">
      <c r="A53" t="inlineStr">
        <is>
          <t>SMU</t>
        </is>
      </c>
      <c r="B53" t="n">
        <v>52.37981624110142</v>
      </c>
      <c r="C53">
        <f>RANK(E53,E2:E81)</f>
        <v/>
      </c>
      <c r="D53">
        <f>VLOOKUP(A53,'Teams and Records'!$A$2:$B$81,2,FALSE)&amp;"-"&amp;VLOOKUP(A53,'Teams and Records'!$A$2:$C$81,3,FALSE)&amp;"-"&amp;VLOOKUP(A53,'Teams and Records'!$A$2:$D$81,4,FALSE)</f>
        <v/>
      </c>
      <c r="E53" t="n">
        <v>0.3846153846153846</v>
      </c>
      <c r="F53" t="n">
        <v>0.625</v>
      </c>
      <c r="G53">
        <f>RANK(H53,H2:H81)</f>
        <v/>
      </c>
      <c r="H53" t="n">
        <v>83.80770598576228</v>
      </c>
    </row>
    <row r="54">
      <c r="A54" t="inlineStr">
        <is>
          <t>Iowa</t>
        </is>
      </c>
      <c r="B54" t="n">
        <v>48.21570730867921</v>
      </c>
      <c r="C54">
        <f>RANK(E54,E2:E81)</f>
        <v/>
      </c>
      <c r="D54">
        <f>VLOOKUP(A54,'Teams and Records'!$A$2:$B$81,2,FALSE)&amp;"-"&amp;VLOOKUP(A54,'Teams and Records'!$A$2:$C$81,3,FALSE)&amp;"-"&amp;VLOOKUP(A54,'Teams and Records'!$A$2:$D$81,4,FALSE)</f>
        <v/>
      </c>
      <c r="E54" t="n">
        <v>0.3571428571428572</v>
      </c>
      <c r="F54" t="n">
        <v>0.5555555555555556</v>
      </c>
      <c r="G54">
        <f>RANK(H54,H2:H81)</f>
        <v/>
      </c>
      <c r="H54" t="n">
        <v>86.78827315562258</v>
      </c>
    </row>
    <row r="55">
      <c r="A55" t="inlineStr">
        <is>
          <t>Minnesota</t>
        </is>
      </c>
      <c r="B55" t="n">
        <v>44.15447334524598</v>
      </c>
      <c r="C55">
        <f>RANK(E55,E2:E81)</f>
        <v/>
      </c>
      <c r="D55">
        <f>VLOOKUP(A55,'Teams and Records'!$A$2:$B$81,2,FALSE)&amp;"-"&amp;VLOOKUP(A55,'Teams and Records'!$A$2:$C$81,3,FALSE)&amp;"-"&amp;VLOOKUP(A55,'Teams and Records'!$A$2:$D$81,4,FALSE)</f>
        <v/>
      </c>
      <c r="E55" t="n">
        <v>0.3076923076923077</v>
      </c>
      <c r="F55" t="n">
        <v>0.4444444444444444</v>
      </c>
      <c r="G55">
        <f>RANK(H55,H2:H81)</f>
        <v/>
      </c>
      <c r="H55" t="n">
        <v>99.34756502680345</v>
      </c>
    </row>
    <row r="56">
      <c r="A56" t="inlineStr">
        <is>
          <t>Florida State</t>
        </is>
      </c>
      <c r="B56" t="n">
        <v>39.3440234850236</v>
      </c>
      <c r="C56">
        <f>RANK(E56,E2:E81)</f>
        <v/>
      </c>
      <c r="D56">
        <f>VLOOKUP(A56,'Teams and Records'!$A$2:$B$81,2,FALSE)&amp;"-"&amp;VLOOKUP(A56,'Teams and Records'!$A$2:$C$81,3,FALSE)&amp;"-"&amp;VLOOKUP(A56,'Teams and Records'!$A$2:$D$81,4,FALSE)</f>
        <v/>
      </c>
      <c r="E56" t="n">
        <v>0.3333333333333333</v>
      </c>
      <c r="F56" t="n">
        <v>0.5</v>
      </c>
      <c r="G56">
        <f>RANK(H56,H2:H81)</f>
        <v/>
      </c>
      <c r="H56" t="n">
        <v>78.6880469700472</v>
      </c>
    </row>
    <row r="57">
      <c r="A57" t="inlineStr">
        <is>
          <t>Creighton</t>
        </is>
      </c>
      <c r="B57" t="n">
        <v>34.48765656301888</v>
      </c>
      <c r="C57">
        <f>RANK(E57,E2:E81)</f>
        <v/>
      </c>
      <c r="D57">
        <f>VLOOKUP(A57,'Teams and Records'!$A$2:$B$81,2,FALSE)&amp;"-"&amp;VLOOKUP(A57,'Teams and Records'!$A$2:$C$81,3,FALSE)&amp;"-"&amp;VLOOKUP(A57,'Teams and Records'!$A$2:$D$81,4,FALSE)</f>
        <v/>
      </c>
      <c r="E57" t="n">
        <v>0.2857142857142857</v>
      </c>
      <c r="F57" t="n">
        <v>0.4</v>
      </c>
      <c r="G57">
        <f>RANK(H57,H2:H81)</f>
        <v/>
      </c>
      <c r="H57" t="n">
        <v>86.2191414075472</v>
      </c>
    </row>
    <row r="58">
      <c r="A58" t="inlineStr">
        <is>
          <t>Utah</t>
        </is>
      </c>
      <c r="B58" t="n">
        <v>33.32388251449437</v>
      </c>
      <c r="C58">
        <f>RANK(E58,E2:E81)</f>
        <v/>
      </c>
      <c r="D58">
        <f>VLOOKUP(A58,'Teams and Records'!$A$2:$B$81,2,FALSE)&amp;"-"&amp;VLOOKUP(A58,'Teams and Records'!$A$2:$C$81,3,FALSE)&amp;"-"&amp;VLOOKUP(A58,'Teams and Records'!$A$2:$D$81,4,FALSE)</f>
        <v/>
      </c>
      <c r="E58" t="n">
        <v>0.25</v>
      </c>
      <c r="F58" t="n">
        <v>0.3333333333333333</v>
      </c>
      <c r="G58">
        <f>RANK(H58,H2:H81)</f>
        <v/>
      </c>
      <c r="H58" t="n">
        <v>99.97164754348313</v>
      </c>
    </row>
    <row r="59">
      <c r="A59" t="inlineStr">
        <is>
          <t>Nebraska</t>
        </is>
      </c>
      <c r="B59" t="n">
        <v>32.62243168581676</v>
      </c>
      <c r="C59">
        <f>RANK(E59,E2:E81)</f>
        <v/>
      </c>
      <c r="D59">
        <f>VLOOKUP(A59,'Teams and Records'!$A$2:$B$81,2,FALSE)&amp;"-"&amp;VLOOKUP(A59,'Teams and Records'!$A$2:$C$81,3,FALSE)&amp;"-"&amp;VLOOKUP(A59,'Teams and Records'!$A$2:$D$81,4,FALSE)</f>
        <v/>
      </c>
      <c r="E59" t="n">
        <v>0.25</v>
      </c>
      <c r="F59" t="n">
        <v>0.3333333333333333</v>
      </c>
      <c r="G59">
        <f>RANK(H59,H2:H81)</f>
        <v/>
      </c>
      <c r="H59" t="n">
        <v>97.86729505745029</v>
      </c>
    </row>
    <row r="60">
      <c r="A60" t="inlineStr">
        <is>
          <t>Wichita State</t>
        </is>
      </c>
      <c r="B60" t="n">
        <v>29.75455779660985</v>
      </c>
      <c r="C60">
        <f>RANK(E60,E2:E81)</f>
        <v/>
      </c>
      <c r="D60">
        <f>VLOOKUP(A60,'Teams and Records'!$A$2:$B$81,2,FALSE)&amp;"-"&amp;VLOOKUP(A60,'Teams and Records'!$A$2:$C$81,3,FALSE)&amp;"-"&amp;VLOOKUP(A60,'Teams and Records'!$A$2:$D$81,4,FALSE)</f>
        <v/>
      </c>
      <c r="E60" t="n">
        <v>0.3076923076923077</v>
      </c>
      <c r="F60" t="n">
        <v>0.4444444444444444</v>
      </c>
      <c r="G60">
        <f>RANK(H60,H2:H81)</f>
        <v/>
      </c>
      <c r="H60" t="n">
        <v>66.94775504237217</v>
      </c>
    </row>
    <row r="61">
      <c r="A61" t="inlineStr">
        <is>
          <t>Auburn</t>
        </is>
      </c>
      <c r="B61" t="n">
        <v>28.28836549037593</v>
      </c>
      <c r="C61">
        <f>RANK(E61,E2:E81)</f>
        <v/>
      </c>
      <c r="D61">
        <f>VLOOKUP(A61,'Teams and Records'!$A$2:$B$81,2,FALSE)&amp;"-"&amp;VLOOKUP(A61,'Teams and Records'!$A$2:$C$81,3,FALSE)&amp;"-"&amp;VLOOKUP(A61,'Teams and Records'!$A$2:$D$81,4,FALSE)</f>
        <v/>
      </c>
      <c r="E61" t="n">
        <v>0.25</v>
      </c>
      <c r="F61" t="n">
        <v>0.3333333333333333</v>
      </c>
      <c r="G61">
        <f>RANK(H61,H2:H81)</f>
        <v/>
      </c>
      <c r="H61" t="n">
        <v>84.8650964711278</v>
      </c>
    </row>
    <row r="62">
      <c r="A62" t="inlineStr">
        <is>
          <t>Ohio State</t>
        </is>
      </c>
      <c r="B62" t="n">
        <v>27.60697291851558</v>
      </c>
      <c r="C62">
        <f>RANK(E62,E2:E81)</f>
        <v/>
      </c>
      <c r="D62">
        <f>VLOOKUP(A62,'Teams and Records'!$A$2:$B$81,2,FALSE)&amp;"-"&amp;VLOOKUP(A62,'Teams and Records'!$A$2:$C$81,3,FALSE)&amp;"-"&amp;VLOOKUP(A62,'Teams and Records'!$A$2:$D$81,4,FALSE)</f>
        <v/>
      </c>
      <c r="E62" t="n">
        <v>0.2307692307692308</v>
      </c>
      <c r="F62" t="n">
        <v>0.3</v>
      </c>
      <c r="G62">
        <f>RANK(H62,H2:H81)</f>
        <v/>
      </c>
      <c r="H62" t="n">
        <v>92.02324306171859</v>
      </c>
    </row>
    <row r="63">
      <c r="A63" t="inlineStr">
        <is>
          <t>Saint Louis</t>
        </is>
      </c>
      <c r="B63" t="n">
        <v>26.52524735620306</v>
      </c>
      <c r="C63">
        <f>RANK(E63,E2:E81)</f>
        <v/>
      </c>
      <c r="D63">
        <f>VLOOKUP(A63,'Teams and Records'!$A$2:$B$81,2,FALSE)&amp;"-"&amp;VLOOKUP(A63,'Teams and Records'!$A$2:$C$81,3,FALSE)&amp;"-"&amp;VLOOKUP(A63,'Teams and Records'!$A$2:$D$81,4,FALSE)</f>
        <v/>
      </c>
      <c r="E63" t="n">
        <v>0.25</v>
      </c>
      <c r="F63" t="n">
        <v>0.3333333333333333</v>
      </c>
      <c r="G63">
        <f>RANK(H63,H2:H81)</f>
        <v/>
      </c>
      <c r="H63" t="n">
        <v>79.57574206860919</v>
      </c>
    </row>
    <row r="64">
      <c r="A64" t="inlineStr">
        <is>
          <t>San Diego State</t>
        </is>
      </c>
      <c r="B64" t="n">
        <v>25.16460902108172</v>
      </c>
      <c r="C64">
        <f>RANK(E64,E2:E81)</f>
        <v/>
      </c>
      <c r="D64">
        <f>VLOOKUP(A64,'Teams and Records'!$A$2:$B$81,2,FALSE)&amp;"-"&amp;VLOOKUP(A64,'Teams and Records'!$A$2:$C$81,3,FALSE)&amp;"-"&amp;VLOOKUP(A64,'Teams and Records'!$A$2:$D$81,4,FALSE)</f>
        <v/>
      </c>
      <c r="E64" t="n">
        <v>0.2307692307692308</v>
      </c>
      <c r="F64" t="n">
        <v>0.3</v>
      </c>
      <c r="G64">
        <f>RANK(H64,H2:H81)</f>
        <v/>
      </c>
      <c r="H64" t="n">
        <v>83.88203007027241</v>
      </c>
    </row>
    <row r="65">
      <c r="A65" t="inlineStr">
        <is>
          <t>Colorado</t>
        </is>
      </c>
      <c r="B65" t="n">
        <v>23.36159758120052</v>
      </c>
      <c r="C65">
        <f>RANK(E65,E2:E81)</f>
        <v/>
      </c>
      <c r="D65">
        <f>VLOOKUP(A65,'Teams and Records'!$A$2:$B$81,2,FALSE)&amp;"-"&amp;VLOOKUP(A65,'Teams and Records'!$A$2:$C$81,3,FALSE)&amp;"-"&amp;VLOOKUP(A65,'Teams and Records'!$A$2:$D$81,4,FALSE)</f>
        <v/>
      </c>
      <c r="E65" t="n">
        <v>0.2142857142857143</v>
      </c>
      <c r="F65" t="n">
        <v>0.2727272727272727</v>
      </c>
      <c r="G65">
        <f>RANK(H65,H2:H81)</f>
        <v/>
      </c>
      <c r="H65" t="n">
        <v>85.6591911310686</v>
      </c>
    </row>
    <row r="66">
      <c r="A66" t="inlineStr">
        <is>
          <t>Alabama</t>
        </is>
      </c>
      <c r="B66" t="n">
        <v>22.49669781234685</v>
      </c>
      <c r="C66">
        <f>RANK(E66,E2:E81)</f>
        <v/>
      </c>
      <c r="D66">
        <f>VLOOKUP(A66,'Teams and Records'!$A$2:$B$81,2,FALSE)&amp;"-"&amp;VLOOKUP(A66,'Teams and Records'!$A$2:$C$81,3,FALSE)&amp;"-"&amp;VLOOKUP(A66,'Teams and Records'!$A$2:$D$81,4,FALSE)</f>
        <v/>
      </c>
      <c r="E66" t="n">
        <v>0.2307692307692308</v>
      </c>
      <c r="F66" t="n">
        <v>0.3</v>
      </c>
      <c r="G66">
        <f>RANK(H66,H2:H81)</f>
        <v/>
      </c>
      <c r="H66" t="n">
        <v>74.98899270782283</v>
      </c>
    </row>
    <row r="67">
      <c r="A67" t="inlineStr">
        <is>
          <t>Memphis</t>
        </is>
      </c>
      <c r="B67" t="n">
        <v>20.88716407253026</v>
      </c>
      <c r="C67">
        <f>RANK(E67,E2:E81)</f>
        <v/>
      </c>
      <c r="D67">
        <f>VLOOKUP(A67,'Teams and Records'!$A$2:$B$81,2,FALSE)&amp;"-"&amp;VLOOKUP(A67,'Teams and Records'!$A$2:$C$81,3,FALSE)&amp;"-"&amp;VLOOKUP(A67,'Teams and Records'!$A$2:$D$81,4,FALSE)</f>
        <v/>
      </c>
      <c r="E67" t="n">
        <v>0.2142857142857143</v>
      </c>
      <c r="F67" t="n">
        <v>0.2727272727272727</v>
      </c>
      <c r="G67">
        <f>RANK(H67,H2:H81)</f>
        <v/>
      </c>
      <c r="H67" t="n">
        <v>76.5862682659443</v>
      </c>
    </row>
    <row r="68">
      <c r="A68" t="inlineStr">
        <is>
          <t>Missouri</t>
        </is>
      </c>
      <c r="B68" t="n">
        <v>19.96916116842458</v>
      </c>
      <c r="C68">
        <f>RANK(E68,E2:E81)</f>
        <v/>
      </c>
      <c r="D68">
        <f>VLOOKUP(A68,'Teams and Records'!$A$2:$B$81,2,FALSE)&amp;"-"&amp;VLOOKUP(A68,'Teams and Records'!$A$2:$C$81,3,FALSE)&amp;"-"&amp;VLOOKUP(A68,'Teams and Records'!$A$2:$D$81,4,FALSE)</f>
        <v/>
      </c>
      <c r="E68" t="n">
        <v>0.1538461538461539</v>
      </c>
      <c r="F68" t="n">
        <v>0.1818181818181818</v>
      </c>
      <c r="G68">
        <f>RANK(H68,H2:H81)</f>
        <v/>
      </c>
      <c r="H68" t="n">
        <v>109.8303864263352</v>
      </c>
    </row>
    <row r="69">
      <c r="A69" t="inlineStr">
        <is>
          <t>St. Joseph's</t>
        </is>
      </c>
      <c r="B69" t="n">
        <v>13.68919523459822</v>
      </c>
      <c r="C69">
        <f>RANK(E69,E2:E81)</f>
        <v/>
      </c>
      <c r="D69">
        <f>VLOOKUP(A69,'Teams and Records'!$A$2:$B$81,2,FALSE)&amp;"-"&amp;VLOOKUP(A69,'Teams and Records'!$A$2:$C$81,3,FALSE)&amp;"-"&amp;VLOOKUP(A69,'Teams and Records'!$A$2:$D$81,4,FALSE)</f>
        <v/>
      </c>
      <c r="E69" t="n">
        <v>0.1538461538461539</v>
      </c>
      <c r="F69" t="n">
        <v>0.1818181818181818</v>
      </c>
      <c r="G69">
        <f>RANK(H69,H2:H81)</f>
        <v/>
      </c>
      <c r="H69" t="n">
        <v>75.29057379029022</v>
      </c>
    </row>
    <row r="70">
      <c r="A70" t="inlineStr">
        <is>
          <t>Rice</t>
        </is>
      </c>
      <c r="B70" t="n">
        <v>12.66464783416631</v>
      </c>
      <c r="C70">
        <f>RANK(E70,E2:E81)</f>
        <v/>
      </c>
      <c r="D70">
        <f>VLOOKUP(A70,'Teams and Records'!$A$2:$B$81,2,FALSE)&amp;"-"&amp;VLOOKUP(A70,'Teams and Records'!$A$2:$C$81,3,FALSE)&amp;"-"&amp;VLOOKUP(A70,'Teams and Records'!$A$2:$D$81,4,FALSE)</f>
        <v/>
      </c>
      <c r="E70" t="n">
        <v>0.1538461538461539</v>
      </c>
      <c r="F70" t="n">
        <v>0.1818181818181818</v>
      </c>
      <c r="G70">
        <f>RANK(H70,H2:H81)</f>
        <v/>
      </c>
      <c r="H70" t="n">
        <v>69.65556308791469</v>
      </c>
    </row>
    <row r="71">
      <c r="A71" t="inlineStr">
        <is>
          <t>VCU</t>
        </is>
      </c>
      <c r="B71" t="n">
        <v>10.06946413155613</v>
      </c>
      <c r="C71">
        <f>RANK(E71,E2:E81)</f>
        <v/>
      </c>
      <c r="D71">
        <f>VLOOKUP(A71,'Teams and Records'!$A$2:$B$81,2,FALSE)&amp;"-"&amp;VLOOKUP(A71,'Teams and Records'!$A$2:$C$81,3,FALSE)&amp;"-"&amp;VLOOKUP(A71,'Teams and Records'!$A$2:$D$81,4,FALSE)</f>
        <v/>
      </c>
      <c r="E71" t="n">
        <v>0.1</v>
      </c>
      <c r="F71" t="n">
        <v>0.1111111111111111</v>
      </c>
      <c r="G71">
        <f>RANK(H71,H2:H81)</f>
        <v/>
      </c>
      <c r="H71" t="n">
        <v>90.62517718400518</v>
      </c>
    </row>
    <row r="72">
      <c r="A72" t="inlineStr">
        <is>
          <t>North Carolina State</t>
        </is>
      </c>
      <c r="B72" t="n">
        <v>7.625143658626378</v>
      </c>
      <c r="C72">
        <f>RANK(E72,E2:E81)</f>
        <v/>
      </c>
      <c r="D72">
        <f>VLOOKUP(A72,'Teams and Records'!$A$2:$B$81,2,FALSE)&amp;"-"&amp;VLOOKUP(A72,'Teams and Records'!$A$2:$C$81,3,FALSE)&amp;"-"&amp;VLOOKUP(A72,'Teams and Records'!$A$2:$D$81,4,FALSE)</f>
        <v/>
      </c>
      <c r="E72" t="n">
        <v>0.07692307692307693</v>
      </c>
      <c r="F72" t="n">
        <v>0.08333333333333333</v>
      </c>
      <c r="G72">
        <f>RANK(H72,H2:H81)</f>
        <v/>
      </c>
      <c r="H72" t="n">
        <v>91.50172390351653</v>
      </c>
    </row>
    <row r="73">
      <c r="A73" t="inlineStr">
        <is>
          <t>Providence</t>
        </is>
      </c>
      <c r="B73" t="n">
        <v>6.849136053855299</v>
      </c>
      <c r="C73">
        <f>RANK(E73,E2:E81)</f>
        <v/>
      </c>
      <c r="D73">
        <f>VLOOKUP(A73,'Teams and Records'!$A$2:$B$81,2,FALSE)&amp;"-"&amp;VLOOKUP(A73,'Teams and Records'!$A$2:$C$81,3,FALSE)&amp;"-"&amp;VLOOKUP(A73,'Teams and Records'!$A$2:$D$81,4,FALSE)</f>
        <v/>
      </c>
      <c r="E73" t="n">
        <v>0.08333333333333333</v>
      </c>
      <c r="F73" t="n">
        <v>0.09090909090909091</v>
      </c>
      <c r="G73">
        <f>RANK(H73,H2:H81)</f>
        <v/>
      </c>
      <c r="H73" t="n">
        <v>75.34049659240829</v>
      </c>
    </row>
    <row r="74">
      <c r="A74" t="inlineStr">
        <is>
          <t>Clemson</t>
        </is>
      </c>
      <c r="B74" t="n">
        <v>6.572279757051561</v>
      </c>
      <c r="C74">
        <f>RANK(E74,E2:E81)</f>
        <v/>
      </c>
      <c r="D74">
        <f>VLOOKUP(A74,'Teams and Records'!$A$2:$B$81,2,FALSE)&amp;"-"&amp;VLOOKUP(A74,'Teams and Records'!$A$2:$C$81,3,FALSE)&amp;"-"&amp;VLOOKUP(A74,'Teams and Records'!$A$2:$D$81,4,FALSE)</f>
        <v/>
      </c>
      <c r="E74" t="n">
        <v>0.08333333333333333</v>
      </c>
      <c r="F74" t="n">
        <v>0.09090909090909091</v>
      </c>
      <c r="G74">
        <f>RANK(H74,H2:H81)</f>
        <v/>
      </c>
      <c r="H74" t="n">
        <v>72.29507732756717</v>
      </c>
    </row>
    <row r="75">
      <c r="A75" t="inlineStr">
        <is>
          <t>Northwestern</t>
        </is>
      </c>
      <c r="B75" t="n">
        <v>6.381249405606056</v>
      </c>
      <c r="C75">
        <f>RANK(E75,E2:E81)</f>
        <v/>
      </c>
      <c r="D75">
        <f>VLOOKUP(A75,'Teams and Records'!$A$2:$B$81,2,FALSE)&amp;"-"&amp;VLOOKUP(A75,'Teams and Records'!$A$2:$C$81,3,FALSE)&amp;"-"&amp;VLOOKUP(A75,'Teams and Records'!$A$2:$D$81,4,FALSE)</f>
        <v/>
      </c>
      <c r="E75" t="n">
        <v>0.07692307692307693</v>
      </c>
      <c r="F75" t="n">
        <v>0.08333333333333333</v>
      </c>
      <c r="G75">
        <f>RANK(H75,H2:H81)</f>
        <v/>
      </c>
      <c r="H75" t="n">
        <v>76.57499286727267</v>
      </c>
    </row>
    <row r="76">
      <c r="A76" t="inlineStr">
        <is>
          <t>Oregon State</t>
        </is>
      </c>
      <c r="B76" t="n">
        <v>6.163709281167049</v>
      </c>
      <c r="C76">
        <f>RANK(E76,E2:E81)</f>
        <v/>
      </c>
      <c r="D76">
        <f>VLOOKUP(A76,'Teams and Records'!$A$2:$B$81,2,FALSE)&amp;"-"&amp;VLOOKUP(A76,'Teams and Records'!$A$2:$C$81,3,FALSE)&amp;"-"&amp;VLOOKUP(A76,'Teams and Records'!$A$2:$D$81,4,FALSE)</f>
        <v/>
      </c>
      <c r="E76" t="n">
        <v>0.07692307692307693</v>
      </c>
      <c r="F76" t="n">
        <v>0.08333333333333333</v>
      </c>
      <c r="G76">
        <f>RANK(H76,H2:H81)</f>
        <v/>
      </c>
      <c r="H76" t="n">
        <v>73.96451137400459</v>
      </c>
    </row>
    <row r="77">
      <c r="A77" t="inlineStr">
        <is>
          <t>South Carolina</t>
        </is>
      </c>
      <c r="B77" t="n">
        <v>6.125917606074294</v>
      </c>
      <c r="C77">
        <f>RANK(E77,E2:E81)</f>
        <v/>
      </c>
      <c r="D77">
        <f>VLOOKUP(A77,'Teams and Records'!$A$2:$B$81,2,FALSE)&amp;"-"&amp;VLOOKUP(A77,'Teams and Records'!$A$2:$C$81,3,FALSE)&amp;"-"&amp;VLOOKUP(A77,'Teams and Records'!$A$2:$D$81,4,FALSE)</f>
        <v/>
      </c>
      <c r="E77" t="n">
        <v>0.07692307692307693</v>
      </c>
      <c r="F77" t="n">
        <v>0.08333333333333333</v>
      </c>
      <c r="G77">
        <f>RANK(H77,H2:H81)</f>
        <v/>
      </c>
      <c r="H77" t="n">
        <v>73.51101127289154</v>
      </c>
    </row>
    <row r="78">
      <c r="A78" t="inlineStr">
        <is>
          <t>Seton Hall</t>
        </is>
      </c>
      <c r="B78" t="n">
        <v>5.988389743674836</v>
      </c>
      <c r="C78">
        <f>RANK(E78,E2:E81)</f>
        <v/>
      </c>
      <c r="D78">
        <f>VLOOKUP(A78,'Teams and Records'!$A$2:$B$81,2,FALSE)&amp;"-"&amp;VLOOKUP(A78,'Teams and Records'!$A$2:$C$81,3,FALSE)&amp;"-"&amp;VLOOKUP(A78,'Teams and Records'!$A$2:$D$81,4,FALSE)</f>
        <v/>
      </c>
      <c r="E78" t="n">
        <v>0.07142857142857142</v>
      </c>
      <c r="F78" t="n">
        <v>0.07692307692307693</v>
      </c>
      <c r="G78">
        <f>RANK(H78,H2:H81)</f>
        <v/>
      </c>
      <c r="H78" t="n">
        <v>77.84906666777286</v>
      </c>
    </row>
    <row r="79">
      <c r="A79" t="inlineStr">
        <is>
          <t>Penn State</t>
        </is>
      </c>
      <c r="B79" t="n">
        <v>4.362269220467669</v>
      </c>
      <c r="C79">
        <f>RANK(E79,E2:E81)</f>
        <v/>
      </c>
      <c r="D79">
        <f>VLOOKUP(A79,'Teams and Records'!$A$2:$B$81,2,FALSE)&amp;"-"&amp;VLOOKUP(A79,'Teams and Records'!$A$2:$C$81,3,FALSE)&amp;"-"&amp;VLOOKUP(A79,'Teams and Records'!$A$2:$D$81,4,FALSE)</f>
        <v/>
      </c>
      <c r="E79" t="n">
        <v>0.07142857142857142</v>
      </c>
      <c r="F79" t="n">
        <v>0.07692307692307693</v>
      </c>
      <c r="G79">
        <f>RANK(H79,H2:H81)</f>
        <v/>
      </c>
      <c r="H79" t="n">
        <v>56.70949986607969</v>
      </c>
    </row>
    <row r="80">
      <c r="A80" t="inlineStr">
        <is>
          <t>Arizona State</t>
        </is>
      </c>
      <c r="B80" t="n">
        <v>3.038422502556525</v>
      </c>
      <c r="C80">
        <f>RANK(E80,E2:E81)</f>
        <v/>
      </c>
      <c r="D80">
        <f>VLOOKUP(A80,'Teams and Records'!$A$2:$B$81,2,FALSE)&amp;"-"&amp;VLOOKUP(A80,'Teams and Records'!$A$2:$C$81,3,FALSE)&amp;"-"&amp;VLOOKUP(A80,'Teams and Records'!$A$2:$D$81,4,FALSE)</f>
        <v/>
      </c>
      <c r="E80" t="n">
        <v>0</v>
      </c>
      <c r="F80" t="n">
        <v>0.04</v>
      </c>
      <c r="G80">
        <f>RANK(H80,H2:H81)</f>
        <v/>
      </c>
      <c r="H80" t="n">
        <v>75.96056256391311</v>
      </c>
    </row>
    <row r="81">
      <c r="A81" t="inlineStr">
        <is>
          <t>Boston College</t>
        </is>
      </c>
      <c r="B81" t="n">
        <v>3.005040333314605</v>
      </c>
      <c r="C81">
        <f>RANK(E81,E2:E81)</f>
        <v/>
      </c>
      <c r="D81">
        <f>VLOOKUP(A81,'Teams and Records'!$A$2:$B$81,2,FALSE)&amp;"-"&amp;VLOOKUP(A81,'Teams and Records'!$A$2:$C$81,3,FALSE)&amp;"-"&amp;VLOOKUP(A81,'Teams and Records'!$A$2:$D$81,4,FALSE)</f>
        <v/>
      </c>
      <c r="E81" t="n">
        <v>0</v>
      </c>
      <c r="F81" t="n">
        <v>0.04</v>
      </c>
      <c r="G81">
        <f>RANK(H81,H2:H81)</f>
        <v/>
      </c>
      <c r="H81" t="n">
        <v>75.12600833286513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2019-02-21T17:30:53Z</dcterms:created>
  <dcterms:modified xsi:type="dcterms:W3CDTF">2019-03-13T19:41:50Z</dcterms:modified>
  <cp:lastModifiedBy>Windows User</cp:lastModifiedBy>
</cp:coreProperties>
</file>