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ink/ink1.xml" ContentType="application/inkml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ink/ink2.xml" ContentType="application/inkml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US\"/>
    </mc:Choice>
  </mc:AlternateContent>
  <xr:revisionPtr revIDLastSave="0" documentId="13_ncr:1_{BA7EE48F-584E-4DCF-B669-49A64EF6C367}" xr6:coauthVersionLast="47" xr6:coauthVersionMax="47" xr10:uidLastSave="{00000000-0000-0000-0000-000000000000}"/>
  <bookViews>
    <workbookView xWindow="-120" yWindow="-120" windowWidth="27240" windowHeight="16410" firstSheet="6" activeTab="7" xr2:uid="{00000000-000D-0000-FFFF-FFFF00000000}"/>
  </bookViews>
  <sheets>
    <sheet name="Chart NA - DSGE Raw Data" sheetId="1" r:id="rId1"/>
    <sheet name="Chart 2 - Real rate gaps" sheetId="11" r:id="rId2"/>
    <sheet name="Chart 3 - rstar" sheetId="12" r:id="rId3"/>
    <sheet name="Decomposition" sheetId="15" r:id="rId4"/>
    <sheet name="DSGE HVD wFG" sheetId="17" r:id="rId5"/>
    <sheet name="DSGE HVD woFG" sheetId="18" r:id="rId6"/>
    <sheet name="US_output_withoutFG" sheetId="20" r:id="rId7"/>
    <sheet name="US_inflation" sheetId="21" r:id="rId8"/>
    <sheet name="US_policy_rarte_vs_shadow_rate" sheetId="19" r:id="rId9"/>
    <sheet name="wFG_rstar_shock_decomposition" sheetId="16" r:id="rId10"/>
    <sheet name="HLW - 2025Q2" sheetId="14" r:id="rId11"/>
    <sheet name="LM_RealRate" sheetId="13" r:id="rId12"/>
    <sheet name="hist_ExAnteRealRate_wFG" sheetId="2" r:id="rId13"/>
    <sheet name="hist_RealNaturalRate_wFG" sheetId="3" r:id="rId14"/>
    <sheet name="hist_Forward5YearRealR_wFG" sheetId="5" r:id="rId15"/>
    <sheet name="hist_Forward5YearRNatR_wFG" sheetId="4" r:id="rId16"/>
    <sheet name="hist_ExAnteRealRate_woFG" sheetId="7" r:id="rId17"/>
    <sheet name="hist_RealNaturalRate_woFG" sheetId="8" r:id="rId18"/>
    <sheet name="hist_Forward5YearRNatR_woFG" sheetId="9" r:id="rId19"/>
    <sheet name="hist_Forward5YearRealR_woFG" sheetId="10" r:id="rId20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21" l="1"/>
  <c r="AI3" i="21"/>
  <c r="AH4" i="21"/>
  <c r="AI4" i="21"/>
  <c r="AH5" i="21"/>
  <c r="AI5" i="21"/>
  <c r="AH6" i="21"/>
  <c r="AI6" i="21"/>
  <c r="AH7" i="21"/>
  <c r="AI7" i="21"/>
  <c r="AH8" i="21"/>
  <c r="AI8" i="21"/>
  <c r="AH9" i="21"/>
  <c r="AI9" i="21"/>
  <c r="AH10" i="21"/>
  <c r="AI10" i="21"/>
  <c r="AH11" i="21"/>
  <c r="AI11" i="21"/>
  <c r="AH12" i="21"/>
  <c r="AI12" i="21"/>
  <c r="AH13" i="21"/>
  <c r="AI13" i="21"/>
  <c r="AH14" i="21"/>
  <c r="AI14" i="21"/>
  <c r="AH15" i="21"/>
  <c r="AI15" i="21"/>
  <c r="AH16" i="21"/>
  <c r="AI16" i="21"/>
  <c r="AH17" i="21"/>
  <c r="AI17" i="21"/>
  <c r="AH18" i="21"/>
  <c r="AI18" i="21"/>
  <c r="AH19" i="21"/>
  <c r="AI19" i="21"/>
  <c r="AH20" i="21"/>
  <c r="AI20" i="21"/>
  <c r="AH21" i="21"/>
  <c r="AI21" i="21"/>
  <c r="AH22" i="21"/>
  <c r="AI22" i="21"/>
  <c r="AH23" i="21"/>
  <c r="AI23" i="21"/>
  <c r="AH24" i="21"/>
  <c r="AI24" i="21"/>
  <c r="AH25" i="21"/>
  <c r="AI25" i="21"/>
  <c r="AH26" i="21"/>
  <c r="AI26" i="21"/>
  <c r="AH27" i="21"/>
  <c r="AI27" i="21"/>
  <c r="AH28" i="21"/>
  <c r="AI28" i="21"/>
  <c r="AH29" i="21"/>
  <c r="AI29" i="21"/>
  <c r="AH30" i="21"/>
  <c r="AI30" i="21"/>
  <c r="AH31" i="21"/>
  <c r="AI31" i="21"/>
  <c r="AH32" i="21"/>
  <c r="AI32" i="21"/>
  <c r="AH33" i="21"/>
  <c r="AI33" i="21"/>
  <c r="AH34" i="21"/>
  <c r="AI34" i="21"/>
  <c r="AH35" i="21"/>
  <c r="AI35" i="21"/>
  <c r="AH36" i="21"/>
  <c r="AI36" i="21"/>
  <c r="AH37" i="21"/>
  <c r="AI37" i="21"/>
  <c r="AH38" i="21"/>
  <c r="AI38" i="21"/>
  <c r="AH39" i="21"/>
  <c r="AI39" i="21"/>
  <c r="AH40" i="21"/>
  <c r="AI40" i="21"/>
  <c r="AH41" i="21"/>
  <c r="AI41" i="21"/>
  <c r="AH42" i="21"/>
  <c r="AI42" i="21"/>
  <c r="AH43" i="21"/>
  <c r="AI43" i="21"/>
  <c r="AH44" i="21"/>
  <c r="AI44" i="21"/>
  <c r="AH45" i="21"/>
  <c r="AI45" i="21"/>
  <c r="AH46" i="21"/>
  <c r="AI46" i="21"/>
  <c r="AH47" i="21"/>
  <c r="AI47" i="21"/>
  <c r="AH48" i="21"/>
  <c r="AI48" i="21"/>
  <c r="AH49" i="21"/>
  <c r="AI49" i="21"/>
  <c r="AH50" i="21"/>
  <c r="AI50" i="21"/>
  <c r="AH51" i="21"/>
  <c r="AI51" i="21"/>
  <c r="AH52" i="21"/>
  <c r="AI52" i="21"/>
  <c r="AH53" i="21"/>
  <c r="AI53" i="21"/>
  <c r="AH54" i="21"/>
  <c r="AI54" i="21"/>
  <c r="AH55" i="21"/>
  <c r="AI55" i="21"/>
  <c r="AH56" i="21"/>
  <c r="AI56" i="21"/>
  <c r="AH57" i="21"/>
  <c r="AI57" i="21"/>
  <c r="AH58" i="21"/>
  <c r="AI58" i="21"/>
  <c r="AH59" i="21"/>
  <c r="AI59" i="21"/>
  <c r="AH60" i="21"/>
  <c r="AI60" i="21"/>
  <c r="AH61" i="21"/>
  <c r="AI61" i="21"/>
  <c r="AH62" i="21"/>
  <c r="AI62" i="21"/>
  <c r="AH63" i="21"/>
  <c r="AI63" i="21"/>
  <c r="AH64" i="21"/>
  <c r="AI64" i="21"/>
  <c r="AH65" i="21"/>
  <c r="AI65" i="21"/>
  <c r="AH66" i="21"/>
  <c r="AI66" i="21"/>
  <c r="AH67" i="21"/>
  <c r="AI67" i="21"/>
  <c r="AH68" i="21"/>
  <c r="AI68" i="21"/>
  <c r="AH69" i="21"/>
  <c r="AI69" i="21"/>
  <c r="AH70" i="21"/>
  <c r="AI70" i="21"/>
  <c r="AH71" i="21"/>
  <c r="AI71" i="21"/>
  <c r="AH72" i="21"/>
  <c r="AI72" i="21"/>
  <c r="AH73" i="21"/>
  <c r="AI73" i="21"/>
  <c r="AH74" i="21"/>
  <c r="AI74" i="21"/>
  <c r="AH75" i="21"/>
  <c r="AI75" i="21"/>
  <c r="AH76" i="21"/>
  <c r="AI76" i="21"/>
  <c r="AH77" i="21"/>
  <c r="AI77" i="21"/>
  <c r="AH78" i="21"/>
  <c r="AI78" i="21"/>
  <c r="AH79" i="21"/>
  <c r="AI79" i="21"/>
  <c r="AH80" i="21"/>
  <c r="AI80" i="21"/>
  <c r="AH81" i="21"/>
  <c r="AI81" i="21"/>
  <c r="AH82" i="21"/>
  <c r="AI82" i="21"/>
  <c r="AH83" i="21"/>
  <c r="AI83" i="21"/>
  <c r="AH84" i="21"/>
  <c r="AI84" i="21"/>
  <c r="AH85" i="21"/>
  <c r="AI85" i="21"/>
  <c r="AH86" i="21"/>
  <c r="AI86" i="21"/>
  <c r="AH87" i="21"/>
  <c r="AI87" i="21"/>
  <c r="AH88" i="21"/>
  <c r="AI88" i="21"/>
  <c r="AH89" i="21"/>
  <c r="AI89" i="21"/>
  <c r="AH90" i="21"/>
  <c r="AI90" i="21"/>
  <c r="AH91" i="21"/>
  <c r="AI91" i="21"/>
  <c r="AH92" i="21"/>
  <c r="AI92" i="21"/>
  <c r="AH93" i="21"/>
  <c r="AI93" i="21"/>
  <c r="AH94" i="21"/>
  <c r="AI94" i="21"/>
  <c r="AH95" i="21"/>
  <c r="AI95" i="21"/>
  <c r="AH96" i="21"/>
  <c r="AI96" i="21"/>
  <c r="AH97" i="21"/>
  <c r="AI97" i="21"/>
  <c r="AH98" i="21"/>
  <c r="AI98" i="21"/>
  <c r="AH99" i="21"/>
  <c r="AI99" i="21"/>
  <c r="AH100" i="21"/>
  <c r="AI100" i="21"/>
  <c r="AH101" i="21"/>
  <c r="AI101" i="21"/>
  <c r="AH102" i="21"/>
  <c r="AI102" i="21"/>
  <c r="AH103" i="21"/>
  <c r="AI103" i="21"/>
  <c r="AH104" i="21"/>
  <c r="AI104" i="21"/>
  <c r="AH105" i="21"/>
  <c r="AI105" i="21"/>
  <c r="AH106" i="21"/>
  <c r="AI106" i="21"/>
  <c r="AH107" i="21"/>
  <c r="AI107" i="21"/>
  <c r="AH108" i="21"/>
  <c r="AI108" i="21"/>
  <c r="AH109" i="21"/>
  <c r="AI109" i="21"/>
  <c r="AH110" i="21"/>
  <c r="AI110" i="21"/>
  <c r="AH111" i="21"/>
  <c r="AI111" i="21"/>
  <c r="AH112" i="21"/>
  <c r="AI112" i="21"/>
  <c r="AH113" i="21"/>
  <c r="AI113" i="21"/>
  <c r="AH114" i="21"/>
  <c r="AI114" i="21"/>
  <c r="AH115" i="21"/>
  <c r="AI115" i="21"/>
  <c r="AH116" i="21"/>
  <c r="AI116" i="21"/>
  <c r="AH117" i="21"/>
  <c r="AI117" i="21"/>
  <c r="AH118" i="21"/>
  <c r="AI118" i="21"/>
  <c r="AH119" i="21"/>
  <c r="AI119" i="21"/>
  <c r="AH120" i="21"/>
  <c r="AI120" i="21"/>
  <c r="AH121" i="21"/>
  <c r="AI121" i="21"/>
  <c r="AH122" i="21"/>
  <c r="AI122" i="21"/>
  <c r="AH123" i="21"/>
  <c r="AI123" i="21"/>
  <c r="AH124" i="21"/>
  <c r="AI124" i="21"/>
  <c r="AH125" i="21"/>
  <c r="AI125" i="21"/>
  <c r="AH126" i="21"/>
  <c r="AI126" i="21"/>
  <c r="AH127" i="21"/>
  <c r="AI127" i="21"/>
  <c r="AH128" i="21"/>
  <c r="AI128" i="21"/>
  <c r="AH129" i="21"/>
  <c r="AI129" i="21"/>
  <c r="AH130" i="21"/>
  <c r="AI130" i="21"/>
  <c r="AH131" i="21"/>
  <c r="AI131" i="21"/>
  <c r="AH132" i="21"/>
  <c r="AI132" i="21"/>
  <c r="AI2" i="21"/>
  <c r="AH2" i="21"/>
  <c r="AH3" i="20"/>
  <c r="AH4" i="20"/>
  <c r="AH5" i="20"/>
  <c r="AH6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25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H40" i="20"/>
  <c r="AH41" i="20"/>
  <c r="AH42" i="20"/>
  <c r="AH43" i="20"/>
  <c r="AH44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H59" i="20"/>
  <c r="AH60" i="20"/>
  <c r="AH61" i="20"/>
  <c r="AH62" i="20"/>
  <c r="AH63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H78" i="20"/>
  <c r="AH79" i="20"/>
  <c r="AH80" i="20"/>
  <c r="AH81" i="20"/>
  <c r="AH82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H97" i="20"/>
  <c r="AH98" i="20"/>
  <c r="AH99" i="20"/>
  <c r="AH100" i="20"/>
  <c r="AH101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H116" i="20"/>
  <c r="AH117" i="20"/>
  <c r="AH118" i="20"/>
  <c r="AH119" i="20"/>
  <c r="AH120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2" i="20"/>
  <c r="AG3" i="20"/>
  <c r="AG4" i="20"/>
  <c r="AG5" i="20"/>
  <c r="AG6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G21" i="20"/>
  <c r="AG22" i="20"/>
  <c r="AG23" i="20"/>
  <c r="AG24" i="20"/>
  <c r="AG25" i="20"/>
  <c r="AG26" i="20"/>
  <c r="AG27" i="20"/>
  <c r="AG28" i="20"/>
  <c r="AG29" i="20"/>
  <c r="AG30" i="20"/>
  <c r="AG31" i="20"/>
  <c r="AG32" i="20"/>
  <c r="AG33" i="20"/>
  <c r="AG34" i="20"/>
  <c r="AG35" i="20"/>
  <c r="AG36" i="20"/>
  <c r="AG37" i="20"/>
  <c r="AG38" i="20"/>
  <c r="AG39" i="20"/>
  <c r="AG40" i="20"/>
  <c r="AG41" i="20"/>
  <c r="AG42" i="20"/>
  <c r="AG43" i="20"/>
  <c r="AG44" i="20"/>
  <c r="AG45" i="20"/>
  <c r="AG46" i="20"/>
  <c r="AG47" i="20"/>
  <c r="AG48" i="20"/>
  <c r="AG49" i="20"/>
  <c r="AG50" i="20"/>
  <c r="AG51" i="20"/>
  <c r="AG52" i="20"/>
  <c r="AG53" i="20"/>
  <c r="AG54" i="20"/>
  <c r="AG55" i="20"/>
  <c r="AG56" i="20"/>
  <c r="AG57" i="20"/>
  <c r="AG58" i="20"/>
  <c r="AG59" i="20"/>
  <c r="AG60" i="20"/>
  <c r="AG61" i="20"/>
  <c r="AG62" i="20"/>
  <c r="AG63" i="20"/>
  <c r="AG64" i="20"/>
  <c r="AG65" i="20"/>
  <c r="AG66" i="20"/>
  <c r="AG67" i="20"/>
  <c r="AG68" i="20"/>
  <c r="AG69" i="20"/>
  <c r="AG70" i="20"/>
  <c r="AG71" i="20"/>
  <c r="AG72" i="20"/>
  <c r="AG73" i="20"/>
  <c r="AG74" i="20"/>
  <c r="AG75" i="20"/>
  <c r="AG76" i="20"/>
  <c r="AG77" i="20"/>
  <c r="AG78" i="20"/>
  <c r="AG79" i="20"/>
  <c r="AG80" i="20"/>
  <c r="AG81" i="20"/>
  <c r="AG82" i="20"/>
  <c r="AG83" i="20"/>
  <c r="AG84" i="20"/>
  <c r="AG85" i="20"/>
  <c r="AG86" i="20"/>
  <c r="AG87" i="20"/>
  <c r="AG88" i="20"/>
  <c r="AG89" i="20"/>
  <c r="AG90" i="20"/>
  <c r="AG91" i="20"/>
  <c r="AG92" i="20"/>
  <c r="AG93" i="20"/>
  <c r="AG94" i="20"/>
  <c r="AG95" i="20"/>
  <c r="AG96" i="20"/>
  <c r="AG97" i="20"/>
  <c r="AG98" i="20"/>
  <c r="AG99" i="20"/>
  <c r="AG100" i="20"/>
  <c r="AG101" i="20"/>
  <c r="AG102" i="20"/>
  <c r="AG103" i="20"/>
  <c r="AG104" i="20"/>
  <c r="AG105" i="20"/>
  <c r="AG106" i="20"/>
  <c r="AG107" i="20"/>
  <c r="AG108" i="20"/>
  <c r="AG109" i="20"/>
  <c r="AG110" i="20"/>
  <c r="AG111" i="20"/>
  <c r="AG112" i="20"/>
  <c r="AG113" i="20"/>
  <c r="AG114" i="20"/>
  <c r="AG115" i="20"/>
  <c r="AG116" i="20"/>
  <c r="AG117" i="20"/>
  <c r="AG118" i="20"/>
  <c r="AG119" i="20"/>
  <c r="AG120" i="20"/>
  <c r="AG121" i="20"/>
  <c r="AG122" i="20"/>
  <c r="AG123" i="20"/>
  <c r="AG124" i="20"/>
  <c r="AG125" i="20"/>
  <c r="AG126" i="20"/>
  <c r="AG127" i="20"/>
  <c r="AG128" i="20"/>
  <c r="AG129" i="20"/>
  <c r="AG130" i="20"/>
  <c r="AG131" i="20"/>
  <c r="AG132" i="20"/>
  <c r="AG2" i="20"/>
  <c r="AJ132" i="19" l="1"/>
  <c r="AK132" i="19" s="1"/>
  <c r="AH132" i="19"/>
  <c r="AJ131" i="19"/>
  <c r="AK131" i="19" s="1"/>
  <c r="AH131" i="19"/>
  <c r="AK130" i="19"/>
  <c r="AJ130" i="19"/>
  <c r="AH130" i="19"/>
  <c r="AJ129" i="19"/>
  <c r="AK129" i="19" s="1"/>
  <c r="AH129" i="19"/>
  <c r="AK128" i="19"/>
  <c r="AJ128" i="19"/>
  <c r="AH128" i="19"/>
  <c r="AJ127" i="19"/>
  <c r="AK127" i="19" s="1"/>
  <c r="AH127" i="19"/>
  <c r="AK126" i="19"/>
  <c r="AJ126" i="19"/>
  <c r="AH126" i="19"/>
  <c r="AJ125" i="19"/>
  <c r="AK125" i="19" s="1"/>
  <c r="AH125" i="19"/>
  <c r="AK124" i="19"/>
  <c r="AJ124" i="19"/>
  <c r="AH124" i="19"/>
  <c r="AJ123" i="19"/>
  <c r="AK123" i="19" s="1"/>
  <c r="AH123" i="19"/>
  <c r="AK122" i="19"/>
  <c r="AJ122" i="19"/>
  <c r="AH122" i="19"/>
  <c r="AJ121" i="19"/>
  <c r="AK121" i="19" s="1"/>
  <c r="AH121" i="19"/>
  <c r="AK120" i="19"/>
  <c r="AJ120" i="19"/>
  <c r="AH120" i="19"/>
  <c r="AJ119" i="19"/>
  <c r="AK119" i="19" s="1"/>
  <c r="AH119" i="19"/>
  <c r="AK118" i="19"/>
  <c r="AJ118" i="19"/>
  <c r="AH118" i="19"/>
  <c r="AJ117" i="19"/>
  <c r="AK117" i="19" s="1"/>
  <c r="AH117" i="19"/>
  <c r="AK116" i="19"/>
  <c r="AJ116" i="19"/>
  <c r="AH116" i="19"/>
  <c r="AJ115" i="19"/>
  <c r="AK115" i="19" s="1"/>
  <c r="AH115" i="19"/>
  <c r="AK114" i="19"/>
  <c r="AJ114" i="19"/>
  <c r="AH114" i="19"/>
  <c r="AJ113" i="19"/>
  <c r="AK113" i="19" s="1"/>
  <c r="AH113" i="19"/>
  <c r="AK112" i="19"/>
  <c r="AJ112" i="19"/>
  <c r="AH112" i="19"/>
  <c r="AJ111" i="19"/>
  <c r="AK111" i="19" s="1"/>
  <c r="AH111" i="19"/>
  <c r="AK110" i="19"/>
  <c r="AJ110" i="19"/>
  <c r="AH110" i="19"/>
  <c r="AJ109" i="19"/>
  <c r="AK109" i="19" s="1"/>
  <c r="AH109" i="19"/>
  <c r="AK108" i="19"/>
  <c r="AJ108" i="19"/>
  <c r="AH108" i="19"/>
  <c r="AJ107" i="19"/>
  <c r="AK107" i="19" s="1"/>
  <c r="AH107" i="19"/>
  <c r="AK106" i="19"/>
  <c r="AJ106" i="19"/>
  <c r="AH106" i="19"/>
  <c r="AJ105" i="19"/>
  <c r="AK105" i="19" s="1"/>
  <c r="AH105" i="19"/>
  <c r="AK104" i="19"/>
  <c r="AJ104" i="19"/>
  <c r="AH104" i="19"/>
  <c r="AJ103" i="19"/>
  <c r="AK103" i="19" s="1"/>
  <c r="AH103" i="19"/>
  <c r="AK102" i="19"/>
  <c r="AJ102" i="19"/>
  <c r="AH102" i="19"/>
  <c r="AJ101" i="19"/>
  <c r="AK101" i="19" s="1"/>
  <c r="AH101" i="19"/>
  <c r="AK100" i="19"/>
  <c r="AJ100" i="19"/>
  <c r="AH100" i="19"/>
  <c r="AJ99" i="19"/>
  <c r="AK99" i="19" s="1"/>
  <c r="AH99" i="19"/>
  <c r="AK98" i="19"/>
  <c r="AJ98" i="19"/>
  <c r="AH98" i="19"/>
  <c r="AJ97" i="19"/>
  <c r="AK97" i="19" s="1"/>
  <c r="AH97" i="19"/>
  <c r="AK96" i="19"/>
  <c r="AJ96" i="19"/>
  <c r="AH96" i="19"/>
  <c r="AJ95" i="19"/>
  <c r="AK95" i="19" s="1"/>
  <c r="AH95" i="19"/>
  <c r="AK94" i="19"/>
  <c r="AJ94" i="19"/>
  <c r="AH94" i="19"/>
  <c r="AJ93" i="19"/>
  <c r="AK93" i="19" s="1"/>
  <c r="AH93" i="19"/>
  <c r="AK92" i="19"/>
  <c r="AJ92" i="19"/>
  <c r="AH92" i="19"/>
  <c r="AJ91" i="19"/>
  <c r="AK91" i="19" s="1"/>
  <c r="AH91" i="19"/>
  <c r="AK90" i="19"/>
  <c r="AJ90" i="19"/>
  <c r="AH90" i="19"/>
  <c r="AJ89" i="19"/>
  <c r="AK89" i="19" s="1"/>
  <c r="AH89" i="19"/>
  <c r="AK88" i="19"/>
  <c r="AJ88" i="19"/>
  <c r="AH88" i="19"/>
  <c r="AJ87" i="19"/>
  <c r="AK87" i="19" s="1"/>
  <c r="AH87" i="19"/>
  <c r="AK86" i="19"/>
  <c r="AJ86" i="19"/>
  <c r="AH86" i="19"/>
  <c r="AJ85" i="19"/>
  <c r="AK85" i="19" s="1"/>
  <c r="AH85" i="19"/>
  <c r="AK84" i="19"/>
  <c r="AJ84" i="19"/>
  <c r="AH84" i="19"/>
  <c r="AJ83" i="19"/>
  <c r="AK83" i="19" s="1"/>
  <c r="AH83" i="19"/>
  <c r="AK82" i="19"/>
  <c r="AJ82" i="19"/>
  <c r="AH82" i="19"/>
  <c r="AJ81" i="19"/>
  <c r="AK81" i="19" s="1"/>
  <c r="AH81" i="19"/>
  <c r="AK80" i="19"/>
  <c r="AJ80" i="19"/>
  <c r="AH80" i="19"/>
  <c r="AJ79" i="19"/>
  <c r="AK79" i="19" s="1"/>
  <c r="AH79" i="19"/>
  <c r="AK78" i="19"/>
  <c r="AJ78" i="19"/>
  <c r="AH78" i="19"/>
  <c r="AJ77" i="19"/>
  <c r="AK77" i="19" s="1"/>
  <c r="AH77" i="19"/>
  <c r="AK76" i="19"/>
  <c r="AJ76" i="19"/>
  <c r="AH76" i="19"/>
  <c r="AJ75" i="19"/>
  <c r="AK75" i="19" s="1"/>
  <c r="AH75" i="19"/>
  <c r="AK74" i="19"/>
  <c r="AJ74" i="19"/>
  <c r="AH74" i="19"/>
  <c r="AJ73" i="19"/>
  <c r="AK73" i="19" s="1"/>
  <c r="AH73" i="19"/>
  <c r="AK72" i="19"/>
  <c r="AJ72" i="19"/>
  <c r="AH72" i="19"/>
  <c r="AJ71" i="19"/>
  <c r="AK71" i="19" s="1"/>
  <c r="AH71" i="19"/>
  <c r="AK70" i="19"/>
  <c r="AJ70" i="19"/>
  <c r="AH70" i="19"/>
  <c r="AJ69" i="19"/>
  <c r="AK69" i="19" s="1"/>
  <c r="AH69" i="19"/>
  <c r="AK68" i="19"/>
  <c r="AJ68" i="19"/>
  <c r="AH68" i="19"/>
  <c r="AJ67" i="19"/>
  <c r="AK67" i="19" s="1"/>
  <c r="AH67" i="19"/>
  <c r="AK66" i="19"/>
  <c r="AJ66" i="19"/>
  <c r="AH66" i="19"/>
  <c r="AJ65" i="19"/>
  <c r="AK65" i="19" s="1"/>
  <c r="AH65" i="19"/>
  <c r="AK64" i="19"/>
  <c r="AJ64" i="19"/>
  <c r="AH64" i="19"/>
  <c r="AJ63" i="19"/>
  <c r="AK63" i="19" s="1"/>
  <c r="AH63" i="19"/>
  <c r="AK62" i="19"/>
  <c r="AJ62" i="19"/>
  <c r="AH62" i="19"/>
  <c r="AJ61" i="19"/>
  <c r="AK61" i="19" s="1"/>
  <c r="AH61" i="19"/>
  <c r="AK60" i="19"/>
  <c r="AJ60" i="19"/>
  <c r="AH60" i="19"/>
  <c r="AJ59" i="19"/>
  <c r="AK59" i="19" s="1"/>
  <c r="AH59" i="19"/>
  <c r="AK58" i="19"/>
  <c r="AJ58" i="19"/>
  <c r="AH58" i="19"/>
  <c r="AJ57" i="19"/>
  <c r="AK57" i="19" s="1"/>
  <c r="AH57" i="19"/>
  <c r="AK56" i="19"/>
  <c r="AJ56" i="19"/>
  <c r="AH56" i="19"/>
  <c r="AJ55" i="19"/>
  <c r="AK55" i="19" s="1"/>
  <c r="AH55" i="19"/>
  <c r="AK54" i="19"/>
  <c r="AJ54" i="19"/>
  <c r="AH54" i="19"/>
  <c r="AJ53" i="19"/>
  <c r="AK53" i="19" s="1"/>
  <c r="AH53" i="19"/>
  <c r="AK52" i="19"/>
  <c r="AJ52" i="19"/>
  <c r="AH52" i="19"/>
  <c r="AJ51" i="19"/>
  <c r="AK51" i="19" s="1"/>
  <c r="AH51" i="19"/>
  <c r="AK50" i="19"/>
  <c r="AJ50" i="19"/>
  <c r="AH50" i="19"/>
  <c r="AJ49" i="19"/>
  <c r="AK49" i="19" s="1"/>
  <c r="AH49" i="19"/>
  <c r="AK48" i="19"/>
  <c r="AJ48" i="19"/>
  <c r="AH48" i="19"/>
  <c r="AJ47" i="19"/>
  <c r="AK47" i="19" s="1"/>
  <c r="AH47" i="19"/>
  <c r="AK46" i="19"/>
  <c r="AJ46" i="19"/>
  <c r="AH46" i="19"/>
  <c r="AJ45" i="19"/>
  <c r="AK45" i="19" s="1"/>
  <c r="AH45" i="19"/>
  <c r="AK44" i="19"/>
  <c r="AJ44" i="19"/>
  <c r="AH44" i="19"/>
  <c r="AJ43" i="19"/>
  <c r="AK43" i="19" s="1"/>
  <c r="AH43" i="19"/>
  <c r="AK42" i="19"/>
  <c r="AJ42" i="19"/>
  <c r="AH42" i="19"/>
  <c r="AJ41" i="19"/>
  <c r="AK41" i="19" s="1"/>
  <c r="AH41" i="19"/>
  <c r="AK40" i="19"/>
  <c r="AJ40" i="19"/>
  <c r="AH40" i="19"/>
  <c r="AJ39" i="19"/>
  <c r="AK39" i="19" s="1"/>
  <c r="AH39" i="19"/>
  <c r="AK38" i="19"/>
  <c r="AJ38" i="19"/>
  <c r="AH38" i="19"/>
  <c r="AJ37" i="19"/>
  <c r="AK37" i="19" s="1"/>
  <c r="AH37" i="19"/>
  <c r="AK36" i="19"/>
  <c r="AJ36" i="19"/>
  <c r="AH36" i="19"/>
  <c r="AJ35" i="19"/>
  <c r="AK35" i="19" s="1"/>
  <c r="AH35" i="19"/>
  <c r="AK34" i="19"/>
  <c r="AJ34" i="19"/>
  <c r="AH34" i="19"/>
  <c r="AJ33" i="19"/>
  <c r="AK33" i="19" s="1"/>
  <c r="AH33" i="19"/>
  <c r="AK32" i="19"/>
  <c r="AJ32" i="19"/>
  <c r="AH32" i="19"/>
  <c r="AJ31" i="19"/>
  <c r="AK31" i="19" s="1"/>
  <c r="AH31" i="19"/>
  <c r="AK30" i="19"/>
  <c r="AJ30" i="19"/>
  <c r="AH30" i="19"/>
  <c r="AJ29" i="19"/>
  <c r="AK29" i="19" s="1"/>
  <c r="AH29" i="19"/>
  <c r="AK28" i="19"/>
  <c r="AJ28" i="19"/>
  <c r="AH28" i="19"/>
  <c r="AJ27" i="19"/>
  <c r="AK27" i="19" s="1"/>
  <c r="AH27" i="19"/>
  <c r="AK26" i="19"/>
  <c r="AJ26" i="19"/>
  <c r="AH26" i="19"/>
  <c r="AJ25" i="19"/>
  <c r="AK25" i="19" s="1"/>
  <c r="AH25" i="19"/>
  <c r="AK24" i="19"/>
  <c r="AJ24" i="19"/>
  <c r="AH24" i="19"/>
  <c r="AJ23" i="19"/>
  <c r="AK23" i="19" s="1"/>
  <c r="AH23" i="19"/>
  <c r="AK22" i="19"/>
  <c r="AJ22" i="19"/>
  <c r="AH22" i="19"/>
  <c r="AJ21" i="19"/>
  <c r="AK21" i="19" s="1"/>
  <c r="AH21" i="19"/>
  <c r="AK20" i="19"/>
  <c r="AJ20" i="19"/>
  <c r="AH20" i="19"/>
  <c r="AJ19" i="19"/>
  <c r="AK19" i="19" s="1"/>
  <c r="AH19" i="19"/>
  <c r="AK18" i="19"/>
  <c r="AJ18" i="19"/>
  <c r="AH18" i="19"/>
  <c r="AJ17" i="19"/>
  <c r="AK17" i="19" s="1"/>
  <c r="AH17" i="19"/>
  <c r="AK16" i="19"/>
  <c r="AJ16" i="19"/>
  <c r="AH16" i="19"/>
  <c r="AJ15" i="19"/>
  <c r="AK15" i="19" s="1"/>
  <c r="AH15" i="19"/>
  <c r="AK14" i="19"/>
  <c r="AJ14" i="19"/>
  <c r="AH14" i="19"/>
  <c r="AJ13" i="19"/>
  <c r="AK13" i="19" s="1"/>
  <c r="AH13" i="19"/>
  <c r="AK12" i="19"/>
  <c r="AJ12" i="19"/>
  <c r="AH12" i="19"/>
  <c r="AJ11" i="19"/>
  <c r="AK11" i="19" s="1"/>
  <c r="AH11" i="19"/>
  <c r="AK10" i="19"/>
  <c r="AJ10" i="19"/>
  <c r="AH10" i="19"/>
  <c r="AJ9" i="19"/>
  <c r="AK9" i="19" s="1"/>
  <c r="AH9" i="19"/>
  <c r="AK8" i="19"/>
  <c r="AJ8" i="19"/>
  <c r="AH8" i="19"/>
  <c r="AJ7" i="19"/>
  <c r="AK7" i="19" s="1"/>
  <c r="AH7" i="19"/>
  <c r="AK6" i="19"/>
  <c r="AJ6" i="19"/>
  <c r="AH6" i="19"/>
  <c r="AJ5" i="19"/>
  <c r="AK5" i="19" s="1"/>
  <c r="AH5" i="19"/>
  <c r="AK4" i="19"/>
  <c r="AJ4" i="19"/>
  <c r="AH4" i="19"/>
  <c r="AJ3" i="19"/>
  <c r="AK3" i="19" s="1"/>
  <c r="AH3" i="19"/>
  <c r="AK2" i="19"/>
  <c r="AJ2" i="19"/>
  <c r="AH2" i="19"/>
  <c r="V3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2" i="18"/>
  <c r="AD132" i="18"/>
  <c r="AB132" i="18"/>
  <c r="Y132" i="18"/>
  <c r="AE132" i="18"/>
  <c r="AH132" i="18"/>
  <c r="AM132" i="18" s="1"/>
  <c r="AG132" i="18"/>
  <c r="AF132" i="18"/>
  <c r="AA132" i="18"/>
  <c r="Z132" i="18"/>
  <c r="AE131" i="18"/>
  <c r="AA131" i="18"/>
  <c r="Y131" i="18"/>
  <c r="AG131" i="18"/>
  <c r="AF131" i="18"/>
  <c r="AC131" i="18"/>
  <c r="AD131" i="18"/>
  <c r="AB131" i="18"/>
  <c r="Z131" i="18"/>
  <c r="AL131" i="18" s="1"/>
  <c r="AH130" i="18"/>
  <c r="AM130" i="18" s="1"/>
  <c r="AB130" i="18"/>
  <c r="Z130" i="18"/>
  <c r="AL130" i="18" s="1"/>
  <c r="Y130" i="18"/>
  <c r="AE130" i="18"/>
  <c r="AG130" i="18"/>
  <c r="AF130" i="18"/>
  <c r="AC130" i="18"/>
  <c r="AD130" i="18"/>
  <c r="AA130" i="18"/>
  <c r="AG129" i="18"/>
  <c r="AE129" i="18"/>
  <c r="AA129" i="18"/>
  <c r="Y129" i="18"/>
  <c r="AF129" i="18"/>
  <c r="AC129" i="18"/>
  <c r="AD129" i="18"/>
  <c r="AB129" i="18"/>
  <c r="AK129" i="18" s="1"/>
  <c r="Z129" i="18"/>
  <c r="AF128" i="18"/>
  <c r="AB128" i="18"/>
  <c r="Z128" i="18"/>
  <c r="Y128" i="18"/>
  <c r="AE128" i="18"/>
  <c r="AJ128" i="18" s="1"/>
  <c r="AG128" i="18"/>
  <c r="AC128" i="18"/>
  <c r="AD128" i="18"/>
  <c r="AA128" i="18"/>
  <c r="AK127" i="18"/>
  <c r="AE127" i="18"/>
  <c r="AC127" i="18"/>
  <c r="AA127" i="18"/>
  <c r="Y127" i="18"/>
  <c r="AG127" i="18"/>
  <c r="AF127" i="18"/>
  <c r="AD127" i="18"/>
  <c r="AB127" i="18"/>
  <c r="Z127" i="18"/>
  <c r="AL127" i="18" s="1"/>
  <c r="AG126" i="18"/>
  <c r="AD126" i="18"/>
  <c r="AB126" i="18"/>
  <c r="AK126" i="18" s="1"/>
  <c r="Z126" i="18"/>
  <c r="AL126" i="18" s="1"/>
  <c r="Y126" i="18"/>
  <c r="AE126" i="18"/>
  <c r="AJ126" i="18" s="1"/>
  <c r="AH126" i="18"/>
  <c r="AM126" i="18" s="1"/>
  <c r="AF126" i="18"/>
  <c r="AC126" i="18"/>
  <c r="AA126" i="18"/>
  <c r="AA125" i="18"/>
  <c r="Y125" i="18"/>
  <c r="AE125" i="18"/>
  <c r="AG125" i="18"/>
  <c r="AF125" i="18"/>
  <c r="AC125" i="18"/>
  <c r="AD125" i="18"/>
  <c r="AB125" i="18"/>
  <c r="AK125" i="18" s="1"/>
  <c r="Z125" i="18"/>
  <c r="AL125" i="18" s="1"/>
  <c r="AF124" i="18"/>
  <c r="AB124" i="18"/>
  <c r="AA124" i="18"/>
  <c r="Z124" i="18"/>
  <c r="Y124" i="18"/>
  <c r="AE124" i="18"/>
  <c r="AH124" i="18"/>
  <c r="AM124" i="18" s="1"/>
  <c r="AG124" i="18"/>
  <c r="AD124" i="18"/>
  <c r="AG123" i="18"/>
  <c r="AE123" i="18"/>
  <c r="AA123" i="18"/>
  <c r="Y123" i="18"/>
  <c r="AF123" i="18"/>
  <c r="AC123" i="18"/>
  <c r="AD123" i="18"/>
  <c r="AB123" i="18"/>
  <c r="Z123" i="18"/>
  <c r="AG122" i="18"/>
  <c r="AF122" i="18"/>
  <c r="Z122" i="18"/>
  <c r="AL122" i="18" s="1"/>
  <c r="Y122" i="18"/>
  <c r="AH122" i="18"/>
  <c r="AM122" i="18" s="1"/>
  <c r="AE122" i="18"/>
  <c r="AC122" i="18"/>
  <c r="AJ122" i="18" s="1"/>
  <c r="AD122" i="18"/>
  <c r="AB122" i="18"/>
  <c r="AA122" i="18"/>
  <c r="AE121" i="18"/>
  <c r="AC121" i="18"/>
  <c r="AJ121" i="18" s="1"/>
  <c r="Y121" i="18"/>
  <c r="AG121" i="18"/>
  <c r="AF121" i="18"/>
  <c r="AD121" i="18"/>
  <c r="AB121" i="18"/>
  <c r="AA121" i="18"/>
  <c r="Z121" i="18"/>
  <c r="AL121" i="18" s="1"/>
  <c r="AJ120" i="18"/>
  <c r="AD120" i="18"/>
  <c r="AB120" i="18"/>
  <c r="Y120" i="18"/>
  <c r="AE120" i="18"/>
  <c r="AH120" i="18"/>
  <c r="AM120" i="18" s="1"/>
  <c r="AG120" i="18"/>
  <c r="AF120" i="18"/>
  <c r="AC120" i="18"/>
  <c r="AA120" i="18"/>
  <c r="Z120" i="18"/>
  <c r="AC119" i="18"/>
  <c r="AB119" i="18"/>
  <c r="AA119" i="18"/>
  <c r="Y119" i="18"/>
  <c r="AE119" i="18"/>
  <c r="AG119" i="18"/>
  <c r="AF119" i="18"/>
  <c r="AD119" i="18"/>
  <c r="Z119" i="18"/>
  <c r="AL119" i="18" s="1"/>
  <c r="AG118" i="18"/>
  <c r="AB118" i="18"/>
  <c r="AA118" i="18"/>
  <c r="Z118" i="18"/>
  <c r="Y118" i="18"/>
  <c r="AE118" i="18"/>
  <c r="AH118" i="18"/>
  <c r="AM118" i="18" s="1"/>
  <c r="AF118" i="18"/>
  <c r="AD118" i="18"/>
  <c r="AG117" i="18"/>
  <c r="AE117" i="18"/>
  <c r="AA117" i="18"/>
  <c r="Y117" i="18"/>
  <c r="AH117" i="18"/>
  <c r="AM117" i="18" s="1"/>
  <c r="AF117" i="18"/>
  <c r="AC117" i="18"/>
  <c r="AJ117" i="18" s="1"/>
  <c r="AD117" i="18"/>
  <c r="AB117" i="18"/>
  <c r="Z117" i="18"/>
  <c r="AF116" i="18"/>
  <c r="AD116" i="18"/>
  <c r="AC116" i="18"/>
  <c r="AJ116" i="18" s="1"/>
  <c r="Z116" i="18"/>
  <c r="AL116" i="18" s="1"/>
  <c r="Y116" i="18"/>
  <c r="AE116" i="18"/>
  <c r="AG116" i="18"/>
  <c r="AB116" i="18"/>
  <c r="AA116" i="18"/>
  <c r="AE115" i="18"/>
  <c r="AC115" i="18"/>
  <c r="AJ115" i="18" s="1"/>
  <c r="AA115" i="18"/>
  <c r="Y115" i="18"/>
  <c r="AG115" i="18"/>
  <c r="AF115" i="18"/>
  <c r="AD115" i="18"/>
  <c r="AB115" i="18"/>
  <c r="AK115" i="18" s="1"/>
  <c r="Z115" i="18"/>
  <c r="AL115" i="18" s="1"/>
  <c r="AG114" i="18"/>
  <c r="AD114" i="18"/>
  <c r="AB114" i="18"/>
  <c r="Z114" i="18"/>
  <c r="AL114" i="18" s="1"/>
  <c r="Y114" i="18"/>
  <c r="AE114" i="18"/>
  <c r="AF114" i="18"/>
  <c r="AA114" i="18"/>
  <c r="AA113" i="18"/>
  <c r="Y113" i="18"/>
  <c r="AE113" i="18"/>
  <c r="AG113" i="18"/>
  <c r="AF113" i="18"/>
  <c r="AC113" i="18"/>
  <c r="AD113" i="18"/>
  <c r="AB113" i="18"/>
  <c r="Z113" i="18"/>
  <c r="AL113" i="18" s="1"/>
  <c r="AL112" i="18"/>
  <c r="AB112" i="18"/>
  <c r="AA112" i="18"/>
  <c r="Z112" i="18"/>
  <c r="Y112" i="18"/>
  <c r="AE112" i="18"/>
  <c r="AH112" i="18"/>
  <c r="AM112" i="18" s="1"/>
  <c r="AG112" i="18"/>
  <c r="AF112" i="18"/>
  <c r="AD112" i="18"/>
  <c r="AK111" i="18"/>
  <c r="AG111" i="18"/>
  <c r="AE111" i="18"/>
  <c r="AA111" i="18"/>
  <c r="Z111" i="18"/>
  <c r="Y111" i="18"/>
  <c r="AF111" i="18"/>
  <c r="AC111" i="18"/>
  <c r="AJ111" i="18" s="1"/>
  <c r="AD111" i="18"/>
  <c r="AB111" i="18"/>
  <c r="AF110" i="18"/>
  <c r="AB110" i="18"/>
  <c r="Z110" i="18"/>
  <c r="Y110" i="18"/>
  <c r="AE110" i="18"/>
  <c r="AG110" i="18"/>
  <c r="AC110" i="18"/>
  <c r="AD110" i="18"/>
  <c r="AA110" i="18"/>
  <c r="AE109" i="18"/>
  <c r="AC109" i="18"/>
  <c r="AJ109" i="18" s="1"/>
  <c r="AA109" i="18"/>
  <c r="Y109" i="18"/>
  <c r="AG109" i="18"/>
  <c r="AF109" i="18"/>
  <c r="AD109" i="18"/>
  <c r="AB109" i="18"/>
  <c r="AK109" i="18" s="1"/>
  <c r="Z109" i="18"/>
  <c r="AL109" i="18" s="1"/>
  <c r="AG108" i="18"/>
  <c r="AE108" i="18"/>
  <c r="AD108" i="18"/>
  <c r="AB108" i="18"/>
  <c r="Z108" i="18"/>
  <c r="AL108" i="18" s="1"/>
  <c r="Y108" i="18"/>
  <c r="AH108" i="18"/>
  <c r="AM108" i="18" s="1"/>
  <c r="AF108" i="18"/>
  <c r="AC108" i="18"/>
  <c r="AJ108" i="18" s="1"/>
  <c r="AA108" i="18"/>
  <c r="AC107" i="18"/>
  <c r="AB107" i="18"/>
  <c r="AA107" i="18"/>
  <c r="Y107" i="18"/>
  <c r="AE107" i="18"/>
  <c r="AG107" i="18"/>
  <c r="AF107" i="18"/>
  <c r="AD107" i="18"/>
  <c r="Z107" i="18"/>
  <c r="AF106" i="18"/>
  <c r="AE106" i="18"/>
  <c r="AA106" i="18"/>
  <c r="Y106" i="18"/>
  <c r="AG106" i="18"/>
  <c r="AD106" i="18"/>
  <c r="AB106" i="18"/>
  <c r="Z106" i="18"/>
  <c r="AG105" i="18"/>
  <c r="AF105" i="18"/>
  <c r="AD105" i="18"/>
  <c r="AB105" i="18"/>
  <c r="Z105" i="18"/>
  <c r="Y105" i="18"/>
  <c r="AE105" i="18"/>
  <c r="AH105" i="18"/>
  <c r="AM105" i="18" s="1"/>
  <c r="AC105" i="18"/>
  <c r="AA105" i="18"/>
  <c r="AF104" i="18"/>
  <c r="AC104" i="18"/>
  <c r="AA104" i="18"/>
  <c r="Y104" i="18"/>
  <c r="AE104" i="18"/>
  <c r="AG104" i="18"/>
  <c r="AD104" i="18"/>
  <c r="AB104" i="18"/>
  <c r="AK104" i="18" s="1"/>
  <c r="Z104" i="18"/>
  <c r="AG103" i="18"/>
  <c r="AE103" i="18"/>
  <c r="AD103" i="18"/>
  <c r="Z103" i="18"/>
  <c r="AL103" i="18" s="1"/>
  <c r="Y103" i="18"/>
  <c r="AH103" i="18"/>
  <c r="AM103" i="18" s="1"/>
  <c r="AF103" i="18"/>
  <c r="AB103" i="18"/>
  <c r="AK103" i="18" s="1"/>
  <c r="AA103" i="18"/>
  <c r="AG102" i="18"/>
  <c r="AF102" i="18"/>
  <c r="AE102" i="18"/>
  <c r="AD102" i="18"/>
  <c r="AA102" i="18"/>
  <c r="Y102" i="18"/>
  <c r="AH102" i="18"/>
  <c r="AM102" i="18" s="1"/>
  <c r="AC102" i="18"/>
  <c r="AJ102" i="18" s="1"/>
  <c r="AB102" i="18"/>
  <c r="AK102" i="18" s="1"/>
  <c r="Z102" i="18"/>
  <c r="AF101" i="18"/>
  <c r="AC101" i="18"/>
  <c r="AJ101" i="18" s="1"/>
  <c r="AB101" i="18"/>
  <c r="Z101" i="18"/>
  <c r="AL101" i="18" s="1"/>
  <c r="Y101" i="18"/>
  <c r="AE101" i="18"/>
  <c r="AG101" i="18"/>
  <c r="AD101" i="18"/>
  <c r="AA101" i="18"/>
  <c r="AG100" i="18"/>
  <c r="AE100" i="18"/>
  <c r="AB100" i="18"/>
  <c r="AA100" i="18"/>
  <c r="Y100" i="18"/>
  <c r="AH100" i="18"/>
  <c r="AM100" i="18" s="1"/>
  <c r="AF100" i="18"/>
  <c r="AC100" i="18"/>
  <c r="AJ100" i="18" s="1"/>
  <c r="AD100" i="18"/>
  <c r="Z100" i="18"/>
  <c r="AG99" i="18"/>
  <c r="AF99" i="18"/>
  <c r="AD99" i="18"/>
  <c r="AB99" i="18"/>
  <c r="Z99" i="18"/>
  <c r="Y99" i="18"/>
  <c r="AE99" i="18"/>
  <c r="AH99" i="18"/>
  <c r="AM99" i="18" s="1"/>
  <c r="AC99" i="18"/>
  <c r="AA99" i="18"/>
  <c r="AF98" i="18"/>
  <c r="AC98" i="18"/>
  <c r="AA98" i="18"/>
  <c r="Y98" i="18"/>
  <c r="AE98" i="18"/>
  <c r="AG98" i="18"/>
  <c r="AD98" i="18"/>
  <c r="AB98" i="18"/>
  <c r="Z98" i="18"/>
  <c r="AG97" i="18"/>
  <c r="AE97" i="18"/>
  <c r="Z97" i="18"/>
  <c r="AL97" i="18" s="1"/>
  <c r="Y97" i="18"/>
  <c r="AH97" i="18"/>
  <c r="AM97" i="18" s="1"/>
  <c r="AF97" i="18"/>
  <c r="AD97" i="18"/>
  <c r="AB97" i="18"/>
  <c r="AA97" i="18"/>
  <c r="AG96" i="18"/>
  <c r="AF96" i="18"/>
  <c r="AD96" i="18"/>
  <c r="Y96" i="18"/>
  <c r="AE96" i="18"/>
  <c r="AC96" i="18"/>
  <c r="AJ96" i="18" s="1"/>
  <c r="AB96" i="18"/>
  <c r="AA96" i="18"/>
  <c r="Z96" i="18"/>
  <c r="AF95" i="18"/>
  <c r="AC95" i="18"/>
  <c r="AB95" i="18"/>
  <c r="Z95" i="18"/>
  <c r="AL95" i="18" s="1"/>
  <c r="Y95" i="18"/>
  <c r="AE95" i="18"/>
  <c r="AG95" i="18"/>
  <c r="AD95" i="18"/>
  <c r="AA95" i="18"/>
  <c r="AG94" i="18"/>
  <c r="AE94" i="18"/>
  <c r="AA94" i="18"/>
  <c r="Y94" i="18"/>
  <c r="AH94" i="18"/>
  <c r="AM94" i="18" s="1"/>
  <c r="AF94" i="18"/>
  <c r="AD94" i="18"/>
  <c r="AB94" i="18"/>
  <c r="AK94" i="18" s="1"/>
  <c r="Z94" i="18"/>
  <c r="AJ93" i="18"/>
  <c r="AG93" i="18"/>
  <c r="AF93" i="18"/>
  <c r="AD93" i="18"/>
  <c r="AA93" i="18"/>
  <c r="Z93" i="18"/>
  <c r="Y93" i="18"/>
  <c r="AH93" i="18"/>
  <c r="AM93" i="18" s="1"/>
  <c r="AE93" i="18"/>
  <c r="AC93" i="18"/>
  <c r="AB93" i="18"/>
  <c r="AK93" i="18" s="1"/>
  <c r="AF92" i="18"/>
  <c r="AC92" i="18"/>
  <c r="AA92" i="18"/>
  <c r="Z92" i="18"/>
  <c r="AL92" i="18" s="1"/>
  <c r="Y92" i="18"/>
  <c r="AE92" i="18"/>
  <c r="AG92" i="18"/>
  <c r="AD92" i="18"/>
  <c r="AB92" i="18"/>
  <c r="AE91" i="18"/>
  <c r="AD91" i="18"/>
  <c r="AB91" i="18"/>
  <c r="Y91" i="18"/>
  <c r="AH91" i="18"/>
  <c r="AM91" i="18" s="1"/>
  <c r="AG91" i="18"/>
  <c r="AF91" i="18"/>
  <c r="AA91" i="18"/>
  <c r="Z91" i="18"/>
  <c r="AD90" i="18"/>
  <c r="AB90" i="18"/>
  <c r="Y90" i="18"/>
  <c r="AE90" i="18"/>
  <c r="AG90" i="18"/>
  <c r="AF90" i="18"/>
  <c r="AC90" i="18"/>
  <c r="AA90" i="18"/>
  <c r="Z90" i="18"/>
  <c r="AE89" i="18"/>
  <c r="AC89" i="18"/>
  <c r="AA89" i="18"/>
  <c r="Y89" i="18"/>
  <c r="AG89" i="18"/>
  <c r="AF89" i="18"/>
  <c r="AD89" i="18"/>
  <c r="AB89" i="18"/>
  <c r="AK89" i="18" s="1"/>
  <c r="Z89" i="18"/>
  <c r="AG88" i="18"/>
  <c r="AB88" i="18"/>
  <c r="AA88" i="18"/>
  <c r="Z88" i="18"/>
  <c r="AL88" i="18" s="1"/>
  <c r="Y88" i="18"/>
  <c r="AE88" i="18"/>
  <c r="AH88" i="18"/>
  <c r="AM88" i="18" s="1"/>
  <c r="AF88" i="18"/>
  <c r="AD88" i="18"/>
  <c r="AG87" i="18"/>
  <c r="AF87" i="18"/>
  <c r="AA87" i="18"/>
  <c r="Y87" i="18"/>
  <c r="AE87" i="18"/>
  <c r="AC87" i="18"/>
  <c r="AD87" i="18"/>
  <c r="AB87" i="18"/>
  <c r="Z87" i="18"/>
  <c r="AF86" i="18"/>
  <c r="AB86" i="18"/>
  <c r="Z86" i="18"/>
  <c r="Y86" i="18"/>
  <c r="AC86" i="18"/>
  <c r="AE86" i="18"/>
  <c r="AG86" i="18"/>
  <c r="AD86" i="18"/>
  <c r="AA86" i="18"/>
  <c r="AE85" i="18"/>
  <c r="AC85" i="18"/>
  <c r="AA85" i="18"/>
  <c r="Y85" i="18"/>
  <c r="AG85" i="18"/>
  <c r="AF85" i="18"/>
  <c r="AD85" i="18"/>
  <c r="AB85" i="18"/>
  <c r="AK85" i="18" s="1"/>
  <c r="Z85" i="18"/>
  <c r="AD84" i="18"/>
  <c r="AB84" i="18"/>
  <c r="Z84" i="18"/>
  <c r="Y84" i="18"/>
  <c r="AE84" i="18"/>
  <c r="AG84" i="18"/>
  <c r="AF84" i="18"/>
  <c r="AC84" i="18"/>
  <c r="AJ84" i="18" s="1"/>
  <c r="AA84" i="18"/>
  <c r="AC83" i="18"/>
  <c r="AJ83" i="18" s="1"/>
  <c r="AA83" i="18"/>
  <c r="Y83" i="18"/>
  <c r="AE83" i="18"/>
  <c r="AG83" i="18"/>
  <c r="AF83" i="18"/>
  <c r="AD83" i="18"/>
  <c r="AB83" i="18"/>
  <c r="AK83" i="18" s="1"/>
  <c r="Z83" i="18"/>
  <c r="AL83" i="18" s="1"/>
  <c r="AH82" i="18"/>
  <c r="AM82" i="18" s="1"/>
  <c r="AE82" i="18"/>
  <c r="AB82" i="18"/>
  <c r="AK82" i="18" s="1"/>
  <c r="Z82" i="18"/>
  <c r="AL82" i="18" s="1"/>
  <c r="Y82" i="18"/>
  <c r="AG82" i="18"/>
  <c r="AF82" i="18"/>
  <c r="AC82" i="18"/>
  <c r="AJ82" i="18" s="1"/>
  <c r="AD82" i="18"/>
  <c r="AA82" i="18"/>
  <c r="AG81" i="18"/>
  <c r="AA81" i="18"/>
  <c r="Y81" i="18"/>
  <c r="AE81" i="18"/>
  <c r="AF81" i="18"/>
  <c r="AC81" i="18"/>
  <c r="AD81" i="18"/>
  <c r="AB81" i="18"/>
  <c r="Z81" i="18"/>
  <c r="AF80" i="18"/>
  <c r="AB80" i="18"/>
  <c r="AA80" i="18"/>
  <c r="Z80" i="18"/>
  <c r="AL80" i="18" s="1"/>
  <c r="Y80" i="18"/>
  <c r="AH80" i="18"/>
  <c r="AM80" i="18" s="1"/>
  <c r="AE80" i="18"/>
  <c r="AG80" i="18"/>
  <c r="AC80" i="18"/>
  <c r="AJ80" i="18" s="1"/>
  <c r="AD80" i="18"/>
  <c r="AG79" i="18"/>
  <c r="AE79" i="18"/>
  <c r="Z79" i="18"/>
  <c r="Y79" i="18"/>
  <c r="AH79" i="18"/>
  <c r="AM79" i="18" s="1"/>
  <c r="AF79" i="18"/>
  <c r="AC79" i="18"/>
  <c r="AJ79" i="18" s="1"/>
  <c r="AD79" i="18"/>
  <c r="AB79" i="18"/>
  <c r="AA79" i="18"/>
  <c r="AJ78" i="18"/>
  <c r="AG78" i="18"/>
  <c r="AD78" i="18"/>
  <c r="Y78" i="18"/>
  <c r="AE78" i="18"/>
  <c r="AF78" i="18"/>
  <c r="AC78" i="18"/>
  <c r="AB78" i="18"/>
  <c r="AA78" i="18"/>
  <c r="Z78" i="18"/>
  <c r="AC77" i="18"/>
  <c r="AB77" i="18"/>
  <c r="Y77" i="18"/>
  <c r="AE77" i="18"/>
  <c r="AG77" i="18"/>
  <c r="AF77" i="18"/>
  <c r="AD77" i="18"/>
  <c r="AA77" i="18"/>
  <c r="Z77" i="18"/>
  <c r="AE76" i="18"/>
  <c r="AB76" i="18"/>
  <c r="Y76" i="18"/>
  <c r="AH76" i="18"/>
  <c r="AM76" i="18" s="1"/>
  <c r="AG76" i="18"/>
  <c r="AF76" i="18"/>
  <c r="AC76" i="18"/>
  <c r="AJ76" i="18" s="1"/>
  <c r="AD76" i="18"/>
  <c r="AA76" i="18"/>
  <c r="Z76" i="18"/>
  <c r="AG75" i="18"/>
  <c r="AB75" i="18"/>
  <c r="AA75" i="18"/>
  <c r="Z75" i="18"/>
  <c r="AL75" i="18" s="1"/>
  <c r="Y75" i="18"/>
  <c r="AE75" i="18"/>
  <c r="AF75" i="18"/>
  <c r="AC75" i="18"/>
  <c r="AJ75" i="18" s="1"/>
  <c r="AD75" i="18"/>
  <c r="AL74" i="18"/>
  <c r="Z74" i="18"/>
  <c r="Y74" i="18"/>
  <c r="AE74" i="18"/>
  <c r="AG74" i="18"/>
  <c r="AF74" i="18"/>
  <c r="AD74" i="18"/>
  <c r="AB74" i="18"/>
  <c r="AA74" i="18"/>
  <c r="AF73" i="18"/>
  <c r="AE73" i="18"/>
  <c r="AD73" i="18"/>
  <c r="Y73" i="18"/>
  <c r="AG73" i="18"/>
  <c r="AB73" i="18"/>
  <c r="AA73" i="18"/>
  <c r="Z73" i="18"/>
  <c r="AD72" i="18"/>
  <c r="AB72" i="18"/>
  <c r="Y72" i="18"/>
  <c r="AE72" i="18"/>
  <c r="AJ72" i="18" s="1"/>
  <c r="AG72" i="18"/>
  <c r="AF72" i="18"/>
  <c r="AC72" i="18"/>
  <c r="AA72" i="18"/>
  <c r="Z72" i="18"/>
  <c r="AC71" i="18"/>
  <c r="AB71" i="18"/>
  <c r="AA71" i="18"/>
  <c r="Y71" i="18"/>
  <c r="AE71" i="18"/>
  <c r="AG71" i="18"/>
  <c r="AF71" i="18"/>
  <c r="AD71" i="18"/>
  <c r="Z71" i="18"/>
  <c r="AL71" i="18" s="1"/>
  <c r="AG70" i="18"/>
  <c r="AE70" i="18"/>
  <c r="AB70" i="18"/>
  <c r="AA70" i="18"/>
  <c r="Z70" i="18"/>
  <c r="AL70" i="18" s="1"/>
  <c r="Y70" i="18"/>
  <c r="AH70" i="18"/>
  <c r="AM70" i="18" s="1"/>
  <c r="AF70" i="18"/>
  <c r="AD70" i="18"/>
  <c r="AG69" i="18"/>
  <c r="AF69" i="18"/>
  <c r="AD69" i="18"/>
  <c r="AA69" i="18"/>
  <c r="Z69" i="18"/>
  <c r="AL69" i="18" s="1"/>
  <c r="Y69" i="18"/>
  <c r="AE69" i="18"/>
  <c r="AC69" i="18"/>
  <c r="AB69" i="18"/>
  <c r="AK69" i="18" s="1"/>
  <c r="AF68" i="18"/>
  <c r="AC68" i="18"/>
  <c r="Z68" i="18"/>
  <c r="Y68" i="18"/>
  <c r="AE68" i="18"/>
  <c r="AG68" i="18"/>
  <c r="AD68" i="18"/>
  <c r="AB68" i="18"/>
  <c r="AA68" i="18"/>
  <c r="AG67" i="18"/>
  <c r="AE67" i="18"/>
  <c r="AD67" i="18"/>
  <c r="Y67" i="18"/>
  <c r="AH67" i="18"/>
  <c r="AM67" i="18" s="1"/>
  <c r="AF67" i="18"/>
  <c r="AC67" i="18"/>
  <c r="AJ67" i="18" s="1"/>
  <c r="AB67" i="18"/>
  <c r="AA67" i="18"/>
  <c r="AK67" i="18" s="1"/>
  <c r="Z67" i="18"/>
  <c r="AG66" i="18"/>
  <c r="AF66" i="18"/>
  <c r="AD66" i="18"/>
  <c r="AB66" i="18"/>
  <c r="Y66" i="18"/>
  <c r="AH66" i="18"/>
  <c r="AM66" i="18" s="1"/>
  <c r="AE66" i="18"/>
  <c r="AC66" i="18"/>
  <c r="AJ66" i="18" s="1"/>
  <c r="AA66" i="18"/>
  <c r="Z66" i="18"/>
  <c r="AF65" i="18"/>
  <c r="AC65" i="18"/>
  <c r="AB65" i="18"/>
  <c r="AA65" i="18"/>
  <c r="Y65" i="18"/>
  <c r="AE65" i="18"/>
  <c r="AG65" i="18"/>
  <c r="AD65" i="18"/>
  <c r="Z65" i="18"/>
  <c r="AL65" i="18" s="1"/>
  <c r="AE64" i="18"/>
  <c r="AB64" i="18"/>
  <c r="Y64" i="18"/>
  <c r="AH64" i="18"/>
  <c r="AM64" i="18" s="1"/>
  <c r="AG64" i="18"/>
  <c r="AF64" i="18"/>
  <c r="AC64" i="18"/>
  <c r="AJ64" i="18" s="1"/>
  <c r="AD64" i="18"/>
  <c r="AA64" i="18"/>
  <c r="Z64" i="18"/>
  <c r="AG63" i="18"/>
  <c r="AD63" i="18"/>
  <c r="AB63" i="18"/>
  <c r="AA63" i="18"/>
  <c r="Y63" i="18"/>
  <c r="AE63" i="18"/>
  <c r="AF63" i="18"/>
  <c r="AC63" i="18"/>
  <c r="Z63" i="18"/>
  <c r="AF62" i="18"/>
  <c r="AA62" i="18"/>
  <c r="Z62" i="18"/>
  <c r="Y62" i="18"/>
  <c r="AE62" i="18"/>
  <c r="AG62" i="18"/>
  <c r="AC62" i="18"/>
  <c r="AD62" i="18"/>
  <c r="AB62" i="18"/>
  <c r="AE61" i="18"/>
  <c r="AD61" i="18"/>
  <c r="Y61" i="18"/>
  <c r="AH61" i="18"/>
  <c r="AM61" i="18" s="1"/>
  <c r="AG61" i="18"/>
  <c r="AF61" i="18"/>
  <c r="AC61" i="18"/>
  <c r="AB61" i="18"/>
  <c r="AA61" i="18"/>
  <c r="Z61" i="18"/>
  <c r="AJ60" i="18"/>
  <c r="AD60" i="18"/>
  <c r="AB60" i="18"/>
  <c r="Y60" i="18"/>
  <c r="AE60" i="18"/>
  <c r="AG60" i="18"/>
  <c r="AF60" i="18"/>
  <c r="AC60" i="18"/>
  <c r="AA60" i="18"/>
  <c r="Z60" i="18"/>
  <c r="AC59" i="18"/>
  <c r="AB59" i="18"/>
  <c r="AA59" i="18"/>
  <c r="Y59" i="18"/>
  <c r="AE59" i="18"/>
  <c r="AG59" i="18"/>
  <c r="AF59" i="18"/>
  <c r="AD59" i="18"/>
  <c r="Z59" i="18"/>
  <c r="AL59" i="18" s="1"/>
  <c r="AH58" i="18"/>
  <c r="AM58" i="18" s="1"/>
  <c r="AG58" i="18"/>
  <c r="AB58" i="18"/>
  <c r="AA58" i="18"/>
  <c r="Z58" i="18"/>
  <c r="AL58" i="18" s="1"/>
  <c r="Y58" i="18"/>
  <c r="AE58" i="18"/>
  <c r="AF58" i="18"/>
  <c r="AC58" i="18"/>
  <c r="AJ58" i="18" s="1"/>
  <c r="AD58" i="18"/>
  <c r="AG57" i="18"/>
  <c r="AF57" i="18"/>
  <c r="AA57" i="18"/>
  <c r="Z57" i="18"/>
  <c r="AL57" i="18" s="1"/>
  <c r="Y57" i="18"/>
  <c r="AE57" i="18"/>
  <c r="AC57" i="18"/>
  <c r="AD57" i="18"/>
  <c r="AB57" i="18"/>
  <c r="AL56" i="18"/>
  <c r="AF56" i="18"/>
  <c r="AB56" i="18"/>
  <c r="AA56" i="18"/>
  <c r="Z56" i="18"/>
  <c r="Y56" i="18"/>
  <c r="AH56" i="18"/>
  <c r="AM56" i="18" s="1"/>
  <c r="AC56" i="18"/>
  <c r="AE56" i="18"/>
  <c r="AG56" i="18"/>
  <c r="AD56" i="18"/>
  <c r="AK55" i="18"/>
  <c r="AG55" i="18"/>
  <c r="AE55" i="18"/>
  <c r="AA55" i="18"/>
  <c r="Y55" i="18"/>
  <c r="AF55" i="18"/>
  <c r="AC55" i="18"/>
  <c r="AJ55" i="18" s="1"/>
  <c r="AD55" i="18"/>
  <c r="AB55" i="18"/>
  <c r="Z55" i="18"/>
  <c r="AG54" i="18"/>
  <c r="AD54" i="18"/>
  <c r="Y54" i="18"/>
  <c r="AE54" i="18"/>
  <c r="AF54" i="18"/>
  <c r="AC54" i="18"/>
  <c r="AJ54" i="18" s="1"/>
  <c r="AB54" i="18"/>
  <c r="AA54" i="18"/>
  <c r="Z54" i="18"/>
  <c r="AF53" i="18"/>
  <c r="AC53" i="18"/>
  <c r="AJ53" i="18" s="1"/>
  <c r="AB53" i="18"/>
  <c r="AA53" i="18"/>
  <c r="Y53" i="18"/>
  <c r="AE53" i="18"/>
  <c r="AG53" i="18"/>
  <c r="AD53" i="18"/>
  <c r="Z53" i="18"/>
  <c r="AL53" i="18" s="1"/>
  <c r="AG52" i="18"/>
  <c r="AE52" i="18"/>
  <c r="AD52" i="18"/>
  <c r="AB52" i="18"/>
  <c r="Y52" i="18"/>
  <c r="AF52" i="18"/>
  <c r="AC52" i="18"/>
  <c r="AJ52" i="18" s="1"/>
  <c r="AA52" i="18"/>
  <c r="Z52" i="18"/>
  <c r="AL51" i="18"/>
  <c r="AF51" i="18"/>
  <c r="AB51" i="18"/>
  <c r="AA51" i="18"/>
  <c r="Z51" i="18"/>
  <c r="Y51" i="18"/>
  <c r="AC51" i="18"/>
  <c r="AE51" i="18"/>
  <c r="AH51" i="18"/>
  <c r="AM51" i="18" s="1"/>
  <c r="AG51" i="18"/>
  <c r="AD51" i="18"/>
  <c r="AK50" i="18"/>
  <c r="AG50" i="18"/>
  <c r="AE50" i="18"/>
  <c r="AA50" i="18"/>
  <c r="Z50" i="18"/>
  <c r="Y50" i="18"/>
  <c r="AH50" i="18"/>
  <c r="AM50" i="18" s="1"/>
  <c r="AF50" i="18"/>
  <c r="AC50" i="18"/>
  <c r="AD50" i="18"/>
  <c r="AB50" i="18"/>
  <c r="AG49" i="18"/>
  <c r="AF49" i="18"/>
  <c r="AD49" i="18"/>
  <c r="AB49" i="18"/>
  <c r="Z49" i="18"/>
  <c r="Y49" i="18"/>
  <c r="AE49" i="18"/>
  <c r="AJ49" i="18" s="1"/>
  <c r="AH49" i="18"/>
  <c r="AM49" i="18" s="1"/>
  <c r="AC49" i="18"/>
  <c r="AA49" i="18"/>
  <c r="AF48" i="18"/>
  <c r="AE48" i="18"/>
  <c r="AC48" i="18"/>
  <c r="AJ48" i="18" s="1"/>
  <c r="AA48" i="18"/>
  <c r="Y48" i="18"/>
  <c r="AG48" i="18"/>
  <c r="AD48" i="18"/>
  <c r="AB48" i="18"/>
  <c r="AK48" i="18" s="1"/>
  <c r="Z48" i="18"/>
  <c r="AL48" i="18" s="1"/>
  <c r="AH47" i="18"/>
  <c r="AM47" i="18" s="1"/>
  <c r="AD47" i="18"/>
  <c r="AB47" i="18"/>
  <c r="Z47" i="18"/>
  <c r="AL47" i="18" s="1"/>
  <c r="Y47" i="18"/>
  <c r="AC47" i="18"/>
  <c r="AE47" i="18"/>
  <c r="AG47" i="18"/>
  <c r="AF47" i="18"/>
  <c r="AA47" i="18"/>
  <c r="AG46" i="18"/>
  <c r="AE46" i="18"/>
  <c r="AD46" i="18"/>
  <c r="AB46" i="18"/>
  <c r="AA46" i="18"/>
  <c r="Y46" i="18"/>
  <c r="AF46" i="18"/>
  <c r="AC46" i="18"/>
  <c r="AJ46" i="18" s="1"/>
  <c r="Z46" i="18"/>
  <c r="AL45" i="18"/>
  <c r="AF45" i="18"/>
  <c r="AB45" i="18"/>
  <c r="AA45" i="18"/>
  <c r="Z45" i="18"/>
  <c r="Y45" i="18"/>
  <c r="AE45" i="18"/>
  <c r="AH45" i="18"/>
  <c r="AM45" i="18" s="1"/>
  <c r="AG45" i="18"/>
  <c r="AC45" i="18"/>
  <c r="AD45" i="18"/>
  <c r="AK44" i="18"/>
  <c r="AG44" i="18"/>
  <c r="AE44" i="18"/>
  <c r="AA44" i="18"/>
  <c r="Z44" i="18"/>
  <c r="Y44" i="18"/>
  <c r="AF44" i="18"/>
  <c r="AC44" i="18"/>
  <c r="AD44" i="18"/>
  <c r="AB44" i="18"/>
  <c r="AG43" i="18"/>
  <c r="AF43" i="18"/>
  <c r="AD43" i="18"/>
  <c r="Z43" i="18"/>
  <c r="Y43" i="18"/>
  <c r="AE43" i="18"/>
  <c r="AC43" i="18"/>
  <c r="AJ43" i="18" s="1"/>
  <c r="AB43" i="18"/>
  <c r="AK43" i="18" s="1"/>
  <c r="AA43" i="18"/>
  <c r="AE42" i="18"/>
  <c r="AC42" i="18"/>
  <c r="AJ42" i="18" s="1"/>
  <c r="Y42" i="18"/>
  <c r="AG42" i="18"/>
  <c r="AF42" i="18"/>
  <c r="AD42" i="18"/>
  <c r="AB42" i="18"/>
  <c r="AA42" i="18"/>
  <c r="Z42" i="18"/>
  <c r="AL42" i="18" s="1"/>
  <c r="AG41" i="18"/>
  <c r="AD41" i="18"/>
  <c r="AB41" i="18"/>
  <c r="Y41" i="18"/>
  <c r="AE41" i="18"/>
  <c r="AJ41" i="18" s="1"/>
  <c r="AH41" i="18"/>
  <c r="AM41" i="18" s="1"/>
  <c r="AF41" i="18"/>
  <c r="AC41" i="18"/>
  <c r="AA41" i="18"/>
  <c r="Z41" i="18"/>
  <c r="AG40" i="18"/>
  <c r="AF40" i="18"/>
  <c r="AB40" i="18"/>
  <c r="AA40" i="18"/>
  <c r="Y40" i="18"/>
  <c r="AE40" i="18"/>
  <c r="AC40" i="18"/>
  <c r="AD40" i="18"/>
  <c r="Z40" i="18"/>
  <c r="AL40" i="18" s="1"/>
  <c r="AL39" i="18"/>
  <c r="AF39" i="18"/>
  <c r="AB39" i="18"/>
  <c r="AA39" i="18"/>
  <c r="Z39" i="18"/>
  <c r="Y39" i="18"/>
  <c r="AE39" i="18"/>
  <c r="AH39" i="18"/>
  <c r="AM39" i="18" s="1"/>
  <c r="AG39" i="18"/>
  <c r="AD39" i="18"/>
  <c r="AK38" i="18"/>
  <c r="AG38" i="18"/>
  <c r="AF38" i="18"/>
  <c r="AE38" i="18"/>
  <c r="AD38" i="18"/>
  <c r="AA38" i="18"/>
  <c r="Z38" i="18"/>
  <c r="Y38" i="18"/>
  <c r="AH38" i="18"/>
  <c r="AM38" i="18" s="1"/>
  <c r="AC38" i="18"/>
  <c r="AB38" i="18"/>
  <c r="AF37" i="18"/>
  <c r="AC37" i="18"/>
  <c r="Z37" i="18"/>
  <c r="AL37" i="18" s="1"/>
  <c r="Y37" i="18"/>
  <c r="AH37" i="18"/>
  <c r="AM37" i="18" s="1"/>
  <c r="AE37" i="18"/>
  <c r="AG37" i="18"/>
  <c r="AD37" i="18"/>
  <c r="AB37" i="18"/>
  <c r="AA37" i="18"/>
  <c r="AE36" i="18"/>
  <c r="AD36" i="18"/>
  <c r="AC36" i="18"/>
  <c r="AJ36" i="18" s="1"/>
  <c r="Y36" i="18"/>
  <c r="AG36" i="18"/>
  <c r="AF36" i="18"/>
  <c r="AB36" i="18"/>
  <c r="AA36" i="18"/>
  <c r="AK36" i="18" s="1"/>
  <c r="Z36" i="18"/>
  <c r="AL36" i="18" s="1"/>
  <c r="AG35" i="18"/>
  <c r="AE35" i="18"/>
  <c r="AD35" i="18"/>
  <c r="AB35" i="18"/>
  <c r="AK35" i="18" s="1"/>
  <c r="Y35" i="18"/>
  <c r="AH35" i="18"/>
  <c r="AM35" i="18" s="1"/>
  <c r="AF35" i="18"/>
  <c r="AA35" i="18"/>
  <c r="Z35" i="18"/>
  <c r="AF34" i="18"/>
  <c r="AC34" i="18"/>
  <c r="AB34" i="18"/>
  <c r="AA34" i="18"/>
  <c r="Y34" i="18"/>
  <c r="AE34" i="18"/>
  <c r="AG34" i="18"/>
  <c r="AD34" i="18"/>
  <c r="Z34" i="18"/>
  <c r="AL34" i="18" s="1"/>
  <c r="AG33" i="18"/>
  <c r="AB33" i="18"/>
  <c r="AA33" i="18"/>
  <c r="Z33" i="18"/>
  <c r="Y33" i="18"/>
  <c r="AE33" i="18"/>
  <c r="AH33" i="18"/>
  <c r="AM33" i="18" s="1"/>
  <c r="AF33" i="18"/>
  <c r="AD33" i="18"/>
  <c r="AG32" i="18"/>
  <c r="AF32" i="18"/>
  <c r="AE32" i="18"/>
  <c r="AD32" i="18"/>
  <c r="AA32" i="18"/>
  <c r="AK32" i="18" s="1"/>
  <c r="Z32" i="18"/>
  <c r="Y32" i="18"/>
  <c r="AC32" i="18"/>
  <c r="AJ32" i="18" s="1"/>
  <c r="AB32" i="18"/>
  <c r="AF31" i="18"/>
  <c r="AC31" i="18"/>
  <c r="AJ31" i="18" s="1"/>
  <c r="Y31" i="18"/>
  <c r="AE31" i="18"/>
  <c r="AG31" i="18"/>
  <c r="AD31" i="18"/>
  <c r="AB31" i="18"/>
  <c r="AA31" i="18"/>
  <c r="Z31" i="18"/>
  <c r="AE30" i="18"/>
  <c r="AD30" i="18"/>
  <c r="Y30" i="18"/>
  <c r="AC30" i="18"/>
  <c r="AH30" i="18"/>
  <c r="AM30" i="18" s="1"/>
  <c r="AG30" i="18"/>
  <c r="AF30" i="18"/>
  <c r="AB30" i="18"/>
  <c r="AA30" i="18"/>
  <c r="AI30" i="18" s="1"/>
  <c r="Z30" i="18"/>
  <c r="AL30" i="18" s="1"/>
  <c r="AG29" i="18"/>
  <c r="AD29" i="18"/>
  <c r="AB29" i="18"/>
  <c r="Y29" i="18"/>
  <c r="AH29" i="18"/>
  <c r="AM29" i="18" s="1"/>
  <c r="AE29" i="18"/>
  <c r="AF29" i="18"/>
  <c r="AC29" i="18"/>
  <c r="AJ29" i="18" s="1"/>
  <c r="AA29" i="18"/>
  <c r="Z29" i="18"/>
  <c r="AC28" i="18"/>
  <c r="AB28" i="18"/>
  <c r="AA28" i="18"/>
  <c r="Y28" i="18"/>
  <c r="AH28" i="18"/>
  <c r="AM28" i="18" s="1"/>
  <c r="AE28" i="18"/>
  <c r="AG28" i="18"/>
  <c r="AF28" i="18"/>
  <c r="AD28" i="18"/>
  <c r="Z28" i="18"/>
  <c r="AL27" i="18"/>
  <c r="AG27" i="18"/>
  <c r="AB27" i="18"/>
  <c r="AA27" i="18"/>
  <c r="Z27" i="18"/>
  <c r="Y27" i="18"/>
  <c r="AE27" i="18"/>
  <c r="AH27" i="18"/>
  <c r="AM27" i="18" s="1"/>
  <c r="AF27" i="18"/>
  <c r="AD27" i="18"/>
  <c r="AG26" i="18"/>
  <c r="AF26" i="18"/>
  <c r="AE26" i="18"/>
  <c r="AA26" i="18"/>
  <c r="Z26" i="18"/>
  <c r="AL26" i="18" s="1"/>
  <c r="Y26" i="18"/>
  <c r="AC26" i="18"/>
  <c r="AJ26" i="18" s="1"/>
  <c r="AD26" i="18"/>
  <c r="AB26" i="18"/>
  <c r="AF25" i="18"/>
  <c r="AE25" i="18"/>
  <c r="AD25" i="18"/>
  <c r="AC25" i="18"/>
  <c r="AJ25" i="18" s="1"/>
  <c r="Y25" i="18"/>
  <c r="AG25" i="18"/>
  <c r="AB25" i="18"/>
  <c r="AA25" i="18"/>
  <c r="Z25" i="18"/>
  <c r="AE24" i="18"/>
  <c r="AD24" i="18"/>
  <c r="Y24" i="18"/>
  <c r="AC24" i="18"/>
  <c r="AJ24" i="18" s="1"/>
  <c r="AH24" i="18"/>
  <c r="AM24" i="18" s="1"/>
  <c r="AG24" i="18"/>
  <c r="AF24" i="18"/>
  <c r="AB24" i="18"/>
  <c r="AA24" i="18"/>
  <c r="Z24" i="18"/>
  <c r="AL24" i="18" s="1"/>
  <c r="AD23" i="18"/>
  <c r="AB23" i="18"/>
  <c r="AA23" i="18"/>
  <c r="Y23" i="18"/>
  <c r="AH23" i="18"/>
  <c r="AM23" i="18" s="1"/>
  <c r="AC23" i="18"/>
  <c r="AJ23" i="18" s="1"/>
  <c r="AE23" i="18"/>
  <c r="AG23" i="18"/>
  <c r="AF23" i="18"/>
  <c r="Z23" i="18"/>
  <c r="AL23" i="18" s="1"/>
  <c r="AG22" i="18"/>
  <c r="AB22" i="18"/>
  <c r="AA22" i="18"/>
  <c r="Y22" i="18"/>
  <c r="AH22" i="18"/>
  <c r="AM22" i="18" s="1"/>
  <c r="AE22" i="18"/>
  <c r="AF22" i="18"/>
  <c r="AC22" i="18"/>
  <c r="AD22" i="18"/>
  <c r="Z22" i="18"/>
  <c r="AG21" i="18"/>
  <c r="AF21" i="18"/>
  <c r="AB21" i="18"/>
  <c r="AA21" i="18"/>
  <c r="Z21" i="18"/>
  <c r="AL21" i="18" s="1"/>
  <c r="Y21" i="18"/>
  <c r="AE21" i="18"/>
  <c r="AH21" i="18"/>
  <c r="AM21" i="18" s="1"/>
  <c r="AC21" i="18"/>
  <c r="AD21" i="18"/>
  <c r="AG20" i="18"/>
  <c r="AF20" i="18"/>
  <c r="AD20" i="18"/>
  <c r="AA20" i="18"/>
  <c r="Y20" i="18"/>
  <c r="AH20" i="18"/>
  <c r="AM20" i="18" s="1"/>
  <c r="AE20" i="18"/>
  <c r="AC20" i="18"/>
  <c r="AB20" i="18"/>
  <c r="AK20" i="18" s="1"/>
  <c r="Z20" i="18"/>
  <c r="AF19" i="18"/>
  <c r="AB19" i="18"/>
  <c r="Z19" i="18"/>
  <c r="AL19" i="18" s="1"/>
  <c r="Y19" i="18"/>
  <c r="AC19" i="18"/>
  <c r="AE19" i="18"/>
  <c r="AH19" i="18"/>
  <c r="AM19" i="18" s="1"/>
  <c r="AG19" i="18"/>
  <c r="AD19" i="18"/>
  <c r="AA19" i="18"/>
  <c r="AG18" i="18"/>
  <c r="AE18" i="18"/>
  <c r="AD18" i="18"/>
  <c r="AA18" i="18"/>
  <c r="Y18" i="18"/>
  <c r="AH18" i="18"/>
  <c r="AM18" i="18" s="1"/>
  <c r="AF18" i="18"/>
  <c r="AC18" i="18"/>
  <c r="AJ18" i="18" s="1"/>
  <c r="AB18" i="18"/>
  <c r="AK18" i="18" s="1"/>
  <c r="Z18" i="18"/>
  <c r="AG17" i="18"/>
  <c r="AF17" i="18"/>
  <c r="AD17" i="18"/>
  <c r="AB17" i="18"/>
  <c r="Z17" i="18"/>
  <c r="Y17" i="18"/>
  <c r="AH17" i="18"/>
  <c r="AM17" i="18" s="1"/>
  <c r="AE17" i="18"/>
  <c r="AC17" i="18"/>
  <c r="AJ17" i="18" s="1"/>
  <c r="AA17" i="18"/>
  <c r="AF16" i="18"/>
  <c r="AE16" i="18"/>
  <c r="AC16" i="18"/>
  <c r="AJ16" i="18" s="1"/>
  <c r="AA16" i="18"/>
  <c r="Y16" i="18"/>
  <c r="AH16" i="18"/>
  <c r="AM16" i="18" s="1"/>
  <c r="AG16" i="18"/>
  <c r="AD16" i="18"/>
  <c r="AB16" i="18"/>
  <c r="AK16" i="18" s="1"/>
  <c r="Z16" i="18"/>
  <c r="AG15" i="18"/>
  <c r="AE15" i="18"/>
  <c r="AD15" i="18"/>
  <c r="AB15" i="18"/>
  <c r="Z15" i="18"/>
  <c r="AL15" i="18" s="1"/>
  <c r="Y15" i="18"/>
  <c r="AH15" i="18"/>
  <c r="AM15" i="18" s="1"/>
  <c r="AF15" i="18"/>
  <c r="AC15" i="18"/>
  <c r="AA15" i="18"/>
  <c r="AG14" i="18"/>
  <c r="AF14" i="18"/>
  <c r="AD14" i="18"/>
  <c r="AA14" i="18"/>
  <c r="Y14" i="18"/>
  <c r="AH14" i="18"/>
  <c r="AM14" i="18" s="1"/>
  <c r="AE14" i="18"/>
  <c r="AC14" i="18"/>
  <c r="AJ14" i="18" s="1"/>
  <c r="AB14" i="18"/>
  <c r="Z14" i="18"/>
  <c r="AF13" i="18"/>
  <c r="AB13" i="18"/>
  <c r="Z13" i="18"/>
  <c r="AL13" i="18" s="1"/>
  <c r="Y13" i="18"/>
  <c r="AC13" i="18"/>
  <c r="AE13" i="18"/>
  <c r="AH13" i="18"/>
  <c r="AM13" i="18" s="1"/>
  <c r="AG13" i="18"/>
  <c r="AD13" i="18"/>
  <c r="AA13" i="18"/>
  <c r="AG12" i="18"/>
  <c r="AE12" i="18"/>
  <c r="AD12" i="18"/>
  <c r="AA12" i="18"/>
  <c r="Y12" i="18"/>
  <c r="AH12" i="18"/>
  <c r="AM12" i="18" s="1"/>
  <c r="AF12" i="18"/>
  <c r="AC12" i="18"/>
  <c r="AJ12" i="18" s="1"/>
  <c r="AB12" i="18"/>
  <c r="AK12" i="18" s="1"/>
  <c r="Z12" i="18"/>
  <c r="AG11" i="18"/>
  <c r="AF11" i="18"/>
  <c r="AD11" i="18"/>
  <c r="Z11" i="18"/>
  <c r="Y11" i="18"/>
  <c r="AH11" i="18"/>
  <c r="AM11" i="18" s="1"/>
  <c r="AE11" i="18"/>
  <c r="AC11" i="18"/>
  <c r="AB11" i="18"/>
  <c r="AA11" i="18"/>
  <c r="AF10" i="18"/>
  <c r="AE10" i="18"/>
  <c r="AC10" i="18"/>
  <c r="AJ10" i="18" s="1"/>
  <c r="AA10" i="18"/>
  <c r="Y10" i="18"/>
  <c r="AH10" i="18"/>
  <c r="AM10" i="18" s="1"/>
  <c r="AG10" i="18"/>
  <c r="AD10" i="18"/>
  <c r="AB10" i="18"/>
  <c r="AK10" i="18" s="1"/>
  <c r="Z10" i="18"/>
  <c r="AH9" i="18"/>
  <c r="AM9" i="18" s="1"/>
  <c r="AG9" i="18"/>
  <c r="AE9" i="18"/>
  <c r="AD9" i="18"/>
  <c r="AB9" i="18"/>
  <c r="AK9" i="18" s="1"/>
  <c r="Y9" i="18"/>
  <c r="AF9" i="18"/>
  <c r="AC9" i="18"/>
  <c r="AJ9" i="18" s="1"/>
  <c r="AA9" i="18"/>
  <c r="Z9" i="18"/>
  <c r="AG8" i="18"/>
  <c r="AF8" i="18"/>
  <c r="AD8" i="18"/>
  <c r="AA8" i="18"/>
  <c r="Y8" i="18"/>
  <c r="AH8" i="18"/>
  <c r="AM8" i="18" s="1"/>
  <c r="AE8" i="18"/>
  <c r="AC8" i="18"/>
  <c r="AJ8" i="18" s="1"/>
  <c r="AB8" i="18"/>
  <c r="Z8" i="18"/>
  <c r="AF7" i="18"/>
  <c r="AB7" i="18"/>
  <c r="AA7" i="18"/>
  <c r="Z7" i="18"/>
  <c r="AL7" i="18" s="1"/>
  <c r="Y7" i="18"/>
  <c r="AC7" i="18"/>
  <c r="AE7" i="18"/>
  <c r="AH7" i="18"/>
  <c r="AM7" i="18" s="1"/>
  <c r="AG7" i="18"/>
  <c r="AD7" i="18"/>
  <c r="AG6" i="18"/>
  <c r="AE6" i="18"/>
  <c r="AD6" i="18"/>
  <c r="AA6" i="18"/>
  <c r="Z6" i="18"/>
  <c r="Y6" i="18"/>
  <c r="AH6" i="18"/>
  <c r="AM6" i="18" s="1"/>
  <c r="AF6" i="18"/>
  <c r="AC6" i="18"/>
  <c r="AJ6" i="18" s="1"/>
  <c r="AB6" i="18"/>
  <c r="AK6" i="18" s="1"/>
  <c r="AG5" i="18"/>
  <c r="AF5" i="18"/>
  <c r="AD5" i="18"/>
  <c r="AB5" i="18"/>
  <c r="Z5" i="18"/>
  <c r="Y5" i="18"/>
  <c r="AH5" i="18"/>
  <c r="AM5" i="18" s="1"/>
  <c r="AE5" i="18"/>
  <c r="AC5" i="18"/>
  <c r="AA5" i="18"/>
  <c r="AF4" i="18"/>
  <c r="AE4" i="18"/>
  <c r="AC4" i="18"/>
  <c r="AJ4" i="18" s="1"/>
  <c r="AA4" i="18"/>
  <c r="Y4" i="18"/>
  <c r="AH4" i="18"/>
  <c r="AM4" i="18" s="1"/>
  <c r="AG4" i="18"/>
  <c r="AD4" i="18"/>
  <c r="AB4" i="18"/>
  <c r="AK4" i="18" s="1"/>
  <c r="Z4" i="18"/>
  <c r="AG3" i="18"/>
  <c r="AE3" i="18"/>
  <c r="AD3" i="18"/>
  <c r="AB3" i="18"/>
  <c r="Z3" i="18"/>
  <c r="AL3" i="18" s="1"/>
  <c r="Y3" i="18"/>
  <c r="AH3" i="18"/>
  <c r="AM3" i="18" s="1"/>
  <c r="AF3" i="18"/>
  <c r="AC3" i="18"/>
  <c r="AA3" i="18"/>
  <c r="AG2" i="18"/>
  <c r="AE2" i="18"/>
  <c r="AD2" i="18"/>
  <c r="AB2" i="18"/>
  <c r="Z2" i="18"/>
  <c r="AL2" i="18" s="1"/>
  <c r="Y2" i="18"/>
  <c r="AH2" i="18"/>
  <c r="AM2" i="18" s="1"/>
  <c r="AF2" i="18"/>
  <c r="AC2" i="18"/>
  <c r="AA2" i="18"/>
  <c r="AK30" i="18" l="1"/>
  <c r="AK106" i="18"/>
  <c r="AJ123" i="18"/>
  <c r="AJ7" i="18"/>
  <c r="AN7" i="18" s="1"/>
  <c r="AP8" i="18" s="1"/>
  <c r="AK24" i="18"/>
  <c r="AJ45" i="18"/>
  <c r="AN45" i="18" s="1"/>
  <c r="AK80" i="18"/>
  <c r="AJ90" i="18"/>
  <c r="AJ125" i="18"/>
  <c r="AJ129" i="18"/>
  <c r="AJ3" i="18"/>
  <c r="AJ13" i="18"/>
  <c r="AN13" i="18" s="1"/>
  <c r="AJ15" i="18"/>
  <c r="AK15" i="18"/>
  <c r="AK27" i="18"/>
  <c r="AK49" i="18"/>
  <c r="AK61" i="18"/>
  <c r="AK74" i="18"/>
  <c r="AK78" i="18"/>
  <c r="AJ99" i="18"/>
  <c r="AK100" i="18"/>
  <c r="AJ105" i="18"/>
  <c r="AK132" i="18"/>
  <c r="AK91" i="18"/>
  <c r="AK88" i="18"/>
  <c r="AK116" i="18"/>
  <c r="AK118" i="18"/>
  <c r="AJ131" i="18"/>
  <c r="AK5" i="18"/>
  <c r="AK7" i="18"/>
  <c r="AK13" i="18"/>
  <c r="AK25" i="18"/>
  <c r="AJ37" i="18"/>
  <c r="AK53" i="18"/>
  <c r="AK58" i="18"/>
  <c r="AN58" i="18" s="1"/>
  <c r="AK73" i="18"/>
  <c r="AK79" i="18"/>
  <c r="AK120" i="18"/>
  <c r="AK121" i="18"/>
  <c r="AJ2" i="18"/>
  <c r="AK2" i="18"/>
  <c r="AN2" i="18" s="1"/>
  <c r="AK8" i="18"/>
  <c r="AK14" i="18"/>
  <c r="AK21" i="18"/>
  <c r="AJ22" i="18"/>
  <c r="AJ28" i="18"/>
  <c r="AJ30" i="18"/>
  <c r="AN30" i="18" s="1"/>
  <c r="AJ38" i="18"/>
  <c r="AJ40" i="18"/>
  <c r="AK45" i="18"/>
  <c r="AJ50" i="18"/>
  <c r="AJ56" i="18"/>
  <c r="AN56" i="18" s="1"/>
  <c r="AS56" i="18" s="1"/>
  <c r="AK56" i="18"/>
  <c r="AJ61" i="18"/>
  <c r="AJ89" i="18"/>
  <c r="AJ92" i="18"/>
  <c r="AK96" i="18"/>
  <c r="AK112" i="18"/>
  <c r="AK123" i="18"/>
  <c r="AJ127" i="18"/>
  <c r="AK131" i="18"/>
  <c r="AI12" i="18"/>
  <c r="AL12" i="18"/>
  <c r="AN15" i="18"/>
  <c r="AK19" i="18"/>
  <c r="AL22" i="18"/>
  <c r="AI22" i="18"/>
  <c r="AL4" i="18"/>
  <c r="AN4" i="18" s="1"/>
  <c r="AI4" i="18"/>
  <c r="AI6" i="18"/>
  <c r="AL8" i="18"/>
  <c r="AI8" i="18"/>
  <c r="AK11" i="18"/>
  <c r="AL14" i="18"/>
  <c r="AI14" i="18"/>
  <c r="AI18" i="18"/>
  <c r="AL18" i="18"/>
  <c r="AJ19" i="18"/>
  <c r="AJ20" i="18"/>
  <c r="AI24" i="18"/>
  <c r="AI5" i="18"/>
  <c r="AL9" i="18"/>
  <c r="AN9" i="18" s="1"/>
  <c r="AS9" i="18" s="1"/>
  <c r="AI9" i="18"/>
  <c r="AI11" i="18"/>
  <c r="AI17" i="18"/>
  <c r="AN18" i="18"/>
  <c r="AI19" i="18"/>
  <c r="AN24" i="18"/>
  <c r="AL25" i="18"/>
  <c r="AJ5" i="18"/>
  <c r="AK3" i="18"/>
  <c r="AJ11" i="18"/>
  <c r="AK17" i="18"/>
  <c r="AL20" i="18"/>
  <c r="AI20" i="18"/>
  <c r="AI23" i="18"/>
  <c r="AL31" i="18"/>
  <c r="AN31" i="18" s="1"/>
  <c r="AI31" i="18"/>
  <c r="AN8" i="18"/>
  <c r="AI10" i="18"/>
  <c r="AL10" i="18"/>
  <c r="AN10" i="18" s="1"/>
  <c r="AN12" i="18"/>
  <c r="AL16" i="18"/>
  <c r="AI16" i="18"/>
  <c r="AK26" i="18"/>
  <c r="AL28" i="18"/>
  <c r="AI28" i="18"/>
  <c r="AL33" i="18"/>
  <c r="AN42" i="18"/>
  <c r="AL73" i="18"/>
  <c r="AL77" i="18"/>
  <c r="AH77" i="18"/>
  <c r="AM77" i="18" s="1"/>
  <c r="AI2" i="18"/>
  <c r="AI3" i="18"/>
  <c r="AL6" i="18"/>
  <c r="AI15" i="18"/>
  <c r="AK23" i="18"/>
  <c r="AC33" i="18"/>
  <c r="AJ33" i="18" s="1"/>
  <c r="AK34" i="18"/>
  <c r="AC35" i="18"/>
  <c r="AJ35" i="18" s="1"/>
  <c r="AH44" i="18"/>
  <c r="AM44" i="18" s="1"/>
  <c r="AI45" i="18"/>
  <c r="AL46" i="18"/>
  <c r="AH46" i="18"/>
  <c r="AM46" i="18" s="1"/>
  <c r="AH48" i="18"/>
  <c r="AI49" i="18"/>
  <c r="AI66" i="18"/>
  <c r="AL66" i="18"/>
  <c r="AL17" i="18"/>
  <c r="AK33" i="18"/>
  <c r="AH36" i="18"/>
  <c r="AM36" i="18" s="1"/>
  <c r="AI7" i="18"/>
  <c r="AI13" i="18"/>
  <c r="AJ21" i="18"/>
  <c r="AK22" i="18"/>
  <c r="AN22" i="18" s="1"/>
  <c r="AK29" i="18"/>
  <c r="AH32" i="18"/>
  <c r="AM32" i="18" s="1"/>
  <c r="AH34" i="18"/>
  <c r="AM34" i="18" s="1"/>
  <c r="AL35" i="18"/>
  <c r="AI37" i="18"/>
  <c r="AN38" i="18"/>
  <c r="AK40" i="18"/>
  <c r="AH42" i="18"/>
  <c r="AM42" i="18" s="1"/>
  <c r="AK47" i="18"/>
  <c r="AH52" i="18"/>
  <c r="AM52" i="18" s="1"/>
  <c r="AL5" i="18"/>
  <c r="AL11" i="18"/>
  <c r="AJ34" i="18"/>
  <c r="AK37" i="18"/>
  <c r="AK41" i="18"/>
  <c r="AI51" i="18"/>
  <c r="AL62" i="18"/>
  <c r="AH25" i="18"/>
  <c r="AM25" i="18" s="1"/>
  <c r="AK31" i="18"/>
  <c r="AC39" i="18"/>
  <c r="AJ39" i="18" s="1"/>
  <c r="AH43" i="18"/>
  <c r="AM43" i="18" s="1"/>
  <c r="AI44" i="18"/>
  <c r="AJ47" i="18"/>
  <c r="AJ51" i="18"/>
  <c r="AK51" i="18"/>
  <c r="AI55" i="18"/>
  <c r="AL55" i="18"/>
  <c r="AI21" i="18"/>
  <c r="AH26" i="18"/>
  <c r="AM26" i="18" s="1"/>
  <c r="AH31" i="18"/>
  <c r="AM31" i="18" s="1"/>
  <c r="AI36" i="18"/>
  <c r="AI38" i="18"/>
  <c r="AC27" i="18"/>
  <c r="AJ27" i="18" s="1"/>
  <c r="AK28" i="18"/>
  <c r="AL29" i="18"/>
  <c r="AI29" i="18"/>
  <c r="AI32" i="18"/>
  <c r="AN36" i="18"/>
  <c r="AK39" i="18"/>
  <c r="AH40" i="18"/>
  <c r="AM40" i="18" s="1"/>
  <c r="AL41" i="18"/>
  <c r="AI41" i="18"/>
  <c r="AK42" i="18"/>
  <c r="AJ44" i="18"/>
  <c r="AK46" i="18"/>
  <c r="AI50" i="18"/>
  <c r="AK52" i="18"/>
  <c r="AL32" i="18"/>
  <c r="AL38" i="18"/>
  <c r="AL44" i="18"/>
  <c r="AI47" i="18"/>
  <c r="AL50" i="18"/>
  <c r="AN50" i="18" s="1"/>
  <c r="AK54" i="18"/>
  <c r="AH55" i="18"/>
  <c r="AM55" i="18" s="1"/>
  <c r="AK57" i="18"/>
  <c r="AL60" i="18"/>
  <c r="AH60" i="18"/>
  <c r="AM60" i="18" s="1"/>
  <c r="AJ62" i="18"/>
  <c r="AK65" i="18"/>
  <c r="AK68" i="18"/>
  <c r="AH69" i="18"/>
  <c r="AM69" i="18" s="1"/>
  <c r="AK71" i="18"/>
  <c r="AN82" i="18"/>
  <c r="AL86" i="18"/>
  <c r="AL43" i="18"/>
  <c r="AL49" i="18"/>
  <c r="AL52" i="18"/>
  <c r="AI52" i="18"/>
  <c r="AH53" i="18"/>
  <c r="AM53" i="18" s="1"/>
  <c r="AI61" i="18"/>
  <c r="AL61" i="18"/>
  <c r="AL64" i="18"/>
  <c r="AI64" i="18"/>
  <c r="AJ65" i="18"/>
  <c r="AI68" i="18"/>
  <c r="AJ71" i="18"/>
  <c r="AK72" i="18"/>
  <c r="AJ57" i="18"/>
  <c r="AK59" i="18"/>
  <c r="AH62" i="18"/>
  <c r="AM62" i="18" s="1"/>
  <c r="AJ63" i="18"/>
  <c r="AK63" i="18"/>
  <c r="AH65" i="18"/>
  <c r="AM65" i="18" s="1"/>
  <c r="AK66" i="18"/>
  <c r="AI67" i="18"/>
  <c r="AL67" i="18"/>
  <c r="AN67" i="18" s="1"/>
  <c r="AJ68" i="18"/>
  <c r="AC70" i="18"/>
  <c r="AJ70" i="18" s="1"/>
  <c r="AH71" i="18"/>
  <c r="AM71" i="18" s="1"/>
  <c r="AN55" i="18"/>
  <c r="AJ59" i="18"/>
  <c r="AK60" i="18"/>
  <c r="AN60" i="18" s="1"/>
  <c r="AK70" i="18"/>
  <c r="AL54" i="18"/>
  <c r="AH54" i="18"/>
  <c r="AM54" i="18" s="1"/>
  <c r="AI56" i="18"/>
  <c r="AH57" i="18"/>
  <c r="AM57" i="18" s="1"/>
  <c r="AH59" i="18"/>
  <c r="AM59" i="18" s="1"/>
  <c r="AK62" i="18"/>
  <c r="AL63" i="18"/>
  <c r="AH63" i="18"/>
  <c r="AM63" i="18" s="1"/>
  <c r="AK64" i="18"/>
  <c r="AH68" i="18"/>
  <c r="AM68" i="18" s="1"/>
  <c r="AL68" i="18"/>
  <c r="AJ69" i="18"/>
  <c r="AL72" i="18"/>
  <c r="AH72" i="18"/>
  <c r="AM72" i="18" s="1"/>
  <c r="AI58" i="18"/>
  <c r="AI70" i="18"/>
  <c r="AH74" i="18"/>
  <c r="AM74" i="18" s="1"/>
  <c r="AK75" i="18"/>
  <c r="AI78" i="18"/>
  <c r="AL78" i="18"/>
  <c r="AN78" i="18" s="1"/>
  <c r="AH78" i="18"/>
  <c r="AM78" i="18" s="1"/>
  <c r="AI80" i="18"/>
  <c r="AL81" i="18"/>
  <c r="AH81" i="18"/>
  <c r="AM81" i="18" s="1"/>
  <c r="AI85" i="18"/>
  <c r="AL85" i="18"/>
  <c r="AH85" i="18"/>
  <c r="AM85" i="18" s="1"/>
  <c r="AK86" i="18"/>
  <c r="AK87" i="18"/>
  <c r="AK99" i="18"/>
  <c r="AL104" i="18"/>
  <c r="AI104" i="18"/>
  <c r="AH104" i="18"/>
  <c r="AM104" i="18" s="1"/>
  <c r="AN126" i="18"/>
  <c r="AI57" i="18"/>
  <c r="AC73" i="18"/>
  <c r="AJ73" i="18" s="1"/>
  <c r="AH75" i="18"/>
  <c r="AM75" i="18" s="1"/>
  <c r="AK76" i="18"/>
  <c r="AN80" i="18"/>
  <c r="AJ86" i="18"/>
  <c r="AL98" i="18"/>
  <c r="AK77" i="18"/>
  <c r="AK81" i="18"/>
  <c r="AK84" i="18"/>
  <c r="AJ87" i="18"/>
  <c r="AK97" i="18"/>
  <c r="AL102" i="18"/>
  <c r="AN102" i="18" s="1"/>
  <c r="AI102" i="18"/>
  <c r="AL106" i="18"/>
  <c r="AL110" i="18"/>
  <c r="AH73" i="18"/>
  <c r="AM73" i="18" s="1"/>
  <c r="AJ77" i="18"/>
  <c r="AH83" i="18"/>
  <c r="AM83" i="18" s="1"/>
  <c r="AN83" i="18" s="1"/>
  <c r="AH86" i="18"/>
  <c r="AM86" i="18" s="1"/>
  <c r="AH89" i="18"/>
  <c r="AM89" i="18" s="1"/>
  <c r="AL89" i="18"/>
  <c r="AN89" i="18" s="1"/>
  <c r="AI94" i="18"/>
  <c r="AL94" i="18"/>
  <c r="AC74" i="18"/>
  <c r="AJ74" i="18" s="1"/>
  <c r="AL76" i="18"/>
  <c r="AI76" i="18"/>
  <c r="AI79" i="18"/>
  <c r="AJ81" i="18"/>
  <c r="AH84" i="18"/>
  <c r="AM84" i="18" s="1"/>
  <c r="AJ85" i="18"/>
  <c r="AL87" i="18"/>
  <c r="AH87" i="18"/>
  <c r="AM87" i="18" s="1"/>
  <c r="AC88" i="18"/>
  <c r="AJ88" i="18" s="1"/>
  <c r="AL79" i="18"/>
  <c r="AI82" i="18"/>
  <c r="AC91" i="18"/>
  <c r="AJ91" i="18" s="1"/>
  <c r="AH92" i="18"/>
  <c r="AM92" i="18" s="1"/>
  <c r="AC97" i="18"/>
  <c r="AJ97" i="18" s="1"/>
  <c r="AJ98" i="18"/>
  <c r="AH101" i="18"/>
  <c r="AM101" i="18" s="1"/>
  <c r="AJ110" i="18"/>
  <c r="AH114" i="18"/>
  <c r="AM114" i="18" s="1"/>
  <c r="AH115" i="18"/>
  <c r="AM115" i="18" s="1"/>
  <c r="AI115" i="18"/>
  <c r="AJ119" i="18"/>
  <c r="AL84" i="18"/>
  <c r="AK90" i="18"/>
  <c r="AI92" i="18"/>
  <c r="AH98" i="18"/>
  <c r="AM98" i="18" s="1"/>
  <c r="AI100" i="18"/>
  <c r="AL100" i="18"/>
  <c r="AI105" i="18"/>
  <c r="AH106" i="18"/>
  <c r="AM106" i="18" s="1"/>
  <c r="AK117" i="18"/>
  <c r="AL120" i="18"/>
  <c r="AN120" i="18" s="1"/>
  <c r="AI120" i="18"/>
  <c r="AL128" i="18"/>
  <c r="AL91" i="18"/>
  <c r="AI91" i="18"/>
  <c r="AK92" i="18"/>
  <c r="AI93" i="18"/>
  <c r="AK95" i="18"/>
  <c r="AL107" i="18"/>
  <c r="AH107" i="18"/>
  <c r="AM107" i="18" s="1"/>
  <c r="AK108" i="18"/>
  <c r="AN108" i="18" s="1"/>
  <c r="AH110" i="18"/>
  <c r="AM110" i="18" s="1"/>
  <c r="AL90" i="18"/>
  <c r="AI90" i="18"/>
  <c r="AH90" i="18"/>
  <c r="AM90" i="18" s="1"/>
  <c r="AC94" i="18"/>
  <c r="AJ94" i="18" s="1"/>
  <c r="AJ95" i="18"/>
  <c r="AL96" i="18"/>
  <c r="AH96" i="18"/>
  <c r="AM96" i="18" s="1"/>
  <c r="AK98" i="18"/>
  <c r="AI99" i="18"/>
  <c r="AC103" i="18"/>
  <c r="AJ103" i="18" s="1"/>
  <c r="AK105" i="18"/>
  <c r="AC106" i="18"/>
  <c r="AJ106" i="18" s="1"/>
  <c r="AH95" i="18"/>
  <c r="AM95" i="18" s="1"/>
  <c r="AK101" i="18"/>
  <c r="AJ104" i="18"/>
  <c r="AJ113" i="18"/>
  <c r="AL124" i="18"/>
  <c r="AI103" i="18"/>
  <c r="AK107" i="18"/>
  <c r="AN117" i="18"/>
  <c r="AH119" i="18"/>
  <c r="AM119" i="18" s="1"/>
  <c r="AC124" i="18"/>
  <c r="AJ124" i="18" s="1"/>
  <c r="AK128" i="18"/>
  <c r="AC132" i="18"/>
  <c r="AJ132" i="18" s="1"/>
  <c r="AL93" i="18"/>
  <c r="AN93" i="18" s="1"/>
  <c r="AL99" i="18"/>
  <c r="AN99" i="18" s="1"/>
  <c r="AL105" i="18"/>
  <c r="AJ107" i="18"/>
  <c r="AH109" i="18"/>
  <c r="AM109" i="18" s="1"/>
  <c r="AN109" i="18" s="1"/>
  <c r="AC112" i="18"/>
  <c r="AJ112" i="18" s="1"/>
  <c r="AK122" i="18"/>
  <c r="AN122" i="18" s="1"/>
  <c r="AK124" i="18"/>
  <c r="AH125" i="18"/>
  <c r="AM125" i="18" s="1"/>
  <c r="AI125" i="18"/>
  <c r="AL129" i="18"/>
  <c r="AH129" i="18"/>
  <c r="AM129" i="18" s="1"/>
  <c r="AN129" i="18" s="1"/>
  <c r="AH113" i="18"/>
  <c r="AM113" i="18" s="1"/>
  <c r="AI117" i="18"/>
  <c r="AL117" i="18"/>
  <c r="AH121" i="18"/>
  <c r="AM121" i="18" s="1"/>
  <c r="AN121" i="18" s="1"/>
  <c r="AI122" i="18"/>
  <c r="AH128" i="18"/>
  <c r="AM128" i="18" s="1"/>
  <c r="AI130" i="18"/>
  <c r="AL132" i="18"/>
  <c r="AK110" i="18"/>
  <c r="AN115" i="18"/>
  <c r="AH116" i="18"/>
  <c r="AM116" i="18" s="1"/>
  <c r="AI118" i="18"/>
  <c r="AL118" i="18"/>
  <c r="AJ130" i="18"/>
  <c r="AK130" i="18"/>
  <c r="AH131" i="18"/>
  <c r="AM131" i="18" s="1"/>
  <c r="AH111" i="18"/>
  <c r="AM111" i="18" s="1"/>
  <c r="AK113" i="18"/>
  <c r="AC114" i="18"/>
  <c r="AJ114" i="18" s="1"/>
  <c r="AK114" i="18"/>
  <c r="AC118" i="18"/>
  <c r="AJ118" i="18" s="1"/>
  <c r="AK119" i="18"/>
  <c r="AL123" i="18"/>
  <c r="AH123" i="18"/>
  <c r="AM123" i="18" s="1"/>
  <c r="AH127" i="18"/>
  <c r="AM127" i="18" s="1"/>
  <c r="AI127" i="18"/>
  <c r="AI108" i="18"/>
  <c r="AL111" i="18"/>
  <c r="AI126" i="18"/>
  <c r="AS13" i="18" l="1"/>
  <c r="AR13" i="18"/>
  <c r="AP13" i="18"/>
  <c r="AS31" i="18"/>
  <c r="AI124" i="18"/>
  <c r="AI123" i="18"/>
  <c r="AI98" i="18"/>
  <c r="AI72" i="18"/>
  <c r="AI26" i="18"/>
  <c r="AI33" i="18"/>
  <c r="AI129" i="18"/>
  <c r="AI53" i="18"/>
  <c r="AI109" i="18"/>
  <c r="AI87" i="18"/>
  <c r="AN61" i="18"/>
  <c r="AS61" i="18" s="1"/>
  <c r="AN123" i="18"/>
  <c r="AQ123" i="18" s="1"/>
  <c r="AN54" i="18"/>
  <c r="AS55" i="18" s="1"/>
  <c r="AI46" i="18"/>
  <c r="AI111" i="18"/>
  <c r="AI54" i="18"/>
  <c r="AN49" i="18"/>
  <c r="AP50" i="18" s="1"/>
  <c r="AI77" i="18"/>
  <c r="AN127" i="18"/>
  <c r="AS127" i="18" s="1"/>
  <c r="AI97" i="18"/>
  <c r="AN90" i="18"/>
  <c r="AI89" i="18"/>
  <c r="AI110" i="18"/>
  <c r="AI65" i="18"/>
  <c r="AI39" i="18"/>
  <c r="AI25" i="18"/>
  <c r="AS90" i="18"/>
  <c r="AO90" i="18"/>
  <c r="AS123" i="18"/>
  <c r="AO123" i="18"/>
  <c r="AP123" i="18"/>
  <c r="AS83" i="18"/>
  <c r="AP83" i="18"/>
  <c r="AQ83" i="18"/>
  <c r="AO83" i="18"/>
  <c r="AS109" i="18"/>
  <c r="AQ109" i="18"/>
  <c r="AO109" i="18"/>
  <c r="AS67" i="18"/>
  <c r="AO67" i="18"/>
  <c r="AS50" i="18"/>
  <c r="AR50" i="18"/>
  <c r="AO55" i="18"/>
  <c r="AQ36" i="18"/>
  <c r="AS121" i="18"/>
  <c r="AP121" i="18"/>
  <c r="AO121" i="18"/>
  <c r="AQ121" i="18"/>
  <c r="AP82" i="18"/>
  <c r="AS99" i="18"/>
  <c r="AO61" i="18"/>
  <c r="AS10" i="18"/>
  <c r="AP10" i="18"/>
  <c r="AR10" i="18"/>
  <c r="AO10" i="18"/>
  <c r="AN112" i="18"/>
  <c r="AO112" i="18" s="1"/>
  <c r="AN92" i="18"/>
  <c r="AO93" i="18" s="1"/>
  <c r="AQ72" i="18"/>
  <c r="AO35" i="18"/>
  <c r="AN35" i="18"/>
  <c r="AS122" i="18"/>
  <c r="AN106" i="18"/>
  <c r="AO106" i="18" s="1"/>
  <c r="AI84" i="18"/>
  <c r="AN29" i="18"/>
  <c r="AQ30" i="18" s="1"/>
  <c r="AI131" i="18"/>
  <c r="AO130" i="18"/>
  <c r="AN130" i="18"/>
  <c r="AS130" i="18" s="1"/>
  <c r="AN132" i="18"/>
  <c r="AO122" i="18"/>
  <c r="AI107" i="18"/>
  <c r="AQ91" i="18"/>
  <c r="AP109" i="18"/>
  <c r="AN97" i="18"/>
  <c r="AN81" i="18"/>
  <c r="AP81" i="18" s="1"/>
  <c r="AN105" i="18"/>
  <c r="AR89" i="18"/>
  <c r="AN77" i="18"/>
  <c r="AP78" i="18" s="1"/>
  <c r="AN73" i="18"/>
  <c r="AO73" i="18" s="1"/>
  <c r="AP99" i="18"/>
  <c r="AI81" i="18"/>
  <c r="AN69" i="18"/>
  <c r="AO69" i="18" s="1"/>
  <c r="AI63" i="18"/>
  <c r="AI95" i="18"/>
  <c r="AN70" i="18"/>
  <c r="AP71" i="18" s="1"/>
  <c r="AN65" i="18"/>
  <c r="AS65" i="18" s="1"/>
  <c r="AS82" i="18"/>
  <c r="AI60" i="18"/>
  <c r="AN44" i="18"/>
  <c r="AS45" i="18" s="1"/>
  <c r="AR31" i="18"/>
  <c r="AN51" i="18"/>
  <c r="AO51" i="18" s="1"/>
  <c r="AP31" i="18"/>
  <c r="AN52" i="18"/>
  <c r="AI42" i="18"/>
  <c r="AM48" i="18"/>
  <c r="AI48" i="18"/>
  <c r="AN33" i="18"/>
  <c r="AS8" i="18"/>
  <c r="AQ31" i="18"/>
  <c r="AR9" i="18"/>
  <c r="AP11" i="18"/>
  <c r="AO31" i="18"/>
  <c r="AN104" i="18"/>
  <c r="AQ104" i="18" s="1"/>
  <c r="AO104" i="18"/>
  <c r="AI83" i="18"/>
  <c r="AQ61" i="18"/>
  <c r="AP130" i="18"/>
  <c r="AQ93" i="18"/>
  <c r="AQ90" i="18"/>
  <c r="AN98" i="18"/>
  <c r="AS98" i="18" s="1"/>
  <c r="AO98" i="18"/>
  <c r="AQ98" i="18"/>
  <c r="AR81" i="18"/>
  <c r="AP45" i="18"/>
  <c r="AN43" i="18"/>
  <c r="AO36" i="18"/>
  <c r="AN19" i="18"/>
  <c r="AN118" i="18"/>
  <c r="AO118" i="18" s="1"/>
  <c r="AR109" i="18"/>
  <c r="AI116" i="18"/>
  <c r="AN131" i="18"/>
  <c r="AO131" i="18" s="1"/>
  <c r="AN113" i="18"/>
  <c r="AP113" i="18" s="1"/>
  <c r="AO113" i="18"/>
  <c r="AO103" i="18"/>
  <c r="AN103" i="18"/>
  <c r="AN95" i="18"/>
  <c r="AP90" i="18"/>
  <c r="AN74" i="18"/>
  <c r="AO74" i="18" s="1"/>
  <c r="AN96" i="18"/>
  <c r="AS96" i="18" s="1"/>
  <c r="AI74" i="18"/>
  <c r="AI106" i="18"/>
  <c r="AI101" i="18"/>
  <c r="AR82" i="18"/>
  <c r="AI69" i="18"/>
  <c r="AQ81" i="18"/>
  <c r="AQ68" i="18"/>
  <c r="AR57" i="18"/>
  <c r="AO57" i="18"/>
  <c r="AN57" i="18"/>
  <c r="AR58" i="18" s="1"/>
  <c r="AS36" i="18"/>
  <c r="AN27" i="18"/>
  <c r="AR27" i="18" s="1"/>
  <c r="AI27" i="18"/>
  <c r="AI43" i="18"/>
  <c r="AN28" i="18"/>
  <c r="AO8" i="18"/>
  <c r="AN3" i="18"/>
  <c r="AR8" i="18"/>
  <c r="AS93" i="18"/>
  <c r="AR83" i="18"/>
  <c r="AO86" i="18"/>
  <c r="AN86" i="18"/>
  <c r="AI62" i="18"/>
  <c r="AN6" i="18"/>
  <c r="AO7" i="18" s="1"/>
  <c r="AS115" i="18"/>
  <c r="AN88" i="18"/>
  <c r="AN39" i="18"/>
  <c r="AR40" i="18" s="1"/>
  <c r="AN21" i="18"/>
  <c r="AS12" i="18"/>
  <c r="AN11" i="18"/>
  <c r="AO11" i="18" s="1"/>
  <c r="AO9" i="18"/>
  <c r="AS7" i="18"/>
  <c r="AR127" i="18"/>
  <c r="AN116" i="18"/>
  <c r="AI132" i="18"/>
  <c r="AI113" i="18"/>
  <c r="AP122" i="18"/>
  <c r="AN107" i="18"/>
  <c r="AS107" i="18" s="1"/>
  <c r="AN124" i="18"/>
  <c r="AQ124" i="18" s="1"/>
  <c r="AI112" i="18"/>
  <c r="AQ130" i="18"/>
  <c r="AQ122" i="18"/>
  <c r="AN94" i="18"/>
  <c r="AO94" i="18" s="1"/>
  <c r="AP95" i="18"/>
  <c r="AI128" i="18"/>
  <c r="AN91" i="18"/>
  <c r="AO91" i="18" s="1"/>
  <c r="AQ87" i="18"/>
  <c r="AQ88" i="18"/>
  <c r="AN87" i="18"/>
  <c r="AS87" i="18" s="1"/>
  <c r="AO99" i="18"/>
  <c r="AP62" i="18"/>
  <c r="AO68" i="18"/>
  <c r="AN68" i="18"/>
  <c r="AS68" i="18" s="1"/>
  <c r="AQ56" i="18"/>
  <c r="AI86" i="18"/>
  <c r="AO82" i="18"/>
  <c r="AP57" i="18"/>
  <c r="AN53" i="18"/>
  <c r="AN66" i="18"/>
  <c r="AR56" i="18"/>
  <c r="AI34" i="18"/>
  <c r="AP55" i="18"/>
  <c r="AN47" i="18"/>
  <c r="AI35" i="18"/>
  <c r="AN41" i="18"/>
  <c r="AO42" i="18" s="1"/>
  <c r="AR130" i="18"/>
  <c r="AI73" i="18"/>
  <c r="AN32" i="18"/>
  <c r="AN26" i="18"/>
  <c r="AQ10" i="18"/>
  <c r="AS30" i="18"/>
  <c r="AN17" i="18"/>
  <c r="AN23" i="18"/>
  <c r="AP23" i="18" s="1"/>
  <c r="AP9" i="18"/>
  <c r="AN25" i="18"/>
  <c r="AR25" i="18" s="1"/>
  <c r="AN16" i="18"/>
  <c r="AQ16" i="18" s="1"/>
  <c r="AR41" i="18"/>
  <c r="AN14" i="18"/>
  <c r="AS15" i="18"/>
  <c r="AQ99" i="18"/>
  <c r="AN111" i="18"/>
  <c r="AN119" i="18"/>
  <c r="AO119" i="18" s="1"/>
  <c r="AN64" i="18"/>
  <c r="AN20" i="18"/>
  <c r="AN114" i="18"/>
  <c r="AO114" i="18" s="1"/>
  <c r="AO115" i="18"/>
  <c r="AR121" i="18"/>
  <c r="AI96" i="18"/>
  <c r="AR122" i="18"/>
  <c r="AN101" i="18"/>
  <c r="AP102" i="18" s="1"/>
  <c r="AN75" i="18"/>
  <c r="AN59" i="18"/>
  <c r="AO59" i="18"/>
  <c r="AO56" i="18"/>
  <c r="AP51" i="18"/>
  <c r="AN34" i="18"/>
  <c r="AP34" i="18" s="1"/>
  <c r="AO34" i="18"/>
  <c r="AI114" i="18"/>
  <c r="AR123" i="18"/>
  <c r="AI121" i="18"/>
  <c r="AP98" i="18"/>
  <c r="AR90" i="18"/>
  <c r="AN128" i="18"/>
  <c r="AR98" i="18"/>
  <c r="AI75" i="18"/>
  <c r="AI119" i="18"/>
  <c r="AN110" i="18"/>
  <c r="AS110" i="18" s="1"/>
  <c r="AI88" i="18"/>
  <c r="AN85" i="18"/>
  <c r="AN76" i="18"/>
  <c r="AN125" i="18"/>
  <c r="AR125" i="18" s="1"/>
  <c r="AN100" i="18"/>
  <c r="AR86" i="18"/>
  <c r="AO89" i="18"/>
  <c r="AI59" i="18"/>
  <c r="AN79" i="18"/>
  <c r="AQ80" i="18" s="1"/>
  <c r="AI71" i="18"/>
  <c r="AN63" i="18"/>
  <c r="AS63" i="18" s="1"/>
  <c r="AN71" i="18"/>
  <c r="AP72" i="18" s="1"/>
  <c r="AR61" i="18"/>
  <c r="AN84" i="18"/>
  <c r="AR84" i="18" s="1"/>
  <c r="AO62" i="18"/>
  <c r="AN62" i="18"/>
  <c r="AP56" i="18"/>
  <c r="AQ50" i="18"/>
  <c r="AP52" i="18"/>
  <c r="AN46" i="18"/>
  <c r="AQ47" i="18" s="1"/>
  <c r="AQ41" i="18"/>
  <c r="AN72" i="18"/>
  <c r="AQ62" i="18"/>
  <c r="AP67" i="18"/>
  <c r="AQ35" i="18"/>
  <c r="AQ23" i="18"/>
  <c r="AR36" i="18"/>
  <c r="AS58" i="18"/>
  <c r="AI40" i="18"/>
  <c r="AQ13" i="18"/>
  <c r="AR7" i="18"/>
  <c r="AN5" i="18"/>
  <c r="AQ5" i="18" s="1"/>
  <c r="AP24" i="18"/>
  <c r="AR12" i="18"/>
  <c r="AQ9" i="18"/>
  <c r="AN37" i="18"/>
  <c r="AR37" i="18" s="1"/>
  <c r="AN40" i="18"/>
  <c r="AQ8" i="18"/>
  <c r="AP43" i="18"/>
  <c r="AO13" i="18"/>
  <c r="I259" i="15"/>
  <c r="H259" i="15"/>
  <c r="I258" i="15"/>
  <c r="H258" i="15"/>
  <c r="I257" i="15"/>
  <c r="H257" i="15"/>
  <c r="I256" i="15"/>
  <c r="H256" i="15"/>
  <c r="I255" i="15"/>
  <c r="H255" i="15"/>
  <c r="I254" i="15"/>
  <c r="H254" i="15"/>
  <c r="I253" i="15"/>
  <c r="H253" i="15"/>
  <c r="I252" i="15"/>
  <c r="H252" i="15"/>
  <c r="I251" i="15"/>
  <c r="H251" i="15"/>
  <c r="I250" i="15"/>
  <c r="H250" i="15"/>
  <c r="I249" i="15"/>
  <c r="H249" i="15"/>
  <c r="I248" i="15"/>
  <c r="H248" i="15"/>
  <c r="I247" i="15"/>
  <c r="H247" i="15"/>
  <c r="I246" i="15"/>
  <c r="H246" i="15"/>
  <c r="I245" i="15"/>
  <c r="H245" i="15"/>
  <c r="I244" i="15"/>
  <c r="H244" i="15"/>
  <c r="I243" i="15"/>
  <c r="H243" i="15"/>
  <c r="I242" i="15"/>
  <c r="H242" i="15"/>
  <c r="I241" i="15"/>
  <c r="H241" i="15"/>
  <c r="I240" i="15"/>
  <c r="H240" i="15"/>
  <c r="I239" i="15"/>
  <c r="H239" i="15"/>
  <c r="I238" i="15"/>
  <c r="H238" i="15"/>
  <c r="I237" i="15"/>
  <c r="H237" i="15"/>
  <c r="I236" i="15"/>
  <c r="H236" i="15"/>
  <c r="I235" i="15"/>
  <c r="H235" i="15"/>
  <c r="I234" i="15"/>
  <c r="H234" i="15"/>
  <c r="I233" i="15"/>
  <c r="H233" i="15"/>
  <c r="I232" i="15"/>
  <c r="H232" i="15"/>
  <c r="I231" i="15"/>
  <c r="H231" i="15"/>
  <c r="I230" i="15"/>
  <c r="H230" i="15"/>
  <c r="I229" i="15"/>
  <c r="H229" i="15"/>
  <c r="I228" i="15"/>
  <c r="H228" i="15"/>
  <c r="I227" i="15"/>
  <c r="H227" i="15"/>
  <c r="I226" i="15"/>
  <c r="H226" i="15"/>
  <c r="I225" i="15"/>
  <c r="H225" i="15"/>
  <c r="I224" i="15"/>
  <c r="H224" i="15"/>
  <c r="I223" i="15"/>
  <c r="H223" i="15"/>
  <c r="I222" i="15"/>
  <c r="H222" i="15"/>
  <c r="I221" i="15"/>
  <c r="H221" i="15"/>
  <c r="I220" i="15"/>
  <c r="H220" i="15"/>
  <c r="I219" i="15"/>
  <c r="H219" i="15"/>
  <c r="I218" i="15"/>
  <c r="H218" i="15"/>
  <c r="I217" i="15"/>
  <c r="H217" i="15"/>
  <c r="I216" i="15"/>
  <c r="H216" i="15"/>
  <c r="I215" i="15"/>
  <c r="H215" i="15"/>
  <c r="I214" i="15"/>
  <c r="H214" i="15"/>
  <c r="I213" i="15"/>
  <c r="H213" i="15"/>
  <c r="I212" i="15"/>
  <c r="H212" i="15"/>
  <c r="I211" i="15"/>
  <c r="H211" i="15"/>
  <c r="I210" i="15"/>
  <c r="H210" i="15"/>
  <c r="I209" i="15"/>
  <c r="H209" i="15"/>
  <c r="I208" i="15"/>
  <c r="H208" i="15"/>
  <c r="I207" i="15"/>
  <c r="H207" i="15"/>
  <c r="I206" i="15"/>
  <c r="H206" i="15"/>
  <c r="I205" i="15"/>
  <c r="H205" i="15"/>
  <c r="I204" i="15"/>
  <c r="H204" i="15"/>
  <c r="I203" i="15"/>
  <c r="H203" i="15"/>
  <c r="I202" i="15"/>
  <c r="H202" i="15"/>
  <c r="I201" i="15"/>
  <c r="H201" i="15"/>
  <c r="I200" i="15"/>
  <c r="H200" i="15"/>
  <c r="I199" i="15"/>
  <c r="H199" i="15"/>
  <c r="I198" i="15"/>
  <c r="H198" i="15"/>
  <c r="I197" i="15"/>
  <c r="H197" i="15"/>
  <c r="I196" i="15"/>
  <c r="H196" i="15"/>
  <c r="I195" i="15"/>
  <c r="H195" i="15"/>
  <c r="I194" i="15"/>
  <c r="H194" i="15"/>
  <c r="I193" i="15"/>
  <c r="H193" i="15"/>
  <c r="I192" i="15"/>
  <c r="H192" i="15"/>
  <c r="I191" i="15"/>
  <c r="H191" i="15"/>
  <c r="I190" i="15"/>
  <c r="H190" i="15"/>
  <c r="I189" i="15"/>
  <c r="H189" i="15"/>
  <c r="I188" i="15"/>
  <c r="H188" i="15"/>
  <c r="I187" i="15"/>
  <c r="H187" i="15"/>
  <c r="I186" i="15"/>
  <c r="H186" i="15"/>
  <c r="AL19" i="17"/>
  <c r="AL25" i="17"/>
  <c r="AL85" i="17"/>
  <c r="AK89" i="17"/>
  <c r="AL103" i="17"/>
  <c r="E263" i="12"/>
  <c r="D263" i="12"/>
  <c r="C263" i="12"/>
  <c r="B263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" i="12"/>
  <c r="F1" i="12"/>
  <c r="U3" i="17"/>
  <c r="U4" i="17"/>
  <c r="U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2" i="17"/>
  <c r="B2" i="17"/>
  <c r="Z2" i="17" s="1"/>
  <c r="AL2" i="17" s="1"/>
  <c r="C2" i="17"/>
  <c r="AA2" i="17" s="1"/>
  <c r="D2" i="17"/>
  <c r="AB2" i="17" s="1"/>
  <c r="E2" i="17"/>
  <c r="AD2" i="17" s="1"/>
  <c r="F2" i="17"/>
  <c r="G2" i="17"/>
  <c r="AF2" i="17" s="1"/>
  <c r="H2" i="17"/>
  <c r="AG2" i="17" s="1"/>
  <c r="I2" i="17"/>
  <c r="J2" i="17"/>
  <c r="K2" i="17"/>
  <c r="L2" i="17"/>
  <c r="M2" i="17"/>
  <c r="N2" i="17"/>
  <c r="O2" i="17"/>
  <c r="P2" i="17"/>
  <c r="Q2" i="17"/>
  <c r="AE2" i="17" s="1"/>
  <c r="R2" i="17"/>
  <c r="S2" i="17"/>
  <c r="T2" i="17"/>
  <c r="B3" i="17"/>
  <c r="Z3" i="17" s="1"/>
  <c r="AL3" i="17" s="1"/>
  <c r="C3" i="17"/>
  <c r="AA3" i="17" s="1"/>
  <c r="D3" i="17"/>
  <c r="AB3" i="17" s="1"/>
  <c r="E3" i="17"/>
  <c r="AD3" i="17" s="1"/>
  <c r="F3" i="17"/>
  <c r="G3" i="17"/>
  <c r="AF3" i="17" s="1"/>
  <c r="H3" i="17"/>
  <c r="AG3" i="17" s="1"/>
  <c r="I3" i="17"/>
  <c r="J3" i="17"/>
  <c r="K3" i="17"/>
  <c r="L3" i="17"/>
  <c r="M3" i="17"/>
  <c r="N3" i="17"/>
  <c r="O3" i="17"/>
  <c r="P3" i="17"/>
  <c r="Q3" i="17"/>
  <c r="AE3" i="17" s="1"/>
  <c r="R3" i="17"/>
  <c r="S3" i="17"/>
  <c r="T3" i="17"/>
  <c r="B4" i="17"/>
  <c r="Z4" i="17" s="1"/>
  <c r="AL4" i="17" s="1"/>
  <c r="C4" i="17"/>
  <c r="AA4" i="17" s="1"/>
  <c r="D4" i="17"/>
  <c r="AB4" i="17" s="1"/>
  <c r="E4" i="17"/>
  <c r="AD4" i="17" s="1"/>
  <c r="F4" i="17"/>
  <c r="G4" i="17"/>
  <c r="AF4" i="17" s="1"/>
  <c r="H4" i="17"/>
  <c r="AG4" i="17" s="1"/>
  <c r="I4" i="17"/>
  <c r="J4" i="17"/>
  <c r="K4" i="17"/>
  <c r="L4" i="17"/>
  <c r="M4" i="17"/>
  <c r="N4" i="17"/>
  <c r="O4" i="17"/>
  <c r="P4" i="17"/>
  <c r="Q4" i="17"/>
  <c r="AE4" i="17" s="1"/>
  <c r="R4" i="17"/>
  <c r="S4" i="17"/>
  <c r="T4" i="17"/>
  <c r="B5" i="17"/>
  <c r="Z5" i="17" s="1"/>
  <c r="AL5" i="17" s="1"/>
  <c r="C5" i="17"/>
  <c r="AA5" i="17" s="1"/>
  <c r="D5" i="17"/>
  <c r="AB5" i="17" s="1"/>
  <c r="E5" i="17"/>
  <c r="AD5" i="17" s="1"/>
  <c r="F5" i="17"/>
  <c r="G5" i="17"/>
  <c r="AF5" i="17" s="1"/>
  <c r="H5" i="17"/>
  <c r="AG5" i="17" s="1"/>
  <c r="I5" i="17"/>
  <c r="J5" i="17"/>
  <c r="K5" i="17"/>
  <c r="L5" i="17"/>
  <c r="M5" i="17"/>
  <c r="N5" i="17"/>
  <c r="O5" i="17"/>
  <c r="P5" i="17"/>
  <c r="Q5" i="17"/>
  <c r="AE5" i="17" s="1"/>
  <c r="R5" i="17"/>
  <c r="S5" i="17"/>
  <c r="T5" i="17"/>
  <c r="B6" i="17"/>
  <c r="Z6" i="17" s="1"/>
  <c r="AL6" i="17" s="1"/>
  <c r="C6" i="17"/>
  <c r="AA6" i="17" s="1"/>
  <c r="D6" i="17"/>
  <c r="AB6" i="17" s="1"/>
  <c r="E6" i="17"/>
  <c r="AD6" i="17" s="1"/>
  <c r="F6" i="17"/>
  <c r="G6" i="17"/>
  <c r="AF6" i="17" s="1"/>
  <c r="H6" i="17"/>
  <c r="AG6" i="17" s="1"/>
  <c r="I6" i="17"/>
  <c r="J6" i="17"/>
  <c r="K6" i="17"/>
  <c r="L6" i="17"/>
  <c r="M6" i="17"/>
  <c r="N6" i="17"/>
  <c r="O6" i="17"/>
  <c r="P6" i="17"/>
  <c r="Q6" i="17"/>
  <c r="AE6" i="17" s="1"/>
  <c r="R6" i="17"/>
  <c r="S6" i="17"/>
  <c r="T6" i="17"/>
  <c r="B7" i="17"/>
  <c r="Z7" i="17" s="1"/>
  <c r="AL7" i="17" s="1"/>
  <c r="C7" i="17"/>
  <c r="AA7" i="17" s="1"/>
  <c r="D7" i="17"/>
  <c r="AB7" i="17" s="1"/>
  <c r="E7" i="17"/>
  <c r="AD7" i="17" s="1"/>
  <c r="F7" i="17"/>
  <c r="G7" i="17"/>
  <c r="AF7" i="17" s="1"/>
  <c r="H7" i="17"/>
  <c r="AG7" i="17" s="1"/>
  <c r="I7" i="17"/>
  <c r="J7" i="17"/>
  <c r="K7" i="17"/>
  <c r="L7" i="17"/>
  <c r="M7" i="17"/>
  <c r="N7" i="17"/>
  <c r="O7" i="17"/>
  <c r="P7" i="17"/>
  <c r="Q7" i="17"/>
  <c r="AE7" i="17" s="1"/>
  <c r="R7" i="17"/>
  <c r="S7" i="17"/>
  <c r="T7" i="17"/>
  <c r="B8" i="17"/>
  <c r="Z8" i="17" s="1"/>
  <c r="AL8" i="17" s="1"/>
  <c r="C8" i="17"/>
  <c r="AA8" i="17" s="1"/>
  <c r="D8" i="17"/>
  <c r="AB8" i="17" s="1"/>
  <c r="E8" i="17"/>
  <c r="AD8" i="17" s="1"/>
  <c r="F8" i="17"/>
  <c r="G8" i="17"/>
  <c r="AF8" i="17" s="1"/>
  <c r="H8" i="17"/>
  <c r="AG8" i="17" s="1"/>
  <c r="I8" i="17"/>
  <c r="J8" i="17"/>
  <c r="K8" i="17"/>
  <c r="L8" i="17"/>
  <c r="M8" i="17"/>
  <c r="N8" i="17"/>
  <c r="O8" i="17"/>
  <c r="P8" i="17"/>
  <c r="Q8" i="17"/>
  <c r="AE8" i="17" s="1"/>
  <c r="R8" i="17"/>
  <c r="S8" i="17"/>
  <c r="T8" i="17"/>
  <c r="B9" i="17"/>
  <c r="Z9" i="17" s="1"/>
  <c r="AL9" i="17" s="1"/>
  <c r="C9" i="17"/>
  <c r="AA9" i="17" s="1"/>
  <c r="D9" i="17"/>
  <c r="AB9" i="17" s="1"/>
  <c r="E9" i="17"/>
  <c r="AD9" i="17" s="1"/>
  <c r="F9" i="17"/>
  <c r="G9" i="17"/>
  <c r="AF9" i="17" s="1"/>
  <c r="H9" i="17"/>
  <c r="AG9" i="17" s="1"/>
  <c r="I9" i="17"/>
  <c r="J9" i="17"/>
  <c r="K9" i="17"/>
  <c r="L9" i="17"/>
  <c r="M9" i="17"/>
  <c r="N9" i="17"/>
  <c r="O9" i="17"/>
  <c r="P9" i="17"/>
  <c r="Q9" i="17"/>
  <c r="AE9" i="17" s="1"/>
  <c r="R9" i="17"/>
  <c r="S9" i="17"/>
  <c r="T9" i="17"/>
  <c r="B10" i="17"/>
  <c r="Z10" i="17" s="1"/>
  <c r="AL10" i="17" s="1"/>
  <c r="C10" i="17"/>
  <c r="AA10" i="17" s="1"/>
  <c r="D10" i="17"/>
  <c r="AB10" i="17" s="1"/>
  <c r="E10" i="17"/>
  <c r="AD10" i="17" s="1"/>
  <c r="F10" i="17"/>
  <c r="G10" i="17"/>
  <c r="AF10" i="17" s="1"/>
  <c r="H10" i="17"/>
  <c r="AG10" i="17" s="1"/>
  <c r="I10" i="17"/>
  <c r="J10" i="17"/>
  <c r="K10" i="17"/>
  <c r="L10" i="17"/>
  <c r="M10" i="17"/>
  <c r="N10" i="17"/>
  <c r="O10" i="17"/>
  <c r="P10" i="17"/>
  <c r="Q10" i="17"/>
  <c r="AE10" i="17" s="1"/>
  <c r="R10" i="17"/>
  <c r="S10" i="17"/>
  <c r="T10" i="17"/>
  <c r="B11" i="17"/>
  <c r="Z11" i="17" s="1"/>
  <c r="AL11" i="17" s="1"/>
  <c r="C11" i="17"/>
  <c r="AA11" i="17" s="1"/>
  <c r="D11" i="17"/>
  <c r="AB11" i="17" s="1"/>
  <c r="E11" i="17"/>
  <c r="AD11" i="17" s="1"/>
  <c r="F11" i="17"/>
  <c r="G11" i="17"/>
  <c r="AF11" i="17" s="1"/>
  <c r="H11" i="17"/>
  <c r="AG11" i="17" s="1"/>
  <c r="I11" i="17"/>
  <c r="J11" i="17"/>
  <c r="K11" i="17"/>
  <c r="L11" i="17"/>
  <c r="M11" i="17"/>
  <c r="N11" i="17"/>
  <c r="O11" i="17"/>
  <c r="P11" i="17"/>
  <c r="Q11" i="17"/>
  <c r="AE11" i="17" s="1"/>
  <c r="R11" i="17"/>
  <c r="S11" i="17"/>
  <c r="T11" i="17"/>
  <c r="B12" i="17"/>
  <c r="Z12" i="17" s="1"/>
  <c r="AL12" i="17" s="1"/>
  <c r="C12" i="17"/>
  <c r="AA12" i="17" s="1"/>
  <c r="D12" i="17"/>
  <c r="AB12" i="17" s="1"/>
  <c r="E12" i="17"/>
  <c r="AD12" i="17" s="1"/>
  <c r="F12" i="17"/>
  <c r="G12" i="17"/>
  <c r="AF12" i="17" s="1"/>
  <c r="H12" i="17"/>
  <c r="AG12" i="17" s="1"/>
  <c r="I12" i="17"/>
  <c r="J12" i="17"/>
  <c r="K12" i="17"/>
  <c r="L12" i="17"/>
  <c r="M12" i="17"/>
  <c r="N12" i="17"/>
  <c r="O12" i="17"/>
  <c r="P12" i="17"/>
  <c r="Q12" i="17"/>
  <c r="AE12" i="17" s="1"/>
  <c r="R12" i="17"/>
  <c r="S12" i="17"/>
  <c r="T12" i="17"/>
  <c r="B13" i="17"/>
  <c r="Z13" i="17" s="1"/>
  <c r="AL13" i="17" s="1"/>
  <c r="C13" i="17"/>
  <c r="AA13" i="17" s="1"/>
  <c r="D13" i="17"/>
  <c r="AB13" i="17" s="1"/>
  <c r="E13" i="17"/>
  <c r="AD13" i="17" s="1"/>
  <c r="F13" i="17"/>
  <c r="G13" i="17"/>
  <c r="AF13" i="17" s="1"/>
  <c r="H13" i="17"/>
  <c r="AG13" i="17" s="1"/>
  <c r="I13" i="17"/>
  <c r="J13" i="17"/>
  <c r="K13" i="17"/>
  <c r="L13" i="17"/>
  <c r="M13" i="17"/>
  <c r="N13" i="17"/>
  <c r="O13" i="17"/>
  <c r="P13" i="17"/>
  <c r="Q13" i="17"/>
  <c r="AE13" i="17" s="1"/>
  <c r="R13" i="17"/>
  <c r="S13" i="17"/>
  <c r="T13" i="17"/>
  <c r="B14" i="17"/>
  <c r="Z14" i="17" s="1"/>
  <c r="AL14" i="17" s="1"/>
  <c r="C14" i="17"/>
  <c r="AA14" i="17" s="1"/>
  <c r="D14" i="17"/>
  <c r="AB14" i="17" s="1"/>
  <c r="E14" i="17"/>
  <c r="AD14" i="17" s="1"/>
  <c r="F14" i="17"/>
  <c r="G14" i="17"/>
  <c r="AF14" i="17" s="1"/>
  <c r="H14" i="17"/>
  <c r="AG14" i="17" s="1"/>
  <c r="I14" i="17"/>
  <c r="J14" i="17"/>
  <c r="K14" i="17"/>
  <c r="L14" i="17"/>
  <c r="M14" i="17"/>
  <c r="N14" i="17"/>
  <c r="O14" i="17"/>
  <c r="P14" i="17"/>
  <c r="Q14" i="17"/>
  <c r="AE14" i="17" s="1"/>
  <c r="R14" i="17"/>
  <c r="S14" i="17"/>
  <c r="T14" i="17"/>
  <c r="B15" i="17"/>
  <c r="Z15" i="17" s="1"/>
  <c r="AL15" i="17" s="1"/>
  <c r="C15" i="17"/>
  <c r="AA15" i="17" s="1"/>
  <c r="D15" i="17"/>
  <c r="AB15" i="17" s="1"/>
  <c r="E15" i="17"/>
  <c r="AD15" i="17" s="1"/>
  <c r="F15" i="17"/>
  <c r="G15" i="17"/>
  <c r="AF15" i="17" s="1"/>
  <c r="H15" i="17"/>
  <c r="AG15" i="17" s="1"/>
  <c r="I15" i="17"/>
  <c r="J15" i="17"/>
  <c r="K15" i="17"/>
  <c r="L15" i="17"/>
  <c r="M15" i="17"/>
  <c r="N15" i="17"/>
  <c r="O15" i="17"/>
  <c r="P15" i="17"/>
  <c r="Q15" i="17"/>
  <c r="AE15" i="17" s="1"/>
  <c r="R15" i="17"/>
  <c r="S15" i="17"/>
  <c r="T15" i="17"/>
  <c r="B16" i="17"/>
  <c r="Z16" i="17" s="1"/>
  <c r="AL16" i="17" s="1"/>
  <c r="C16" i="17"/>
  <c r="AA16" i="17" s="1"/>
  <c r="D16" i="17"/>
  <c r="AB16" i="17" s="1"/>
  <c r="E16" i="17"/>
  <c r="AD16" i="17" s="1"/>
  <c r="F16" i="17"/>
  <c r="G16" i="17"/>
  <c r="AF16" i="17" s="1"/>
  <c r="H16" i="17"/>
  <c r="AG16" i="17" s="1"/>
  <c r="I16" i="17"/>
  <c r="J16" i="17"/>
  <c r="K16" i="17"/>
  <c r="L16" i="17"/>
  <c r="M16" i="17"/>
  <c r="N16" i="17"/>
  <c r="O16" i="17"/>
  <c r="P16" i="17"/>
  <c r="Q16" i="17"/>
  <c r="AE16" i="17" s="1"/>
  <c r="R16" i="17"/>
  <c r="S16" i="17"/>
  <c r="T16" i="17"/>
  <c r="B17" i="17"/>
  <c r="Z17" i="17" s="1"/>
  <c r="AL17" i="17" s="1"/>
  <c r="C17" i="17"/>
  <c r="AA17" i="17" s="1"/>
  <c r="D17" i="17"/>
  <c r="AB17" i="17" s="1"/>
  <c r="E17" i="17"/>
  <c r="AD17" i="17" s="1"/>
  <c r="F17" i="17"/>
  <c r="G17" i="17"/>
  <c r="AF17" i="17" s="1"/>
  <c r="H17" i="17"/>
  <c r="AG17" i="17" s="1"/>
  <c r="I17" i="17"/>
  <c r="J17" i="17"/>
  <c r="K17" i="17"/>
  <c r="L17" i="17"/>
  <c r="M17" i="17"/>
  <c r="N17" i="17"/>
  <c r="O17" i="17"/>
  <c r="P17" i="17"/>
  <c r="Q17" i="17"/>
  <c r="AE17" i="17" s="1"/>
  <c r="R17" i="17"/>
  <c r="S17" i="17"/>
  <c r="T17" i="17"/>
  <c r="B18" i="17"/>
  <c r="Z18" i="17" s="1"/>
  <c r="AL18" i="17" s="1"/>
  <c r="C18" i="17"/>
  <c r="AA18" i="17" s="1"/>
  <c r="D18" i="17"/>
  <c r="AB18" i="17" s="1"/>
  <c r="E18" i="17"/>
  <c r="AD18" i="17" s="1"/>
  <c r="F18" i="17"/>
  <c r="G18" i="17"/>
  <c r="AF18" i="17" s="1"/>
  <c r="H18" i="17"/>
  <c r="AG18" i="17" s="1"/>
  <c r="I18" i="17"/>
  <c r="J18" i="17"/>
  <c r="K18" i="17"/>
  <c r="L18" i="17"/>
  <c r="M18" i="17"/>
  <c r="N18" i="17"/>
  <c r="O18" i="17"/>
  <c r="P18" i="17"/>
  <c r="Q18" i="17"/>
  <c r="AE18" i="17" s="1"/>
  <c r="R18" i="17"/>
  <c r="S18" i="17"/>
  <c r="T18" i="17"/>
  <c r="B19" i="17"/>
  <c r="Z19" i="17" s="1"/>
  <c r="C19" i="17"/>
  <c r="AA19" i="17" s="1"/>
  <c r="D19" i="17"/>
  <c r="AB19" i="17" s="1"/>
  <c r="E19" i="17"/>
  <c r="AD19" i="17" s="1"/>
  <c r="F19" i="17"/>
  <c r="G19" i="17"/>
  <c r="AF19" i="17" s="1"/>
  <c r="H19" i="17"/>
  <c r="AG19" i="17" s="1"/>
  <c r="I19" i="17"/>
  <c r="J19" i="17"/>
  <c r="K19" i="17"/>
  <c r="L19" i="17"/>
  <c r="M19" i="17"/>
  <c r="N19" i="17"/>
  <c r="O19" i="17"/>
  <c r="P19" i="17"/>
  <c r="Q19" i="17"/>
  <c r="AE19" i="17" s="1"/>
  <c r="R19" i="17"/>
  <c r="S19" i="17"/>
  <c r="T19" i="17"/>
  <c r="B20" i="17"/>
  <c r="Z20" i="17" s="1"/>
  <c r="AL20" i="17" s="1"/>
  <c r="C20" i="17"/>
  <c r="AA20" i="17" s="1"/>
  <c r="D20" i="17"/>
  <c r="AB20" i="17" s="1"/>
  <c r="E20" i="17"/>
  <c r="AD20" i="17" s="1"/>
  <c r="F20" i="17"/>
  <c r="G20" i="17"/>
  <c r="AF20" i="17" s="1"/>
  <c r="H20" i="17"/>
  <c r="AG20" i="17" s="1"/>
  <c r="I20" i="17"/>
  <c r="J20" i="17"/>
  <c r="K20" i="17"/>
  <c r="L20" i="17"/>
  <c r="M20" i="17"/>
  <c r="N20" i="17"/>
  <c r="O20" i="17"/>
  <c r="P20" i="17"/>
  <c r="Q20" i="17"/>
  <c r="AE20" i="17" s="1"/>
  <c r="R20" i="17"/>
  <c r="S20" i="17"/>
  <c r="T20" i="17"/>
  <c r="B21" i="17"/>
  <c r="Z21" i="17" s="1"/>
  <c r="AL21" i="17" s="1"/>
  <c r="C21" i="17"/>
  <c r="AA21" i="17" s="1"/>
  <c r="D21" i="17"/>
  <c r="AB21" i="17" s="1"/>
  <c r="E21" i="17"/>
  <c r="AD21" i="17" s="1"/>
  <c r="F21" i="17"/>
  <c r="G21" i="17"/>
  <c r="AF21" i="17" s="1"/>
  <c r="H21" i="17"/>
  <c r="AG21" i="17" s="1"/>
  <c r="I21" i="17"/>
  <c r="J21" i="17"/>
  <c r="K21" i="17"/>
  <c r="L21" i="17"/>
  <c r="M21" i="17"/>
  <c r="N21" i="17"/>
  <c r="O21" i="17"/>
  <c r="P21" i="17"/>
  <c r="Q21" i="17"/>
  <c r="AE21" i="17" s="1"/>
  <c r="R21" i="17"/>
  <c r="S21" i="17"/>
  <c r="T21" i="17"/>
  <c r="B22" i="17"/>
  <c r="Z22" i="17" s="1"/>
  <c r="AL22" i="17" s="1"/>
  <c r="C22" i="17"/>
  <c r="AA22" i="17" s="1"/>
  <c r="D22" i="17"/>
  <c r="AB22" i="17" s="1"/>
  <c r="E22" i="17"/>
  <c r="AD22" i="17" s="1"/>
  <c r="F22" i="17"/>
  <c r="G22" i="17"/>
  <c r="AF22" i="17" s="1"/>
  <c r="H22" i="17"/>
  <c r="AG22" i="17" s="1"/>
  <c r="I22" i="17"/>
  <c r="J22" i="17"/>
  <c r="K22" i="17"/>
  <c r="L22" i="17"/>
  <c r="M22" i="17"/>
  <c r="N22" i="17"/>
  <c r="O22" i="17"/>
  <c r="P22" i="17"/>
  <c r="Q22" i="17"/>
  <c r="AE22" i="17" s="1"/>
  <c r="R22" i="17"/>
  <c r="S22" i="17"/>
  <c r="T22" i="17"/>
  <c r="B23" i="17"/>
  <c r="Z23" i="17" s="1"/>
  <c r="AL23" i="17" s="1"/>
  <c r="C23" i="17"/>
  <c r="AA23" i="17" s="1"/>
  <c r="D23" i="17"/>
  <c r="AB23" i="17" s="1"/>
  <c r="E23" i="17"/>
  <c r="AD23" i="17" s="1"/>
  <c r="F23" i="17"/>
  <c r="G23" i="17"/>
  <c r="AF23" i="17" s="1"/>
  <c r="H23" i="17"/>
  <c r="AG23" i="17" s="1"/>
  <c r="I23" i="17"/>
  <c r="J23" i="17"/>
  <c r="K23" i="17"/>
  <c r="L23" i="17"/>
  <c r="M23" i="17"/>
  <c r="N23" i="17"/>
  <c r="O23" i="17"/>
  <c r="P23" i="17"/>
  <c r="Q23" i="17"/>
  <c r="AE23" i="17" s="1"/>
  <c r="R23" i="17"/>
  <c r="S23" i="17"/>
  <c r="T23" i="17"/>
  <c r="B24" i="17"/>
  <c r="Z24" i="17" s="1"/>
  <c r="AL24" i="17" s="1"/>
  <c r="C24" i="17"/>
  <c r="AA24" i="17" s="1"/>
  <c r="D24" i="17"/>
  <c r="AB24" i="17" s="1"/>
  <c r="E24" i="17"/>
  <c r="AD24" i="17" s="1"/>
  <c r="F24" i="17"/>
  <c r="G24" i="17"/>
  <c r="AF24" i="17" s="1"/>
  <c r="H24" i="17"/>
  <c r="AG24" i="17" s="1"/>
  <c r="I24" i="17"/>
  <c r="J24" i="17"/>
  <c r="K24" i="17"/>
  <c r="L24" i="17"/>
  <c r="M24" i="17"/>
  <c r="N24" i="17"/>
  <c r="O24" i="17"/>
  <c r="P24" i="17"/>
  <c r="Q24" i="17"/>
  <c r="AE24" i="17" s="1"/>
  <c r="R24" i="17"/>
  <c r="S24" i="17"/>
  <c r="T24" i="17"/>
  <c r="B25" i="17"/>
  <c r="Z25" i="17" s="1"/>
  <c r="C25" i="17"/>
  <c r="AA25" i="17" s="1"/>
  <c r="D25" i="17"/>
  <c r="AB25" i="17" s="1"/>
  <c r="E25" i="17"/>
  <c r="AD25" i="17" s="1"/>
  <c r="F25" i="17"/>
  <c r="G25" i="17"/>
  <c r="AF25" i="17" s="1"/>
  <c r="H25" i="17"/>
  <c r="AG25" i="17" s="1"/>
  <c r="I25" i="17"/>
  <c r="J25" i="17"/>
  <c r="K25" i="17"/>
  <c r="L25" i="17"/>
  <c r="M25" i="17"/>
  <c r="N25" i="17"/>
  <c r="O25" i="17"/>
  <c r="P25" i="17"/>
  <c r="Q25" i="17"/>
  <c r="AE25" i="17" s="1"/>
  <c r="R25" i="17"/>
  <c r="S25" i="17"/>
  <c r="T25" i="17"/>
  <c r="B26" i="17"/>
  <c r="Z26" i="17" s="1"/>
  <c r="AL26" i="17" s="1"/>
  <c r="C26" i="17"/>
  <c r="AA26" i="17" s="1"/>
  <c r="D26" i="17"/>
  <c r="AB26" i="17" s="1"/>
  <c r="E26" i="17"/>
  <c r="AD26" i="17" s="1"/>
  <c r="F26" i="17"/>
  <c r="G26" i="17"/>
  <c r="AF26" i="17" s="1"/>
  <c r="H26" i="17"/>
  <c r="AG26" i="17" s="1"/>
  <c r="I26" i="17"/>
  <c r="J26" i="17"/>
  <c r="K26" i="17"/>
  <c r="L26" i="17"/>
  <c r="M26" i="17"/>
  <c r="N26" i="17"/>
  <c r="O26" i="17"/>
  <c r="P26" i="17"/>
  <c r="Q26" i="17"/>
  <c r="AE26" i="17" s="1"/>
  <c r="R26" i="17"/>
  <c r="S26" i="17"/>
  <c r="T26" i="17"/>
  <c r="B27" i="17"/>
  <c r="Z27" i="17" s="1"/>
  <c r="AL27" i="17" s="1"/>
  <c r="C27" i="17"/>
  <c r="AA27" i="17" s="1"/>
  <c r="D27" i="17"/>
  <c r="AB27" i="17" s="1"/>
  <c r="E27" i="17"/>
  <c r="AD27" i="17" s="1"/>
  <c r="F27" i="17"/>
  <c r="G27" i="17"/>
  <c r="AF27" i="17" s="1"/>
  <c r="H27" i="17"/>
  <c r="AG27" i="17" s="1"/>
  <c r="I27" i="17"/>
  <c r="J27" i="17"/>
  <c r="K27" i="17"/>
  <c r="L27" i="17"/>
  <c r="M27" i="17"/>
  <c r="N27" i="17"/>
  <c r="O27" i="17"/>
  <c r="P27" i="17"/>
  <c r="Q27" i="17"/>
  <c r="AE27" i="17" s="1"/>
  <c r="R27" i="17"/>
  <c r="S27" i="17"/>
  <c r="T27" i="17"/>
  <c r="B28" i="17"/>
  <c r="Z28" i="17" s="1"/>
  <c r="AL28" i="17" s="1"/>
  <c r="C28" i="17"/>
  <c r="AA28" i="17" s="1"/>
  <c r="D28" i="17"/>
  <c r="AB28" i="17" s="1"/>
  <c r="E28" i="17"/>
  <c r="AD28" i="17" s="1"/>
  <c r="F28" i="17"/>
  <c r="G28" i="17"/>
  <c r="AF28" i="17" s="1"/>
  <c r="H28" i="17"/>
  <c r="AG28" i="17" s="1"/>
  <c r="I28" i="17"/>
  <c r="J28" i="17"/>
  <c r="K28" i="17"/>
  <c r="L28" i="17"/>
  <c r="M28" i="17"/>
  <c r="N28" i="17"/>
  <c r="O28" i="17"/>
  <c r="P28" i="17"/>
  <c r="Q28" i="17"/>
  <c r="AE28" i="17" s="1"/>
  <c r="R28" i="17"/>
  <c r="S28" i="17"/>
  <c r="T28" i="17"/>
  <c r="B29" i="17"/>
  <c r="Z29" i="17" s="1"/>
  <c r="AL29" i="17" s="1"/>
  <c r="C29" i="17"/>
  <c r="AA29" i="17" s="1"/>
  <c r="D29" i="17"/>
  <c r="AB29" i="17" s="1"/>
  <c r="E29" i="17"/>
  <c r="AD29" i="17" s="1"/>
  <c r="F29" i="17"/>
  <c r="G29" i="17"/>
  <c r="AF29" i="17" s="1"/>
  <c r="H29" i="17"/>
  <c r="AG29" i="17" s="1"/>
  <c r="I29" i="17"/>
  <c r="J29" i="17"/>
  <c r="K29" i="17"/>
  <c r="L29" i="17"/>
  <c r="M29" i="17"/>
  <c r="N29" i="17"/>
  <c r="O29" i="17"/>
  <c r="P29" i="17"/>
  <c r="Q29" i="17"/>
  <c r="AE29" i="17" s="1"/>
  <c r="R29" i="17"/>
  <c r="S29" i="17"/>
  <c r="T29" i="17"/>
  <c r="B30" i="17"/>
  <c r="Z30" i="17" s="1"/>
  <c r="AL30" i="17" s="1"/>
  <c r="C30" i="17"/>
  <c r="AA30" i="17" s="1"/>
  <c r="D30" i="17"/>
  <c r="AB30" i="17" s="1"/>
  <c r="E30" i="17"/>
  <c r="AD30" i="17" s="1"/>
  <c r="F30" i="17"/>
  <c r="G30" i="17"/>
  <c r="AF30" i="17" s="1"/>
  <c r="H30" i="17"/>
  <c r="AG30" i="17" s="1"/>
  <c r="I30" i="17"/>
  <c r="J30" i="17"/>
  <c r="K30" i="17"/>
  <c r="L30" i="17"/>
  <c r="M30" i="17"/>
  <c r="N30" i="17"/>
  <c r="O30" i="17"/>
  <c r="P30" i="17"/>
  <c r="Q30" i="17"/>
  <c r="AE30" i="17" s="1"/>
  <c r="R30" i="17"/>
  <c r="S30" i="17"/>
  <c r="T30" i="17"/>
  <c r="B31" i="17"/>
  <c r="Z31" i="17" s="1"/>
  <c r="AL31" i="17" s="1"/>
  <c r="C31" i="17"/>
  <c r="AA31" i="17" s="1"/>
  <c r="D31" i="17"/>
  <c r="AB31" i="17" s="1"/>
  <c r="E31" i="17"/>
  <c r="AD31" i="17" s="1"/>
  <c r="F31" i="17"/>
  <c r="G31" i="17"/>
  <c r="AF31" i="17" s="1"/>
  <c r="H31" i="17"/>
  <c r="AG31" i="17" s="1"/>
  <c r="I31" i="17"/>
  <c r="J31" i="17"/>
  <c r="K31" i="17"/>
  <c r="L31" i="17"/>
  <c r="M31" i="17"/>
  <c r="N31" i="17"/>
  <c r="O31" i="17"/>
  <c r="P31" i="17"/>
  <c r="Q31" i="17"/>
  <c r="AE31" i="17" s="1"/>
  <c r="R31" i="17"/>
  <c r="S31" i="17"/>
  <c r="T31" i="17"/>
  <c r="B32" i="17"/>
  <c r="Z32" i="17" s="1"/>
  <c r="AL32" i="17" s="1"/>
  <c r="C32" i="17"/>
  <c r="AA32" i="17" s="1"/>
  <c r="D32" i="17"/>
  <c r="AB32" i="17" s="1"/>
  <c r="E32" i="17"/>
  <c r="AD32" i="17" s="1"/>
  <c r="F32" i="17"/>
  <c r="G32" i="17"/>
  <c r="AF32" i="17" s="1"/>
  <c r="H32" i="17"/>
  <c r="AG32" i="17" s="1"/>
  <c r="I32" i="17"/>
  <c r="J32" i="17"/>
  <c r="K32" i="17"/>
  <c r="L32" i="17"/>
  <c r="M32" i="17"/>
  <c r="N32" i="17"/>
  <c r="O32" i="17"/>
  <c r="P32" i="17"/>
  <c r="Q32" i="17"/>
  <c r="AE32" i="17" s="1"/>
  <c r="R32" i="17"/>
  <c r="S32" i="17"/>
  <c r="T32" i="17"/>
  <c r="B33" i="17"/>
  <c r="Z33" i="17" s="1"/>
  <c r="AL33" i="17" s="1"/>
  <c r="C33" i="17"/>
  <c r="AA33" i="17" s="1"/>
  <c r="D33" i="17"/>
  <c r="AB33" i="17" s="1"/>
  <c r="E33" i="17"/>
  <c r="AD33" i="17" s="1"/>
  <c r="F33" i="17"/>
  <c r="G33" i="17"/>
  <c r="AF33" i="17" s="1"/>
  <c r="H33" i="17"/>
  <c r="AG33" i="17" s="1"/>
  <c r="I33" i="17"/>
  <c r="J33" i="17"/>
  <c r="K33" i="17"/>
  <c r="L33" i="17"/>
  <c r="M33" i="17"/>
  <c r="N33" i="17"/>
  <c r="O33" i="17"/>
  <c r="P33" i="17"/>
  <c r="Q33" i="17"/>
  <c r="AE33" i="17" s="1"/>
  <c r="R33" i="17"/>
  <c r="S33" i="17"/>
  <c r="T33" i="17"/>
  <c r="B34" i="17"/>
  <c r="Z34" i="17" s="1"/>
  <c r="AL34" i="17" s="1"/>
  <c r="C34" i="17"/>
  <c r="AA34" i="17" s="1"/>
  <c r="D34" i="17"/>
  <c r="AB34" i="17" s="1"/>
  <c r="E34" i="17"/>
  <c r="AD34" i="17" s="1"/>
  <c r="F34" i="17"/>
  <c r="G34" i="17"/>
  <c r="AF34" i="17" s="1"/>
  <c r="H34" i="17"/>
  <c r="AG34" i="17" s="1"/>
  <c r="I34" i="17"/>
  <c r="J34" i="17"/>
  <c r="K34" i="17"/>
  <c r="L34" i="17"/>
  <c r="M34" i="17"/>
  <c r="N34" i="17"/>
  <c r="O34" i="17"/>
  <c r="P34" i="17"/>
  <c r="Q34" i="17"/>
  <c r="AE34" i="17" s="1"/>
  <c r="R34" i="17"/>
  <c r="S34" i="17"/>
  <c r="T34" i="17"/>
  <c r="B35" i="17"/>
  <c r="Z35" i="17" s="1"/>
  <c r="AL35" i="17" s="1"/>
  <c r="C35" i="17"/>
  <c r="AA35" i="17" s="1"/>
  <c r="D35" i="17"/>
  <c r="AB35" i="17" s="1"/>
  <c r="E35" i="17"/>
  <c r="AD35" i="17" s="1"/>
  <c r="F35" i="17"/>
  <c r="G35" i="17"/>
  <c r="AF35" i="17" s="1"/>
  <c r="H35" i="17"/>
  <c r="AG35" i="17" s="1"/>
  <c r="I35" i="17"/>
  <c r="J35" i="17"/>
  <c r="K35" i="17"/>
  <c r="L35" i="17"/>
  <c r="M35" i="17"/>
  <c r="N35" i="17"/>
  <c r="O35" i="17"/>
  <c r="P35" i="17"/>
  <c r="Q35" i="17"/>
  <c r="AE35" i="17" s="1"/>
  <c r="R35" i="17"/>
  <c r="S35" i="17"/>
  <c r="T35" i="17"/>
  <c r="B36" i="17"/>
  <c r="Z36" i="17" s="1"/>
  <c r="AL36" i="17" s="1"/>
  <c r="C36" i="17"/>
  <c r="AA36" i="17" s="1"/>
  <c r="D36" i="17"/>
  <c r="AB36" i="17" s="1"/>
  <c r="E36" i="17"/>
  <c r="AD36" i="17" s="1"/>
  <c r="F36" i="17"/>
  <c r="G36" i="17"/>
  <c r="AF36" i="17" s="1"/>
  <c r="H36" i="17"/>
  <c r="AG36" i="17" s="1"/>
  <c r="I36" i="17"/>
  <c r="J36" i="17"/>
  <c r="K36" i="17"/>
  <c r="L36" i="17"/>
  <c r="M36" i="17"/>
  <c r="N36" i="17"/>
  <c r="O36" i="17"/>
  <c r="P36" i="17"/>
  <c r="Q36" i="17"/>
  <c r="AE36" i="17" s="1"/>
  <c r="R36" i="17"/>
  <c r="S36" i="17"/>
  <c r="T36" i="17"/>
  <c r="B37" i="17"/>
  <c r="Z37" i="17" s="1"/>
  <c r="AL37" i="17" s="1"/>
  <c r="C37" i="17"/>
  <c r="AA37" i="17" s="1"/>
  <c r="D37" i="17"/>
  <c r="AB37" i="17" s="1"/>
  <c r="E37" i="17"/>
  <c r="AD37" i="17" s="1"/>
  <c r="F37" i="17"/>
  <c r="G37" i="17"/>
  <c r="AF37" i="17" s="1"/>
  <c r="H37" i="17"/>
  <c r="AG37" i="17" s="1"/>
  <c r="I37" i="17"/>
  <c r="J37" i="17"/>
  <c r="K37" i="17"/>
  <c r="L37" i="17"/>
  <c r="M37" i="17"/>
  <c r="N37" i="17"/>
  <c r="O37" i="17"/>
  <c r="P37" i="17"/>
  <c r="Q37" i="17"/>
  <c r="AE37" i="17" s="1"/>
  <c r="R37" i="17"/>
  <c r="S37" i="17"/>
  <c r="T37" i="17"/>
  <c r="B38" i="17"/>
  <c r="Z38" i="17" s="1"/>
  <c r="AL38" i="17" s="1"/>
  <c r="C38" i="17"/>
  <c r="AA38" i="17" s="1"/>
  <c r="D38" i="17"/>
  <c r="AB38" i="17" s="1"/>
  <c r="E38" i="17"/>
  <c r="AD38" i="17" s="1"/>
  <c r="F38" i="17"/>
  <c r="G38" i="17"/>
  <c r="AF38" i="17" s="1"/>
  <c r="H38" i="17"/>
  <c r="AG38" i="17" s="1"/>
  <c r="I38" i="17"/>
  <c r="J38" i="17"/>
  <c r="K38" i="17"/>
  <c r="L38" i="17"/>
  <c r="M38" i="17"/>
  <c r="N38" i="17"/>
  <c r="O38" i="17"/>
  <c r="P38" i="17"/>
  <c r="Q38" i="17"/>
  <c r="AE38" i="17" s="1"/>
  <c r="R38" i="17"/>
  <c r="S38" i="17"/>
  <c r="T38" i="17"/>
  <c r="B39" i="17"/>
  <c r="Z39" i="17" s="1"/>
  <c r="AL39" i="17" s="1"/>
  <c r="C39" i="17"/>
  <c r="AA39" i="17" s="1"/>
  <c r="D39" i="17"/>
  <c r="AB39" i="17" s="1"/>
  <c r="E39" i="17"/>
  <c r="AD39" i="17" s="1"/>
  <c r="F39" i="17"/>
  <c r="G39" i="17"/>
  <c r="AF39" i="17" s="1"/>
  <c r="H39" i="17"/>
  <c r="AG39" i="17" s="1"/>
  <c r="I39" i="17"/>
  <c r="J39" i="17"/>
  <c r="K39" i="17"/>
  <c r="L39" i="17"/>
  <c r="M39" i="17"/>
  <c r="N39" i="17"/>
  <c r="O39" i="17"/>
  <c r="P39" i="17"/>
  <c r="Q39" i="17"/>
  <c r="AE39" i="17" s="1"/>
  <c r="R39" i="17"/>
  <c r="S39" i="17"/>
  <c r="T39" i="17"/>
  <c r="B40" i="17"/>
  <c r="Z40" i="17" s="1"/>
  <c r="AL40" i="17" s="1"/>
  <c r="C40" i="17"/>
  <c r="AA40" i="17" s="1"/>
  <c r="D40" i="17"/>
  <c r="AB40" i="17" s="1"/>
  <c r="E40" i="17"/>
  <c r="AD40" i="17" s="1"/>
  <c r="F40" i="17"/>
  <c r="G40" i="17"/>
  <c r="AF40" i="17" s="1"/>
  <c r="H40" i="17"/>
  <c r="AG40" i="17" s="1"/>
  <c r="I40" i="17"/>
  <c r="J40" i="17"/>
  <c r="K40" i="17"/>
  <c r="L40" i="17"/>
  <c r="M40" i="17"/>
  <c r="N40" i="17"/>
  <c r="O40" i="17"/>
  <c r="P40" i="17"/>
  <c r="Q40" i="17"/>
  <c r="AE40" i="17" s="1"/>
  <c r="R40" i="17"/>
  <c r="S40" i="17"/>
  <c r="T40" i="17"/>
  <c r="B41" i="17"/>
  <c r="Z41" i="17" s="1"/>
  <c r="AL41" i="17" s="1"/>
  <c r="C41" i="17"/>
  <c r="AA41" i="17" s="1"/>
  <c r="D41" i="17"/>
  <c r="AB41" i="17" s="1"/>
  <c r="E41" i="17"/>
  <c r="AD41" i="17" s="1"/>
  <c r="F41" i="17"/>
  <c r="G41" i="17"/>
  <c r="AF41" i="17" s="1"/>
  <c r="H41" i="17"/>
  <c r="AG41" i="17" s="1"/>
  <c r="I41" i="17"/>
  <c r="J41" i="17"/>
  <c r="K41" i="17"/>
  <c r="L41" i="17"/>
  <c r="M41" i="17"/>
  <c r="N41" i="17"/>
  <c r="O41" i="17"/>
  <c r="P41" i="17"/>
  <c r="Q41" i="17"/>
  <c r="AE41" i="17" s="1"/>
  <c r="R41" i="17"/>
  <c r="S41" i="17"/>
  <c r="T41" i="17"/>
  <c r="B42" i="17"/>
  <c r="Z42" i="17" s="1"/>
  <c r="AL42" i="17" s="1"/>
  <c r="C42" i="17"/>
  <c r="AA42" i="17" s="1"/>
  <c r="D42" i="17"/>
  <c r="AB42" i="17" s="1"/>
  <c r="E42" i="17"/>
  <c r="AD42" i="17" s="1"/>
  <c r="AK42" i="17" s="1"/>
  <c r="F42" i="17"/>
  <c r="G42" i="17"/>
  <c r="AF42" i="17" s="1"/>
  <c r="H42" i="17"/>
  <c r="AG42" i="17" s="1"/>
  <c r="I42" i="17"/>
  <c r="J42" i="17"/>
  <c r="K42" i="17"/>
  <c r="L42" i="17"/>
  <c r="M42" i="17"/>
  <c r="N42" i="17"/>
  <c r="O42" i="17"/>
  <c r="P42" i="17"/>
  <c r="Q42" i="17"/>
  <c r="AE42" i="17" s="1"/>
  <c r="R42" i="17"/>
  <c r="S42" i="17"/>
  <c r="T42" i="17"/>
  <c r="B43" i="17"/>
  <c r="Z43" i="17" s="1"/>
  <c r="AL43" i="17" s="1"/>
  <c r="C43" i="17"/>
  <c r="AA43" i="17" s="1"/>
  <c r="D43" i="17"/>
  <c r="AB43" i="17" s="1"/>
  <c r="E43" i="17"/>
  <c r="AD43" i="17" s="1"/>
  <c r="F43" i="17"/>
  <c r="G43" i="17"/>
  <c r="AF43" i="17" s="1"/>
  <c r="H43" i="17"/>
  <c r="AG43" i="17" s="1"/>
  <c r="I43" i="17"/>
  <c r="J43" i="17"/>
  <c r="K43" i="17"/>
  <c r="L43" i="17"/>
  <c r="M43" i="17"/>
  <c r="N43" i="17"/>
  <c r="O43" i="17"/>
  <c r="P43" i="17"/>
  <c r="Q43" i="17"/>
  <c r="AE43" i="17" s="1"/>
  <c r="R43" i="17"/>
  <c r="S43" i="17"/>
  <c r="T43" i="17"/>
  <c r="B44" i="17"/>
  <c r="Z44" i="17" s="1"/>
  <c r="AL44" i="17" s="1"/>
  <c r="C44" i="17"/>
  <c r="AA44" i="17" s="1"/>
  <c r="D44" i="17"/>
  <c r="AB44" i="17" s="1"/>
  <c r="E44" i="17"/>
  <c r="AD44" i="17" s="1"/>
  <c r="F44" i="17"/>
  <c r="G44" i="17"/>
  <c r="AF44" i="17" s="1"/>
  <c r="H44" i="17"/>
  <c r="AG44" i="17" s="1"/>
  <c r="I44" i="17"/>
  <c r="J44" i="17"/>
  <c r="K44" i="17"/>
  <c r="L44" i="17"/>
  <c r="M44" i="17"/>
  <c r="N44" i="17"/>
  <c r="O44" i="17"/>
  <c r="P44" i="17"/>
  <c r="Q44" i="17"/>
  <c r="AE44" i="17" s="1"/>
  <c r="R44" i="17"/>
  <c r="S44" i="17"/>
  <c r="T44" i="17"/>
  <c r="B45" i="17"/>
  <c r="Z45" i="17" s="1"/>
  <c r="AL45" i="17" s="1"/>
  <c r="C45" i="17"/>
  <c r="AA45" i="17" s="1"/>
  <c r="D45" i="17"/>
  <c r="AB45" i="17" s="1"/>
  <c r="E45" i="17"/>
  <c r="AD45" i="17" s="1"/>
  <c r="F45" i="17"/>
  <c r="G45" i="17"/>
  <c r="AF45" i="17" s="1"/>
  <c r="H45" i="17"/>
  <c r="AG45" i="17" s="1"/>
  <c r="I45" i="17"/>
  <c r="J45" i="17"/>
  <c r="K45" i="17"/>
  <c r="L45" i="17"/>
  <c r="M45" i="17"/>
  <c r="N45" i="17"/>
  <c r="O45" i="17"/>
  <c r="P45" i="17"/>
  <c r="Q45" i="17"/>
  <c r="AE45" i="17" s="1"/>
  <c r="R45" i="17"/>
  <c r="S45" i="17"/>
  <c r="T45" i="17"/>
  <c r="B46" i="17"/>
  <c r="Z46" i="17" s="1"/>
  <c r="AL46" i="17" s="1"/>
  <c r="C46" i="17"/>
  <c r="AA46" i="17" s="1"/>
  <c r="D46" i="17"/>
  <c r="AB46" i="17" s="1"/>
  <c r="E46" i="17"/>
  <c r="AD46" i="17" s="1"/>
  <c r="F46" i="17"/>
  <c r="G46" i="17"/>
  <c r="AF46" i="17" s="1"/>
  <c r="H46" i="17"/>
  <c r="AG46" i="17" s="1"/>
  <c r="I46" i="17"/>
  <c r="J46" i="17"/>
  <c r="K46" i="17"/>
  <c r="L46" i="17"/>
  <c r="M46" i="17"/>
  <c r="N46" i="17"/>
  <c r="O46" i="17"/>
  <c r="P46" i="17"/>
  <c r="Q46" i="17"/>
  <c r="AE46" i="17" s="1"/>
  <c r="R46" i="17"/>
  <c r="S46" i="17"/>
  <c r="T46" i="17"/>
  <c r="B47" i="17"/>
  <c r="Z47" i="17" s="1"/>
  <c r="AL47" i="17" s="1"/>
  <c r="C47" i="17"/>
  <c r="AA47" i="17" s="1"/>
  <c r="D47" i="17"/>
  <c r="AB47" i="17" s="1"/>
  <c r="E47" i="17"/>
  <c r="AD47" i="17" s="1"/>
  <c r="F47" i="17"/>
  <c r="G47" i="17"/>
  <c r="AF47" i="17" s="1"/>
  <c r="H47" i="17"/>
  <c r="AG47" i="17" s="1"/>
  <c r="I47" i="17"/>
  <c r="J47" i="17"/>
  <c r="K47" i="17"/>
  <c r="L47" i="17"/>
  <c r="M47" i="17"/>
  <c r="N47" i="17"/>
  <c r="O47" i="17"/>
  <c r="P47" i="17"/>
  <c r="Q47" i="17"/>
  <c r="AE47" i="17" s="1"/>
  <c r="R47" i="17"/>
  <c r="S47" i="17"/>
  <c r="T47" i="17"/>
  <c r="B48" i="17"/>
  <c r="Z48" i="17" s="1"/>
  <c r="AL48" i="17" s="1"/>
  <c r="C48" i="17"/>
  <c r="AA48" i="17" s="1"/>
  <c r="D48" i="17"/>
  <c r="AB48" i="17" s="1"/>
  <c r="E48" i="17"/>
  <c r="AD48" i="17" s="1"/>
  <c r="F48" i="17"/>
  <c r="G48" i="17"/>
  <c r="AF48" i="17" s="1"/>
  <c r="H48" i="17"/>
  <c r="AG48" i="17" s="1"/>
  <c r="I48" i="17"/>
  <c r="J48" i="17"/>
  <c r="K48" i="17"/>
  <c r="L48" i="17"/>
  <c r="M48" i="17"/>
  <c r="N48" i="17"/>
  <c r="O48" i="17"/>
  <c r="P48" i="17"/>
  <c r="Q48" i="17"/>
  <c r="AE48" i="17" s="1"/>
  <c r="R48" i="17"/>
  <c r="S48" i="17"/>
  <c r="T48" i="17"/>
  <c r="B49" i="17"/>
  <c r="Z49" i="17" s="1"/>
  <c r="AL49" i="17" s="1"/>
  <c r="C49" i="17"/>
  <c r="AA49" i="17" s="1"/>
  <c r="D49" i="17"/>
  <c r="AB49" i="17" s="1"/>
  <c r="E49" i="17"/>
  <c r="AD49" i="17" s="1"/>
  <c r="F49" i="17"/>
  <c r="G49" i="17"/>
  <c r="AF49" i="17" s="1"/>
  <c r="H49" i="17"/>
  <c r="AG49" i="17" s="1"/>
  <c r="I49" i="17"/>
  <c r="J49" i="17"/>
  <c r="K49" i="17"/>
  <c r="L49" i="17"/>
  <c r="M49" i="17"/>
  <c r="N49" i="17"/>
  <c r="O49" i="17"/>
  <c r="P49" i="17"/>
  <c r="Q49" i="17"/>
  <c r="AE49" i="17" s="1"/>
  <c r="R49" i="17"/>
  <c r="S49" i="17"/>
  <c r="T49" i="17"/>
  <c r="B50" i="17"/>
  <c r="Z50" i="17" s="1"/>
  <c r="AL50" i="17" s="1"/>
  <c r="C50" i="17"/>
  <c r="AA50" i="17" s="1"/>
  <c r="D50" i="17"/>
  <c r="AB50" i="17" s="1"/>
  <c r="E50" i="17"/>
  <c r="AD50" i="17" s="1"/>
  <c r="F50" i="17"/>
  <c r="G50" i="17"/>
  <c r="AF50" i="17" s="1"/>
  <c r="H50" i="17"/>
  <c r="AG50" i="17" s="1"/>
  <c r="I50" i="17"/>
  <c r="J50" i="17"/>
  <c r="K50" i="17"/>
  <c r="L50" i="17"/>
  <c r="M50" i="17"/>
  <c r="N50" i="17"/>
  <c r="O50" i="17"/>
  <c r="P50" i="17"/>
  <c r="Q50" i="17"/>
  <c r="AE50" i="17" s="1"/>
  <c r="R50" i="17"/>
  <c r="S50" i="17"/>
  <c r="T50" i="17"/>
  <c r="B51" i="17"/>
  <c r="Z51" i="17" s="1"/>
  <c r="AL51" i="17" s="1"/>
  <c r="C51" i="17"/>
  <c r="AA51" i="17" s="1"/>
  <c r="D51" i="17"/>
  <c r="AB51" i="17" s="1"/>
  <c r="E51" i="17"/>
  <c r="AD51" i="17" s="1"/>
  <c r="F51" i="17"/>
  <c r="G51" i="17"/>
  <c r="AF51" i="17" s="1"/>
  <c r="H51" i="17"/>
  <c r="AG51" i="17" s="1"/>
  <c r="I51" i="17"/>
  <c r="J51" i="17"/>
  <c r="K51" i="17"/>
  <c r="L51" i="17"/>
  <c r="M51" i="17"/>
  <c r="N51" i="17"/>
  <c r="O51" i="17"/>
  <c r="P51" i="17"/>
  <c r="Q51" i="17"/>
  <c r="AE51" i="17" s="1"/>
  <c r="R51" i="17"/>
  <c r="S51" i="17"/>
  <c r="T51" i="17"/>
  <c r="B52" i="17"/>
  <c r="Z52" i="17" s="1"/>
  <c r="AL52" i="17" s="1"/>
  <c r="C52" i="17"/>
  <c r="AA52" i="17" s="1"/>
  <c r="D52" i="17"/>
  <c r="AB52" i="17" s="1"/>
  <c r="E52" i="17"/>
  <c r="AD52" i="17" s="1"/>
  <c r="F52" i="17"/>
  <c r="G52" i="17"/>
  <c r="AF52" i="17" s="1"/>
  <c r="H52" i="17"/>
  <c r="AG52" i="17" s="1"/>
  <c r="I52" i="17"/>
  <c r="J52" i="17"/>
  <c r="K52" i="17"/>
  <c r="L52" i="17"/>
  <c r="M52" i="17"/>
  <c r="N52" i="17"/>
  <c r="O52" i="17"/>
  <c r="P52" i="17"/>
  <c r="Q52" i="17"/>
  <c r="AE52" i="17" s="1"/>
  <c r="R52" i="17"/>
  <c r="S52" i="17"/>
  <c r="T52" i="17"/>
  <c r="B53" i="17"/>
  <c r="Z53" i="17" s="1"/>
  <c r="AL53" i="17" s="1"/>
  <c r="C53" i="17"/>
  <c r="AA53" i="17" s="1"/>
  <c r="D53" i="17"/>
  <c r="AB53" i="17" s="1"/>
  <c r="E53" i="17"/>
  <c r="AD53" i="17" s="1"/>
  <c r="F53" i="17"/>
  <c r="G53" i="17"/>
  <c r="AF53" i="17" s="1"/>
  <c r="H53" i="17"/>
  <c r="AG53" i="17" s="1"/>
  <c r="I53" i="17"/>
  <c r="J53" i="17"/>
  <c r="K53" i="17"/>
  <c r="L53" i="17"/>
  <c r="M53" i="17"/>
  <c r="N53" i="17"/>
  <c r="O53" i="17"/>
  <c r="P53" i="17"/>
  <c r="Q53" i="17"/>
  <c r="AE53" i="17" s="1"/>
  <c r="R53" i="17"/>
  <c r="S53" i="17"/>
  <c r="T53" i="17"/>
  <c r="B54" i="17"/>
  <c r="Z54" i="17" s="1"/>
  <c r="AL54" i="17" s="1"/>
  <c r="C54" i="17"/>
  <c r="AA54" i="17" s="1"/>
  <c r="D54" i="17"/>
  <c r="AB54" i="17" s="1"/>
  <c r="E54" i="17"/>
  <c r="AD54" i="17" s="1"/>
  <c r="F54" i="17"/>
  <c r="G54" i="17"/>
  <c r="AF54" i="17" s="1"/>
  <c r="H54" i="17"/>
  <c r="AG54" i="17" s="1"/>
  <c r="I54" i="17"/>
  <c r="J54" i="17"/>
  <c r="K54" i="17"/>
  <c r="L54" i="17"/>
  <c r="M54" i="17"/>
  <c r="N54" i="17"/>
  <c r="O54" i="17"/>
  <c r="P54" i="17"/>
  <c r="Q54" i="17"/>
  <c r="AE54" i="17" s="1"/>
  <c r="R54" i="17"/>
  <c r="S54" i="17"/>
  <c r="T54" i="17"/>
  <c r="B55" i="17"/>
  <c r="Z55" i="17" s="1"/>
  <c r="AL55" i="17" s="1"/>
  <c r="C55" i="17"/>
  <c r="AA55" i="17" s="1"/>
  <c r="D55" i="17"/>
  <c r="AB55" i="17" s="1"/>
  <c r="AK55" i="17" s="1"/>
  <c r="E55" i="17"/>
  <c r="AD55" i="17" s="1"/>
  <c r="F55" i="17"/>
  <c r="G55" i="17"/>
  <c r="AF55" i="17" s="1"/>
  <c r="H55" i="17"/>
  <c r="AG55" i="17" s="1"/>
  <c r="I55" i="17"/>
  <c r="J55" i="17"/>
  <c r="K55" i="17"/>
  <c r="L55" i="17"/>
  <c r="M55" i="17"/>
  <c r="N55" i="17"/>
  <c r="O55" i="17"/>
  <c r="P55" i="17"/>
  <c r="Q55" i="17"/>
  <c r="AE55" i="17" s="1"/>
  <c r="R55" i="17"/>
  <c r="S55" i="17"/>
  <c r="T55" i="17"/>
  <c r="B56" i="17"/>
  <c r="Z56" i="17" s="1"/>
  <c r="AL56" i="17" s="1"/>
  <c r="C56" i="17"/>
  <c r="AA56" i="17" s="1"/>
  <c r="D56" i="17"/>
  <c r="AB56" i="17" s="1"/>
  <c r="E56" i="17"/>
  <c r="AD56" i="17" s="1"/>
  <c r="F56" i="17"/>
  <c r="G56" i="17"/>
  <c r="AF56" i="17" s="1"/>
  <c r="H56" i="17"/>
  <c r="AG56" i="17" s="1"/>
  <c r="I56" i="17"/>
  <c r="J56" i="17"/>
  <c r="K56" i="17"/>
  <c r="L56" i="17"/>
  <c r="M56" i="17"/>
  <c r="N56" i="17"/>
  <c r="O56" i="17"/>
  <c r="P56" i="17"/>
  <c r="Q56" i="17"/>
  <c r="AE56" i="17" s="1"/>
  <c r="R56" i="17"/>
  <c r="S56" i="17"/>
  <c r="T56" i="17"/>
  <c r="B57" i="17"/>
  <c r="Z57" i="17" s="1"/>
  <c r="AL57" i="17" s="1"/>
  <c r="C57" i="17"/>
  <c r="AA57" i="17" s="1"/>
  <c r="D57" i="17"/>
  <c r="AB57" i="17" s="1"/>
  <c r="E57" i="17"/>
  <c r="AD57" i="17" s="1"/>
  <c r="F57" i="17"/>
  <c r="G57" i="17"/>
  <c r="AF57" i="17" s="1"/>
  <c r="H57" i="17"/>
  <c r="AG57" i="17" s="1"/>
  <c r="I57" i="17"/>
  <c r="J57" i="17"/>
  <c r="K57" i="17"/>
  <c r="L57" i="17"/>
  <c r="M57" i="17"/>
  <c r="N57" i="17"/>
  <c r="O57" i="17"/>
  <c r="P57" i="17"/>
  <c r="Q57" i="17"/>
  <c r="AE57" i="17" s="1"/>
  <c r="R57" i="17"/>
  <c r="S57" i="17"/>
  <c r="T57" i="17"/>
  <c r="B58" i="17"/>
  <c r="Z58" i="17" s="1"/>
  <c r="AL58" i="17" s="1"/>
  <c r="C58" i="17"/>
  <c r="AA58" i="17" s="1"/>
  <c r="D58" i="17"/>
  <c r="AB58" i="17" s="1"/>
  <c r="E58" i="17"/>
  <c r="AD58" i="17" s="1"/>
  <c r="F58" i="17"/>
  <c r="G58" i="17"/>
  <c r="AF58" i="17" s="1"/>
  <c r="H58" i="17"/>
  <c r="AG58" i="17" s="1"/>
  <c r="I58" i="17"/>
  <c r="J58" i="17"/>
  <c r="K58" i="17"/>
  <c r="L58" i="17"/>
  <c r="M58" i="17"/>
  <c r="N58" i="17"/>
  <c r="O58" i="17"/>
  <c r="P58" i="17"/>
  <c r="Q58" i="17"/>
  <c r="AE58" i="17" s="1"/>
  <c r="R58" i="17"/>
  <c r="S58" i="17"/>
  <c r="T58" i="17"/>
  <c r="B59" i="17"/>
  <c r="Z59" i="17" s="1"/>
  <c r="AL59" i="17" s="1"/>
  <c r="C59" i="17"/>
  <c r="AA59" i="17" s="1"/>
  <c r="D59" i="17"/>
  <c r="AB59" i="17" s="1"/>
  <c r="E59" i="17"/>
  <c r="AD59" i="17" s="1"/>
  <c r="F59" i="17"/>
  <c r="G59" i="17"/>
  <c r="AF59" i="17" s="1"/>
  <c r="H59" i="17"/>
  <c r="AG59" i="17" s="1"/>
  <c r="I59" i="17"/>
  <c r="J59" i="17"/>
  <c r="K59" i="17"/>
  <c r="L59" i="17"/>
  <c r="M59" i="17"/>
  <c r="N59" i="17"/>
  <c r="O59" i="17"/>
  <c r="P59" i="17"/>
  <c r="Q59" i="17"/>
  <c r="AE59" i="17" s="1"/>
  <c r="R59" i="17"/>
  <c r="S59" i="17"/>
  <c r="T59" i="17"/>
  <c r="B60" i="17"/>
  <c r="Z60" i="17" s="1"/>
  <c r="AL60" i="17" s="1"/>
  <c r="C60" i="17"/>
  <c r="AA60" i="17" s="1"/>
  <c r="D60" i="17"/>
  <c r="AB60" i="17" s="1"/>
  <c r="E60" i="17"/>
  <c r="AD60" i="17" s="1"/>
  <c r="F60" i="17"/>
  <c r="G60" i="17"/>
  <c r="AF60" i="17" s="1"/>
  <c r="H60" i="17"/>
  <c r="AG60" i="17" s="1"/>
  <c r="I60" i="17"/>
  <c r="J60" i="17"/>
  <c r="K60" i="17"/>
  <c r="L60" i="17"/>
  <c r="M60" i="17"/>
  <c r="N60" i="17"/>
  <c r="O60" i="17"/>
  <c r="P60" i="17"/>
  <c r="Q60" i="17"/>
  <c r="AE60" i="17" s="1"/>
  <c r="R60" i="17"/>
  <c r="S60" i="17"/>
  <c r="T60" i="17"/>
  <c r="B61" i="17"/>
  <c r="Z61" i="17" s="1"/>
  <c r="AL61" i="17" s="1"/>
  <c r="C61" i="17"/>
  <c r="AA61" i="17" s="1"/>
  <c r="D61" i="17"/>
  <c r="AB61" i="17" s="1"/>
  <c r="E61" i="17"/>
  <c r="AD61" i="17" s="1"/>
  <c r="F61" i="17"/>
  <c r="G61" i="17"/>
  <c r="AF61" i="17" s="1"/>
  <c r="H61" i="17"/>
  <c r="AG61" i="17" s="1"/>
  <c r="I61" i="17"/>
  <c r="J61" i="17"/>
  <c r="K61" i="17"/>
  <c r="L61" i="17"/>
  <c r="M61" i="17"/>
  <c r="N61" i="17"/>
  <c r="O61" i="17"/>
  <c r="P61" i="17"/>
  <c r="Q61" i="17"/>
  <c r="AE61" i="17" s="1"/>
  <c r="R61" i="17"/>
  <c r="S61" i="17"/>
  <c r="T61" i="17"/>
  <c r="B62" i="17"/>
  <c r="Z62" i="17" s="1"/>
  <c r="AL62" i="17" s="1"/>
  <c r="C62" i="17"/>
  <c r="AA62" i="17" s="1"/>
  <c r="D62" i="17"/>
  <c r="AB62" i="17" s="1"/>
  <c r="E62" i="17"/>
  <c r="AD62" i="17" s="1"/>
  <c r="F62" i="17"/>
  <c r="G62" i="17"/>
  <c r="AF62" i="17" s="1"/>
  <c r="H62" i="17"/>
  <c r="AG62" i="17" s="1"/>
  <c r="I62" i="17"/>
  <c r="J62" i="17"/>
  <c r="K62" i="17"/>
  <c r="L62" i="17"/>
  <c r="M62" i="17"/>
  <c r="N62" i="17"/>
  <c r="O62" i="17"/>
  <c r="P62" i="17"/>
  <c r="Q62" i="17"/>
  <c r="AE62" i="17" s="1"/>
  <c r="R62" i="17"/>
  <c r="S62" i="17"/>
  <c r="T62" i="17"/>
  <c r="B63" i="17"/>
  <c r="Z63" i="17" s="1"/>
  <c r="AL63" i="17" s="1"/>
  <c r="C63" i="17"/>
  <c r="AA63" i="17" s="1"/>
  <c r="D63" i="17"/>
  <c r="AB63" i="17" s="1"/>
  <c r="E63" i="17"/>
  <c r="AD63" i="17" s="1"/>
  <c r="F63" i="17"/>
  <c r="G63" i="17"/>
  <c r="AF63" i="17" s="1"/>
  <c r="H63" i="17"/>
  <c r="AG63" i="17" s="1"/>
  <c r="I63" i="17"/>
  <c r="J63" i="17"/>
  <c r="K63" i="17"/>
  <c r="L63" i="17"/>
  <c r="M63" i="17"/>
  <c r="N63" i="17"/>
  <c r="O63" i="17"/>
  <c r="P63" i="17"/>
  <c r="Q63" i="17"/>
  <c r="AE63" i="17" s="1"/>
  <c r="R63" i="17"/>
  <c r="S63" i="17"/>
  <c r="T63" i="17"/>
  <c r="B64" i="17"/>
  <c r="Z64" i="17" s="1"/>
  <c r="AL64" i="17" s="1"/>
  <c r="C64" i="17"/>
  <c r="AA64" i="17" s="1"/>
  <c r="D64" i="17"/>
  <c r="AB64" i="17" s="1"/>
  <c r="E64" i="17"/>
  <c r="AD64" i="17" s="1"/>
  <c r="F64" i="17"/>
  <c r="G64" i="17"/>
  <c r="AF64" i="17" s="1"/>
  <c r="H64" i="17"/>
  <c r="AG64" i="17" s="1"/>
  <c r="I64" i="17"/>
  <c r="J64" i="17"/>
  <c r="K64" i="17"/>
  <c r="L64" i="17"/>
  <c r="M64" i="17"/>
  <c r="N64" i="17"/>
  <c r="O64" i="17"/>
  <c r="P64" i="17"/>
  <c r="Q64" i="17"/>
  <c r="AE64" i="17" s="1"/>
  <c r="R64" i="17"/>
  <c r="S64" i="17"/>
  <c r="T64" i="17"/>
  <c r="B65" i="17"/>
  <c r="Z65" i="17" s="1"/>
  <c r="AL65" i="17" s="1"/>
  <c r="C65" i="17"/>
  <c r="AA65" i="17" s="1"/>
  <c r="D65" i="17"/>
  <c r="AB65" i="17" s="1"/>
  <c r="E65" i="17"/>
  <c r="AD65" i="17" s="1"/>
  <c r="F65" i="17"/>
  <c r="G65" i="17"/>
  <c r="AF65" i="17" s="1"/>
  <c r="H65" i="17"/>
  <c r="AG65" i="17" s="1"/>
  <c r="I65" i="17"/>
  <c r="J65" i="17"/>
  <c r="K65" i="17"/>
  <c r="L65" i="17"/>
  <c r="M65" i="17"/>
  <c r="N65" i="17"/>
  <c r="O65" i="17"/>
  <c r="P65" i="17"/>
  <c r="Q65" i="17"/>
  <c r="AE65" i="17" s="1"/>
  <c r="R65" i="17"/>
  <c r="S65" i="17"/>
  <c r="T65" i="17"/>
  <c r="B66" i="17"/>
  <c r="Z66" i="17" s="1"/>
  <c r="AL66" i="17" s="1"/>
  <c r="C66" i="17"/>
  <c r="AA66" i="17" s="1"/>
  <c r="D66" i="17"/>
  <c r="AB66" i="17" s="1"/>
  <c r="E66" i="17"/>
  <c r="AD66" i="17" s="1"/>
  <c r="F66" i="17"/>
  <c r="G66" i="17"/>
  <c r="AF66" i="17" s="1"/>
  <c r="H66" i="17"/>
  <c r="AG66" i="17" s="1"/>
  <c r="I66" i="17"/>
  <c r="J66" i="17"/>
  <c r="K66" i="17"/>
  <c r="L66" i="17"/>
  <c r="M66" i="17"/>
  <c r="N66" i="17"/>
  <c r="O66" i="17"/>
  <c r="P66" i="17"/>
  <c r="Q66" i="17"/>
  <c r="AE66" i="17" s="1"/>
  <c r="R66" i="17"/>
  <c r="S66" i="17"/>
  <c r="T66" i="17"/>
  <c r="B67" i="17"/>
  <c r="Z67" i="17" s="1"/>
  <c r="AL67" i="17" s="1"/>
  <c r="C67" i="17"/>
  <c r="AA67" i="17" s="1"/>
  <c r="D67" i="17"/>
  <c r="AB67" i="17" s="1"/>
  <c r="E67" i="17"/>
  <c r="AD67" i="17" s="1"/>
  <c r="F67" i="17"/>
  <c r="G67" i="17"/>
  <c r="AF67" i="17" s="1"/>
  <c r="H67" i="17"/>
  <c r="AG67" i="17" s="1"/>
  <c r="I67" i="17"/>
  <c r="J67" i="17"/>
  <c r="K67" i="17"/>
  <c r="L67" i="17"/>
  <c r="M67" i="17"/>
  <c r="N67" i="17"/>
  <c r="O67" i="17"/>
  <c r="P67" i="17"/>
  <c r="Q67" i="17"/>
  <c r="AE67" i="17" s="1"/>
  <c r="R67" i="17"/>
  <c r="S67" i="17"/>
  <c r="T67" i="17"/>
  <c r="B68" i="17"/>
  <c r="Z68" i="17" s="1"/>
  <c r="AL68" i="17" s="1"/>
  <c r="C68" i="17"/>
  <c r="AA68" i="17" s="1"/>
  <c r="D68" i="17"/>
  <c r="AB68" i="17" s="1"/>
  <c r="E68" i="17"/>
  <c r="AD68" i="17" s="1"/>
  <c r="F68" i="17"/>
  <c r="G68" i="17"/>
  <c r="AF68" i="17" s="1"/>
  <c r="H68" i="17"/>
  <c r="AG68" i="17" s="1"/>
  <c r="I68" i="17"/>
  <c r="J68" i="17"/>
  <c r="K68" i="17"/>
  <c r="L68" i="17"/>
  <c r="M68" i="17"/>
  <c r="N68" i="17"/>
  <c r="O68" i="17"/>
  <c r="P68" i="17"/>
  <c r="Q68" i="17"/>
  <c r="AE68" i="17" s="1"/>
  <c r="R68" i="17"/>
  <c r="S68" i="17"/>
  <c r="T68" i="17"/>
  <c r="B69" i="17"/>
  <c r="Z69" i="17" s="1"/>
  <c r="AL69" i="17" s="1"/>
  <c r="C69" i="17"/>
  <c r="AA69" i="17" s="1"/>
  <c r="D69" i="17"/>
  <c r="AB69" i="17" s="1"/>
  <c r="E69" i="17"/>
  <c r="AD69" i="17" s="1"/>
  <c r="F69" i="17"/>
  <c r="G69" i="17"/>
  <c r="AF69" i="17" s="1"/>
  <c r="H69" i="17"/>
  <c r="AG69" i="17" s="1"/>
  <c r="I69" i="17"/>
  <c r="J69" i="17"/>
  <c r="K69" i="17"/>
  <c r="L69" i="17"/>
  <c r="M69" i="17"/>
  <c r="N69" i="17"/>
  <c r="O69" i="17"/>
  <c r="P69" i="17"/>
  <c r="Q69" i="17"/>
  <c r="AE69" i="17" s="1"/>
  <c r="R69" i="17"/>
  <c r="S69" i="17"/>
  <c r="T69" i="17"/>
  <c r="B70" i="17"/>
  <c r="Z70" i="17" s="1"/>
  <c r="AL70" i="17" s="1"/>
  <c r="C70" i="17"/>
  <c r="AA70" i="17" s="1"/>
  <c r="D70" i="17"/>
  <c r="AB70" i="17" s="1"/>
  <c r="E70" i="17"/>
  <c r="AD70" i="17" s="1"/>
  <c r="F70" i="17"/>
  <c r="G70" i="17"/>
  <c r="AF70" i="17" s="1"/>
  <c r="H70" i="17"/>
  <c r="AG70" i="17" s="1"/>
  <c r="I70" i="17"/>
  <c r="J70" i="17"/>
  <c r="K70" i="17"/>
  <c r="L70" i="17"/>
  <c r="M70" i="17"/>
  <c r="N70" i="17"/>
  <c r="O70" i="17"/>
  <c r="P70" i="17"/>
  <c r="Q70" i="17"/>
  <c r="AE70" i="17" s="1"/>
  <c r="R70" i="17"/>
  <c r="S70" i="17"/>
  <c r="T70" i="17"/>
  <c r="B71" i="17"/>
  <c r="Z71" i="17" s="1"/>
  <c r="AL71" i="17" s="1"/>
  <c r="C71" i="17"/>
  <c r="AA71" i="17" s="1"/>
  <c r="D71" i="17"/>
  <c r="AB71" i="17" s="1"/>
  <c r="E71" i="17"/>
  <c r="AD71" i="17" s="1"/>
  <c r="F71" i="17"/>
  <c r="G71" i="17"/>
  <c r="AF71" i="17" s="1"/>
  <c r="H71" i="17"/>
  <c r="AG71" i="17" s="1"/>
  <c r="I71" i="17"/>
  <c r="J71" i="17"/>
  <c r="K71" i="17"/>
  <c r="L71" i="17"/>
  <c r="M71" i="17"/>
  <c r="N71" i="17"/>
  <c r="O71" i="17"/>
  <c r="P71" i="17"/>
  <c r="Q71" i="17"/>
  <c r="AE71" i="17" s="1"/>
  <c r="R71" i="17"/>
  <c r="S71" i="17"/>
  <c r="T71" i="17"/>
  <c r="B72" i="17"/>
  <c r="Z72" i="17" s="1"/>
  <c r="AL72" i="17" s="1"/>
  <c r="C72" i="17"/>
  <c r="AA72" i="17" s="1"/>
  <c r="D72" i="17"/>
  <c r="AB72" i="17" s="1"/>
  <c r="E72" i="17"/>
  <c r="AD72" i="17" s="1"/>
  <c r="F72" i="17"/>
  <c r="G72" i="17"/>
  <c r="AF72" i="17" s="1"/>
  <c r="H72" i="17"/>
  <c r="AG72" i="17" s="1"/>
  <c r="I72" i="17"/>
  <c r="J72" i="17"/>
  <c r="K72" i="17"/>
  <c r="L72" i="17"/>
  <c r="M72" i="17"/>
  <c r="N72" i="17"/>
  <c r="O72" i="17"/>
  <c r="P72" i="17"/>
  <c r="Q72" i="17"/>
  <c r="AE72" i="17" s="1"/>
  <c r="R72" i="17"/>
  <c r="S72" i="17"/>
  <c r="T72" i="17"/>
  <c r="B73" i="17"/>
  <c r="Z73" i="17" s="1"/>
  <c r="AL73" i="17" s="1"/>
  <c r="C73" i="17"/>
  <c r="AA73" i="17" s="1"/>
  <c r="D73" i="17"/>
  <c r="AB73" i="17" s="1"/>
  <c r="E73" i="17"/>
  <c r="AD73" i="17" s="1"/>
  <c r="F73" i="17"/>
  <c r="G73" i="17"/>
  <c r="AF73" i="17" s="1"/>
  <c r="H73" i="17"/>
  <c r="AG73" i="17" s="1"/>
  <c r="I73" i="17"/>
  <c r="J73" i="17"/>
  <c r="K73" i="17"/>
  <c r="L73" i="17"/>
  <c r="M73" i="17"/>
  <c r="N73" i="17"/>
  <c r="O73" i="17"/>
  <c r="P73" i="17"/>
  <c r="Q73" i="17"/>
  <c r="AE73" i="17" s="1"/>
  <c r="R73" i="17"/>
  <c r="S73" i="17"/>
  <c r="T73" i="17"/>
  <c r="B74" i="17"/>
  <c r="Z74" i="17" s="1"/>
  <c r="AL74" i="17" s="1"/>
  <c r="C74" i="17"/>
  <c r="AA74" i="17" s="1"/>
  <c r="D74" i="17"/>
  <c r="AB74" i="17" s="1"/>
  <c r="E74" i="17"/>
  <c r="AD74" i="17" s="1"/>
  <c r="F74" i="17"/>
  <c r="G74" i="17"/>
  <c r="AF74" i="17" s="1"/>
  <c r="H74" i="17"/>
  <c r="AG74" i="17" s="1"/>
  <c r="I74" i="17"/>
  <c r="J74" i="17"/>
  <c r="K74" i="17"/>
  <c r="L74" i="17"/>
  <c r="M74" i="17"/>
  <c r="N74" i="17"/>
  <c r="O74" i="17"/>
  <c r="P74" i="17"/>
  <c r="Q74" i="17"/>
  <c r="AE74" i="17" s="1"/>
  <c r="R74" i="17"/>
  <c r="S74" i="17"/>
  <c r="T74" i="17"/>
  <c r="B75" i="17"/>
  <c r="Z75" i="17" s="1"/>
  <c r="AL75" i="17" s="1"/>
  <c r="C75" i="17"/>
  <c r="AA75" i="17" s="1"/>
  <c r="D75" i="17"/>
  <c r="AB75" i="17" s="1"/>
  <c r="E75" i="17"/>
  <c r="AD75" i="17" s="1"/>
  <c r="F75" i="17"/>
  <c r="G75" i="17"/>
  <c r="AF75" i="17" s="1"/>
  <c r="H75" i="17"/>
  <c r="AG75" i="17" s="1"/>
  <c r="I75" i="17"/>
  <c r="J75" i="17"/>
  <c r="K75" i="17"/>
  <c r="L75" i="17"/>
  <c r="M75" i="17"/>
  <c r="N75" i="17"/>
  <c r="O75" i="17"/>
  <c r="P75" i="17"/>
  <c r="Q75" i="17"/>
  <c r="AE75" i="17" s="1"/>
  <c r="R75" i="17"/>
  <c r="S75" i="17"/>
  <c r="T75" i="17"/>
  <c r="B76" i="17"/>
  <c r="Z76" i="17" s="1"/>
  <c r="AL76" i="17" s="1"/>
  <c r="C76" i="17"/>
  <c r="AA76" i="17" s="1"/>
  <c r="D76" i="17"/>
  <c r="AB76" i="17" s="1"/>
  <c r="E76" i="17"/>
  <c r="AD76" i="17" s="1"/>
  <c r="F76" i="17"/>
  <c r="G76" i="17"/>
  <c r="AF76" i="17" s="1"/>
  <c r="H76" i="17"/>
  <c r="AG76" i="17" s="1"/>
  <c r="I76" i="17"/>
  <c r="J76" i="17"/>
  <c r="K76" i="17"/>
  <c r="L76" i="17"/>
  <c r="M76" i="17"/>
  <c r="N76" i="17"/>
  <c r="O76" i="17"/>
  <c r="P76" i="17"/>
  <c r="Q76" i="17"/>
  <c r="AE76" i="17" s="1"/>
  <c r="R76" i="17"/>
  <c r="S76" i="17"/>
  <c r="T76" i="17"/>
  <c r="B77" i="17"/>
  <c r="Z77" i="17" s="1"/>
  <c r="AL77" i="17" s="1"/>
  <c r="C77" i="17"/>
  <c r="AA77" i="17" s="1"/>
  <c r="D77" i="17"/>
  <c r="AB77" i="17" s="1"/>
  <c r="E77" i="17"/>
  <c r="AD77" i="17" s="1"/>
  <c r="F77" i="17"/>
  <c r="G77" i="17"/>
  <c r="AF77" i="17" s="1"/>
  <c r="H77" i="17"/>
  <c r="AG77" i="17" s="1"/>
  <c r="I77" i="17"/>
  <c r="J77" i="17"/>
  <c r="K77" i="17"/>
  <c r="L77" i="17"/>
  <c r="M77" i="17"/>
  <c r="N77" i="17"/>
  <c r="O77" i="17"/>
  <c r="P77" i="17"/>
  <c r="Q77" i="17"/>
  <c r="AE77" i="17" s="1"/>
  <c r="R77" i="17"/>
  <c r="S77" i="17"/>
  <c r="T77" i="17"/>
  <c r="B78" i="17"/>
  <c r="Z78" i="17" s="1"/>
  <c r="AL78" i="17" s="1"/>
  <c r="C78" i="17"/>
  <c r="AA78" i="17" s="1"/>
  <c r="D78" i="17"/>
  <c r="AB78" i="17" s="1"/>
  <c r="E78" i="17"/>
  <c r="AD78" i="17" s="1"/>
  <c r="F78" i="17"/>
  <c r="G78" i="17"/>
  <c r="AF78" i="17" s="1"/>
  <c r="H78" i="17"/>
  <c r="AG78" i="17" s="1"/>
  <c r="I78" i="17"/>
  <c r="J78" i="17"/>
  <c r="K78" i="17"/>
  <c r="L78" i="17"/>
  <c r="M78" i="17"/>
  <c r="N78" i="17"/>
  <c r="O78" i="17"/>
  <c r="P78" i="17"/>
  <c r="Q78" i="17"/>
  <c r="AE78" i="17" s="1"/>
  <c r="R78" i="17"/>
  <c r="S78" i="17"/>
  <c r="T78" i="17"/>
  <c r="B79" i="17"/>
  <c r="Z79" i="17" s="1"/>
  <c r="AL79" i="17" s="1"/>
  <c r="C79" i="17"/>
  <c r="AA79" i="17" s="1"/>
  <c r="D79" i="17"/>
  <c r="AB79" i="17" s="1"/>
  <c r="E79" i="17"/>
  <c r="AD79" i="17" s="1"/>
  <c r="F79" i="17"/>
  <c r="G79" i="17"/>
  <c r="AF79" i="17" s="1"/>
  <c r="H79" i="17"/>
  <c r="AG79" i="17" s="1"/>
  <c r="I79" i="17"/>
  <c r="J79" i="17"/>
  <c r="K79" i="17"/>
  <c r="L79" i="17"/>
  <c r="M79" i="17"/>
  <c r="N79" i="17"/>
  <c r="O79" i="17"/>
  <c r="P79" i="17"/>
  <c r="Q79" i="17"/>
  <c r="AE79" i="17" s="1"/>
  <c r="R79" i="17"/>
  <c r="S79" i="17"/>
  <c r="T79" i="17"/>
  <c r="B80" i="17"/>
  <c r="Z80" i="17" s="1"/>
  <c r="AL80" i="17" s="1"/>
  <c r="C80" i="17"/>
  <c r="AA80" i="17" s="1"/>
  <c r="D80" i="17"/>
  <c r="AB80" i="17" s="1"/>
  <c r="E80" i="17"/>
  <c r="AD80" i="17" s="1"/>
  <c r="F80" i="17"/>
  <c r="G80" i="17"/>
  <c r="AF80" i="17" s="1"/>
  <c r="H80" i="17"/>
  <c r="AG80" i="17" s="1"/>
  <c r="I80" i="17"/>
  <c r="J80" i="17"/>
  <c r="K80" i="17"/>
  <c r="L80" i="17"/>
  <c r="M80" i="17"/>
  <c r="N80" i="17"/>
  <c r="O80" i="17"/>
  <c r="P80" i="17"/>
  <c r="Q80" i="17"/>
  <c r="AE80" i="17" s="1"/>
  <c r="R80" i="17"/>
  <c r="S80" i="17"/>
  <c r="T80" i="17"/>
  <c r="B81" i="17"/>
  <c r="Z81" i="17" s="1"/>
  <c r="AL81" i="17" s="1"/>
  <c r="C81" i="17"/>
  <c r="AA81" i="17" s="1"/>
  <c r="D81" i="17"/>
  <c r="AB81" i="17" s="1"/>
  <c r="E81" i="17"/>
  <c r="AD81" i="17" s="1"/>
  <c r="F81" i="17"/>
  <c r="G81" i="17"/>
  <c r="AF81" i="17" s="1"/>
  <c r="H81" i="17"/>
  <c r="AG81" i="17" s="1"/>
  <c r="I81" i="17"/>
  <c r="J81" i="17"/>
  <c r="K81" i="17"/>
  <c r="L81" i="17"/>
  <c r="M81" i="17"/>
  <c r="N81" i="17"/>
  <c r="O81" i="17"/>
  <c r="P81" i="17"/>
  <c r="Q81" i="17"/>
  <c r="AE81" i="17" s="1"/>
  <c r="R81" i="17"/>
  <c r="S81" i="17"/>
  <c r="T81" i="17"/>
  <c r="B82" i="17"/>
  <c r="Z82" i="17" s="1"/>
  <c r="AL82" i="17" s="1"/>
  <c r="C82" i="17"/>
  <c r="AA82" i="17" s="1"/>
  <c r="D82" i="17"/>
  <c r="AB82" i="17" s="1"/>
  <c r="E82" i="17"/>
  <c r="AD82" i="17" s="1"/>
  <c r="F82" i="17"/>
  <c r="G82" i="17"/>
  <c r="AF82" i="17" s="1"/>
  <c r="H82" i="17"/>
  <c r="AG82" i="17" s="1"/>
  <c r="I82" i="17"/>
  <c r="J82" i="17"/>
  <c r="K82" i="17"/>
  <c r="L82" i="17"/>
  <c r="M82" i="17"/>
  <c r="N82" i="17"/>
  <c r="O82" i="17"/>
  <c r="P82" i="17"/>
  <c r="Q82" i="17"/>
  <c r="AE82" i="17" s="1"/>
  <c r="R82" i="17"/>
  <c r="S82" i="17"/>
  <c r="T82" i="17"/>
  <c r="B83" i="17"/>
  <c r="Z83" i="17" s="1"/>
  <c r="AL83" i="17" s="1"/>
  <c r="C83" i="17"/>
  <c r="AA83" i="17" s="1"/>
  <c r="D83" i="17"/>
  <c r="AB83" i="17" s="1"/>
  <c r="E83" i="17"/>
  <c r="AD83" i="17" s="1"/>
  <c r="F83" i="17"/>
  <c r="G83" i="17"/>
  <c r="AF83" i="17" s="1"/>
  <c r="H83" i="17"/>
  <c r="AG83" i="17" s="1"/>
  <c r="I83" i="17"/>
  <c r="J83" i="17"/>
  <c r="K83" i="17"/>
  <c r="L83" i="17"/>
  <c r="M83" i="17"/>
  <c r="N83" i="17"/>
  <c r="O83" i="17"/>
  <c r="P83" i="17"/>
  <c r="Q83" i="17"/>
  <c r="AE83" i="17" s="1"/>
  <c r="R83" i="17"/>
  <c r="S83" i="17"/>
  <c r="T83" i="17"/>
  <c r="B84" i="17"/>
  <c r="Z84" i="17" s="1"/>
  <c r="AL84" i="17" s="1"/>
  <c r="C84" i="17"/>
  <c r="AA84" i="17" s="1"/>
  <c r="D84" i="17"/>
  <c r="AB84" i="17" s="1"/>
  <c r="E84" i="17"/>
  <c r="AD84" i="17" s="1"/>
  <c r="F84" i="17"/>
  <c r="G84" i="17"/>
  <c r="AF84" i="17" s="1"/>
  <c r="H84" i="17"/>
  <c r="AG84" i="17" s="1"/>
  <c r="I84" i="17"/>
  <c r="J84" i="17"/>
  <c r="K84" i="17"/>
  <c r="L84" i="17"/>
  <c r="M84" i="17"/>
  <c r="N84" i="17"/>
  <c r="O84" i="17"/>
  <c r="P84" i="17"/>
  <c r="Q84" i="17"/>
  <c r="AE84" i="17" s="1"/>
  <c r="R84" i="17"/>
  <c r="S84" i="17"/>
  <c r="T84" i="17"/>
  <c r="B85" i="17"/>
  <c r="Z85" i="17" s="1"/>
  <c r="C85" i="17"/>
  <c r="AA85" i="17" s="1"/>
  <c r="D85" i="17"/>
  <c r="AB85" i="17" s="1"/>
  <c r="AK85" i="17" s="1"/>
  <c r="E85" i="17"/>
  <c r="AD85" i="17" s="1"/>
  <c r="F85" i="17"/>
  <c r="G85" i="17"/>
  <c r="AF85" i="17" s="1"/>
  <c r="H85" i="17"/>
  <c r="AG85" i="17" s="1"/>
  <c r="I85" i="17"/>
  <c r="J85" i="17"/>
  <c r="K85" i="17"/>
  <c r="L85" i="17"/>
  <c r="M85" i="17"/>
  <c r="N85" i="17"/>
  <c r="O85" i="17"/>
  <c r="P85" i="17"/>
  <c r="Q85" i="17"/>
  <c r="AE85" i="17" s="1"/>
  <c r="R85" i="17"/>
  <c r="S85" i="17"/>
  <c r="T85" i="17"/>
  <c r="B86" i="17"/>
  <c r="Z86" i="17" s="1"/>
  <c r="AL86" i="17" s="1"/>
  <c r="C86" i="17"/>
  <c r="AA86" i="17" s="1"/>
  <c r="D86" i="17"/>
  <c r="AB86" i="17" s="1"/>
  <c r="E86" i="17"/>
  <c r="AD86" i="17" s="1"/>
  <c r="F86" i="17"/>
  <c r="G86" i="17"/>
  <c r="AF86" i="17" s="1"/>
  <c r="H86" i="17"/>
  <c r="AG86" i="17" s="1"/>
  <c r="I86" i="17"/>
  <c r="J86" i="17"/>
  <c r="K86" i="17"/>
  <c r="L86" i="17"/>
  <c r="M86" i="17"/>
  <c r="N86" i="17"/>
  <c r="O86" i="17"/>
  <c r="P86" i="17"/>
  <c r="Q86" i="17"/>
  <c r="AE86" i="17" s="1"/>
  <c r="R86" i="17"/>
  <c r="S86" i="17"/>
  <c r="T86" i="17"/>
  <c r="B87" i="17"/>
  <c r="Z87" i="17" s="1"/>
  <c r="AL87" i="17" s="1"/>
  <c r="C87" i="17"/>
  <c r="AA87" i="17" s="1"/>
  <c r="D87" i="17"/>
  <c r="AB87" i="17" s="1"/>
  <c r="E87" i="17"/>
  <c r="AD87" i="17" s="1"/>
  <c r="F87" i="17"/>
  <c r="G87" i="17"/>
  <c r="AF87" i="17" s="1"/>
  <c r="H87" i="17"/>
  <c r="AG87" i="17" s="1"/>
  <c r="I87" i="17"/>
  <c r="J87" i="17"/>
  <c r="K87" i="17"/>
  <c r="L87" i="17"/>
  <c r="M87" i="17"/>
  <c r="N87" i="17"/>
  <c r="O87" i="17"/>
  <c r="P87" i="17"/>
  <c r="Q87" i="17"/>
  <c r="AE87" i="17" s="1"/>
  <c r="R87" i="17"/>
  <c r="S87" i="17"/>
  <c r="T87" i="17"/>
  <c r="B88" i="17"/>
  <c r="Z88" i="17" s="1"/>
  <c r="AL88" i="17" s="1"/>
  <c r="C88" i="17"/>
  <c r="AA88" i="17" s="1"/>
  <c r="D88" i="17"/>
  <c r="AB88" i="17" s="1"/>
  <c r="E88" i="17"/>
  <c r="AD88" i="17" s="1"/>
  <c r="F88" i="17"/>
  <c r="G88" i="17"/>
  <c r="AF88" i="17" s="1"/>
  <c r="H88" i="17"/>
  <c r="AG88" i="17" s="1"/>
  <c r="I88" i="17"/>
  <c r="J88" i="17"/>
  <c r="K88" i="17"/>
  <c r="L88" i="17"/>
  <c r="M88" i="17"/>
  <c r="N88" i="17"/>
  <c r="O88" i="17"/>
  <c r="P88" i="17"/>
  <c r="Q88" i="17"/>
  <c r="AE88" i="17" s="1"/>
  <c r="R88" i="17"/>
  <c r="S88" i="17"/>
  <c r="T88" i="17"/>
  <c r="B89" i="17"/>
  <c r="Z89" i="17" s="1"/>
  <c r="AL89" i="17" s="1"/>
  <c r="C89" i="17"/>
  <c r="AA89" i="17" s="1"/>
  <c r="D89" i="17"/>
  <c r="AB89" i="17" s="1"/>
  <c r="E89" i="17"/>
  <c r="AD89" i="17" s="1"/>
  <c r="F89" i="17"/>
  <c r="G89" i="17"/>
  <c r="AF89" i="17" s="1"/>
  <c r="H89" i="17"/>
  <c r="AG89" i="17" s="1"/>
  <c r="I89" i="17"/>
  <c r="J89" i="17"/>
  <c r="K89" i="17"/>
  <c r="L89" i="17"/>
  <c r="M89" i="17"/>
  <c r="N89" i="17"/>
  <c r="O89" i="17"/>
  <c r="P89" i="17"/>
  <c r="Q89" i="17"/>
  <c r="AE89" i="17" s="1"/>
  <c r="R89" i="17"/>
  <c r="S89" i="17"/>
  <c r="T89" i="17"/>
  <c r="B90" i="17"/>
  <c r="Z90" i="17" s="1"/>
  <c r="AL90" i="17" s="1"/>
  <c r="C90" i="17"/>
  <c r="AA90" i="17" s="1"/>
  <c r="D90" i="17"/>
  <c r="AB90" i="17" s="1"/>
  <c r="E90" i="17"/>
  <c r="AD90" i="17" s="1"/>
  <c r="F90" i="17"/>
  <c r="G90" i="17"/>
  <c r="AF90" i="17" s="1"/>
  <c r="H90" i="17"/>
  <c r="AG90" i="17" s="1"/>
  <c r="I90" i="17"/>
  <c r="J90" i="17"/>
  <c r="K90" i="17"/>
  <c r="L90" i="17"/>
  <c r="M90" i="17"/>
  <c r="N90" i="17"/>
  <c r="O90" i="17"/>
  <c r="P90" i="17"/>
  <c r="Q90" i="17"/>
  <c r="AE90" i="17" s="1"/>
  <c r="R90" i="17"/>
  <c r="S90" i="17"/>
  <c r="T90" i="17"/>
  <c r="B91" i="17"/>
  <c r="Z91" i="17" s="1"/>
  <c r="AL91" i="17" s="1"/>
  <c r="C91" i="17"/>
  <c r="AA91" i="17" s="1"/>
  <c r="D91" i="17"/>
  <c r="AB91" i="17" s="1"/>
  <c r="AK91" i="17" s="1"/>
  <c r="E91" i="17"/>
  <c r="AD91" i="17" s="1"/>
  <c r="F91" i="17"/>
  <c r="G91" i="17"/>
  <c r="AF91" i="17" s="1"/>
  <c r="H91" i="17"/>
  <c r="AG91" i="17" s="1"/>
  <c r="I91" i="17"/>
  <c r="J91" i="17"/>
  <c r="K91" i="17"/>
  <c r="L91" i="17"/>
  <c r="M91" i="17"/>
  <c r="N91" i="17"/>
  <c r="O91" i="17"/>
  <c r="P91" i="17"/>
  <c r="Q91" i="17"/>
  <c r="AE91" i="17" s="1"/>
  <c r="R91" i="17"/>
  <c r="S91" i="17"/>
  <c r="T91" i="17"/>
  <c r="B92" i="17"/>
  <c r="Z92" i="17" s="1"/>
  <c r="AL92" i="17" s="1"/>
  <c r="C92" i="17"/>
  <c r="AA92" i="17" s="1"/>
  <c r="D92" i="17"/>
  <c r="AB92" i="17" s="1"/>
  <c r="E92" i="17"/>
  <c r="AD92" i="17" s="1"/>
  <c r="F92" i="17"/>
  <c r="G92" i="17"/>
  <c r="AF92" i="17" s="1"/>
  <c r="H92" i="17"/>
  <c r="AG92" i="17" s="1"/>
  <c r="I92" i="17"/>
  <c r="J92" i="17"/>
  <c r="K92" i="17"/>
  <c r="L92" i="17"/>
  <c r="M92" i="17"/>
  <c r="N92" i="17"/>
  <c r="O92" i="17"/>
  <c r="P92" i="17"/>
  <c r="Q92" i="17"/>
  <c r="AE92" i="17" s="1"/>
  <c r="R92" i="17"/>
  <c r="S92" i="17"/>
  <c r="T92" i="17"/>
  <c r="B93" i="17"/>
  <c r="Z93" i="17" s="1"/>
  <c r="AL93" i="17" s="1"/>
  <c r="C93" i="17"/>
  <c r="AA93" i="17" s="1"/>
  <c r="D93" i="17"/>
  <c r="AB93" i="17" s="1"/>
  <c r="E93" i="17"/>
  <c r="AD93" i="17" s="1"/>
  <c r="F93" i="17"/>
  <c r="G93" i="17"/>
  <c r="AF93" i="17" s="1"/>
  <c r="H93" i="17"/>
  <c r="AG93" i="17" s="1"/>
  <c r="I93" i="17"/>
  <c r="J93" i="17"/>
  <c r="K93" i="17"/>
  <c r="L93" i="17"/>
  <c r="M93" i="17"/>
  <c r="N93" i="17"/>
  <c r="O93" i="17"/>
  <c r="P93" i="17"/>
  <c r="Q93" i="17"/>
  <c r="AE93" i="17" s="1"/>
  <c r="R93" i="17"/>
  <c r="S93" i="17"/>
  <c r="T93" i="17"/>
  <c r="B94" i="17"/>
  <c r="Z94" i="17" s="1"/>
  <c r="AL94" i="17" s="1"/>
  <c r="C94" i="17"/>
  <c r="AA94" i="17" s="1"/>
  <c r="D94" i="17"/>
  <c r="AB94" i="17" s="1"/>
  <c r="E94" i="17"/>
  <c r="AD94" i="17" s="1"/>
  <c r="F94" i="17"/>
  <c r="G94" i="17"/>
  <c r="AF94" i="17" s="1"/>
  <c r="H94" i="17"/>
  <c r="AG94" i="17" s="1"/>
  <c r="I94" i="17"/>
  <c r="J94" i="17"/>
  <c r="K94" i="17"/>
  <c r="L94" i="17"/>
  <c r="M94" i="17"/>
  <c r="N94" i="17"/>
  <c r="O94" i="17"/>
  <c r="P94" i="17"/>
  <c r="Q94" i="17"/>
  <c r="AE94" i="17" s="1"/>
  <c r="R94" i="17"/>
  <c r="S94" i="17"/>
  <c r="T94" i="17"/>
  <c r="B95" i="17"/>
  <c r="Z95" i="17" s="1"/>
  <c r="AL95" i="17" s="1"/>
  <c r="C95" i="17"/>
  <c r="AA95" i="17" s="1"/>
  <c r="D95" i="17"/>
  <c r="AB95" i="17" s="1"/>
  <c r="E95" i="17"/>
  <c r="AD95" i="17" s="1"/>
  <c r="F95" i="17"/>
  <c r="G95" i="17"/>
  <c r="AF95" i="17" s="1"/>
  <c r="H95" i="17"/>
  <c r="AG95" i="17" s="1"/>
  <c r="I95" i="17"/>
  <c r="J95" i="17"/>
  <c r="K95" i="17"/>
  <c r="L95" i="17"/>
  <c r="M95" i="17"/>
  <c r="N95" i="17"/>
  <c r="O95" i="17"/>
  <c r="P95" i="17"/>
  <c r="Q95" i="17"/>
  <c r="AE95" i="17" s="1"/>
  <c r="R95" i="17"/>
  <c r="S95" i="17"/>
  <c r="T95" i="17"/>
  <c r="B96" i="17"/>
  <c r="Z96" i="17" s="1"/>
  <c r="AL96" i="17" s="1"/>
  <c r="C96" i="17"/>
  <c r="AA96" i="17" s="1"/>
  <c r="D96" i="17"/>
  <c r="AB96" i="17" s="1"/>
  <c r="E96" i="17"/>
  <c r="AD96" i="17" s="1"/>
  <c r="F96" i="17"/>
  <c r="G96" i="17"/>
  <c r="AF96" i="17" s="1"/>
  <c r="H96" i="17"/>
  <c r="AG96" i="17" s="1"/>
  <c r="I96" i="17"/>
  <c r="J96" i="17"/>
  <c r="K96" i="17"/>
  <c r="L96" i="17"/>
  <c r="M96" i="17"/>
  <c r="N96" i="17"/>
  <c r="O96" i="17"/>
  <c r="P96" i="17"/>
  <c r="Q96" i="17"/>
  <c r="AE96" i="17" s="1"/>
  <c r="R96" i="17"/>
  <c r="S96" i="17"/>
  <c r="T96" i="17"/>
  <c r="B97" i="17"/>
  <c r="Z97" i="17" s="1"/>
  <c r="AL97" i="17" s="1"/>
  <c r="C97" i="17"/>
  <c r="AA97" i="17" s="1"/>
  <c r="D97" i="17"/>
  <c r="AB97" i="17" s="1"/>
  <c r="AK97" i="17" s="1"/>
  <c r="E97" i="17"/>
  <c r="AD97" i="17" s="1"/>
  <c r="F97" i="17"/>
  <c r="G97" i="17"/>
  <c r="AF97" i="17" s="1"/>
  <c r="H97" i="17"/>
  <c r="AG97" i="17" s="1"/>
  <c r="I97" i="17"/>
  <c r="J97" i="17"/>
  <c r="K97" i="17"/>
  <c r="L97" i="17"/>
  <c r="M97" i="17"/>
  <c r="N97" i="17"/>
  <c r="O97" i="17"/>
  <c r="P97" i="17"/>
  <c r="Q97" i="17"/>
  <c r="AE97" i="17" s="1"/>
  <c r="R97" i="17"/>
  <c r="S97" i="17"/>
  <c r="T97" i="17"/>
  <c r="B98" i="17"/>
  <c r="Z98" i="17" s="1"/>
  <c r="AL98" i="17" s="1"/>
  <c r="C98" i="17"/>
  <c r="AA98" i="17" s="1"/>
  <c r="D98" i="17"/>
  <c r="AB98" i="17" s="1"/>
  <c r="E98" i="17"/>
  <c r="AD98" i="17" s="1"/>
  <c r="F98" i="17"/>
  <c r="G98" i="17"/>
  <c r="AF98" i="17" s="1"/>
  <c r="H98" i="17"/>
  <c r="AG98" i="17" s="1"/>
  <c r="I98" i="17"/>
  <c r="J98" i="17"/>
  <c r="K98" i="17"/>
  <c r="L98" i="17"/>
  <c r="M98" i="17"/>
  <c r="N98" i="17"/>
  <c r="O98" i="17"/>
  <c r="P98" i="17"/>
  <c r="Q98" i="17"/>
  <c r="AE98" i="17" s="1"/>
  <c r="R98" i="17"/>
  <c r="S98" i="17"/>
  <c r="T98" i="17"/>
  <c r="B99" i="17"/>
  <c r="Z99" i="17" s="1"/>
  <c r="AL99" i="17" s="1"/>
  <c r="C99" i="17"/>
  <c r="AA99" i="17" s="1"/>
  <c r="D99" i="17"/>
  <c r="AB99" i="17" s="1"/>
  <c r="E99" i="17"/>
  <c r="AD99" i="17" s="1"/>
  <c r="F99" i="17"/>
  <c r="G99" i="17"/>
  <c r="AF99" i="17" s="1"/>
  <c r="H99" i="17"/>
  <c r="AG99" i="17" s="1"/>
  <c r="I99" i="17"/>
  <c r="J99" i="17"/>
  <c r="K99" i="17"/>
  <c r="L99" i="17"/>
  <c r="M99" i="17"/>
  <c r="N99" i="17"/>
  <c r="O99" i="17"/>
  <c r="P99" i="17"/>
  <c r="Q99" i="17"/>
  <c r="AE99" i="17" s="1"/>
  <c r="R99" i="17"/>
  <c r="S99" i="17"/>
  <c r="T99" i="17"/>
  <c r="B100" i="17"/>
  <c r="Z100" i="17" s="1"/>
  <c r="AL100" i="17" s="1"/>
  <c r="C100" i="17"/>
  <c r="AA100" i="17" s="1"/>
  <c r="D100" i="17"/>
  <c r="AB100" i="17" s="1"/>
  <c r="E100" i="17"/>
  <c r="AD100" i="17" s="1"/>
  <c r="F100" i="17"/>
  <c r="G100" i="17"/>
  <c r="AF100" i="17" s="1"/>
  <c r="H100" i="17"/>
  <c r="AG100" i="17" s="1"/>
  <c r="I100" i="17"/>
  <c r="J100" i="17"/>
  <c r="K100" i="17"/>
  <c r="L100" i="17"/>
  <c r="M100" i="17"/>
  <c r="N100" i="17"/>
  <c r="O100" i="17"/>
  <c r="P100" i="17"/>
  <c r="Q100" i="17"/>
  <c r="AE100" i="17" s="1"/>
  <c r="R100" i="17"/>
  <c r="S100" i="17"/>
  <c r="T100" i="17"/>
  <c r="B101" i="17"/>
  <c r="Z101" i="17" s="1"/>
  <c r="AL101" i="17" s="1"/>
  <c r="C101" i="17"/>
  <c r="AA101" i="17" s="1"/>
  <c r="D101" i="17"/>
  <c r="AB101" i="17" s="1"/>
  <c r="E101" i="17"/>
  <c r="AD101" i="17" s="1"/>
  <c r="F101" i="17"/>
  <c r="G101" i="17"/>
  <c r="AF101" i="17" s="1"/>
  <c r="H101" i="17"/>
  <c r="AG101" i="17" s="1"/>
  <c r="I101" i="17"/>
  <c r="J101" i="17"/>
  <c r="K101" i="17"/>
  <c r="L101" i="17"/>
  <c r="M101" i="17"/>
  <c r="N101" i="17"/>
  <c r="O101" i="17"/>
  <c r="P101" i="17"/>
  <c r="Q101" i="17"/>
  <c r="AE101" i="17" s="1"/>
  <c r="R101" i="17"/>
  <c r="S101" i="17"/>
  <c r="T101" i="17"/>
  <c r="B102" i="17"/>
  <c r="Z102" i="17" s="1"/>
  <c r="AL102" i="17" s="1"/>
  <c r="C102" i="17"/>
  <c r="AA102" i="17" s="1"/>
  <c r="D102" i="17"/>
  <c r="AB102" i="17" s="1"/>
  <c r="E102" i="17"/>
  <c r="AD102" i="17" s="1"/>
  <c r="F102" i="17"/>
  <c r="G102" i="17"/>
  <c r="AF102" i="17" s="1"/>
  <c r="H102" i="17"/>
  <c r="AG102" i="17" s="1"/>
  <c r="I102" i="17"/>
  <c r="J102" i="17"/>
  <c r="K102" i="17"/>
  <c r="L102" i="17"/>
  <c r="M102" i="17"/>
  <c r="N102" i="17"/>
  <c r="O102" i="17"/>
  <c r="P102" i="17"/>
  <c r="Q102" i="17"/>
  <c r="AE102" i="17" s="1"/>
  <c r="R102" i="17"/>
  <c r="S102" i="17"/>
  <c r="T102" i="17"/>
  <c r="B103" i="17"/>
  <c r="Z103" i="17" s="1"/>
  <c r="C103" i="17"/>
  <c r="AA103" i="17" s="1"/>
  <c r="D103" i="17"/>
  <c r="AB103" i="17" s="1"/>
  <c r="E103" i="17"/>
  <c r="AD103" i="17" s="1"/>
  <c r="F103" i="17"/>
  <c r="G103" i="17"/>
  <c r="AF103" i="17" s="1"/>
  <c r="H103" i="17"/>
  <c r="AG103" i="17" s="1"/>
  <c r="I103" i="17"/>
  <c r="J103" i="17"/>
  <c r="K103" i="17"/>
  <c r="L103" i="17"/>
  <c r="M103" i="17"/>
  <c r="N103" i="17"/>
  <c r="O103" i="17"/>
  <c r="P103" i="17"/>
  <c r="Q103" i="17"/>
  <c r="AE103" i="17" s="1"/>
  <c r="R103" i="17"/>
  <c r="S103" i="17"/>
  <c r="T103" i="17"/>
  <c r="B104" i="17"/>
  <c r="Z104" i="17" s="1"/>
  <c r="AL104" i="17" s="1"/>
  <c r="C104" i="17"/>
  <c r="AA104" i="17" s="1"/>
  <c r="D104" i="17"/>
  <c r="AB104" i="17" s="1"/>
  <c r="E104" i="17"/>
  <c r="AD104" i="17" s="1"/>
  <c r="F104" i="17"/>
  <c r="G104" i="17"/>
  <c r="AF104" i="17" s="1"/>
  <c r="H104" i="17"/>
  <c r="AG104" i="17" s="1"/>
  <c r="I104" i="17"/>
  <c r="J104" i="17"/>
  <c r="K104" i="17"/>
  <c r="L104" i="17"/>
  <c r="M104" i="17"/>
  <c r="N104" i="17"/>
  <c r="O104" i="17"/>
  <c r="P104" i="17"/>
  <c r="Q104" i="17"/>
  <c r="AE104" i="17" s="1"/>
  <c r="R104" i="17"/>
  <c r="S104" i="17"/>
  <c r="T104" i="17"/>
  <c r="B105" i="17"/>
  <c r="Z105" i="17" s="1"/>
  <c r="AL105" i="17" s="1"/>
  <c r="C105" i="17"/>
  <c r="AA105" i="17" s="1"/>
  <c r="D105" i="17"/>
  <c r="AB105" i="17" s="1"/>
  <c r="E105" i="17"/>
  <c r="AD105" i="17" s="1"/>
  <c r="F105" i="17"/>
  <c r="G105" i="17"/>
  <c r="AF105" i="17" s="1"/>
  <c r="H105" i="17"/>
  <c r="AG105" i="17" s="1"/>
  <c r="I105" i="17"/>
  <c r="J105" i="17"/>
  <c r="K105" i="17"/>
  <c r="L105" i="17"/>
  <c r="M105" i="17"/>
  <c r="N105" i="17"/>
  <c r="O105" i="17"/>
  <c r="P105" i="17"/>
  <c r="Q105" i="17"/>
  <c r="AE105" i="17" s="1"/>
  <c r="R105" i="17"/>
  <c r="S105" i="17"/>
  <c r="T105" i="17"/>
  <c r="B106" i="17"/>
  <c r="Z106" i="17" s="1"/>
  <c r="AL106" i="17" s="1"/>
  <c r="C106" i="17"/>
  <c r="AA106" i="17" s="1"/>
  <c r="D106" i="17"/>
  <c r="AB106" i="17" s="1"/>
  <c r="E106" i="17"/>
  <c r="AD106" i="17" s="1"/>
  <c r="F106" i="17"/>
  <c r="G106" i="17"/>
  <c r="AF106" i="17" s="1"/>
  <c r="H106" i="17"/>
  <c r="AG106" i="17" s="1"/>
  <c r="I106" i="17"/>
  <c r="J106" i="17"/>
  <c r="K106" i="17"/>
  <c r="L106" i="17"/>
  <c r="M106" i="17"/>
  <c r="N106" i="17"/>
  <c r="O106" i="17"/>
  <c r="P106" i="17"/>
  <c r="Q106" i="17"/>
  <c r="AE106" i="17" s="1"/>
  <c r="R106" i="17"/>
  <c r="S106" i="17"/>
  <c r="T106" i="17"/>
  <c r="B107" i="17"/>
  <c r="Z107" i="17" s="1"/>
  <c r="AL107" i="17" s="1"/>
  <c r="C107" i="17"/>
  <c r="AA107" i="17" s="1"/>
  <c r="D107" i="17"/>
  <c r="AB107" i="17" s="1"/>
  <c r="E107" i="17"/>
  <c r="AD107" i="17" s="1"/>
  <c r="F107" i="17"/>
  <c r="G107" i="17"/>
  <c r="AF107" i="17" s="1"/>
  <c r="H107" i="17"/>
  <c r="AG107" i="17" s="1"/>
  <c r="I107" i="17"/>
  <c r="J107" i="17"/>
  <c r="K107" i="17"/>
  <c r="L107" i="17"/>
  <c r="M107" i="17"/>
  <c r="N107" i="17"/>
  <c r="O107" i="17"/>
  <c r="P107" i="17"/>
  <c r="Q107" i="17"/>
  <c r="AE107" i="17" s="1"/>
  <c r="R107" i="17"/>
  <c r="S107" i="17"/>
  <c r="T107" i="17"/>
  <c r="B108" i="17"/>
  <c r="Z108" i="17" s="1"/>
  <c r="AL108" i="17" s="1"/>
  <c r="C108" i="17"/>
  <c r="AA108" i="17" s="1"/>
  <c r="D108" i="17"/>
  <c r="AB108" i="17" s="1"/>
  <c r="E108" i="17"/>
  <c r="AD108" i="17" s="1"/>
  <c r="F108" i="17"/>
  <c r="G108" i="17"/>
  <c r="AF108" i="17" s="1"/>
  <c r="H108" i="17"/>
  <c r="AG108" i="17" s="1"/>
  <c r="I108" i="17"/>
  <c r="J108" i="17"/>
  <c r="K108" i="17"/>
  <c r="L108" i="17"/>
  <c r="M108" i="17"/>
  <c r="N108" i="17"/>
  <c r="O108" i="17"/>
  <c r="P108" i="17"/>
  <c r="Q108" i="17"/>
  <c r="AE108" i="17" s="1"/>
  <c r="R108" i="17"/>
  <c r="S108" i="17"/>
  <c r="T108" i="17"/>
  <c r="B109" i="17"/>
  <c r="Z109" i="17" s="1"/>
  <c r="AL109" i="17" s="1"/>
  <c r="C109" i="17"/>
  <c r="AA109" i="17" s="1"/>
  <c r="D109" i="17"/>
  <c r="AB109" i="17" s="1"/>
  <c r="E109" i="17"/>
  <c r="AD109" i="17" s="1"/>
  <c r="F109" i="17"/>
  <c r="G109" i="17"/>
  <c r="AF109" i="17" s="1"/>
  <c r="H109" i="17"/>
  <c r="AG109" i="17" s="1"/>
  <c r="I109" i="17"/>
  <c r="J109" i="17"/>
  <c r="K109" i="17"/>
  <c r="L109" i="17"/>
  <c r="M109" i="17"/>
  <c r="N109" i="17"/>
  <c r="O109" i="17"/>
  <c r="P109" i="17"/>
  <c r="Q109" i="17"/>
  <c r="AE109" i="17" s="1"/>
  <c r="R109" i="17"/>
  <c r="S109" i="17"/>
  <c r="T109" i="17"/>
  <c r="B110" i="17"/>
  <c r="Z110" i="17" s="1"/>
  <c r="AL110" i="17" s="1"/>
  <c r="C110" i="17"/>
  <c r="AA110" i="17" s="1"/>
  <c r="D110" i="17"/>
  <c r="AB110" i="17" s="1"/>
  <c r="E110" i="17"/>
  <c r="AD110" i="17" s="1"/>
  <c r="F110" i="17"/>
  <c r="G110" i="17"/>
  <c r="AF110" i="17" s="1"/>
  <c r="H110" i="17"/>
  <c r="AG110" i="17" s="1"/>
  <c r="I110" i="17"/>
  <c r="J110" i="17"/>
  <c r="K110" i="17"/>
  <c r="L110" i="17"/>
  <c r="M110" i="17"/>
  <c r="N110" i="17"/>
  <c r="O110" i="17"/>
  <c r="P110" i="17"/>
  <c r="Q110" i="17"/>
  <c r="AE110" i="17" s="1"/>
  <c r="R110" i="17"/>
  <c r="S110" i="17"/>
  <c r="T110" i="17"/>
  <c r="B111" i="17"/>
  <c r="Z111" i="17" s="1"/>
  <c r="AL111" i="17" s="1"/>
  <c r="C111" i="17"/>
  <c r="AA111" i="17" s="1"/>
  <c r="D111" i="17"/>
  <c r="AB111" i="17" s="1"/>
  <c r="E111" i="17"/>
  <c r="AD111" i="17" s="1"/>
  <c r="F111" i="17"/>
  <c r="G111" i="17"/>
  <c r="AF111" i="17" s="1"/>
  <c r="H111" i="17"/>
  <c r="AG111" i="17" s="1"/>
  <c r="I111" i="17"/>
  <c r="J111" i="17"/>
  <c r="K111" i="17"/>
  <c r="L111" i="17"/>
  <c r="M111" i="17"/>
  <c r="N111" i="17"/>
  <c r="O111" i="17"/>
  <c r="P111" i="17"/>
  <c r="Q111" i="17"/>
  <c r="AE111" i="17" s="1"/>
  <c r="R111" i="17"/>
  <c r="S111" i="17"/>
  <c r="T111" i="17"/>
  <c r="B112" i="17"/>
  <c r="Z112" i="17" s="1"/>
  <c r="AL112" i="17" s="1"/>
  <c r="C112" i="17"/>
  <c r="AA112" i="17" s="1"/>
  <c r="D112" i="17"/>
  <c r="AB112" i="17" s="1"/>
  <c r="E112" i="17"/>
  <c r="AD112" i="17" s="1"/>
  <c r="F112" i="17"/>
  <c r="G112" i="17"/>
  <c r="AF112" i="17" s="1"/>
  <c r="H112" i="17"/>
  <c r="AG112" i="17" s="1"/>
  <c r="I112" i="17"/>
  <c r="J112" i="17"/>
  <c r="K112" i="17"/>
  <c r="L112" i="17"/>
  <c r="M112" i="17"/>
  <c r="N112" i="17"/>
  <c r="O112" i="17"/>
  <c r="P112" i="17"/>
  <c r="Q112" i="17"/>
  <c r="AE112" i="17" s="1"/>
  <c r="R112" i="17"/>
  <c r="S112" i="17"/>
  <c r="T112" i="17"/>
  <c r="B113" i="17"/>
  <c r="Z113" i="17" s="1"/>
  <c r="AL113" i="17" s="1"/>
  <c r="C113" i="17"/>
  <c r="AA113" i="17" s="1"/>
  <c r="D113" i="17"/>
  <c r="AB113" i="17" s="1"/>
  <c r="E113" i="17"/>
  <c r="AD113" i="17" s="1"/>
  <c r="F113" i="17"/>
  <c r="G113" i="17"/>
  <c r="AF113" i="17" s="1"/>
  <c r="H113" i="17"/>
  <c r="AG113" i="17" s="1"/>
  <c r="I113" i="17"/>
  <c r="J113" i="17"/>
  <c r="K113" i="17"/>
  <c r="L113" i="17"/>
  <c r="M113" i="17"/>
  <c r="N113" i="17"/>
  <c r="O113" i="17"/>
  <c r="P113" i="17"/>
  <c r="Q113" i="17"/>
  <c r="AE113" i="17" s="1"/>
  <c r="R113" i="17"/>
  <c r="S113" i="17"/>
  <c r="T113" i="17"/>
  <c r="B114" i="17"/>
  <c r="Z114" i="17" s="1"/>
  <c r="AL114" i="17" s="1"/>
  <c r="C114" i="17"/>
  <c r="AA114" i="17" s="1"/>
  <c r="D114" i="17"/>
  <c r="AB114" i="17" s="1"/>
  <c r="E114" i="17"/>
  <c r="AD114" i="17" s="1"/>
  <c r="AK114" i="17" s="1"/>
  <c r="F114" i="17"/>
  <c r="G114" i="17"/>
  <c r="AF114" i="17" s="1"/>
  <c r="H114" i="17"/>
  <c r="AG114" i="17" s="1"/>
  <c r="I114" i="17"/>
  <c r="J114" i="17"/>
  <c r="K114" i="17"/>
  <c r="L114" i="17"/>
  <c r="M114" i="17"/>
  <c r="N114" i="17"/>
  <c r="O114" i="17"/>
  <c r="P114" i="17"/>
  <c r="Q114" i="17"/>
  <c r="AE114" i="17" s="1"/>
  <c r="R114" i="17"/>
  <c r="S114" i="17"/>
  <c r="T114" i="17"/>
  <c r="B115" i="17"/>
  <c r="Z115" i="17" s="1"/>
  <c r="AL115" i="17" s="1"/>
  <c r="C115" i="17"/>
  <c r="AA115" i="17" s="1"/>
  <c r="D115" i="17"/>
  <c r="AB115" i="17" s="1"/>
  <c r="E115" i="17"/>
  <c r="AD115" i="17" s="1"/>
  <c r="F115" i="17"/>
  <c r="G115" i="17"/>
  <c r="AF115" i="17" s="1"/>
  <c r="H115" i="17"/>
  <c r="AG115" i="17" s="1"/>
  <c r="I115" i="17"/>
  <c r="J115" i="17"/>
  <c r="K115" i="17"/>
  <c r="L115" i="17"/>
  <c r="M115" i="17"/>
  <c r="N115" i="17"/>
  <c r="O115" i="17"/>
  <c r="P115" i="17"/>
  <c r="Q115" i="17"/>
  <c r="AE115" i="17" s="1"/>
  <c r="R115" i="17"/>
  <c r="S115" i="17"/>
  <c r="T115" i="17"/>
  <c r="B116" i="17"/>
  <c r="Z116" i="17" s="1"/>
  <c r="AL116" i="17" s="1"/>
  <c r="C116" i="17"/>
  <c r="AA116" i="17" s="1"/>
  <c r="D116" i="17"/>
  <c r="AB116" i="17" s="1"/>
  <c r="E116" i="17"/>
  <c r="AD116" i="17" s="1"/>
  <c r="F116" i="17"/>
  <c r="G116" i="17"/>
  <c r="AF116" i="17" s="1"/>
  <c r="H116" i="17"/>
  <c r="AG116" i="17" s="1"/>
  <c r="I116" i="17"/>
  <c r="J116" i="17"/>
  <c r="K116" i="17"/>
  <c r="L116" i="17"/>
  <c r="M116" i="17"/>
  <c r="N116" i="17"/>
  <c r="O116" i="17"/>
  <c r="P116" i="17"/>
  <c r="Q116" i="17"/>
  <c r="AE116" i="17" s="1"/>
  <c r="R116" i="17"/>
  <c r="S116" i="17"/>
  <c r="T116" i="17"/>
  <c r="B117" i="17"/>
  <c r="Z117" i="17" s="1"/>
  <c r="AL117" i="17" s="1"/>
  <c r="C117" i="17"/>
  <c r="AA117" i="17" s="1"/>
  <c r="D117" i="17"/>
  <c r="AB117" i="17" s="1"/>
  <c r="E117" i="17"/>
  <c r="AD117" i="17" s="1"/>
  <c r="F117" i="17"/>
  <c r="G117" i="17"/>
  <c r="AF117" i="17" s="1"/>
  <c r="H117" i="17"/>
  <c r="AG117" i="17" s="1"/>
  <c r="I117" i="17"/>
  <c r="J117" i="17"/>
  <c r="K117" i="17"/>
  <c r="L117" i="17"/>
  <c r="M117" i="17"/>
  <c r="N117" i="17"/>
  <c r="O117" i="17"/>
  <c r="P117" i="17"/>
  <c r="Q117" i="17"/>
  <c r="AE117" i="17" s="1"/>
  <c r="R117" i="17"/>
  <c r="S117" i="17"/>
  <c r="T117" i="17"/>
  <c r="B118" i="17"/>
  <c r="Z118" i="17" s="1"/>
  <c r="AL118" i="17" s="1"/>
  <c r="C118" i="17"/>
  <c r="AA118" i="17" s="1"/>
  <c r="D118" i="17"/>
  <c r="AB118" i="17" s="1"/>
  <c r="AK118" i="17" s="1"/>
  <c r="E118" i="17"/>
  <c r="AD118" i="17" s="1"/>
  <c r="F118" i="17"/>
  <c r="G118" i="17"/>
  <c r="AF118" i="17" s="1"/>
  <c r="H118" i="17"/>
  <c r="AG118" i="17" s="1"/>
  <c r="I118" i="17"/>
  <c r="J118" i="17"/>
  <c r="K118" i="17"/>
  <c r="L118" i="17"/>
  <c r="M118" i="17"/>
  <c r="N118" i="17"/>
  <c r="O118" i="17"/>
  <c r="P118" i="17"/>
  <c r="Q118" i="17"/>
  <c r="AE118" i="17" s="1"/>
  <c r="R118" i="17"/>
  <c r="S118" i="17"/>
  <c r="T118" i="17"/>
  <c r="B119" i="17"/>
  <c r="Z119" i="17" s="1"/>
  <c r="AL119" i="17" s="1"/>
  <c r="C119" i="17"/>
  <c r="AA119" i="17" s="1"/>
  <c r="D119" i="17"/>
  <c r="AB119" i="17" s="1"/>
  <c r="E119" i="17"/>
  <c r="AD119" i="17" s="1"/>
  <c r="F119" i="17"/>
  <c r="G119" i="17"/>
  <c r="AF119" i="17" s="1"/>
  <c r="H119" i="17"/>
  <c r="AG119" i="17" s="1"/>
  <c r="I119" i="17"/>
  <c r="J119" i="17"/>
  <c r="K119" i="17"/>
  <c r="L119" i="17"/>
  <c r="M119" i="17"/>
  <c r="N119" i="17"/>
  <c r="O119" i="17"/>
  <c r="P119" i="17"/>
  <c r="Q119" i="17"/>
  <c r="AE119" i="17" s="1"/>
  <c r="R119" i="17"/>
  <c r="S119" i="17"/>
  <c r="T119" i="17"/>
  <c r="B120" i="17"/>
  <c r="Z120" i="17" s="1"/>
  <c r="AL120" i="17" s="1"/>
  <c r="C120" i="17"/>
  <c r="AA120" i="17" s="1"/>
  <c r="D120" i="17"/>
  <c r="AB120" i="17" s="1"/>
  <c r="E120" i="17"/>
  <c r="AD120" i="17" s="1"/>
  <c r="F120" i="17"/>
  <c r="G120" i="17"/>
  <c r="AF120" i="17" s="1"/>
  <c r="H120" i="17"/>
  <c r="AG120" i="17" s="1"/>
  <c r="I120" i="17"/>
  <c r="J120" i="17"/>
  <c r="K120" i="17"/>
  <c r="L120" i="17"/>
  <c r="M120" i="17"/>
  <c r="N120" i="17"/>
  <c r="O120" i="17"/>
  <c r="P120" i="17"/>
  <c r="Q120" i="17"/>
  <c r="AE120" i="17" s="1"/>
  <c r="R120" i="17"/>
  <c r="S120" i="17"/>
  <c r="T120" i="17"/>
  <c r="B121" i="17"/>
  <c r="Z121" i="17" s="1"/>
  <c r="AL121" i="17" s="1"/>
  <c r="C121" i="17"/>
  <c r="AA121" i="17" s="1"/>
  <c r="D121" i="17"/>
  <c r="AB121" i="17" s="1"/>
  <c r="E121" i="17"/>
  <c r="AD121" i="17" s="1"/>
  <c r="F121" i="17"/>
  <c r="G121" i="17"/>
  <c r="AF121" i="17" s="1"/>
  <c r="H121" i="17"/>
  <c r="AG121" i="17" s="1"/>
  <c r="I121" i="17"/>
  <c r="J121" i="17"/>
  <c r="K121" i="17"/>
  <c r="L121" i="17"/>
  <c r="M121" i="17"/>
  <c r="N121" i="17"/>
  <c r="O121" i="17"/>
  <c r="P121" i="17"/>
  <c r="Q121" i="17"/>
  <c r="AE121" i="17" s="1"/>
  <c r="R121" i="17"/>
  <c r="S121" i="17"/>
  <c r="T121" i="17"/>
  <c r="B122" i="17"/>
  <c r="Z122" i="17" s="1"/>
  <c r="AL122" i="17" s="1"/>
  <c r="C122" i="17"/>
  <c r="AA122" i="17" s="1"/>
  <c r="D122" i="17"/>
  <c r="AB122" i="17" s="1"/>
  <c r="E122" i="17"/>
  <c r="AD122" i="17" s="1"/>
  <c r="F122" i="17"/>
  <c r="G122" i="17"/>
  <c r="AF122" i="17" s="1"/>
  <c r="H122" i="17"/>
  <c r="AG122" i="17" s="1"/>
  <c r="I122" i="17"/>
  <c r="J122" i="17"/>
  <c r="K122" i="17"/>
  <c r="L122" i="17"/>
  <c r="M122" i="17"/>
  <c r="N122" i="17"/>
  <c r="O122" i="17"/>
  <c r="P122" i="17"/>
  <c r="Q122" i="17"/>
  <c r="AE122" i="17" s="1"/>
  <c r="R122" i="17"/>
  <c r="S122" i="17"/>
  <c r="T122" i="17"/>
  <c r="B123" i="17"/>
  <c r="Z123" i="17" s="1"/>
  <c r="AL123" i="17" s="1"/>
  <c r="C123" i="17"/>
  <c r="AA123" i="17" s="1"/>
  <c r="D123" i="17"/>
  <c r="AB123" i="17" s="1"/>
  <c r="E123" i="17"/>
  <c r="AD123" i="17" s="1"/>
  <c r="F123" i="17"/>
  <c r="G123" i="17"/>
  <c r="AF123" i="17" s="1"/>
  <c r="H123" i="17"/>
  <c r="AG123" i="17" s="1"/>
  <c r="I123" i="17"/>
  <c r="J123" i="17"/>
  <c r="K123" i="17"/>
  <c r="L123" i="17"/>
  <c r="M123" i="17"/>
  <c r="N123" i="17"/>
  <c r="O123" i="17"/>
  <c r="P123" i="17"/>
  <c r="Q123" i="17"/>
  <c r="AE123" i="17" s="1"/>
  <c r="R123" i="17"/>
  <c r="S123" i="17"/>
  <c r="T123" i="17"/>
  <c r="B124" i="17"/>
  <c r="Z124" i="17" s="1"/>
  <c r="AL124" i="17" s="1"/>
  <c r="C124" i="17"/>
  <c r="AA124" i="17" s="1"/>
  <c r="D124" i="17"/>
  <c r="AB124" i="17" s="1"/>
  <c r="E124" i="17"/>
  <c r="AD124" i="17" s="1"/>
  <c r="F124" i="17"/>
  <c r="G124" i="17"/>
  <c r="AF124" i="17" s="1"/>
  <c r="H124" i="17"/>
  <c r="AG124" i="17" s="1"/>
  <c r="I124" i="17"/>
  <c r="J124" i="17"/>
  <c r="K124" i="17"/>
  <c r="L124" i="17"/>
  <c r="M124" i="17"/>
  <c r="N124" i="17"/>
  <c r="O124" i="17"/>
  <c r="P124" i="17"/>
  <c r="Q124" i="17"/>
  <c r="AE124" i="17" s="1"/>
  <c r="R124" i="17"/>
  <c r="S124" i="17"/>
  <c r="T124" i="17"/>
  <c r="B125" i="17"/>
  <c r="Z125" i="17" s="1"/>
  <c r="AL125" i="17" s="1"/>
  <c r="C125" i="17"/>
  <c r="AA125" i="17" s="1"/>
  <c r="D125" i="17"/>
  <c r="AB125" i="17" s="1"/>
  <c r="E125" i="17"/>
  <c r="AD125" i="17" s="1"/>
  <c r="F125" i="17"/>
  <c r="G125" i="17"/>
  <c r="AF125" i="17" s="1"/>
  <c r="H125" i="17"/>
  <c r="AG125" i="17" s="1"/>
  <c r="I125" i="17"/>
  <c r="J125" i="17"/>
  <c r="K125" i="17"/>
  <c r="L125" i="17"/>
  <c r="M125" i="17"/>
  <c r="N125" i="17"/>
  <c r="O125" i="17"/>
  <c r="P125" i="17"/>
  <c r="Q125" i="17"/>
  <c r="AE125" i="17" s="1"/>
  <c r="R125" i="17"/>
  <c r="S125" i="17"/>
  <c r="T125" i="17"/>
  <c r="B126" i="17"/>
  <c r="Z126" i="17" s="1"/>
  <c r="AL126" i="17" s="1"/>
  <c r="C126" i="17"/>
  <c r="AA126" i="17" s="1"/>
  <c r="D126" i="17"/>
  <c r="AB126" i="17" s="1"/>
  <c r="E126" i="17"/>
  <c r="AD126" i="17" s="1"/>
  <c r="F126" i="17"/>
  <c r="G126" i="17"/>
  <c r="AF126" i="17" s="1"/>
  <c r="H126" i="17"/>
  <c r="AG126" i="17" s="1"/>
  <c r="I126" i="17"/>
  <c r="J126" i="17"/>
  <c r="K126" i="17"/>
  <c r="L126" i="17"/>
  <c r="M126" i="17"/>
  <c r="N126" i="17"/>
  <c r="O126" i="17"/>
  <c r="P126" i="17"/>
  <c r="Q126" i="17"/>
  <c r="AE126" i="17" s="1"/>
  <c r="R126" i="17"/>
  <c r="S126" i="17"/>
  <c r="T126" i="17"/>
  <c r="B127" i="17"/>
  <c r="Z127" i="17" s="1"/>
  <c r="AL127" i="17" s="1"/>
  <c r="C127" i="17"/>
  <c r="AA127" i="17" s="1"/>
  <c r="D127" i="17"/>
  <c r="AB127" i="17" s="1"/>
  <c r="E127" i="17"/>
  <c r="AD127" i="17" s="1"/>
  <c r="F127" i="17"/>
  <c r="G127" i="17"/>
  <c r="AF127" i="17" s="1"/>
  <c r="H127" i="17"/>
  <c r="AG127" i="17" s="1"/>
  <c r="I127" i="17"/>
  <c r="J127" i="17"/>
  <c r="K127" i="17"/>
  <c r="L127" i="17"/>
  <c r="M127" i="17"/>
  <c r="N127" i="17"/>
  <c r="O127" i="17"/>
  <c r="P127" i="17"/>
  <c r="Q127" i="17"/>
  <c r="AE127" i="17" s="1"/>
  <c r="R127" i="17"/>
  <c r="S127" i="17"/>
  <c r="T127" i="17"/>
  <c r="B128" i="17"/>
  <c r="Z128" i="17" s="1"/>
  <c r="AL128" i="17" s="1"/>
  <c r="C128" i="17"/>
  <c r="AA128" i="17" s="1"/>
  <c r="D128" i="17"/>
  <c r="AB128" i="17" s="1"/>
  <c r="E128" i="17"/>
  <c r="AD128" i="17" s="1"/>
  <c r="F128" i="17"/>
  <c r="G128" i="17"/>
  <c r="AF128" i="17" s="1"/>
  <c r="H128" i="17"/>
  <c r="AG128" i="17" s="1"/>
  <c r="I128" i="17"/>
  <c r="J128" i="17"/>
  <c r="K128" i="17"/>
  <c r="L128" i="17"/>
  <c r="M128" i="17"/>
  <c r="N128" i="17"/>
  <c r="O128" i="17"/>
  <c r="P128" i="17"/>
  <c r="Q128" i="17"/>
  <c r="AE128" i="17" s="1"/>
  <c r="R128" i="17"/>
  <c r="S128" i="17"/>
  <c r="T128" i="17"/>
  <c r="B129" i="17"/>
  <c r="Z129" i="17" s="1"/>
  <c r="AL129" i="17" s="1"/>
  <c r="C129" i="17"/>
  <c r="AA129" i="17" s="1"/>
  <c r="D129" i="17"/>
  <c r="AB129" i="17" s="1"/>
  <c r="E129" i="17"/>
  <c r="AD129" i="17" s="1"/>
  <c r="F129" i="17"/>
  <c r="G129" i="17"/>
  <c r="AF129" i="17" s="1"/>
  <c r="H129" i="17"/>
  <c r="AG129" i="17" s="1"/>
  <c r="I129" i="17"/>
  <c r="J129" i="17"/>
  <c r="K129" i="17"/>
  <c r="L129" i="17"/>
  <c r="M129" i="17"/>
  <c r="N129" i="17"/>
  <c r="O129" i="17"/>
  <c r="P129" i="17"/>
  <c r="Q129" i="17"/>
  <c r="AE129" i="17" s="1"/>
  <c r="R129" i="17"/>
  <c r="S129" i="17"/>
  <c r="T129" i="17"/>
  <c r="B130" i="17"/>
  <c r="Z130" i="17" s="1"/>
  <c r="AL130" i="17" s="1"/>
  <c r="C130" i="17"/>
  <c r="AA130" i="17" s="1"/>
  <c r="D130" i="17"/>
  <c r="AB130" i="17" s="1"/>
  <c r="AK130" i="17" s="1"/>
  <c r="E130" i="17"/>
  <c r="AD130" i="17" s="1"/>
  <c r="F130" i="17"/>
  <c r="G130" i="17"/>
  <c r="AF130" i="17" s="1"/>
  <c r="H130" i="17"/>
  <c r="AG130" i="17" s="1"/>
  <c r="I130" i="17"/>
  <c r="J130" i="17"/>
  <c r="K130" i="17"/>
  <c r="L130" i="17"/>
  <c r="M130" i="17"/>
  <c r="N130" i="17"/>
  <c r="O130" i="17"/>
  <c r="P130" i="17"/>
  <c r="Q130" i="17"/>
  <c r="AE130" i="17" s="1"/>
  <c r="R130" i="17"/>
  <c r="S130" i="17"/>
  <c r="T130" i="17"/>
  <c r="B131" i="17"/>
  <c r="Z131" i="17" s="1"/>
  <c r="AL131" i="17" s="1"/>
  <c r="C131" i="17"/>
  <c r="AA131" i="17" s="1"/>
  <c r="D131" i="17"/>
  <c r="AB131" i="17" s="1"/>
  <c r="E131" i="17"/>
  <c r="AD131" i="17" s="1"/>
  <c r="F131" i="17"/>
  <c r="G131" i="17"/>
  <c r="AF131" i="17" s="1"/>
  <c r="H131" i="17"/>
  <c r="AG131" i="17" s="1"/>
  <c r="I131" i="17"/>
  <c r="J131" i="17"/>
  <c r="K131" i="17"/>
  <c r="L131" i="17"/>
  <c r="M131" i="17"/>
  <c r="N131" i="17"/>
  <c r="O131" i="17"/>
  <c r="P131" i="17"/>
  <c r="Q131" i="17"/>
  <c r="AE131" i="17" s="1"/>
  <c r="R131" i="17"/>
  <c r="S131" i="17"/>
  <c r="T131" i="17"/>
  <c r="B132" i="17"/>
  <c r="Z132" i="17" s="1"/>
  <c r="AL132" i="17" s="1"/>
  <c r="C132" i="17"/>
  <c r="AA132" i="17" s="1"/>
  <c r="D132" i="17"/>
  <c r="AB132" i="17" s="1"/>
  <c r="E132" i="17"/>
  <c r="AD132" i="17" s="1"/>
  <c r="F132" i="17"/>
  <c r="G132" i="17"/>
  <c r="AF132" i="17" s="1"/>
  <c r="H132" i="17"/>
  <c r="AG132" i="17" s="1"/>
  <c r="I132" i="17"/>
  <c r="J132" i="17"/>
  <c r="K132" i="17"/>
  <c r="L132" i="17"/>
  <c r="M132" i="17"/>
  <c r="N132" i="17"/>
  <c r="O132" i="17"/>
  <c r="P132" i="17"/>
  <c r="Q132" i="17"/>
  <c r="AE132" i="17" s="1"/>
  <c r="R132" i="17"/>
  <c r="S132" i="17"/>
  <c r="T132" i="17"/>
  <c r="C1" i="17"/>
  <c r="D1" i="17"/>
  <c r="E1" i="17"/>
  <c r="F1" i="17"/>
  <c r="G1" i="17"/>
  <c r="H1" i="17"/>
  <c r="I1" i="17"/>
  <c r="J1" i="17"/>
  <c r="K1" i="17"/>
  <c r="L1" i="17"/>
  <c r="M1" i="17"/>
  <c r="N1" i="17"/>
  <c r="O1" i="17"/>
  <c r="P1" i="17"/>
  <c r="Q1" i="17"/>
  <c r="R1" i="17"/>
  <c r="S1" i="17"/>
  <c r="T1" i="17"/>
  <c r="B1" i="17"/>
  <c r="Y132" i="17"/>
  <c r="Y131" i="17"/>
  <c r="Y130" i="17"/>
  <c r="Y129" i="17"/>
  <c r="Y128" i="17"/>
  <c r="Y127" i="17"/>
  <c r="Y126" i="17"/>
  <c r="Y125" i="17"/>
  <c r="Y124" i="17"/>
  <c r="Y123" i="17"/>
  <c r="Y122" i="17"/>
  <c r="Y121" i="17"/>
  <c r="Y120" i="17"/>
  <c r="Y119" i="17"/>
  <c r="Y118" i="17"/>
  <c r="Y117" i="17"/>
  <c r="Y116" i="17"/>
  <c r="Y115" i="17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Y66" i="17"/>
  <c r="Y65" i="17"/>
  <c r="Y64" i="17"/>
  <c r="Y63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Y9" i="17"/>
  <c r="Y8" i="17"/>
  <c r="Y7" i="17"/>
  <c r="Y6" i="17"/>
  <c r="Y5" i="17"/>
  <c r="Y4" i="17"/>
  <c r="Y3" i="17"/>
  <c r="Y2" i="17"/>
  <c r="B3" i="15"/>
  <c r="C3" i="15"/>
  <c r="D3" i="15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E185" i="15" s="1"/>
  <c r="C185" i="15"/>
  <c r="F185" i="15" s="1"/>
  <c r="D185" i="15"/>
  <c r="G185" i="15" s="1"/>
  <c r="B186" i="15"/>
  <c r="C186" i="15"/>
  <c r="D186" i="15"/>
  <c r="B187" i="15"/>
  <c r="E187" i="15" s="1"/>
  <c r="C187" i="15"/>
  <c r="F187" i="15" s="1"/>
  <c r="D187" i="15"/>
  <c r="G187" i="15" s="1"/>
  <c r="B188" i="15"/>
  <c r="C188" i="15"/>
  <c r="D188" i="15"/>
  <c r="B189" i="15"/>
  <c r="E189" i="15" s="1"/>
  <c r="C189" i="15"/>
  <c r="F189" i="15" s="1"/>
  <c r="D189" i="15"/>
  <c r="G189" i="15" s="1"/>
  <c r="B190" i="15"/>
  <c r="C190" i="15"/>
  <c r="D190" i="15"/>
  <c r="B191" i="15"/>
  <c r="E191" i="15" s="1"/>
  <c r="C191" i="15"/>
  <c r="F191" i="15" s="1"/>
  <c r="D191" i="15"/>
  <c r="G191" i="15" s="1"/>
  <c r="B192" i="15"/>
  <c r="C192" i="15"/>
  <c r="D192" i="15"/>
  <c r="B193" i="15"/>
  <c r="E193" i="15" s="1"/>
  <c r="C193" i="15"/>
  <c r="F193" i="15" s="1"/>
  <c r="D193" i="15"/>
  <c r="G193" i="15" s="1"/>
  <c r="B194" i="15"/>
  <c r="C194" i="15"/>
  <c r="D194" i="15"/>
  <c r="B195" i="15"/>
  <c r="E195" i="15" s="1"/>
  <c r="C195" i="15"/>
  <c r="F195" i="15" s="1"/>
  <c r="D195" i="15"/>
  <c r="G195" i="15" s="1"/>
  <c r="B196" i="15"/>
  <c r="C196" i="15"/>
  <c r="D196" i="15"/>
  <c r="B197" i="15"/>
  <c r="E197" i="15" s="1"/>
  <c r="C197" i="15"/>
  <c r="F197" i="15" s="1"/>
  <c r="D197" i="15"/>
  <c r="G197" i="15" s="1"/>
  <c r="B198" i="15"/>
  <c r="C198" i="15"/>
  <c r="D198" i="15"/>
  <c r="B199" i="15"/>
  <c r="E199" i="15" s="1"/>
  <c r="C199" i="15"/>
  <c r="F199" i="15" s="1"/>
  <c r="D199" i="15"/>
  <c r="G199" i="15" s="1"/>
  <c r="B200" i="15"/>
  <c r="C200" i="15"/>
  <c r="D200" i="15"/>
  <c r="B201" i="15"/>
  <c r="E201" i="15" s="1"/>
  <c r="C201" i="15"/>
  <c r="F201" i="15" s="1"/>
  <c r="D201" i="15"/>
  <c r="G201" i="15" s="1"/>
  <c r="B202" i="15"/>
  <c r="C202" i="15"/>
  <c r="D202" i="15"/>
  <c r="B203" i="15"/>
  <c r="E203" i="15" s="1"/>
  <c r="C203" i="15"/>
  <c r="F203" i="15" s="1"/>
  <c r="D203" i="15"/>
  <c r="G203" i="15" s="1"/>
  <c r="B204" i="15"/>
  <c r="C204" i="15"/>
  <c r="D204" i="15"/>
  <c r="B205" i="15"/>
  <c r="E205" i="15" s="1"/>
  <c r="C205" i="15"/>
  <c r="F205" i="15" s="1"/>
  <c r="D205" i="15"/>
  <c r="G205" i="15" s="1"/>
  <c r="B206" i="15"/>
  <c r="C206" i="15"/>
  <c r="D206" i="15"/>
  <c r="B207" i="15"/>
  <c r="E207" i="15" s="1"/>
  <c r="C207" i="15"/>
  <c r="F207" i="15" s="1"/>
  <c r="D207" i="15"/>
  <c r="G207" i="15" s="1"/>
  <c r="B208" i="15"/>
  <c r="C208" i="15"/>
  <c r="D208" i="15"/>
  <c r="B209" i="15"/>
  <c r="E209" i="15" s="1"/>
  <c r="C209" i="15"/>
  <c r="F209" i="15" s="1"/>
  <c r="D209" i="15"/>
  <c r="G209" i="15" s="1"/>
  <c r="B210" i="15"/>
  <c r="C210" i="15"/>
  <c r="D210" i="15"/>
  <c r="B211" i="15"/>
  <c r="E211" i="15" s="1"/>
  <c r="C211" i="15"/>
  <c r="F211" i="15" s="1"/>
  <c r="D211" i="15"/>
  <c r="G211" i="15" s="1"/>
  <c r="B212" i="15"/>
  <c r="C212" i="15"/>
  <c r="D212" i="15"/>
  <c r="B213" i="15"/>
  <c r="E213" i="15" s="1"/>
  <c r="C213" i="15"/>
  <c r="F213" i="15" s="1"/>
  <c r="D213" i="15"/>
  <c r="G213" i="15" s="1"/>
  <c r="B214" i="15"/>
  <c r="C214" i="15"/>
  <c r="D214" i="15"/>
  <c r="B215" i="15"/>
  <c r="E215" i="15" s="1"/>
  <c r="C215" i="15"/>
  <c r="F215" i="15" s="1"/>
  <c r="D215" i="15"/>
  <c r="G215" i="15" s="1"/>
  <c r="B216" i="15"/>
  <c r="C216" i="15"/>
  <c r="D216" i="15"/>
  <c r="B217" i="15"/>
  <c r="E217" i="15" s="1"/>
  <c r="C217" i="15"/>
  <c r="F217" i="15" s="1"/>
  <c r="D217" i="15"/>
  <c r="G217" i="15" s="1"/>
  <c r="B218" i="15"/>
  <c r="C218" i="15"/>
  <c r="D218" i="15"/>
  <c r="B219" i="15"/>
  <c r="E219" i="15" s="1"/>
  <c r="C219" i="15"/>
  <c r="F219" i="15" s="1"/>
  <c r="D219" i="15"/>
  <c r="G219" i="15" s="1"/>
  <c r="B220" i="15"/>
  <c r="C220" i="15"/>
  <c r="D220" i="15"/>
  <c r="B221" i="15"/>
  <c r="E221" i="15" s="1"/>
  <c r="C221" i="15"/>
  <c r="F221" i="15" s="1"/>
  <c r="D221" i="15"/>
  <c r="G221" i="15" s="1"/>
  <c r="B222" i="15"/>
  <c r="C222" i="15"/>
  <c r="D222" i="15"/>
  <c r="B223" i="15"/>
  <c r="E223" i="15" s="1"/>
  <c r="C223" i="15"/>
  <c r="F223" i="15" s="1"/>
  <c r="D223" i="15"/>
  <c r="G223" i="15" s="1"/>
  <c r="B224" i="15"/>
  <c r="C224" i="15"/>
  <c r="D224" i="15"/>
  <c r="B225" i="15"/>
  <c r="E225" i="15" s="1"/>
  <c r="C225" i="15"/>
  <c r="F225" i="15" s="1"/>
  <c r="D225" i="15"/>
  <c r="G225" i="15" s="1"/>
  <c r="B226" i="15"/>
  <c r="C226" i="15"/>
  <c r="D226" i="15"/>
  <c r="B227" i="15"/>
  <c r="E227" i="15" s="1"/>
  <c r="C227" i="15"/>
  <c r="F227" i="15" s="1"/>
  <c r="D227" i="15"/>
  <c r="G227" i="15" s="1"/>
  <c r="B228" i="15"/>
  <c r="C228" i="15"/>
  <c r="D228" i="15"/>
  <c r="B229" i="15"/>
  <c r="E229" i="15" s="1"/>
  <c r="C229" i="15"/>
  <c r="F229" i="15" s="1"/>
  <c r="D229" i="15"/>
  <c r="G229" i="15" s="1"/>
  <c r="B230" i="15"/>
  <c r="C230" i="15"/>
  <c r="D230" i="15"/>
  <c r="B231" i="15"/>
  <c r="E231" i="15" s="1"/>
  <c r="C231" i="15"/>
  <c r="F231" i="15" s="1"/>
  <c r="D231" i="15"/>
  <c r="G231" i="15" s="1"/>
  <c r="B232" i="15"/>
  <c r="C232" i="15"/>
  <c r="D232" i="15"/>
  <c r="B233" i="15"/>
  <c r="E233" i="15" s="1"/>
  <c r="C233" i="15"/>
  <c r="F233" i="15" s="1"/>
  <c r="D233" i="15"/>
  <c r="G233" i="15" s="1"/>
  <c r="B234" i="15"/>
  <c r="C234" i="15"/>
  <c r="D234" i="15"/>
  <c r="B235" i="15"/>
  <c r="E235" i="15" s="1"/>
  <c r="C235" i="15"/>
  <c r="F235" i="15" s="1"/>
  <c r="D235" i="15"/>
  <c r="G235" i="15" s="1"/>
  <c r="B236" i="15"/>
  <c r="C236" i="15"/>
  <c r="D236" i="15"/>
  <c r="B237" i="15"/>
  <c r="E237" i="15" s="1"/>
  <c r="C237" i="15"/>
  <c r="F237" i="15" s="1"/>
  <c r="D237" i="15"/>
  <c r="G237" i="15" s="1"/>
  <c r="B238" i="15"/>
  <c r="C238" i="15"/>
  <c r="D238" i="15"/>
  <c r="B239" i="15"/>
  <c r="E239" i="15" s="1"/>
  <c r="C239" i="15"/>
  <c r="F239" i="15" s="1"/>
  <c r="D239" i="15"/>
  <c r="G239" i="15" s="1"/>
  <c r="B240" i="15"/>
  <c r="C240" i="15"/>
  <c r="D240" i="15"/>
  <c r="B241" i="15"/>
  <c r="E241" i="15" s="1"/>
  <c r="C241" i="15"/>
  <c r="F241" i="15" s="1"/>
  <c r="D241" i="15"/>
  <c r="G241" i="15" s="1"/>
  <c r="B242" i="15"/>
  <c r="C242" i="15"/>
  <c r="D242" i="15"/>
  <c r="B243" i="15"/>
  <c r="E243" i="15" s="1"/>
  <c r="C243" i="15"/>
  <c r="F243" i="15" s="1"/>
  <c r="D243" i="15"/>
  <c r="G243" i="15" s="1"/>
  <c r="B244" i="15"/>
  <c r="C244" i="15"/>
  <c r="D244" i="15"/>
  <c r="B245" i="15"/>
  <c r="E245" i="15" s="1"/>
  <c r="C245" i="15"/>
  <c r="F245" i="15" s="1"/>
  <c r="D245" i="15"/>
  <c r="G245" i="15" s="1"/>
  <c r="B246" i="15"/>
  <c r="C246" i="15"/>
  <c r="D246" i="15"/>
  <c r="B247" i="15"/>
  <c r="E247" i="15" s="1"/>
  <c r="C247" i="15"/>
  <c r="F247" i="15" s="1"/>
  <c r="D247" i="15"/>
  <c r="G247" i="15" s="1"/>
  <c r="B248" i="15"/>
  <c r="C248" i="15"/>
  <c r="D248" i="15"/>
  <c r="B249" i="15"/>
  <c r="E249" i="15" s="1"/>
  <c r="C249" i="15"/>
  <c r="F249" i="15" s="1"/>
  <c r="D249" i="15"/>
  <c r="G249" i="15" s="1"/>
  <c r="B250" i="15"/>
  <c r="C250" i="15"/>
  <c r="D250" i="15"/>
  <c r="B251" i="15"/>
  <c r="E251" i="15" s="1"/>
  <c r="C251" i="15"/>
  <c r="F251" i="15" s="1"/>
  <c r="D251" i="15"/>
  <c r="G251" i="15" s="1"/>
  <c r="B252" i="15"/>
  <c r="C252" i="15"/>
  <c r="D252" i="15"/>
  <c r="B253" i="15"/>
  <c r="E253" i="15" s="1"/>
  <c r="C253" i="15"/>
  <c r="F253" i="15" s="1"/>
  <c r="D253" i="15"/>
  <c r="G253" i="15" s="1"/>
  <c r="B254" i="15"/>
  <c r="C254" i="15"/>
  <c r="D254" i="15"/>
  <c r="B255" i="15"/>
  <c r="E255" i="15" s="1"/>
  <c r="C255" i="15"/>
  <c r="F255" i="15" s="1"/>
  <c r="D255" i="15"/>
  <c r="G255" i="15" s="1"/>
  <c r="B256" i="15"/>
  <c r="C256" i="15"/>
  <c r="D256" i="15"/>
  <c r="B257" i="15"/>
  <c r="E257" i="15" s="1"/>
  <c r="C257" i="15"/>
  <c r="F257" i="15" s="1"/>
  <c r="D257" i="15"/>
  <c r="G257" i="15" s="1"/>
  <c r="B258" i="15"/>
  <c r="C258" i="15"/>
  <c r="D258" i="15"/>
  <c r="B259" i="15"/>
  <c r="E259" i="15" s="1"/>
  <c r="C259" i="15"/>
  <c r="F259" i="15" s="1"/>
  <c r="D259" i="15"/>
  <c r="G259" i="15" s="1"/>
  <c r="D2" i="15"/>
  <c r="C2" i="15"/>
  <c r="B2" i="15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6" i="12"/>
  <c r="E30" i="12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55" i="11"/>
  <c r="H56" i="11"/>
  <c r="I56" i="11"/>
  <c r="J56" i="11"/>
  <c r="K56" i="11"/>
  <c r="H57" i="11"/>
  <c r="I57" i="11"/>
  <c r="J57" i="11"/>
  <c r="K57" i="11"/>
  <c r="H58" i="11"/>
  <c r="I58" i="11"/>
  <c r="J58" i="11"/>
  <c r="K58" i="11"/>
  <c r="H59" i="11"/>
  <c r="I59" i="11"/>
  <c r="J59" i="11"/>
  <c r="K59" i="11"/>
  <c r="H60" i="11"/>
  <c r="I60" i="11"/>
  <c r="J60" i="11"/>
  <c r="K60" i="11"/>
  <c r="H61" i="11"/>
  <c r="I61" i="11"/>
  <c r="J61" i="11"/>
  <c r="K61" i="11"/>
  <c r="H62" i="11"/>
  <c r="I62" i="11"/>
  <c r="J62" i="11"/>
  <c r="K62" i="11"/>
  <c r="H63" i="11"/>
  <c r="I63" i="11"/>
  <c r="J63" i="11"/>
  <c r="K63" i="11"/>
  <c r="H64" i="11"/>
  <c r="I64" i="11"/>
  <c r="J64" i="11"/>
  <c r="K64" i="11"/>
  <c r="H65" i="11"/>
  <c r="I65" i="11"/>
  <c r="J65" i="11"/>
  <c r="K65" i="11"/>
  <c r="H66" i="11"/>
  <c r="I66" i="11"/>
  <c r="J66" i="11"/>
  <c r="K66" i="11"/>
  <c r="H67" i="11"/>
  <c r="I67" i="11"/>
  <c r="J67" i="11"/>
  <c r="K67" i="11"/>
  <c r="H68" i="11"/>
  <c r="I68" i="11"/>
  <c r="J68" i="11"/>
  <c r="K68" i="11"/>
  <c r="H69" i="11"/>
  <c r="I69" i="11"/>
  <c r="J69" i="11"/>
  <c r="K69" i="11"/>
  <c r="H70" i="11"/>
  <c r="I70" i="11"/>
  <c r="J70" i="11"/>
  <c r="K70" i="11"/>
  <c r="H71" i="11"/>
  <c r="I71" i="11"/>
  <c r="J71" i="11"/>
  <c r="K71" i="11"/>
  <c r="H72" i="11"/>
  <c r="I72" i="11"/>
  <c r="J72" i="11"/>
  <c r="K72" i="11"/>
  <c r="H73" i="11"/>
  <c r="I73" i="11"/>
  <c r="J73" i="11"/>
  <c r="K73" i="11"/>
  <c r="H74" i="11"/>
  <c r="I74" i="11"/>
  <c r="J74" i="11"/>
  <c r="K74" i="11"/>
  <c r="H75" i="11"/>
  <c r="I75" i="11"/>
  <c r="J75" i="11"/>
  <c r="K75" i="11"/>
  <c r="H76" i="11"/>
  <c r="I76" i="11"/>
  <c r="J76" i="11"/>
  <c r="K76" i="11"/>
  <c r="H77" i="11"/>
  <c r="I77" i="11"/>
  <c r="J77" i="11"/>
  <c r="K77" i="11"/>
  <c r="H78" i="11"/>
  <c r="I78" i="11"/>
  <c r="J78" i="11"/>
  <c r="K78" i="11"/>
  <c r="H79" i="11"/>
  <c r="I79" i="11"/>
  <c r="J79" i="11"/>
  <c r="K79" i="11"/>
  <c r="H80" i="11"/>
  <c r="I80" i="11"/>
  <c r="J80" i="11"/>
  <c r="K80" i="11"/>
  <c r="H81" i="11"/>
  <c r="I81" i="11"/>
  <c r="J81" i="11"/>
  <c r="K81" i="11"/>
  <c r="H82" i="11"/>
  <c r="I82" i="11"/>
  <c r="J82" i="11"/>
  <c r="K82" i="11"/>
  <c r="H83" i="11"/>
  <c r="I83" i="11"/>
  <c r="J83" i="11"/>
  <c r="K83" i="11"/>
  <c r="H84" i="11"/>
  <c r="I84" i="11"/>
  <c r="J84" i="11"/>
  <c r="K84" i="11"/>
  <c r="H85" i="11"/>
  <c r="I85" i="11"/>
  <c r="J85" i="11"/>
  <c r="K85" i="11"/>
  <c r="H86" i="11"/>
  <c r="I86" i="11"/>
  <c r="J86" i="11"/>
  <c r="K86" i="11"/>
  <c r="H87" i="11"/>
  <c r="I87" i="11"/>
  <c r="J87" i="11"/>
  <c r="K87" i="11"/>
  <c r="H88" i="11"/>
  <c r="I88" i="11"/>
  <c r="J88" i="11"/>
  <c r="K88" i="11"/>
  <c r="H89" i="11"/>
  <c r="I89" i="11"/>
  <c r="J89" i="11"/>
  <c r="K89" i="11"/>
  <c r="H90" i="11"/>
  <c r="I90" i="11"/>
  <c r="J90" i="11"/>
  <c r="K90" i="11"/>
  <c r="H91" i="11"/>
  <c r="I91" i="11"/>
  <c r="J91" i="11"/>
  <c r="K91" i="11"/>
  <c r="H92" i="11"/>
  <c r="I92" i="11"/>
  <c r="J92" i="11"/>
  <c r="K92" i="11"/>
  <c r="H93" i="11"/>
  <c r="I93" i="11"/>
  <c r="J93" i="11"/>
  <c r="K93" i="11"/>
  <c r="H94" i="11"/>
  <c r="I94" i="11"/>
  <c r="J94" i="11"/>
  <c r="K94" i="11"/>
  <c r="H95" i="11"/>
  <c r="I95" i="11"/>
  <c r="J95" i="11"/>
  <c r="K95" i="11"/>
  <c r="H96" i="11"/>
  <c r="I96" i="11"/>
  <c r="J96" i="11"/>
  <c r="K96" i="11"/>
  <c r="H97" i="11"/>
  <c r="I97" i="11"/>
  <c r="J97" i="11"/>
  <c r="K97" i="11"/>
  <c r="H98" i="11"/>
  <c r="I98" i="11"/>
  <c r="J98" i="11"/>
  <c r="K98" i="11"/>
  <c r="H99" i="11"/>
  <c r="I99" i="11"/>
  <c r="J99" i="11"/>
  <c r="K99" i="11"/>
  <c r="H100" i="11"/>
  <c r="I100" i="11"/>
  <c r="J100" i="11"/>
  <c r="K100" i="11"/>
  <c r="H101" i="11"/>
  <c r="I101" i="11"/>
  <c r="J101" i="11"/>
  <c r="K101" i="11"/>
  <c r="H102" i="11"/>
  <c r="I102" i="11"/>
  <c r="J102" i="11"/>
  <c r="K102" i="11"/>
  <c r="H103" i="11"/>
  <c r="I103" i="11"/>
  <c r="J103" i="11"/>
  <c r="K103" i="11"/>
  <c r="H104" i="11"/>
  <c r="I104" i="11"/>
  <c r="J104" i="11"/>
  <c r="K104" i="11"/>
  <c r="H105" i="11"/>
  <c r="I105" i="11"/>
  <c r="J105" i="11"/>
  <c r="K105" i="11"/>
  <c r="H106" i="11"/>
  <c r="I106" i="11"/>
  <c r="J106" i="11"/>
  <c r="K106" i="11"/>
  <c r="H107" i="11"/>
  <c r="I107" i="11"/>
  <c r="J107" i="11"/>
  <c r="K107" i="11"/>
  <c r="H108" i="11"/>
  <c r="I108" i="11"/>
  <c r="J108" i="11"/>
  <c r="K108" i="11"/>
  <c r="H109" i="11"/>
  <c r="I109" i="11"/>
  <c r="J109" i="11"/>
  <c r="K109" i="11"/>
  <c r="H110" i="11"/>
  <c r="I110" i="11"/>
  <c r="J110" i="11"/>
  <c r="K110" i="11"/>
  <c r="H111" i="11"/>
  <c r="I111" i="11"/>
  <c r="J111" i="11"/>
  <c r="K111" i="11"/>
  <c r="H112" i="11"/>
  <c r="I112" i="11"/>
  <c r="J112" i="11"/>
  <c r="K112" i="11"/>
  <c r="H113" i="11"/>
  <c r="I113" i="11"/>
  <c r="J113" i="11"/>
  <c r="K113" i="11"/>
  <c r="H114" i="11"/>
  <c r="I114" i="11"/>
  <c r="J114" i="11"/>
  <c r="K114" i="11"/>
  <c r="H115" i="11"/>
  <c r="I115" i="11"/>
  <c r="J115" i="11"/>
  <c r="K115" i="11"/>
  <c r="H116" i="11"/>
  <c r="I116" i="11"/>
  <c r="J116" i="11"/>
  <c r="K116" i="11"/>
  <c r="H117" i="11"/>
  <c r="I117" i="11"/>
  <c r="J117" i="11"/>
  <c r="K117" i="11"/>
  <c r="H118" i="11"/>
  <c r="I118" i="11"/>
  <c r="J118" i="11"/>
  <c r="K118" i="11"/>
  <c r="H119" i="11"/>
  <c r="I119" i="11"/>
  <c r="J119" i="11"/>
  <c r="K119" i="11"/>
  <c r="H120" i="11"/>
  <c r="I120" i="11"/>
  <c r="J120" i="11"/>
  <c r="K120" i="11"/>
  <c r="H121" i="11"/>
  <c r="I121" i="11"/>
  <c r="J121" i="11"/>
  <c r="K121" i="11"/>
  <c r="H122" i="11"/>
  <c r="I122" i="11"/>
  <c r="J122" i="11"/>
  <c r="K122" i="11"/>
  <c r="H123" i="11"/>
  <c r="I123" i="11"/>
  <c r="J123" i="11"/>
  <c r="K123" i="11"/>
  <c r="H124" i="11"/>
  <c r="I124" i="11"/>
  <c r="J124" i="11"/>
  <c r="K124" i="11"/>
  <c r="H125" i="11"/>
  <c r="I125" i="11"/>
  <c r="J125" i="11"/>
  <c r="K125" i="11"/>
  <c r="H126" i="11"/>
  <c r="I126" i="11"/>
  <c r="J126" i="11"/>
  <c r="K126" i="11"/>
  <c r="H127" i="11"/>
  <c r="I127" i="11"/>
  <c r="J127" i="11"/>
  <c r="K127" i="11"/>
  <c r="H128" i="11"/>
  <c r="I128" i="11"/>
  <c r="J128" i="11"/>
  <c r="K128" i="11"/>
  <c r="H129" i="11"/>
  <c r="I129" i="11"/>
  <c r="J129" i="11"/>
  <c r="K129" i="11"/>
  <c r="H130" i="11"/>
  <c r="I130" i="11"/>
  <c r="J130" i="11"/>
  <c r="K130" i="11"/>
  <c r="H131" i="11"/>
  <c r="I131" i="11"/>
  <c r="J131" i="11"/>
  <c r="K131" i="11"/>
  <c r="H132" i="11"/>
  <c r="I132" i="11"/>
  <c r="J132" i="11"/>
  <c r="K132" i="11"/>
  <c r="H133" i="11"/>
  <c r="I133" i="11"/>
  <c r="J133" i="11"/>
  <c r="K133" i="11"/>
  <c r="H134" i="11"/>
  <c r="I134" i="11"/>
  <c r="J134" i="11"/>
  <c r="K134" i="11"/>
  <c r="H135" i="11"/>
  <c r="I135" i="11"/>
  <c r="J135" i="11"/>
  <c r="K135" i="11"/>
  <c r="H136" i="11"/>
  <c r="I136" i="11"/>
  <c r="J136" i="11"/>
  <c r="K136" i="11"/>
  <c r="H137" i="11"/>
  <c r="I137" i="11"/>
  <c r="J137" i="11"/>
  <c r="K137" i="11"/>
  <c r="H138" i="11"/>
  <c r="I138" i="11"/>
  <c r="J138" i="11"/>
  <c r="K138" i="11"/>
  <c r="H139" i="11"/>
  <c r="I139" i="11"/>
  <c r="J139" i="11"/>
  <c r="K139" i="11"/>
  <c r="H140" i="11"/>
  <c r="I140" i="11"/>
  <c r="J140" i="11"/>
  <c r="K140" i="11"/>
  <c r="H141" i="11"/>
  <c r="I141" i="11"/>
  <c r="J141" i="11"/>
  <c r="K141" i="11"/>
  <c r="H142" i="11"/>
  <c r="I142" i="11"/>
  <c r="J142" i="11"/>
  <c r="K142" i="11"/>
  <c r="H143" i="11"/>
  <c r="I143" i="11"/>
  <c r="J143" i="11"/>
  <c r="K143" i="11"/>
  <c r="H144" i="11"/>
  <c r="I144" i="11"/>
  <c r="J144" i="11"/>
  <c r="K144" i="11"/>
  <c r="H145" i="11"/>
  <c r="I145" i="11"/>
  <c r="J145" i="11"/>
  <c r="K145" i="11"/>
  <c r="H146" i="11"/>
  <c r="I146" i="11"/>
  <c r="J146" i="11"/>
  <c r="K146" i="11"/>
  <c r="H147" i="11"/>
  <c r="I147" i="11"/>
  <c r="J147" i="11"/>
  <c r="K147" i="11"/>
  <c r="H148" i="11"/>
  <c r="I148" i="11"/>
  <c r="J148" i="11"/>
  <c r="K148" i="11"/>
  <c r="H149" i="11"/>
  <c r="I149" i="11"/>
  <c r="J149" i="11"/>
  <c r="K149" i="11"/>
  <c r="H150" i="11"/>
  <c r="I150" i="11"/>
  <c r="J150" i="11"/>
  <c r="K150" i="11"/>
  <c r="H151" i="11"/>
  <c r="I151" i="11"/>
  <c r="J151" i="11"/>
  <c r="K151" i="11"/>
  <c r="H152" i="11"/>
  <c r="I152" i="11"/>
  <c r="J152" i="11"/>
  <c r="K152" i="11"/>
  <c r="H153" i="11"/>
  <c r="I153" i="11"/>
  <c r="J153" i="11"/>
  <c r="K153" i="11"/>
  <c r="H154" i="11"/>
  <c r="I154" i="11"/>
  <c r="J154" i="11"/>
  <c r="K154" i="11"/>
  <c r="H155" i="11"/>
  <c r="I155" i="11"/>
  <c r="J155" i="11"/>
  <c r="K155" i="11"/>
  <c r="H156" i="11"/>
  <c r="I156" i="11"/>
  <c r="J156" i="11"/>
  <c r="K156" i="11"/>
  <c r="H157" i="11"/>
  <c r="I157" i="11"/>
  <c r="J157" i="11"/>
  <c r="K157" i="11"/>
  <c r="H158" i="11"/>
  <c r="I158" i="11"/>
  <c r="J158" i="11"/>
  <c r="K158" i="11"/>
  <c r="H159" i="11"/>
  <c r="I159" i="11"/>
  <c r="J159" i="11"/>
  <c r="K159" i="11"/>
  <c r="H160" i="11"/>
  <c r="I160" i="11"/>
  <c r="J160" i="11"/>
  <c r="K160" i="11"/>
  <c r="H161" i="11"/>
  <c r="I161" i="11"/>
  <c r="J161" i="11"/>
  <c r="K161" i="11"/>
  <c r="H162" i="11"/>
  <c r="I162" i="11"/>
  <c r="J162" i="11"/>
  <c r="K162" i="11"/>
  <c r="H163" i="11"/>
  <c r="I163" i="11"/>
  <c r="J163" i="11"/>
  <c r="K163" i="11"/>
  <c r="H164" i="11"/>
  <c r="I164" i="11"/>
  <c r="J164" i="11"/>
  <c r="K164" i="11"/>
  <c r="H165" i="11"/>
  <c r="I165" i="11"/>
  <c r="J165" i="11"/>
  <c r="K165" i="11"/>
  <c r="H166" i="11"/>
  <c r="I166" i="11"/>
  <c r="J166" i="11"/>
  <c r="K166" i="11"/>
  <c r="H167" i="11"/>
  <c r="I167" i="11"/>
  <c r="J167" i="11"/>
  <c r="K167" i="11"/>
  <c r="H168" i="11"/>
  <c r="I168" i="11"/>
  <c r="J168" i="11"/>
  <c r="K168" i="11"/>
  <c r="H169" i="11"/>
  <c r="I169" i="11"/>
  <c r="J169" i="11"/>
  <c r="K169" i="11"/>
  <c r="H170" i="11"/>
  <c r="I170" i="11"/>
  <c r="J170" i="11"/>
  <c r="K170" i="11"/>
  <c r="H171" i="11"/>
  <c r="I171" i="11"/>
  <c r="J171" i="11"/>
  <c r="K171" i="11"/>
  <c r="H172" i="11"/>
  <c r="I172" i="11"/>
  <c r="J172" i="11"/>
  <c r="K172" i="11"/>
  <c r="H173" i="11"/>
  <c r="I173" i="11"/>
  <c r="J173" i="11"/>
  <c r="K173" i="11"/>
  <c r="H174" i="11"/>
  <c r="I174" i="11"/>
  <c r="J174" i="11"/>
  <c r="K174" i="11"/>
  <c r="H175" i="11"/>
  <c r="I175" i="11"/>
  <c r="J175" i="11"/>
  <c r="K175" i="11"/>
  <c r="H176" i="11"/>
  <c r="I176" i="11"/>
  <c r="J176" i="11"/>
  <c r="K176" i="11"/>
  <c r="H177" i="11"/>
  <c r="I177" i="11"/>
  <c r="J177" i="11"/>
  <c r="K177" i="11"/>
  <c r="H178" i="11"/>
  <c r="I178" i="11"/>
  <c r="J178" i="11"/>
  <c r="K178" i="11"/>
  <c r="H179" i="11"/>
  <c r="I179" i="11"/>
  <c r="J179" i="11"/>
  <c r="K179" i="11"/>
  <c r="H180" i="11"/>
  <c r="I180" i="11"/>
  <c r="J180" i="11"/>
  <c r="K180" i="11"/>
  <c r="H181" i="11"/>
  <c r="I181" i="11"/>
  <c r="J181" i="11"/>
  <c r="K181" i="11"/>
  <c r="H182" i="11"/>
  <c r="I182" i="11"/>
  <c r="J182" i="11"/>
  <c r="K182" i="11"/>
  <c r="H183" i="11"/>
  <c r="I183" i="11"/>
  <c r="J183" i="11"/>
  <c r="K183" i="11"/>
  <c r="H184" i="11"/>
  <c r="I184" i="11"/>
  <c r="J184" i="11"/>
  <c r="K184" i="11"/>
  <c r="H185" i="11"/>
  <c r="I185" i="11"/>
  <c r="J185" i="11"/>
  <c r="K185" i="11"/>
  <c r="H186" i="11"/>
  <c r="I186" i="11"/>
  <c r="J186" i="11"/>
  <c r="K186" i="11"/>
  <c r="H187" i="11"/>
  <c r="I187" i="11"/>
  <c r="J187" i="11"/>
  <c r="K187" i="11"/>
  <c r="H188" i="11"/>
  <c r="I188" i="11"/>
  <c r="J188" i="11"/>
  <c r="K188" i="11"/>
  <c r="H189" i="11"/>
  <c r="I189" i="11"/>
  <c r="J189" i="11"/>
  <c r="K189" i="11"/>
  <c r="H190" i="11"/>
  <c r="I190" i="11"/>
  <c r="J190" i="11"/>
  <c r="K190" i="11"/>
  <c r="H191" i="11"/>
  <c r="I191" i="11"/>
  <c r="J191" i="11"/>
  <c r="K191" i="11"/>
  <c r="H192" i="11"/>
  <c r="I192" i="11"/>
  <c r="J192" i="11"/>
  <c r="K192" i="11"/>
  <c r="H193" i="11"/>
  <c r="I193" i="11"/>
  <c r="J193" i="11"/>
  <c r="K193" i="11"/>
  <c r="H194" i="11"/>
  <c r="I194" i="11"/>
  <c r="J194" i="11"/>
  <c r="K194" i="11"/>
  <c r="H195" i="11"/>
  <c r="I195" i="11"/>
  <c r="J195" i="11"/>
  <c r="K195" i="11"/>
  <c r="H196" i="11"/>
  <c r="I196" i="11"/>
  <c r="J196" i="11"/>
  <c r="K196" i="11"/>
  <c r="H197" i="11"/>
  <c r="I197" i="11"/>
  <c r="J197" i="11"/>
  <c r="K197" i="11"/>
  <c r="H198" i="11"/>
  <c r="I198" i="11"/>
  <c r="J198" i="11"/>
  <c r="K198" i="11"/>
  <c r="H199" i="11"/>
  <c r="I199" i="11"/>
  <c r="J199" i="11"/>
  <c r="K199" i="11"/>
  <c r="H200" i="11"/>
  <c r="I200" i="11"/>
  <c r="J200" i="11"/>
  <c r="K200" i="11"/>
  <c r="H201" i="11"/>
  <c r="I201" i="11"/>
  <c r="J201" i="11"/>
  <c r="K201" i="11"/>
  <c r="H202" i="11"/>
  <c r="I202" i="11"/>
  <c r="J202" i="11"/>
  <c r="K202" i="11"/>
  <c r="H203" i="11"/>
  <c r="I203" i="11"/>
  <c r="J203" i="11"/>
  <c r="K203" i="11"/>
  <c r="H204" i="11"/>
  <c r="I204" i="11"/>
  <c r="J204" i="11"/>
  <c r="K204" i="11"/>
  <c r="H205" i="11"/>
  <c r="I205" i="11"/>
  <c r="J205" i="11"/>
  <c r="K205" i="11"/>
  <c r="H206" i="11"/>
  <c r="I206" i="11"/>
  <c r="J206" i="11"/>
  <c r="K206" i="11"/>
  <c r="H207" i="11"/>
  <c r="I207" i="11"/>
  <c r="J207" i="11"/>
  <c r="K207" i="11"/>
  <c r="H208" i="11"/>
  <c r="I208" i="11"/>
  <c r="J208" i="11"/>
  <c r="K208" i="11"/>
  <c r="H209" i="11"/>
  <c r="I209" i="11"/>
  <c r="J209" i="11"/>
  <c r="K209" i="11"/>
  <c r="H210" i="11"/>
  <c r="I210" i="11"/>
  <c r="J210" i="11"/>
  <c r="K210" i="11"/>
  <c r="H211" i="11"/>
  <c r="I211" i="11"/>
  <c r="J211" i="11"/>
  <c r="K211" i="11"/>
  <c r="H212" i="11"/>
  <c r="I212" i="11"/>
  <c r="J212" i="11"/>
  <c r="K212" i="11"/>
  <c r="H213" i="11"/>
  <c r="I213" i="11"/>
  <c r="J213" i="11"/>
  <c r="K213" i="11"/>
  <c r="H214" i="11"/>
  <c r="I214" i="11"/>
  <c r="J214" i="11"/>
  <c r="K214" i="11"/>
  <c r="H215" i="11"/>
  <c r="I215" i="11"/>
  <c r="J215" i="11"/>
  <c r="K215" i="11"/>
  <c r="H216" i="11"/>
  <c r="I216" i="11"/>
  <c r="J216" i="11"/>
  <c r="K216" i="11"/>
  <c r="H217" i="11"/>
  <c r="I217" i="11"/>
  <c r="J217" i="11"/>
  <c r="K217" i="11"/>
  <c r="H218" i="11"/>
  <c r="I218" i="11"/>
  <c r="J218" i="11"/>
  <c r="K218" i="11"/>
  <c r="H219" i="11"/>
  <c r="I219" i="11"/>
  <c r="J219" i="11"/>
  <c r="K219" i="11"/>
  <c r="H220" i="11"/>
  <c r="I220" i="11"/>
  <c r="J220" i="11"/>
  <c r="K220" i="11"/>
  <c r="H221" i="11"/>
  <c r="I221" i="11"/>
  <c r="J221" i="11"/>
  <c r="K221" i="11"/>
  <c r="H222" i="11"/>
  <c r="I222" i="11"/>
  <c r="J222" i="11"/>
  <c r="K222" i="11"/>
  <c r="H223" i="11"/>
  <c r="I223" i="11"/>
  <c r="J223" i="11"/>
  <c r="K223" i="11"/>
  <c r="H224" i="11"/>
  <c r="I224" i="11"/>
  <c r="J224" i="11"/>
  <c r="K224" i="11"/>
  <c r="H225" i="11"/>
  <c r="I225" i="11"/>
  <c r="J225" i="11"/>
  <c r="K225" i="11"/>
  <c r="H226" i="11"/>
  <c r="I226" i="11"/>
  <c r="J226" i="11"/>
  <c r="K226" i="11"/>
  <c r="H227" i="11"/>
  <c r="I227" i="11"/>
  <c r="J227" i="11"/>
  <c r="K227" i="11"/>
  <c r="H228" i="11"/>
  <c r="I228" i="11"/>
  <c r="J228" i="11"/>
  <c r="K228" i="11"/>
  <c r="H229" i="11"/>
  <c r="I229" i="11"/>
  <c r="J229" i="11"/>
  <c r="K229" i="11"/>
  <c r="H230" i="11"/>
  <c r="I230" i="11"/>
  <c r="J230" i="11"/>
  <c r="K230" i="11"/>
  <c r="H231" i="11"/>
  <c r="I231" i="11"/>
  <c r="J231" i="11"/>
  <c r="K231" i="11"/>
  <c r="H232" i="11"/>
  <c r="I232" i="11"/>
  <c r="J232" i="11"/>
  <c r="K232" i="11"/>
  <c r="H233" i="11"/>
  <c r="I233" i="11"/>
  <c r="J233" i="11"/>
  <c r="K233" i="11"/>
  <c r="H234" i="11"/>
  <c r="I234" i="11"/>
  <c r="J234" i="11"/>
  <c r="K234" i="11"/>
  <c r="H235" i="11"/>
  <c r="I235" i="11"/>
  <c r="J235" i="11"/>
  <c r="K235" i="11"/>
  <c r="H236" i="11"/>
  <c r="I236" i="11"/>
  <c r="J236" i="11"/>
  <c r="K236" i="11"/>
  <c r="H237" i="11"/>
  <c r="I237" i="11"/>
  <c r="J237" i="11"/>
  <c r="K237" i="11"/>
  <c r="H238" i="11"/>
  <c r="I238" i="11"/>
  <c r="J238" i="11"/>
  <c r="K238" i="11"/>
  <c r="H239" i="11"/>
  <c r="I239" i="11"/>
  <c r="J239" i="11"/>
  <c r="K239" i="11"/>
  <c r="H240" i="11"/>
  <c r="I240" i="11"/>
  <c r="J240" i="11"/>
  <c r="K240" i="11"/>
  <c r="H241" i="11"/>
  <c r="I241" i="11"/>
  <c r="J241" i="11"/>
  <c r="K241" i="11"/>
  <c r="H242" i="11"/>
  <c r="I242" i="11"/>
  <c r="J242" i="11"/>
  <c r="K242" i="11"/>
  <c r="H243" i="11"/>
  <c r="I243" i="11"/>
  <c r="J243" i="11"/>
  <c r="K243" i="11"/>
  <c r="H244" i="11"/>
  <c r="I244" i="11"/>
  <c r="J244" i="11"/>
  <c r="K244" i="11"/>
  <c r="H245" i="11"/>
  <c r="I245" i="11"/>
  <c r="J245" i="11"/>
  <c r="K245" i="11"/>
  <c r="H246" i="11"/>
  <c r="I246" i="11"/>
  <c r="J246" i="11"/>
  <c r="K246" i="11"/>
  <c r="H247" i="11"/>
  <c r="I247" i="11"/>
  <c r="J247" i="11"/>
  <c r="K247" i="11"/>
  <c r="H248" i="11"/>
  <c r="I248" i="11"/>
  <c r="J248" i="11"/>
  <c r="K248" i="11"/>
  <c r="H249" i="11"/>
  <c r="I249" i="11"/>
  <c r="J249" i="11"/>
  <c r="K249" i="11"/>
  <c r="H250" i="11"/>
  <c r="I250" i="11"/>
  <c r="J250" i="11"/>
  <c r="K250" i="11"/>
  <c r="H251" i="11"/>
  <c r="I251" i="11"/>
  <c r="J251" i="11"/>
  <c r="K251" i="11"/>
  <c r="H252" i="11"/>
  <c r="I252" i="11"/>
  <c r="J252" i="11"/>
  <c r="K252" i="11"/>
  <c r="H253" i="11"/>
  <c r="I253" i="11"/>
  <c r="J253" i="11"/>
  <c r="K253" i="11"/>
  <c r="H254" i="11"/>
  <c r="I254" i="11"/>
  <c r="J254" i="11"/>
  <c r="K254" i="11"/>
  <c r="H255" i="11"/>
  <c r="I255" i="11"/>
  <c r="J255" i="11"/>
  <c r="K255" i="11"/>
  <c r="H256" i="11"/>
  <c r="I256" i="11"/>
  <c r="J256" i="11"/>
  <c r="K256" i="11"/>
  <c r="H257" i="11"/>
  <c r="I257" i="11"/>
  <c r="J257" i="11"/>
  <c r="K257" i="11"/>
  <c r="H258" i="11"/>
  <c r="I258" i="11"/>
  <c r="J258" i="11"/>
  <c r="K258" i="11"/>
  <c r="H259" i="11"/>
  <c r="I259" i="11"/>
  <c r="J259" i="11"/>
  <c r="K259" i="11"/>
  <c r="H260" i="11"/>
  <c r="I260" i="11"/>
  <c r="J260" i="11"/>
  <c r="K260" i="11"/>
  <c r="H261" i="11"/>
  <c r="I261" i="11"/>
  <c r="J261" i="11"/>
  <c r="K261" i="11"/>
  <c r="H262" i="11"/>
  <c r="I262" i="11"/>
  <c r="J262" i="11"/>
  <c r="K262" i="11"/>
  <c r="H263" i="11"/>
  <c r="I263" i="11"/>
  <c r="J263" i="11"/>
  <c r="K263" i="11"/>
  <c r="H264" i="11"/>
  <c r="I264" i="11"/>
  <c r="J264" i="11"/>
  <c r="K264" i="11"/>
  <c r="H265" i="11"/>
  <c r="I265" i="11"/>
  <c r="J265" i="11"/>
  <c r="K265" i="11"/>
  <c r="H266" i="11"/>
  <c r="I266" i="11"/>
  <c r="J266" i="11"/>
  <c r="K266" i="11"/>
  <c r="H267" i="11"/>
  <c r="I267" i="11"/>
  <c r="J267" i="11"/>
  <c r="K267" i="11"/>
  <c r="H268" i="11"/>
  <c r="I268" i="11"/>
  <c r="J268" i="11"/>
  <c r="K268" i="11"/>
  <c r="H269" i="11"/>
  <c r="I269" i="11"/>
  <c r="J269" i="11"/>
  <c r="K269" i="11"/>
  <c r="H270" i="11"/>
  <c r="I270" i="11"/>
  <c r="J270" i="11"/>
  <c r="K270" i="11"/>
  <c r="H271" i="11"/>
  <c r="I271" i="11"/>
  <c r="J271" i="11"/>
  <c r="K271" i="11"/>
  <c r="H272" i="11"/>
  <c r="I272" i="11"/>
  <c r="J272" i="11"/>
  <c r="K272" i="11"/>
  <c r="H273" i="11"/>
  <c r="I273" i="11"/>
  <c r="J273" i="11"/>
  <c r="K273" i="11"/>
  <c r="H274" i="11"/>
  <c r="I274" i="11"/>
  <c r="J274" i="11"/>
  <c r="K274" i="11"/>
  <c r="H275" i="11"/>
  <c r="I275" i="11"/>
  <c r="J275" i="11"/>
  <c r="K275" i="11"/>
  <c r="H276" i="11"/>
  <c r="I276" i="11"/>
  <c r="J276" i="11"/>
  <c r="K276" i="11"/>
  <c r="H277" i="11"/>
  <c r="I277" i="11"/>
  <c r="J277" i="11"/>
  <c r="K277" i="11"/>
  <c r="H278" i="11"/>
  <c r="I278" i="11"/>
  <c r="J278" i="11"/>
  <c r="K278" i="11"/>
  <c r="H279" i="11"/>
  <c r="I279" i="11"/>
  <c r="J279" i="11"/>
  <c r="K279" i="11"/>
  <c r="H280" i="11"/>
  <c r="I280" i="11"/>
  <c r="J280" i="11"/>
  <c r="K280" i="11"/>
  <c r="H281" i="11"/>
  <c r="I281" i="11"/>
  <c r="J281" i="11"/>
  <c r="K281" i="11"/>
  <c r="H282" i="11"/>
  <c r="I282" i="11"/>
  <c r="J282" i="11"/>
  <c r="K282" i="11"/>
  <c r="H283" i="11"/>
  <c r="I283" i="11"/>
  <c r="J283" i="11"/>
  <c r="K283" i="11"/>
  <c r="H284" i="11"/>
  <c r="I284" i="11"/>
  <c r="J284" i="11"/>
  <c r="K284" i="11"/>
  <c r="H285" i="11"/>
  <c r="I285" i="11"/>
  <c r="J285" i="11"/>
  <c r="K285" i="11"/>
  <c r="H286" i="11"/>
  <c r="I286" i="11"/>
  <c r="J286" i="11"/>
  <c r="K286" i="11"/>
  <c r="H287" i="11"/>
  <c r="I287" i="11"/>
  <c r="J287" i="11"/>
  <c r="K287" i="11"/>
  <c r="H288" i="11"/>
  <c r="I288" i="11"/>
  <c r="J288" i="11"/>
  <c r="K288" i="11"/>
  <c r="H289" i="11"/>
  <c r="I289" i="11"/>
  <c r="J289" i="11"/>
  <c r="K289" i="11"/>
  <c r="H290" i="11"/>
  <c r="I290" i="11"/>
  <c r="J290" i="11"/>
  <c r="K290" i="11"/>
  <c r="H291" i="11"/>
  <c r="I291" i="11"/>
  <c r="J291" i="11"/>
  <c r="K291" i="11"/>
  <c r="H292" i="11"/>
  <c r="I292" i="11"/>
  <c r="J292" i="11"/>
  <c r="K292" i="11"/>
  <c r="H293" i="11"/>
  <c r="I293" i="11"/>
  <c r="J293" i="11"/>
  <c r="K293" i="11"/>
  <c r="H294" i="11"/>
  <c r="I294" i="11"/>
  <c r="J294" i="11"/>
  <c r="K294" i="11"/>
  <c r="H295" i="11"/>
  <c r="I295" i="11"/>
  <c r="J295" i="11"/>
  <c r="K295" i="11"/>
  <c r="H296" i="11"/>
  <c r="I296" i="11"/>
  <c r="J296" i="11"/>
  <c r="K296" i="11"/>
  <c r="H297" i="11"/>
  <c r="I297" i="11"/>
  <c r="J297" i="11"/>
  <c r="K297" i="11"/>
  <c r="H298" i="11"/>
  <c r="I298" i="11"/>
  <c r="J298" i="11"/>
  <c r="K298" i="11"/>
  <c r="H299" i="11"/>
  <c r="I299" i="11"/>
  <c r="J299" i="11"/>
  <c r="K299" i="11"/>
  <c r="H300" i="11"/>
  <c r="I300" i="11"/>
  <c r="J300" i="11"/>
  <c r="K300" i="11"/>
  <c r="H301" i="11"/>
  <c r="I301" i="11"/>
  <c r="J301" i="11"/>
  <c r="K301" i="11"/>
  <c r="H302" i="11"/>
  <c r="I302" i="11"/>
  <c r="J302" i="11"/>
  <c r="K302" i="11"/>
  <c r="H303" i="11"/>
  <c r="I303" i="11"/>
  <c r="J303" i="11"/>
  <c r="K303" i="11"/>
  <c r="H304" i="11"/>
  <c r="I304" i="11"/>
  <c r="J304" i="11"/>
  <c r="K304" i="11"/>
  <c r="H305" i="11"/>
  <c r="I305" i="11"/>
  <c r="J305" i="11"/>
  <c r="K305" i="11"/>
  <c r="H306" i="11"/>
  <c r="I306" i="11"/>
  <c r="J306" i="11"/>
  <c r="K306" i="11"/>
  <c r="H307" i="11"/>
  <c r="I307" i="11"/>
  <c r="J307" i="11"/>
  <c r="K307" i="11"/>
  <c r="H308" i="11"/>
  <c r="I308" i="11"/>
  <c r="J308" i="11"/>
  <c r="K308" i="11"/>
  <c r="H309" i="11"/>
  <c r="I309" i="11"/>
  <c r="J309" i="11"/>
  <c r="K309" i="11"/>
  <c r="H310" i="11"/>
  <c r="I310" i="11"/>
  <c r="J310" i="11"/>
  <c r="K310" i="11"/>
  <c r="H311" i="11"/>
  <c r="I311" i="11"/>
  <c r="J311" i="11"/>
  <c r="K311" i="11"/>
  <c r="H312" i="11"/>
  <c r="I312" i="11"/>
  <c r="J312" i="11"/>
  <c r="K312" i="11"/>
  <c r="A3" i="12"/>
  <c r="B3" i="12"/>
  <c r="C3" i="12"/>
  <c r="A4" i="12"/>
  <c r="B4" i="12"/>
  <c r="C4" i="12"/>
  <c r="A5" i="12"/>
  <c r="B5" i="12"/>
  <c r="C5" i="12"/>
  <c r="A6" i="12"/>
  <c r="B6" i="12"/>
  <c r="C6" i="12"/>
  <c r="A7" i="12"/>
  <c r="B7" i="12"/>
  <c r="C7" i="12"/>
  <c r="A8" i="12"/>
  <c r="B8" i="12"/>
  <c r="C8" i="12"/>
  <c r="A9" i="12"/>
  <c r="B9" i="12"/>
  <c r="C9" i="12"/>
  <c r="A10" i="12"/>
  <c r="B10" i="12"/>
  <c r="C10" i="12"/>
  <c r="A11" i="12"/>
  <c r="B11" i="12"/>
  <c r="C11" i="12"/>
  <c r="A12" i="12"/>
  <c r="B12" i="12"/>
  <c r="C12" i="12"/>
  <c r="A13" i="12"/>
  <c r="B13" i="12"/>
  <c r="C13" i="12"/>
  <c r="A14" i="12"/>
  <c r="B14" i="12"/>
  <c r="C14" i="12"/>
  <c r="A15" i="12"/>
  <c r="B15" i="12"/>
  <c r="C15" i="12"/>
  <c r="A16" i="12"/>
  <c r="B16" i="12"/>
  <c r="C16" i="12"/>
  <c r="A17" i="12"/>
  <c r="B17" i="12"/>
  <c r="C17" i="12"/>
  <c r="A18" i="12"/>
  <c r="B18" i="12"/>
  <c r="C18" i="12"/>
  <c r="A19" i="12"/>
  <c r="B19" i="12"/>
  <c r="C19" i="12"/>
  <c r="A20" i="12"/>
  <c r="B20" i="12"/>
  <c r="C20" i="12"/>
  <c r="A21" i="12"/>
  <c r="B21" i="12"/>
  <c r="C21" i="12"/>
  <c r="A22" i="12"/>
  <c r="B22" i="12"/>
  <c r="C22" i="12"/>
  <c r="A23" i="12"/>
  <c r="B23" i="12"/>
  <c r="C23" i="12"/>
  <c r="A24" i="12"/>
  <c r="B24" i="12"/>
  <c r="C24" i="12"/>
  <c r="A25" i="12"/>
  <c r="B25" i="12"/>
  <c r="C25" i="12"/>
  <c r="A26" i="12"/>
  <c r="B26" i="12"/>
  <c r="C26" i="12"/>
  <c r="A27" i="12"/>
  <c r="B27" i="12"/>
  <c r="C27" i="12"/>
  <c r="A28" i="12"/>
  <c r="B28" i="12"/>
  <c r="C28" i="12"/>
  <c r="A29" i="12"/>
  <c r="B29" i="12"/>
  <c r="C29" i="12"/>
  <c r="A30" i="12"/>
  <c r="B30" i="12"/>
  <c r="C30" i="12"/>
  <c r="A31" i="12"/>
  <c r="B31" i="12"/>
  <c r="C31" i="12"/>
  <c r="A32" i="12"/>
  <c r="B32" i="12"/>
  <c r="C32" i="12"/>
  <c r="A33" i="12"/>
  <c r="B33" i="12"/>
  <c r="C33" i="12"/>
  <c r="A34" i="12"/>
  <c r="B34" i="12"/>
  <c r="C34" i="12"/>
  <c r="A35" i="12"/>
  <c r="B35" i="12"/>
  <c r="C35" i="12"/>
  <c r="A36" i="12"/>
  <c r="B36" i="12"/>
  <c r="C36" i="12"/>
  <c r="A37" i="12"/>
  <c r="B37" i="12"/>
  <c r="C37" i="12"/>
  <c r="A38" i="12"/>
  <c r="B38" i="12"/>
  <c r="C38" i="12"/>
  <c r="A39" i="12"/>
  <c r="B39" i="12"/>
  <c r="C39" i="12"/>
  <c r="A40" i="12"/>
  <c r="B40" i="12"/>
  <c r="C40" i="12"/>
  <c r="A41" i="12"/>
  <c r="B41" i="12"/>
  <c r="C41" i="12"/>
  <c r="A42" i="12"/>
  <c r="B42" i="12"/>
  <c r="C42" i="12"/>
  <c r="A43" i="12"/>
  <c r="B43" i="12"/>
  <c r="C43" i="12"/>
  <c r="A44" i="12"/>
  <c r="B44" i="12"/>
  <c r="C44" i="12"/>
  <c r="A45" i="12"/>
  <c r="B45" i="12"/>
  <c r="C45" i="12"/>
  <c r="A46" i="12"/>
  <c r="B46" i="12"/>
  <c r="C46" i="12"/>
  <c r="A47" i="12"/>
  <c r="B47" i="12"/>
  <c r="C47" i="12"/>
  <c r="A48" i="12"/>
  <c r="B48" i="12"/>
  <c r="C48" i="12"/>
  <c r="A49" i="12"/>
  <c r="B49" i="12"/>
  <c r="C49" i="12"/>
  <c r="A50" i="12"/>
  <c r="B50" i="12"/>
  <c r="C50" i="12"/>
  <c r="A51" i="12"/>
  <c r="B51" i="12"/>
  <c r="C51" i="12"/>
  <c r="A52" i="12"/>
  <c r="B52" i="12"/>
  <c r="C52" i="12"/>
  <c r="A53" i="12"/>
  <c r="B53" i="12"/>
  <c r="C53" i="12"/>
  <c r="A54" i="12"/>
  <c r="B54" i="12"/>
  <c r="C54" i="12"/>
  <c r="A55" i="12"/>
  <c r="B55" i="12"/>
  <c r="C55" i="12"/>
  <c r="A56" i="12"/>
  <c r="B56" i="12"/>
  <c r="C56" i="12"/>
  <c r="A57" i="12"/>
  <c r="B57" i="12"/>
  <c r="C57" i="12"/>
  <c r="A58" i="12"/>
  <c r="B58" i="12"/>
  <c r="C58" i="12"/>
  <c r="A59" i="12"/>
  <c r="B59" i="12"/>
  <c r="C59" i="12"/>
  <c r="A60" i="12"/>
  <c r="B60" i="12"/>
  <c r="C60" i="12"/>
  <c r="A61" i="12"/>
  <c r="B61" i="12"/>
  <c r="C61" i="12"/>
  <c r="A62" i="12"/>
  <c r="B62" i="12"/>
  <c r="C62" i="12"/>
  <c r="A63" i="12"/>
  <c r="B63" i="12"/>
  <c r="C63" i="12"/>
  <c r="A64" i="12"/>
  <c r="B64" i="12"/>
  <c r="C64" i="12"/>
  <c r="A65" i="12"/>
  <c r="B65" i="12"/>
  <c r="C65" i="12"/>
  <c r="A66" i="12"/>
  <c r="B66" i="12"/>
  <c r="C66" i="12"/>
  <c r="A67" i="12"/>
  <c r="B67" i="12"/>
  <c r="C67" i="12"/>
  <c r="A68" i="12"/>
  <c r="B68" i="12"/>
  <c r="C68" i="12"/>
  <c r="A69" i="12"/>
  <c r="B69" i="12"/>
  <c r="C69" i="12"/>
  <c r="A70" i="12"/>
  <c r="B70" i="12"/>
  <c r="C70" i="12"/>
  <c r="A71" i="12"/>
  <c r="B71" i="12"/>
  <c r="C71" i="12"/>
  <c r="A72" i="12"/>
  <c r="B72" i="12"/>
  <c r="C72" i="12"/>
  <c r="A73" i="12"/>
  <c r="B73" i="12"/>
  <c r="C73" i="12"/>
  <c r="A74" i="12"/>
  <c r="B74" i="12"/>
  <c r="C74" i="12"/>
  <c r="A75" i="12"/>
  <c r="B75" i="12"/>
  <c r="C75" i="12"/>
  <c r="A76" i="12"/>
  <c r="B76" i="12"/>
  <c r="C76" i="12"/>
  <c r="A77" i="12"/>
  <c r="B77" i="12"/>
  <c r="C77" i="12"/>
  <c r="A78" i="12"/>
  <c r="B78" i="12"/>
  <c r="C78" i="12"/>
  <c r="A79" i="12"/>
  <c r="B79" i="12"/>
  <c r="C79" i="12"/>
  <c r="A80" i="12"/>
  <c r="B80" i="12"/>
  <c r="C80" i="12"/>
  <c r="A81" i="12"/>
  <c r="B81" i="12"/>
  <c r="C81" i="12"/>
  <c r="A82" i="12"/>
  <c r="B82" i="12"/>
  <c r="C82" i="12"/>
  <c r="A83" i="12"/>
  <c r="B83" i="12"/>
  <c r="C83" i="12"/>
  <c r="A84" i="12"/>
  <c r="B84" i="12"/>
  <c r="C84" i="12"/>
  <c r="A85" i="12"/>
  <c r="B85" i="12"/>
  <c r="C85" i="12"/>
  <c r="A86" i="12"/>
  <c r="B86" i="12"/>
  <c r="C86" i="12"/>
  <c r="A87" i="12"/>
  <c r="B87" i="12"/>
  <c r="C87" i="12"/>
  <c r="A88" i="12"/>
  <c r="B88" i="12"/>
  <c r="C88" i="12"/>
  <c r="A89" i="12"/>
  <c r="B89" i="12"/>
  <c r="C89" i="12"/>
  <c r="A90" i="12"/>
  <c r="B90" i="12"/>
  <c r="C90" i="12"/>
  <c r="A91" i="12"/>
  <c r="B91" i="12"/>
  <c r="C91" i="12"/>
  <c r="A92" i="12"/>
  <c r="B92" i="12"/>
  <c r="C92" i="12"/>
  <c r="A93" i="12"/>
  <c r="B93" i="12"/>
  <c r="C93" i="12"/>
  <c r="A94" i="12"/>
  <c r="B94" i="12"/>
  <c r="C94" i="12"/>
  <c r="A95" i="12"/>
  <c r="B95" i="12"/>
  <c r="C95" i="12"/>
  <c r="A96" i="12"/>
  <c r="B96" i="12"/>
  <c r="C96" i="12"/>
  <c r="A97" i="12"/>
  <c r="B97" i="12"/>
  <c r="C97" i="12"/>
  <c r="A98" i="12"/>
  <c r="B98" i="12"/>
  <c r="C98" i="12"/>
  <c r="A99" i="12"/>
  <c r="B99" i="12"/>
  <c r="C99" i="12"/>
  <c r="A100" i="12"/>
  <c r="B100" i="12"/>
  <c r="C100" i="12"/>
  <c r="A101" i="12"/>
  <c r="B101" i="12"/>
  <c r="C101" i="12"/>
  <c r="A102" i="12"/>
  <c r="B102" i="12"/>
  <c r="C102" i="12"/>
  <c r="A103" i="12"/>
  <c r="B103" i="12"/>
  <c r="C103" i="12"/>
  <c r="A104" i="12"/>
  <c r="B104" i="12"/>
  <c r="C104" i="12"/>
  <c r="A105" i="12"/>
  <c r="B105" i="12"/>
  <c r="C105" i="12"/>
  <c r="A106" i="12"/>
  <c r="B106" i="12"/>
  <c r="C106" i="12"/>
  <c r="A107" i="12"/>
  <c r="B107" i="12"/>
  <c r="C107" i="12"/>
  <c r="A108" i="12"/>
  <c r="B108" i="12"/>
  <c r="C108" i="12"/>
  <c r="A109" i="12"/>
  <c r="B109" i="12"/>
  <c r="C109" i="12"/>
  <c r="A110" i="12"/>
  <c r="B110" i="12"/>
  <c r="C110" i="12"/>
  <c r="A111" i="12"/>
  <c r="B111" i="12"/>
  <c r="C111" i="12"/>
  <c r="A112" i="12"/>
  <c r="B112" i="12"/>
  <c r="C112" i="12"/>
  <c r="A113" i="12"/>
  <c r="B113" i="12"/>
  <c r="C113" i="12"/>
  <c r="A114" i="12"/>
  <c r="B114" i="12"/>
  <c r="C114" i="12"/>
  <c r="A115" i="12"/>
  <c r="B115" i="12"/>
  <c r="C115" i="12"/>
  <c r="A116" i="12"/>
  <c r="B116" i="12"/>
  <c r="C116" i="12"/>
  <c r="A117" i="12"/>
  <c r="B117" i="12"/>
  <c r="C117" i="12"/>
  <c r="A118" i="12"/>
  <c r="B118" i="12"/>
  <c r="C118" i="12"/>
  <c r="A119" i="12"/>
  <c r="B119" i="12"/>
  <c r="C119" i="12"/>
  <c r="A120" i="12"/>
  <c r="B120" i="12"/>
  <c r="C120" i="12"/>
  <c r="A121" i="12"/>
  <c r="B121" i="12"/>
  <c r="C121" i="12"/>
  <c r="A122" i="12"/>
  <c r="B122" i="12"/>
  <c r="C122" i="12"/>
  <c r="A123" i="12"/>
  <c r="B123" i="12"/>
  <c r="C123" i="12"/>
  <c r="A124" i="12"/>
  <c r="B124" i="12"/>
  <c r="C124" i="12"/>
  <c r="A125" i="12"/>
  <c r="B125" i="12"/>
  <c r="C125" i="12"/>
  <c r="A126" i="12"/>
  <c r="B126" i="12"/>
  <c r="C126" i="12"/>
  <c r="A127" i="12"/>
  <c r="B127" i="12"/>
  <c r="C127" i="12"/>
  <c r="A128" i="12"/>
  <c r="B128" i="12"/>
  <c r="C128" i="12"/>
  <c r="A129" i="12"/>
  <c r="B129" i="12"/>
  <c r="C129" i="12"/>
  <c r="A130" i="12"/>
  <c r="B130" i="12"/>
  <c r="C130" i="12"/>
  <c r="A131" i="12"/>
  <c r="B131" i="12"/>
  <c r="C131" i="12"/>
  <c r="A132" i="12"/>
  <c r="B132" i="12"/>
  <c r="C132" i="12"/>
  <c r="A133" i="12"/>
  <c r="B133" i="12"/>
  <c r="C133" i="12"/>
  <c r="A134" i="12"/>
  <c r="B134" i="12"/>
  <c r="C134" i="12"/>
  <c r="A135" i="12"/>
  <c r="B135" i="12"/>
  <c r="C135" i="12"/>
  <c r="A136" i="12"/>
  <c r="B136" i="12"/>
  <c r="C136" i="12"/>
  <c r="A137" i="12"/>
  <c r="B137" i="12"/>
  <c r="C137" i="12"/>
  <c r="A138" i="12"/>
  <c r="B138" i="12"/>
  <c r="C138" i="12"/>
  <c r="A139" i="12"/>
  <c r="B139" i="12"/>
  <c r="C139" i="12"/>
  <c r="A140" i="12"/>
  <c r="B140" i="12"/>
  <c r="C140" i="12"/>
  <c r="A141" i="12"/>
  <c r="B141" i="12"/>
  <c r="C141" i="12"/>
  <c r="A142" i="12"/>
  <c r="B142" i="12"/>
  <c r="C142" i="12"/>
  <c r="A143" i="12"/>
  <c r="B143" i="12"/>
  <c r="C143" i="12"/>
  <c r="A144" i="12"/>
  <c r="B144" i="12"/>
  <c r="C144" i="12"/>
  <c r="A145" i="12"/>
  <c r="B145" i="12"/>
  <c r="C145" i="12"/>
  <c r="A146" i="12"/>
  <c r="B146" i="12"/>
  <c r="C146" i="12"/>
  <c r="A147" i="12"/>
  <c r="B147" i="12"/>
  <c r="C147" i="12"/>
  <c r="A148" i="12"/>
  <c r="B148" i="12"/>
  <c r="C148" i="12"/>
  <c r="A149" i="12"/>
  <c r="B149" i="12"/>
  <c r="C149" i="12"/>
  <c r="A150" i="12"/>
  <c r="B150" i="12"/>
  <c r="C150" i="12"/>
  <c r="A151" i="12"/>
  <c r="B151" i="12"/>
  <c r="C151" i="12"/>
  <c r="A152" i="12"/>
  <c r="B152" i="12"/>
  <c r="C152" i="12"/>
  <c r="A153" i="12"/>
  <c r="B153" i="12"/>
  <c r="C153" i="12"/>
  <c r="A154" i="12"/>
  <c r="B154" i="12"/>
  <c r="C154" i="12"/>
  <c r="A155" i="12"/>
  <c r="B155" i="12"/>
  <c r="C155" i="12"/>
  <c r="A156" i="12"/>
  <c r="B156" i="12"/>
  <c r="C156" i="12"/>
  <c r="A157" i="12"/>
  <c r="B157" i="12"/>
  <c r="C157" i="12"/>
  <c r="A158" i="12"/>
  <c r="B158" i="12"/>
  <c r="C158" i="12"/>
  <c r="A159" i="12"/>
  <c r="B159" i="12"/>
  <c r="C159" i="12"/>
  <c r="A160" i="12"/>
  <c r="B160" i="12"/>
  <c r="C160" i="12"/>
  <c r="A161" i="12"/>
  <c r="B161" i="12"/>
  <c r="C161" i="12"/>
  <c r="A162" i="12"/>
  <c r="B162" i="12"/>
  <c r="C162" i="12"/>
  <c r="A163" i="12"/>
  <c r="B163" i="12"/>
  <c r="C163" i="12"/>
  <c r="A164" i="12"/>
  <c r="B164" i="12"/>
  <c r="C164" i="12"/>
  <c r="A165" i="12"/>
  <c r="B165" i="12"/>
  <c r="C165" i="12"/>
  <c r="A166" i="12"/>
  <c r="B166" i="12"/>
  <c r="C166" i="12"/>
  <c r="A167" i="12"/>
  <c r="B167" i="12"/>
  <c r="C167" i="12"/>
  <c r="A168" i="12"/>
  <c r="B168" i="12"/>
  <c r="C168" i="12"/>
  <c r="A169" i="12"/>
  <c r="B169" i="12"/>
  <c r="C169" i="12"/>
  <c r="A170" i="12"/>
  <c r="B170" i="12"/>
  <c r="C170" i="12"/>
  <c r="A171" i="12"/>
  <c r="B171" i="12"/>
  <c r="C171" i="12"/>
  <c r="A172" i="12"/>
  <c r="B172" i="12"/>
  <c r="C172" i="12"/>
  <c r="A173" i="12"/>
  <c r="B173" i="12"/>
  <c r="C173" i="12"/>
  <c r="A174" i="12"/>
  <c r="B174" i="12"/>
  <c r="C174" i="12"/>
  <c r="A175" i="12"/>
  <c r="B175" i="12"/>
  <c r="C175" i="12"/>
  <c r="A176" i="12"/>
  <c r="B176" i="12"/>
  <c r="C176" i="12"/>
  <c r="A177" i="12"/>
  <c r="B177" i="12"/>
  <c r="C177" i="12"/>
  <c r="A178" i="12"/>
  <c r="B178" i="12"/>
  <c r="C178" i="12"/>
  <c r="A179" i="12"/>
  <c r="B179" i="12"/>
  <c r="C179" i="12"/>
  <c r="A180" i="12"/>
  <c r="B180" i="12"/>
  <c r="C180" i="12"/>
  <c r="A181" i="12"/>
  <c r="B181" i="12"/>
  <c r="C181" i="12"/>
  <c r="A182" i="12"/>
  <c r="B182" i="12"/>
  <c r="C182" i="12"/>
  <c r="A183" i="12"/>
  <c r="B183" i="12"/>
  <c r="C183" i="12"/>
  <c r="A184" i="12"/>
  <c r="B184" i="12"/>
  <c r="C184" i="12"/>
  <c r="A185" i="12"/>
  <c r="B185" i="12"/>
  <c r="C185" i="12"/>
  <c r="A186" i="12"/>
  <c r="B186" i="12"/>
  <c r="C186" i="12"/>
  <c r="A187" i="12"/>
  <c r="B187" i="12"/>
  <c r="C187" i="12"/>
  <c r="A188" i="12"/>
  <c r="B188" i="12"/>
  <c r="C188" i="12"/>
  <c r="A189" i="12"/>
  <c r="B189" i="12"/>
  <c r="C189" i="12"/>
  <c r="A190" i="12"/>
  <c r="B190" i="12"/>
  <c r="C190" i="12"/>
  <c r="A191" i="12"/>
  <c r="B191" i="12"/>
  <c r="C191" i="12"/>
  <c r="A192" i="12"/>
  <c r="B192" i="12"/>
  <c r="C192" i="12"/>
  <c r="A193" i="12"/>
  <c r="B193" i="12"/>
  <c r="C193" i="12"/>
  <c r="A194" i="12"/>
  <c r="B194" i="12"/>
  <c r="C194" i="12"/>
  <c r="A195" i="12"/>
  <c r="B195" i="12"/>
  <c r="C195" i="12"/>
  <c r="A196" i="12"/>
  <c r="B196" i="12"/>
  <c r="C196" i="12"/>
  <c r="A197" i="12"/>
  <c r="B197" i="12"/>
  <c r="C197" i="12"/>
  <c r="A198" i="12"/>
  <c r="B198" i="12"/>
  <c r="C198" i="12"/>
  <c r="A199" i="12"/>
  <c r="B199" i="12"/>
  <c r="C199" i="12"/>
  <c r="A200" i="12"/>
  <c r="B200" i="12"/>
  <c r="C200" i="12"/>
  <c r="A201" i="12"/>
  <c r="B201" i="12"/>
  <c r="C201" i="12"/>
  <c r="A202" i="12"/>
  <c r="B202" i="12"/>
  <c r="C202" i="12"/>
  <c r="A203" i="12"/>
  <c r="B203" i="12"/>
  <c r="C203" i="12"/>
  <c r="A204" i="12"/>
  <c r="B204" i="12"/>
  <c r="C204" i="12"/>
  <c r="A205" i="12"/>
  <c r="B205" i="12"/>
  <c r="C205" i="12"/>
  <c r="A206" i="12"/>
  <c r="B206" i="12"/>
  <c r="C206" i="12"/>
  <c r="A207" i="12"/>
  <c r="B207" i="12"/>
  <c r="C207" i="12"/>
  <c r="A208" i="12"/>
  <c r="B208" i="12"/>
  <c r="C208" i="12"/>
  <c r="A209" i="12"/>
  <c r="B209" i="12"/>
  <c r="C209" i="12"/>
  <c r="A210" i="12"/>
  <c r="B210" i="12"/>
  <c r="C210" i="12"/>
  <c r="A211" i="12"/>
  <c r="B211" i="12"/>
  <c r="C211" i="12"/>
  <c r="A212" i="12"/>
  <c r="B212" i="12"/>
  <c r="C212" i="12"/>
  <c r="A213" i="12"/>
  <c r="B213" i="12"/>
  <c r="C213" i="12"/>
  <c r="A214" i="12"/>
  <c r="B214" i="12"/>
  <c r="C214" i="12"/>
  <c r="A215" i="12"/>
  <c r="B215" i="12"/>
  <c r="C215" i="12"/>
  <c r="A216" i="12"/>
  <c r="B216" i="12"/>
  <c r="C216" i="12"/>
  <c r="A217" i="12"/>
  <c r="B217" i="12"/>
  <c r="C217" i="12"/>
  <c r="A218" i="12"/>
  <c r="B218" i="12"/>
  <c r="C218" i="12"/>
  <c r="A219" i="12"/>
  <c r="B219" i="12"/>
  <c r="C219" i="12"/>
  <c r="A220" i="12"/>
  <c r="B220" i="12"/>
  <c r="C220" i="12"/>
  <c r="A221" i="12"/>
  <c r="B221" i="12"/>
  <c r="C221" i="12"/>
  <c r="A222" i="12"/>
  <c r="B222" i="12"/>
  <c r="C222" i="12"/>
  <c r="A223" i="12"/>
  <c r="B223" i="12"/>
  <c r="C223" i="12"/>
  <c r="A224" i="12"/>
  <c r="B224" i="12"/>
  <c r="C224" i="12"/>
  <c r="A225" i="12"/>
  <c r="B225" i="12"/>
  <c r="C225" i="12"/>
  <c r="A226" i="12"/>
  <c r="B226" i="12"/>
  <c r="C226" i="12"/>
  <c r="A227" i="12"/>
  <c r="B227" i="12"/>
  <c r="C227" i="12"/>
  <c r="A228" i="12"/>
  <c r="B228" i="12"/>
  <c r="C228" i="12"/>
  <c r="A229" i="12"/>
  <c r="B229" i="12"/>
  <c r="C229" i="12"/>
  <c r="A230" i="12"/>
  <c r="B230" i="12"/>
  <c r="C230" i="12"/>
  <c r="A231" i="12"/>
  <c r="B231" i="12"/>
  <c r="C231" i="12"/>
  <c r="A232" i="12"/>
  <c r="B232" i="12"/>
  <c r="C232" i="12"/>
  <c r="A233" i="12"/>
  <c r="B233" i="12"/>
  <c r="C233" i="12"/>
  <c r="A234" i="12"/>
  <c r="B234" i="12"/>
  <c r="C234" i="12"/>
  <c r="A235" i="12"/>
  <c r="B235" i="12"/>
  <c r="C235" i="12"/>
  <c r="A236" i="12"/>
  <c r="B236" i="12"/>
  <c r="C236" i="12"/>
  <c r="A237" i="12"/>
  <c r="B237" i="12"/>
  <c r="C237" i="12"/>
  <c r="A238" i="12"/>
  <c r="B238" i="12"/>
  <c r="C238" i="12"/>
  <c r="A239" i="12"/>
  <c r="B239" i="12"/>
  <c r="C239" i="12"/>
  <c r="A240" i="12"/>
  <c r="B240" i="12"/>
  <c r="C240" i="12"/>
  <c r="A241" i="12"/>
  <c r="B241" i="12"/>
  <c r="C241" i="12"/>
  <c r="A242" i="12"/>
  <c r="B242" i="12"/>
  <c r="C242" i="12"/>
  <c r="A243" i="12"/>
  <c r="B243" i="12"/>
  <c r="C243" i="12"/>
  <c r="A244" i="12"/>
  <c r="B244" i="12"/>
  <c r="C244" i="12"/>
  <c r="A245" i="12"/>
  <c r="B245" i="12"/>
  <c r="C245" i="12"/>
  <c r="A246" i="12"/>
  <c r="B246" i="12"/>
  <c r="C246" i="12"/>
  <c r="A247" i="12"/>
  <c r="B247" i="12"/>
  <c r="C247" i="12"/>
  <c r="A248" i="12"/>
  <c r="B248" i="12"/>
  <c r="C248" i="12"/>
  <c r="A249" i="12"/>
  <c r="B249" i="12"/>
  <c r="C249" i="12"/>
  <c r="A250" i="12"/>
  <c r="B250" i="12"/>
  <c r="C250" i="12"/>
  <c r="A251" i="12"/>
  <c r="B251" i="12"/>
  <c r="C251" i="12"/>
  <c r="A252" i="12"/>
  <c r="B252" i="12"/>
  <c r="C252" i="12"/>
  <c r="A253" i="12"/>
  <c r="B253" i="12"/>
  <c r="C253" i="12"/>
  <c r="A254" i="12"/>
  <c r="B254" i="12"/>
  <c r="C254" i="12"/>
  <c r="A255" i="12"/>
  <c r="B255" i="12"/>
  <c r="C255" i="12"/>
  <c r="A256" i="12"/>
  <c r="B256" i="12"/>
  <c r="C256" i="12"/>
  <c r="A257" i="12"/>
  <c r="B257" i="12"/>
  <c r="C257" i="12"/>
  <c r="A258" i="12"/>
  <c r="B258" i="12"/>
  <c r="C258" i="12"/>
  <c r="A259" i="12"/>
  <c r="B259" i="12"/>
  <c r="C259" i="12"/>
  <c r="A260" i="12"/>
  <c r="B260" i="12"/>
  <c r="C260" i="12"/>
  <c r="C2" i="12"/>
  <c r="B2" i="12"/>
  <c r="A2" i="12"/>
  <c r="K315" i="11"/>
  <c r="J315" i="11"/>
  <c r="G315" i="11"/>
  <c r="K314" i="11"/>
  <c r="J314" i="11"/>
  <c r="G314" i="11"/>
  <c r="K313" i="11"/>
  <c r="J313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K55" i="11"/>
  <c r="J55" i="11"/>
  <c r="I55" i="11"/>
  <c r="H55" i="11"/>
  <c r="G54" i="11"/>
  <c r="G53" i="11"/>
  <c r="AQ111" i="18" l="1"/>
  <c r="AO38" i="18"/>
  <c r="AR54" i="18"/>
  <c r="AP37" i="18"/>
  <c r="AP46" i="18"/>
  <c r="AO105" i="18"/>
  <c r="AP127" i="18"/>
  <c r="AO120" i="18"/>
  <c r="AP75" i="18"/>
  <c r="AQ25" i="18"/>
  <c r="AP92" i="18"/>
  <c r="AP91" i="18"/>
  <c r="AQ38" i="18"/>
  <c r="AS38" i="18"/>
  <c r="AO127" i="18"/>
  <c r="AQ42" i="18"/>
  <c r="AQ55" i="18"/>
  <c r="AR77" i="18"/>
  <c r="AR113" i="18"/>
  <c r="AR93" i="18"/>
  <c r="AR66" i="18"/>
  <c r="AR112" i="18"/>
  <c r="AR75" i="18"/>
  <c r="AQ54" i="18"/>
  <c r="AP30" i="18"/>
  <c r="AP29" i="18"/>
  <c r="AP54" i="18"/>
  <c r="AO78" i="18"/>
  <c r="AS95" i="18"/>
  <c r="AQ78" i="18"/>
  <c r="AR24" i="18"/>
  <c r="AR55" i="18"/>
  <c r="AP106" i="18"/>
  <c r="AQ132" i="18"/>
  <c r="AP61" i="18"/>
  <c r="AQ127" i="18"/>
  <c r="AR132" i="18"/>
  <c r="AO50" i="18"/>
  <c r="AQ46" i="18"/>
  <c r="AO125" i="18"/>
  <c r="AP70" i="18"/>
  <c r="AP28" i="18"/>
  <c r="AR119" i="18"/>
  <c r="AP7" i="18"/>
  <c r="AQ6" i="18"/>
  <c r="AR71" i="18"/>
  <c r="AR34" i="18"/>
  <c r="AP77" i="18"/>
  <c r="AQ29" i="18"/>
  <c r="AP42" i="18"/>
  <c r="AR44" i="18"/>
  <c r="AR35" i="18"/>
  <c r="AR78" i="18"/>
  <c r="AR72" i="18"/>
  <c r="AS62" i="18"/>
  <c r="AQ67" i="18"/>
  <c r="AR131" i="18"/>
  <c r="AQ45" i="18"/>
  <c r="AR102" i="18"/>
  <c r="AQ7" i="18"/>
  <c r="AP26" i="18"/>
  <c r="AO54" i="18"/>
  <c r="AO87" i="18"/>
  <c r="AS88" i="18"/>
  <c r="AR74" i="18"/>
  <c r="AO45" i="18"/>
  <c r="AP68" i="18"/>
  <c r="AP35" i="18"/>
  <c r="AP93" i="18"/>
  <c r="AS78" i="18"/>
  <c r="AR120" i="18"/>
  <c r="AS100" i="18"/>
  <c r="AR100" i="18"/>
  <c r="AO100" i="18"/>
  <c r="AP100" i="18"/>
  <c r="AS128" i="18"/>
  <c r="AO128" i="18"/>
  <c r="AO129" i="18"/>
  <c r="AS17" i="18"/>
  <c r="AO17" i="18"/>
  <c r="AR18" i="18"/>
  <c r="AR17" i="18"/>
  <c r="AS32" i="18"/>
  <c r="AO32" i="18"/>
  <c r="AP32" i="18"/>
  <c r="AS116" i="18"/>
  <c r="AQ116" i="18"/>
  <c r="AO116" i="18"/>
  <c r="AP116" i="18"/>
  <c r="AS21" i="18"/>
  <c r="AR21" i="18"/>
  <c r="AP21" i="18"/>
  <c r="AR107" i="18"/>
  <c r="AS3" i="18"/>
  <c r="AQ3" i="18"/>
  <c r="AR3" i="18"/>
  <c r="AO3" i="18"/>
  <c r="AP4" i="18"/>
  <c r="AP110" i="18"/>
  <c r="AS19" i="18"/>
  <c r="AQ19" i="18"/>
  <c r="AR19" i="18"/>
  <c r="AP101" i="18"/>
  <c r="AS22" i="18"/>
  <c r="AQ65" i="18"/>
  <c r="AS108" i="18"/>
  <c r="AR76" i="18"/>
  <c r="AP20" i="18"/>
  <c r="AP38" i="18"/>
  <c r="AS46" i="18"/>
  <c r="AO46" i="18"/>
  <c r="AO63" i="18"/>
  <c r="AP84" i="18"/>
  <c r="AS125" i="18"/>
  <c r="AP126" i="18"/>
  <c r="AP125" i="18"/>
  <c r="AQ125" i="18"/>
  <c r="AO110" i="18"/>
  <c r="AP108" i="18"/>
  <c r="AQ105" i="18"/>
  <c r="AQ89" i="18"/>
  <c r="AS114" i="18"/>
  <c r="AQ114" i="18"/>
  <c r="AP22" i="18"/>
  <c r="AP76" i="18"/>
  <c r="AS16" i="18"/>
  <c r="AO16" i="18"/>
  <c r="AP16" i="18"/>
  <c r="AR16" i="18"/>
  <c r="AP41" i="18"/>
  <c r="AP65" i="18"/>
  <c r="AR68" i="18"/>
  <c r="AO96" i="18"/>
  <c r="AR114" i="18"/>
  <c r="AR110" i="18"/>
  <c r="AS11" i="18"/>
  <c r="AR11" i="18"/>
  <c r="AP12" i="18"/>
  <c r="AO21" i="18"/>
  <c r="AQ112" i="18"/>
  <c r="AS117" i="18"/>
  <c r="AS86" i="18"/>
  <c r="AR96" i="18"/>
  <c r="AP17" i="18"/>
  <c r="AQ66" i="18"/>
  <c r="AQ32" i="18"/>
  <c r="AP69" i="18"/>
  <c r="AQ100" i="18"/>
  <c r="AS103" i="18"/>
  <c r="AQ103" i="18"/>
  <c r="AP103" i="18"/>
  <c r="AR103" i="18"/>
  <c r="AP128" i="18"/>
  <c r="AR111" i="18"/>
  <c r="AO19" i="18"/>
  <c r="AO126" i="18"/>
  <c r="AR69" i="18"/>
  <c r="AR101" i="18"/>
  <c r="AQ18" i="18"/>
  <c r="AR65" i="18"/>
  <c r="AS69" i="18"/>
  <c r="AQ69" i="18"/>
  <c r="AS73" i="18"/>
  <c r="AQ97" i="18"/>
  <c r="AS97" i="18"/>
  <c r="AP114" i="18"/>
  <c r="AR99" i="18"/>
  <c r="AP89" i="18"/>
  <c r="AQ26" i="18"/>
  <c r="AP58" i="18"/>
  <c r="AO117" i="18"/>
  <c r="AR67" i="18"/>
  <c r="AP129" i="18"/>
  <c r="AO75" i="18"/>
  <c r="AP97" i="18"/>
  <c r="AP19" i="18"/>
  <c r="AS39" i="18"/>
  <c r="AR39" i="18"/>
  <c r="AQ128" i="18"/>
  <c r="AQ33" i="18"/>
  <c r="AN48" i="18"/>
  <c r="AR48" i="18" s="1"/>
  <c r="AS52" i="18"/>
  <c r="AO52" i="18"/>
  <c r="AS70" i="18"/>
  <c r="AQ70" i="18"/>
  <c r="AS105" i="18"/>
  <c r="AR105" i="18"/>
  <c r="AS40" i="18"/>
  <c r="AQ40" i="18"/>
  <c r="AO4" i="18"/>
  <c r="AQ85" i="18"/>
  <c r="AQ110" i="18"/>
  <c r="AS85" i="18"/>
  <c r="AS34" i="18"/>
  <c r="AQ34" i="18"/>
  <c r="AS59" i="18"/>
  <c r="AQ59" i="18"/>
  <c r="AS20" i="18"/>
  <c r="AR20" i="18"/>
  <c r="AS64" i="18"/>
  <c r="AO64" i="18"/>
  <c r="AQ21" i="18"/>
  <c r="AS47" i="18"/>
  <c r="AR47" i="18"/>
  <c r="AR97" i="18"/>
  <c r="AR106" i="18"/>
  <c r="AS124" i="18"/>
  <c r="AR124" i="18"/>
  <c r="AO39" i="18"/>
  <c r="AO88" i="18"/>
  <c r="AQ22" i="18"/>
  <c r="AR60" i="18"/>
  <c r="AS27" i="18"/>
  <c r="AP27" i="18"/>
  <c r="AQ27" i="18"/>
  <c r="AQ86" i="18"/>
  <c r="AP88" i="18"/>
  <c r="AQ107" i="18"/>
  <c r="AP124" i="18"/>
  <c r="AS43" i="18"/>
  <c r="AO43" i="18"/>
  <c r="AQ44" i="18"/>
  <c r="AP33" i="18"/>
  <c r="AS104" i="18"/>
  <c r="AP104" i="18"/>
  <c r="AS33" i="18"/>
  <c r="AR33" i="18"/>
  <c r="AQ11" i="18"/>
  <c r="AP39" i="18"/>
  <c r="AO70" i="18"/>
  <c r="AQ102" i="18"/>
  <c r="AS81" i="18"/>
  <c r="AQ82" i="18"/>
  <c r="AR115" i="18"/>
  <c r="AP105" i="18"/>
  <c r="AO132" i="18"/>
  <c r="AP59" i="18"/>
  <c r="AR128" i="18"/>
  <c r="AS126" i="18"/>
  <c r="AP73" i="18"/>
  <c r="AR117" i="18"/>
  <c r="AS60" i="18"/>
  <c r="AP18" i="18"/>
  <c r="AR64" i="18"/>
  <c r="AS76" i="18"/>
  <c r="AO76" i="18"/>
  <c r="AQ76" i="18"/>
  <c r="AS25" i="18"/>
  <c r="AO25" i="18"/>
  <c r="AP25" i="18"/>
  <c r="AR85" i="18"/>
  <c r="AQ129" i="18"/>
  <c r="AQ39" i="18"/>
  <c r="AO97" i="18"/>
  <c r="AS37" i="18"/>
  <c r="AQ37" i="18"/>
  <c r="AO37" i="18"/>
  <c r="AS5" i="18"/>
  <c r="AP5" i="18"/>
  <c r="AR5" i="18"/>
  <c r="AP40" i="18"/>
  <c r="AS72" i="18"/>
  <c r="AO72" i="18"/>
  <c r="AO71" i="18"/>
  <c r="AS79" i="18"/>
  <c r="AO80" i="18"/>
  <c r="AP79" i="18"/>
  <c r="AR79" i="18"/>
  <c r="AP80" i="18"/>
  <c r="AO79" i="18"/>
  <c r="AQ95" i="18"/>
  <c r="AO85" i="18"/>
  <c r="AS129" i="18"/>
  <c r="AS75" i="18"/>
  <c r="AQ75" i="18"/>
  <c r="AO20" i="18"/>
  <c r="AP60" i="18"/>
  <c r="AS119" i="18"/>
  <c r="AP120" i="18"/>
  <c r="AQ119" i="18"/>
  <c r="AO40" i="18"/>
  <c r="AS23" i="18"/>
  <c r="AO23" i="18"/>
  <c r="AR23" i="18"/>
  <c r="AQ24" i="18"/>
  <c r="AO24" i="18"/>
  <c r="AS41" i="18"/>
  <c r="AO41" i="18"/>
  <c r="AS66" i="18"/>
  <c r="AO66" i="18"/>
  <c r="AQ53" i="18"/>
  <c r="AR80" i="18"/>
  <c r="AQ106" i="18"/>
  <c r="AQ101" i="18"/>
  <c r="AQ120" i="18"/>
  <c r="AO124" i="18"/>
  <c r="AR38" i="18"/>
  <c r="AQ79" i="18"/>
  <c r="AS6" i="18"/>
  <c r="AP6" i="18"/>
  <c r="AR6" i="18"/>
  <c r="AO6" i="18"/>
  <c r="AQ52" i="18"/>
  <c r="AQ4" i="18"/>
  <c r="AQ73" i="18"/>
  <c r="AR42" i="18"/>
  <c r="AO27" i="18"/>
  <c r="AR53" i="18"/>
  <c r="AP86" i="18"/>
  <c r="AP115" i="18"/>
  <c r="AS113" i="18"/>
  <c r="AQ113" i="18"/>
  <c r="AR129" i="18"/>
  <c r="AQ12" i="18"/>
  <c r="AP3" i="18"/>
  <c r="AP66" i="18"/>
  <c r="AP47" i="18"/>
  <c r="AR59" i="18"/>
  <c r="AS24" i="18"/>
  <c r="AO33" i="18"/>
  <c r="AS44" i="18"/>
  <c r="AP44" i="18"/>
  <c r="AQ43" i="18"/>
  <c r="AO77" i="18"/>
  <c r="AO81" i="18"/>
  <c r="AS120" i="18"/>
  <c r="AR126" i="18"/>
  <c r="AQ117" i="18"/>
  <c r="AS29" i="18"/>
  <c r="AR30" i="18"/>
  <c r="AR29" i="18"/>
  <c r="AO30" i="18"/>
  <c r="AO29" i="18"/>
  <c r="AS42" i="18"/>
  <c r="AS92" i="18"/>
  <c r="AO92" i="18"/>
  <c r="AQ92" i="18"/>
  <c r="AR108" i="18"/>
  <c r="AO22" i="18"/>
  <c r="AO108" i="18"/>
  <c r="AP96" i="18"/>
  <c r="AS84" i="18"/>
  <c r="AO84" i="18"/>
  <c r="AP63" i="18"/>
  <c r="AQ84" i="18"/>
  <c r="AS94" i="18"/>
  <c r="AP94" i="18"/>
  <c r="AR94" i="18"/>
  <c r="AR116" i="18"/>
  <c r="AR26" i="18"/>
  <c r="AS74" i="18"/>
  <c r="AQ74" i="18"/>
  <c r="AP74" i="18"/>
  <c r="AS118" i="18"/>
  <c r="AP118" i="18"/>
  <c r="AR118" i="18"/>
  <c r="AQ96" i="18"/>
  <c r="AS132" i="18"/>
  <c r="AP132" i="18"/>
  <c r="AP119" i="18"/>
  <c r="AR4" i="18"/>
  <c r="AO18" i="18"/>
  <c r="AS89" i="18"/>
  <c r="AR70" i="18"/>
  <c r="AO5" i="18"/>
  <c r="AP85" i="18"/>
  <c r="AS71" i="18"/>
  <c r="AQ71" i="18"/>
  <c r="AQ94" i="18"/>
  <c r="AP117" i="18"/>
  <c r="AP107" i="18"/>
  <c r="AS101" i="18"/>
  <c r="AO101" i="18"/>
  <c r="AS4" i="18"/>
  <c r="AP64" i="18"/>
  <c r="AS111" i="18"/>
  <c r="AP111" i="18"/>
  <c r="AO111" i="18"/>
  <c r="AS14" i="18"/>
  <c r="AR14" i="18"/>
  <c r="AO14" i="18"/>
  <c r="AP15" i="18"/>
  <c r="AR15" i="18"/>
  <c r="AO15" i="18"/>
  <c r="AQ15" i="18"/>
  <c r="AP14" i="18"/>
  <c r="AS26" i="18"/>
  <c r="AO26" i="18"/>
  <c r="AR46" i="18"/>
  <c r="AO47" i="18"/>
  <c r="AS53" i="18"/>
  <c r="AO53" i="18"/>
  <c r="AQ64" i="18"/>
  <c r="AR88" i="18"/>
  <c r="AS80" i="18"/>
  <c r="AR73" i="18"/>
  <c r="AS91" i="18"/>
  <c r="AR91" i="18"/>
  <c r="AO107" i="18"/>
  <c r="AQ118" i="18"/>
  <c r="AS18" i="18"/>
  <c r="AQ77" i="18"/>
  <c r="AQ60" i="18"/>
  <c r="AS102" i="18"/>
  <c r="AQ20" i="18"/>
  <c r="AR62" i="18"/>
  <c r="AS28" i="18"/>
  <c r="AR28" i="18"/>
  <c r="AO28" i="18"/>
  <c r="AR52" i="18"/>
  <c r="AS57" i="18"/>
  <c r="AQ57" i="18"/>
  <c r="AQ58" i="18"/>
  <c r="AO58" i="18"/>
  <c r="AQ63" i="18"/>
  <c r="AR104" i="18"/>
  <c r="AR92" i="18"/>
  <c r="AO95" i="18"/>
  <c r="AS131" i="18"/>
  <c r="AQ131" i="18"/>
  <c r="AQ126" i="18"/>
  <c r="AQ14" i="18"/>
  <c r="AQ28" i="18"/>
  <c r="AR63" i="18"/>
  <c r="AR43" i="18"/>
  <c r="AR45" i="18"/>
  <c r="AR32" i="18"/>
  <c r="AS51" i="18"/>
  <c r="AR51" i="18"/>
  <c r="AQ51" i="18"/>
  <c r="AO44" i="18"/>
  <c r="AO65" i="18"/>
  <c r="AP87" i="18"/>
  <c r="AS77" i="18"/>
  <c r="AR87" i="18"/>
  <c r="AR95" i="18"/>
  <c r="AQ17" i="18"/>
  <c r="AS106" i="18"/>
  <c r="AS35" i="18"/>
  <c r="AP36" i="18"/>
  <c r="AS112" i="18"/>
  <c r="AP112" i="18"/>
  <c r="AP131" i="18"/>
  <c r="AR22" i="18"/>
  <c r="AQ108" i="18"/>
  <c r="AQ115" i="18"/>
  <c r="AO12" i="18"/>
  <c r="AS54" i="18"/>
  <c r="AP53" i="18"/>
  <c r="AO60" i="18"/>
  <c r="AO102" i="18"/>
  <c r="AK81" i="17"/>
  <c r="AK63" i="17"/>
  <c r="AK126" i="17"/>
  <c r="AK60" i="17"/>
  <c r="AK122" i="17"/>
  <c r="AK110" i="17"/>
  <c r="AK79" i="17"/>
  <c r="AK26" i="17"/>
  <c r="AK120" i="17"/>
  <c r="AK108" i="17"/>
  <c r="AK72" i="17"/>
  <c r="AK12" i="17"/>
  <c r="AK121" i="17"/>
  <c r="AK103" i="17"/>
  <c r="AK37" i="17"/>
  <c r="AK132" i="17"/>
  <c r="AK90" i="17"/>
  <c r="AK54" i="17"/>
  <c r="AK30" i="17"/>
  <c r="AK127" i="17"/>
  <c r="AK115" i="17"/>
  <c r="AK73" i="17"/>
  <c r="AK96" i="17"/>
  <c r="AK78" i="17"/>
  <c r="AK36" i="17"/>
  <c r="AK18" i="17"/>
  <c r="AK41" i="17"/>
  <c r="AK125" i="17"/>
  <c r="AK119" i="17"/>
  <c r="AK112" i="17"/>
  <c r="AK106" i="17"/>
  <c r="AK95" i="17"/>
  <c r="AK109" i="17"/>
  <c r="AK67" i="17"/>
  <c r="AK31" i="17"/>
  <c r="AK102" i="17"/>
  <c r="AK84" i="17"/>
  <c r="AK48" i="17"/>
  <c r="AK24" i="17"/>
  <c r="AK6" i="17"/>
  <c r="AK23" i="17"/>
  <c r="AK5" i="17"/>
  <c r="AK131" i="17"/>
  <c r="AK124" i="17"/>
  <c r="AK113" i="17"/>
  <c r="AK107" i="17"/>
  <c r="AK101" i="17"/>
  <c r="AK100" i="17"/>
  <c r="AK94" i="17"/>
  <c r="AK88" i="17"/>
  <c r="AK83" i="17"/>
  <c r="AK82" i="17"/>
  <c r="AK77" i="17"/>
  <c r="AK76" i="17"/>
  <c r="AK71" i="17"/>
  <c r="AK70" i="17"/>
  <c r="AK64" i="17"/>
  <c r="AK59" i="17"/>
  <c r="AK58" i="17"/>
  <c r="AK53" i="17"/>
  <c r="AK52" i="17"/>
  <c r="AK46" i="17"/>
  <c r="AK40" i="17"/>
  <c r="AK35" i="17"/>
  <c r="AK34" i="17"/>
  <c r="AK28" i="17"/>
  <c r="AK22" i="17"/>
  <c r="AK17" i="17"/>
  <c r="AK116" i="17"/>
  <c r="AK104" i="17"/>
  <c r="AK99" i="17"/>
  <c r="AK56" i="17"/>
  <c r="AK45" i="17"/>
  <c r="AK15" i="17"/>
  <c r="AK9" i="17"/>
  <c r="AK3" i="17"/>
  <c r="AK2" i="17"/>
  <c r="AK16" i="17"/>
  <c r="AK10" i="17"/>
  <c r="AK4" i="17"/>
  <c r="AK123" i="17"/>
  <c r="AK117" i="17"/>
  <c r="AK111" i="17"/>
  <c r="AK93" i="17"/>
  <c r="AK75" i="17"/>
  <c r="AK69" i="17"/>
  <c r="AK51" i="17"/>
  <c r="AK39" i="17"/>
  <c r="AK33" i="17"/>
  <c r="AK27" i="17"/>
  <c r="AK21" i="17"/>
  <c r="AK129" i="17"/>
  <c r="AK105" i="17"/>
  <c r="AK87" i="17"/>
  <c r="AK57" i="17"/>
  <c r="AK128" i="17"/>
  <c r="AK98" i="17"/>
  <c r="AK92" i="17"/>
  <c r="AK86" i="17"/>
  <c r="AK80" i="17"/>
  <c r="AK74" i="17"/>
  <c r="AK62" i="17"/>
  <c r="AK68" i="17"/>
  <c r="AK50" i="17"/>
  <c r="AK44" i="17"/>
  <c r="AK38" i="17"/>
  <c r="AK32" i="17"/>
  <c r="AK20" i="17"/>
  <c r="AK14" i="17"/>
  <c r="AK8" i="17"/>
  <c r="AK61" i="17"/>
  <c r="AK49" i="17"/>
  <c r="AK43" i="17"/>
  <c r="AK25" i="17"/>
  <c r="AK19" i="17"/>
  <c r="AK13" i="17"/>
  <c r="AK7" i="17"/>
  <c r="AK66" i="17"/>
  <c r="AK65" i="17"/>
  <c r="AK47" i="17"/>
  <c r="AK29" i="17"/>
  <c r="AK11" i="17"/>
  <c r="AC106" i="17"/>
  <c r="AJ106" i="17" s="1"/>
  <c r="AC94" i="17"/>
  <c r="AJ94" i="17" s="1"/>
  <c r="AC88" i="17"/>
  <c r="AJ88" i="17" s="1"/>
  <c r="AC82" i="17"/>
  <c r="AJ82" i="17" s="1"/>
  <c r="G258" i="15"/>
  <c r="G254" i="15"/>
  <c r="G250" i="15"/>
  <c r="G248" i="15"/>
  <c r="G246" i="15"/>
  <c r="G242" i="15"/>
  <c r="G240" i="15"/>
  <c r="G238" i="15"/>
  <c r="G236" i="15"/>
  <c r="G234" i="15"/>
  <c r="G232" i="15"/>
  <c r="G230" i="15"/>
  <c r="G228" i="15"/>
  <c r="G226" i="15"/>
  <c r="G224" i="15"/>
  <c r="G222" i="15"/>
  <c r="G220" i="15"/>
  <c r="G218" i="15"/>
  <c r="G216" i="15"/>
  <c r="G214" i="15"/>
  <c r="G212" i="15"/>
  <c r="G210" i="15"/>
  <c r="G208" i="15"/>
  <c r="G206" i="15"/>
  <c r="G204" i="15"/>
  <c r="G202" i="15"/>
  <c r="G200" i="15"/>
  <c r="G198" i="15"/>
  <c r="G196" i="15"/>
  <c r="G194" i="15"/>
  <c r="G192" i="15"/>
  <c r="F210" i="15"/>
  <c r="G256" i="15"/>
  <c r="G252" i="15"/>
  <c r="G244" i="15"/>
  <c r="E258" i="15"/>
  <c r="E256" i="15"/>
  <c r="E254" i="15"/>
  <c r="E252" i="15"/>
  <c r="E250" i="15"/>
  <c r="E248" i="15"/>
  <c r="E246" i="15"/>
  <c r="E244" i="15"/>
  <c r="E242" i="15"/>
  <c r="E240" i="15"/>
  <c r="E238" i="15"/>
  <c r="E236" i="15"/>
  <c r="E234" i="15"/>
  <c r="E232" i="15"/>
  <c r="E230" i="15"/>
  <c r="E228" i="15"/>
  <c r="E226" i="15"/>
  <c r="E224" i="15"/>
  <c r="E222" i="15"/>
  <c r="E220" i="15"/>
  <c r="E218" i="15"/>
  <c r="E216" i="15"/>
  <c r="E214" i="15"/>
  <c r="E212" i="15"/>
  <c r="E210" i="15"/>
  <c r="E208" i="15"/>
  <c r="E206" i="15"/>
  <c r="E204" i="15"/>
  <c r="E202" i="15"/>
  <c r="E200" i="15"/>
  <c r="E198" i="15"/>
  <c r="E196" i="15"/>
  <c r="E194" i="15"/>
  <c r="E192" i="15"/>
  <c r="E190" i="15"/>
  <c r="E188" i="15"/>
  <c r="E186" i="15"/>
  <c r="F246" i="15"/>
  <c r="F192" i="15"/>
  <c r="F228" i="15"/>
  <c r="G190" i="15"/>
  <c r="G188" i="15"/>
  <c r="G186" i="15"/>
  <c r="F258" i="15"/>
  <c r="F256" i="15"/>
  <c r="F254" i="15"/>
  <c r="F252" i="15"/>
  <c r="F250" i="15"/>
  <c r="F248" i="15"/>
  <c r="F244" i="15"/>
  <c r="F242" i="15"/>
  <c r="F240" i="15"/>
  <c r="F238" i="15"/>
  <c r="F236" i="15"/>
  <c r="F234" i="15"/>
  <c r="F232" i="15"/>
  <c r="F230" i="15"/>
  <c r="F226" i="15"/>
  <c r="F224" i="15"/>
  <c r="F222" i="15"/>
  <c r="F220" i="15"/>
  <c r="F218" i="15"/>
  <c r="F216" i="15"/>
  <c r="F214" i="15"/>
  <c r="F212" i="15"/>
  <c r="F208" i="15"/>
  <c r="F206" i="15"/>
  <c r="F204" i="15"/>
  <c r="F202" i="15"/>
  <c r="F200" i="15"/>
  <c r="F198" i="15"/>
  <c r="F196" i="15"/>
  <c r="F194" i="15"/>
  <c r="F190" i="15"/>
  <c r="F188" i="15"/>
  <c r="F186" i="15"/>
  <c r="AC126" i="17"/>
  <c r="AJ126" i="17" s="1"/>
  <c r="AC129" i="17"/>
  <c r="AJ129" i="17" s="1"/>
  <c r="AC90" i="17"/>
  <c r="AJ90" i="17" s="1"/>
  <c r="AC87" i="17"/>
  <c r="AJ87" i="17" s="1"/>
  <c r="AC128" i="17"/>
  <c r="AJ128" i="17" s="1"/>
  <c r="AC116" i="17"/>
  <c r="AJ116" i="17" s="1"/>
  <c r="AC98" i="17"/>
  <c r="AJ98" i="17" s="1"/>
  <c r="AC80" i="17"/>
  <c r="AJ80" i="17" s="1"/>
  <c r="AC32" i="17"/>
  <c r="AJ32" i="17" s="1"/>
  <c r="AC14" i="17"/>
  <c r="AJ14" i="17" s="1"/>
  <c r="AC2" i="17"/>
  <c r="AJ2" i="17" s="1"/>
  <c r="AC110" i="17"/>
  <c r="AJ110" i="17" s="1"/>
  <c r="AC92" i="17"/>
  <c r="AJ92" i="17" s="1"/>
  <c r="AC74" i="17"/>
  <c r="AJ74" i="17" s="1"/>
  <c r="AC56" i="17"/>
  <c r="AJ56" i="17" s="1"/>
  <c r="AC44" i="17"/>
  <c r="AJ44" i="17" s="1"/>
  <c r="AC26" i="17"/>
  <c r="AJ26" i="17" s="1"/>
  <c r="AC8" i="17"/>
  <c r="AJ8" i="17" s="1"/>
  <c r="AH5" i="17"/>
  <c r="AM5" i="17" s="1"/>
  <c r="AC101" i="17"/>
  <c r="AJ101" i="17" s="1"/>
  <c r="AC122" i="17"/>
  <c r="AJ122" i="17" s="1"/>
  <c r="AC104" i="17"/>
  <c r="AJ104" i="17" s="1"/>
  <c r="AC86" i="17"/>
  <c r="AJ86" i="17" s="1"/>
  <c r="AC68" i="17"/>
  <c r="AJ68" i="17" s="1"/>
  <c r="AC62" i="17"/>
  <c r="AJ62" i="17" s="1"/>
  <c r="AC50" i="17"/>
  <c r="AJ50" i="17" s="1"/>
  <c r="AC38" i="17"/>
  <c r="AJ38" i="17" s="1"/>
  <c r="AC20" i="17"/>
  <c r="AJ20" i="17" s="1"/>
  <c r="AH130" i="17"/>
  <c r="AM130" i="17" s="1"/>
  <c r="AH118" i="17"/>
  <c r="AM118" i="17" s="1"/>
  <c r="AH112" i="17"/>
  <c r="AM112" i="17" s="1"/>
  <c r="AC108" i="17"/>
  <c r="AJ108" i="17" s="1"/>
  <c r="AH100" i="17"/>
  <c r="AM100" i="17" s="1"/>
  <c r="AH88" i="17"/>
  <c r="AM88" i="17" s="1"/>
  <c r="AC78" i="17"/>
  <c r="AJ78" i="17" s="1"/>
  <c r="AH76" i="17"/>
  <c r="AM76" i="17" s="1"/>
  <c r="AH70" i="17"/>
  <c r="AM70" i="17" s="1"/>
  <c r="AC60" i="17"/>
  <c r="AJ60" i="17" s="1"/>
  <c r="AH58" i="17"/>
  <c r="AM58" i="17" s="1"/>
  <c r="AH124" i="17"/>
  <c r="AM124" i="17" s="1"/>
  <c r="AC114" i="17"/>
  <c r="AJ114" i="17" s="1"/>
  <c r="AH106" i="17"/>
  <c r="AH94" i="17"/>
  <c r="AH82" i="17"/>
  <c r="AM82" i="17" s="1"/>
  <c r="AH64" i="17"/>
  <c r="AM64" i="17" s="1"/>
  <c r="AH52" i="17"/>
  <c r="AM52" i="17" s="1"/>
  <c r="AH40" i="17"/>
  <c r="AM40" i="17" s="1"/>
  <c r="AC30" i="17"/>
  <c r="AJ30" i="17" s="1"/>
  <c r="AH22" i="17"/>
  <c r="AM22" i="17" s="1"/>
  <c r="AH16" i="17"/>
  <c r="AM16" i="17" s="1"/>
  <c r="AH10" i="17"/>
  <c r="AM10" i="17" s="1"/>
  <c r="AC131" i="17"/>
  <c r="AJ131" i="17" s="1"/>
  <c r="AH128" i="17"/>
  <c r="AM128" i="17" s="1"/>
  <c r="AH123" i="17"/>
  <c r="AM123" i="17" s="1"/>
  <c r="AC119" i="17"/>
  <c r="AJ119" i="17" s="1"/>
  <c r="AH116" i="17"/>
  <c r="AM116" i="17" s="1"/>
  <c r="AH111" i="17"/>
  <c r="AM111" i="17" s="1"/>
  <c r="AC107" i="17"/>
  <c r="AJ107" i="17" s="1"/>
  <c r="AH104" i="17"/>
  <c r="AM104" i="17" s="1"/>
  <c r="AH98" i="17"/>
  <c r="AM98" i="17" s="1"/>
  <c r="AH93" i="17"/>
  <c r="AM93" i="17" s="1"/>
  <c r="AC89" i="17"/>
  <c r="AJ89" i="17" s="1"/>
  <c r="AH86" i="17"/>
  <c r="AM86" i="17" s="1"/>
  <c r="AH81" i="17"/>
  <c r="AM81" i="17" s="1"/>
  <c r="AC77" i="17"/>
  <c r="AJ77" i="17" s="1"/>
  <c r="AH74" i="17"/>
  <c r="AM74" i="17" s="1"/>
  <c r="AH69" i="17"/>
  <c r="AM69" i="17" s="1"/>
  <c r="AC65" i="17"/>
  <c r="AJ65" i="17" s="1"/>
  <c r="AH62" i="17"/>
  <c r="AM62" i="17" s="1"/>
  <c r="AH57" i="17"/>
  <c r="AM57" i="17" s="1"/>
  <c r="AC53" i="17"/>
  <c r="AJ53" i="17" s="1"/>
  <c r="AH50" i="17"/>
  <c r="AM50" i="17" s="1"/>
  <c r="AH45" i="17"/>
  <c r="AM45" i="17" s="1"/>
  <c r="AC41" i="17"/>
  <c r="AJ41" i="17" s="1"/>
  <c r="AH132" i="17"/>
  <c r="AM132" i="17" s="1"/>
  <c r="AH131" i="17"/>
  <c r="AM131" i="17" s="1"/>
  <c r="AH126" i="17"/>
  <c r="AH125" i="17"/>
  <c r="AM125" i="17" s="1"/>
  <c r="AH120" i="17"/>
  <c r="AM120" i="17" s="1"/>
  <c r="AH119" i="17"/>
  <c r="AM119" i="17" s="1"/>
  <c r="AH114" i="17"/>
  <c r="AM114" i="17" s="1"/>
  <c r="AH113" i="17"/>
  <c r="AM113" i="17" s="1"/>
  <c r="AH108" i="17"/>
  <c r="AM108" i="17" s="1"/>
  <c r="AH107" i="17"/>
  <c r="AM107" i="17" s="1"/>
  <c r="AC103" i="17"/>
  <c r="AJ103" i="17" s="1"/>
  <c r="AH102" i="17"/>
  <c r="AM102" i="17" s="1"/>
  <c r="AH101" i="17"/>
  <c r="AM101" i="17" s="1"/>
  <c r="AH96" i="17"/>
  <c r="AM96" i="17" s="1"/>
  <c r="AH95" i="17"/>
  <c r="AM95" i="17" s="1"/>
  <c r="AH90" i="17"/>
  <c r="AM90" i="17" s="1"/>
  <c r="AH89" i="17"/>
  <c r="AM89" i="17" s="1"/>
  <c r="AH84" i="17"/>
  <c r="AM84" i="17" s="1"/>
  <c r="AH83" i="17"/>
  <c r="AM83" i="17" s="1"/>
  <c r="AH78" i="17"/>
  <c r="AM78" i="17" s="1"/>
  <c r="AH77" i="17"/>
  <c r="AM77" i="17" s="1"/>
  <c r="AH72" i="17"/>
  <c r="AM72" i="17" s="1"/>
  <c r="AH71" i="17"/>
  <c r="AM71" i="17" s="1"/>
  <c r="AH66" i="17"/>
  <c r="AM66" i="17" s="1"/>
  <c r="AH65" i="17"/>
  <c r="AM65" i="17" s="1"/>
  <c r="AH60" i="17"/>
  <c r="AM60" i="17" s="1"/>
  <c r="AH59" i="17"/>
  <c r="AM59" i="17" s="1"/>
  <c r="AH54" i="17"/>
  <c r="AM54" i="17" s="1"/>
  <c r="AH53" i="17"/>
  <c r="AM53" i="17" s="1"/>
  <c r="AH48" i="17"/>
  <c r="AM48" i="17" s="1"/>
  <c r="AH47" i="17"/>
  <c r="AM47" i="17" s="1"/>
  <c r="AH42" i="17"/>
  <c r="AM42" i="17" s="1"/>
  <c r="AH41" i="17"/>
  <c r="AM41" i="17" s="1"/>
  <c r="AH36" i="17"/>
  <c r="AM36" i="17" s="1"/>
  <c r="AH35" i="17"/>
  <c r="AM35" i="17" s="1"/>
  <c r="AH30" i="17"/>
  <c r="AM30" i="17" s="1"/>
  <c r="AH29" i="17"/>
  <c r="AM29" i="17" s="1"/>
  <c r="AH24" i="17"/>
  <c r="AM24" i="17" s="1"/>
  <c r="AH23" i="17"/>
  <c r="AM23" i="17" s="1"/>
  <c r="AH18" i="17"/>
  <c r="AM18" i="17" s="1"/>
  <c r="AH17" i="17"/>
  <c r="AM17" i="17" s="1"/>
  <c r="AH12" i="17"/>
  <c r="AM12" i="17" s="1"/>
  <c r="AH11" i="17"/>
  <c r="AM11" i="17" s="1"/>
  <c r="AH6" i="17"/>
  <c r="AM6" i="17" s="1"/>
  <c r="AH46" i="17"/>
  <c r="AM46" i="17" s="1"/>
  <c r="AH34" i="17"/>
  <c r="AM34" i="17" s="1"/>
  <c r="AH28" i="17"/>
  <c r="AM28" i="17" s="1"/>
  <c r="AH4" i="17"/>
  <c r="AM4" i="17" s="1"/>
  <c r="AH129" i="17"/>
  <c r="AM129" i="17" s="1"/>
  <c r="AC125" i="17"/>
  <c r="AJ125" i="17" s="1"/>
  <c r="AH122" i="17"/>
  <c r="AM122" i="17" s="1"/>
  <c r="AH117" i="17"/>
  <c r="AM117" i="17" s="1"/>
  <c r="AC113" i="17"/>
  <c r="AJ113" i="17" s="1"/>
  <c r="AH110" i="17"/>
  <c r="AM110" i="17" s="1"/>
  <c r="AH105" i="17"/>
  <c r="AM105" i="17" s="1"/>
  <c r="AH99" i="17"/>
  <c r="AM99" i="17" s="1"/>
  <c r="AC95" i="17"/>
  <c r="AH92" i="17"/>
  <c r="AM92" i="17" s="1"/>
  <c r="AH87" i="17"/>
  <c r="AM87" i="17" s="1"/>
  <c r="AC83" i="17"/>
  <c r="AJ83" i="17" s="1"/>
  <c r="AH80" i="17"/>
  <c r="AM80" i="17" s="1"/>
  <c r="AH75" i="17"/>
  <c r="AM75" i="17" s="1"/>
  <c r="AC71" i="17"/>
  <c r="AH68" i="17"/>
  <c r="AM68" i="17" s="1"/>
  <c r="AH63" i="17"/>
  <c r="AM63" i="17" s="1"/>
  <c r="AC59" i="17"/>
  <c r="AJ59" i="17" s="1"/>
  <c r="AH56" i="17"/>
  <c r="AH51" i="17"/>
  <c r="AM51" i="17" s="1"/>
  <c r="AC47" i="17"/>
  <c r="AJ47" i="17" s="1"/>
  <c r="AH44" i="17"/>
  <c r="AM44" i="17" s="1"/>
  <c r="AH39" i="17"/>
  <c r="AM39" i="17" s="1"/>
  <c r="AH38" i="17"/>
  <c r="AM38" i="17" s="1"/>
  <c r="AH33" i="17"/>
  <c r="AM33" i="17" s="1"/>
  <c r="AH32" i="17"/>
  <c r="AM32" i="17" s="1"/>
  <c r="AH27" i="17"/>
  <c r="AM27" i="17" s="1"/>
  <c r="AH26" i="17"/>
  <c r="AM26" i="17" s="1"/>
  <c r="AH21" i="17"/>
  <c r="AM21" i="17" s="1"/>
  <c r="AH20" i="17"/>
  <c r="AM20" i="17" s="1"/>
  <c r="AH15" i="17"/>
  <c r="AM15" i="17" s="1"/>
  <c r="AH14" i="17"/>
  <c r="AC11" i="17"/>
  <c r="AH9" i="17"/>
  <c r="AM9" i="17" s="1"/>
  <c r="AC5" i="17"/>
  <c r="AH3" i="17"/>
  <c r="AM3" i="17" s="1"/>
  <c r="AC124" i="17"/>
  <c r="AJ124" i="17" s="1"/>
  <c r="AC118" i="17"/>
  <c r="AJ118" i="17" s="1"/>
  <c r="AH8" i="17"/>
  <c r="AM8" i="17" s="1"/>
  <c r="AH127" i="17"/>
  <c r="AM127" i="17" s="1"/>
  <c r="AH121" i="17"/>
  <c r="AM121" i="17" s="1"/>
  <c r="AH115" i="17"/>
  <c r="AM115" i="17" s="1"/>
  <c r="AC111" i="17"/>
  <c r="AH109" i="17"/>
  <c r="AM109" i="17" s="1"/>
  <c r="AH103" i="17"/>
  <c r="AM103" i="17" s="1"/>
  <c r="AC99" i="17"/>
  <c r="AJ99" i="17" s="1"/>
  <c r="AH97" i="17"/>
  <c r="AM97" i="17" s="1"/>
  <c r="AH91" i="17"/>
  <c r="AM91" i="17" s="1"/>
  <c r="AH85" i="17"/>
  <c r="AM85" i="17" s="1"/>
  <c r="AH79" i="17"/>
  <c r="AM79" i="17" s="1"/>
  <c r="AC75" i="17"/>
  <c r="AJ75" i="17" s="1"/>
  <c r="AH73" i="17"/>
  <c r="AM73" i="17" s="1"/>
  <c r="AC69" i="17"/>
  <c r="AH67" i="17"/>
  <c r="AM67" i="17" s="1"/>
  <c r="AH61" i="17"/>
  <c r="AM61" i="17" s="1"/>
  <c r="AH55" i="17"/>
  <c r="AM55" i="17" s="1"/>
  <c r="AH49" i="17"/>
  <c r="AM49" i="17" s="1"/>
  <c r="AH43" i="17"/>
  <c r="AM43" i="17" s="1"/>
  <c r="AH37" i="17"/>
  <c r="AM37" i="17" s="1"/>
  <c r="AH31" i="17"/>
  <c r="AM31" i="17" s="1"/>
  <c r="AH25" i="17"/>
  <c r="AM25" i="17" s="1"/>
  <c r="AH19" i="17"/>
  <c r="AM19" i="17" s="1"/>
  <c r="AH13" i="17"/>
  <c r="AM13" i="17" s="1"/>
  <c r="AH7" i="17"/>
  <c r="AM7" i="17" s="1"/>
  <c r="AC115" i="17"/>
  <c r="AJ115" i="17" s="1"/>
  <c r="AC91" i="17"/>
  <c r="AJ91" i="17" s="1"/>
  <c r="AC79" i="17"/>
  <c r="AJ79" i="17" s="1"/>
  <c r="AC25" i="17"/>
  <c r="AJ25" i="17" s="1"/>
  <c r="AC19" i="17"/>
  <c r="AJ19" i="17" s="1"/>
  <c r="AC13" i="17"/>
  <c r="AJ13" i="17" s="1"/>
  <c r="AC7" i="17"/>
  <c r="AJ7" i="17" s="1"/>
  <c r="AC132" i="17"/>
  <c r="AJ132" i="17" s="1"/>
  <c r="AC96" i="17"/>
  <c r="AJ96" i="17" s="1"/>
  <c r="AC105" i="17"/>
  <c r="AJ105" i="17" s="1"/>
  <c r="AC123" i="17"/>
  <c r="AJ123" i="17" s="1"/>
  <c r="AC3" i="17"/>
  <c r="AJ3" i="17" s="1"/>
  <c r="AC49" i="17"/>
  <c r="AJ49" i="17" s="1"/>
  <c r="AC43" i="17"/>
  <c r="AJ43" i="17" s="1"/>
  <c r="AC109" i="17"/>
  <c r="AJ109" i="17" s="1"/>
  <c r="AC67" i="17"/>
  <c r="AJ67" i="17" s="1"/>
  <c r="AC55" i="17"/>
  <c r="AJ55" i="17" s="1"/>
  <c r="AC37" i="17"/>
  <c r="AJ37" i="17" s="1"/>
  <c r="AC120" i="17"/>
  <c r="AJ120" i="17" s="1"/>
  <c r="AC102" i="17"/>
  <c r="AJ102" i="17" s="1"/>
  <c r="AC84" i="17"/>
  <c r="AJ84" i="17" s="1"/>
  <c r="AC72" i="17"/>
  <c r="AJ72" i="17" s="1"/>
  <c r="AC66" i="17"/>
  <c r="AJ66" i="17" s="1"/>
  <c r="AC54" i="17"/>
  <c r="AJ54" i="17" s="1"/>
  <c r="AC48" i="17"/>
  <c r="AJ48" i="17" s="1"/>
  <c r="AC42" i="17"/>
  <c r="AJ42" i="17" s="1"/>
  <c r="AC36" i="17"/>
  <c r="AJ36" i="17" s="1"/>
  <c r="AC24" i="17"/>
  <c r="AJ24" i="17" s="1"/>
  <c r="AC18" i="17"/>
  <c r="AJ18" i="17" s="1"/>
  <c r="AC12" i="17"/>
  <c r="AJ12" i="17" s="1"/>
  <c r="AC6" i="17"/>
  <c r="AJ6" i="17" s="1"/>
  <c r="AC127" i="17"/>
  <c r="AJ127" i="17" s="1"/>
  <c r="AC121" i="17"/>
  <c r="AJ121" i="17" s="1"/>
  <c r="AC85" i="17"/>
  <c r="AJ85" i="17" s="1"/>
  <c r="AC73" i="17"/>
  <c r="AJ73" i="17" s="1"/>
  <c r="AC61" i="17"/>
  <c r="AJ61" i="17" s="1"/>
  <c r="AC31" i="17"/>
  <c r="AJ31" i="17" s="1"/>
  <c r="AC35" i="17"/>
  <c r="AJ35" i="17" s="1"/>
  <c r="AC29" i="17"/>
  <c r="AJ29" i="17" s="1"/>
  <c r="AC23" i="17"/>
  <c r="AJ23" i="17" s="1"/>
  <c r="AC17" i="17"/>
  <c r="AJ17" i="17" s="1"/>
  <c r="AC97" i="17"/>
  <c r="AJ97" i="17" s="1"/>
  <c r="AC130" i="17"/>
  <c r="AJ130" i="17" s="1"/>
  <c r="AC112" i="17"/>
  <c r="AJ112" i="17" s="1"/>
  <c r="AC28" i="17"/>
  <c r="AJ28" i="17" s="1"/>
  <c r="AC22" i="17"/>
  <c r="AJ22" i="17" s="1"/>
  <c r="AC100" i="17"/>
  <c r="AC76" i="17"/>
  <c r="AJ76" i="17" s="1"/>
  <c r="AC70" i="17"/>
  <c r="AJ70" i="17" s="1"/>
  <c r="AC64" i="17"/>
  <c r="AJ64" i="17" s="1"/>
  <c r="AC58" i="17"/>
  <c r="AJ58" i="17" s="1"/>
  <c r="AC52" i="17"/>
  <c r="AJ52" i="17" s="1"/>
  <c r="AC40" i="17"/>
  <c r="AJ40" i="17" s="1"/>
  <c r="AC34" i="17"/>
  <c r="AJ34" i="17" s="1"/>
  <c r="AC16" i="17"/>
  <c r="AJ16" i="17" s="1"/>
  <c r="AC46" i="17"/>
  <c r="AJ46" i="17" s="1"/>
  <c r="AC10" i="17"/>
  <c r="AJ10" i="17" s="1"/>
  <c r="AC117" i="17"/>
  <c r="AJ117" i="17" s="1"/>
  <c r="AC93" i="17"/>
  <c r="AJ93" i="17" s="1"/>
  <c r="AC81" i="17"/>
  <c r="AJ81" i="17" s="1"/>
  <c r="AC63" i="17"/>
  <c r="AJ63" i="17" s="1"/>
  <c r="AC57" i="17"/>
  <c r="AJ57" i="17" s="1"/>
  <c r="AC51" i="17"/>
  <c r="AJ51" i="17" s="1"/>
  <c r="AC45" i="17"/>
  <c r="AJ45" i="17" s="1"/>
  <c r="AC39" i="17"/>
  <c r="AC33" i="17"/>
  <c r="AJ33" i="17" s="1"/>
  <c r="AC27" i="17"/>
  <c r="AJ27" i="17" s="1"/>
  <c r="AC21" i="17"/>
  <c r="AJ21" i="17" s="1"/>
  <c r="AC15" i="17"/>
  <c r="AC9" i="17"/>
  <c r="AJ9" i="17" s="1"/>
  <c r="AC4" i="17"/>
  <c r="AJ4" i="17" s="1"/>
  <c r="AH2" i="17"/>
  <c r="AM2" i="17" s="1"/>
  <c r="AR49" i="18" l="1"/>
  <c r="AS48" i="18"/>
  <c r="AQ48" i="18"/>
  <c r="AS49" i="18"/>
  <c r="AP48" i="18"/>
  <c r="AO49" i="18"/>
  <c r="AO48" i="18"/>
  <c r="AP49" i="18"/>
  <c r="AQ49" i="18"/>
  <c r="AO79" i="17"/>
  <c r="AR3" i="17"/>
  <c r="AR121" i="17"/>
  <c r="AR25" i="17"/>
  <c r="AR80" i="17"/>
  <c r="AR91" i="17"/>
  <c r="AR20" i="17"/>
  <c r="AO65" i="17"/>
  <c r="AR90" i="17"/>
  <c r="AR61" i="17"/>
  <c r="AR132" i="17"/>
  <c r="AR115" i="17"/>
  <c r="AR37" i="17"/>
  <c r="AR93" i="17"/>
  <c r="AO37" i="17"/>
  <c r="AO122" i="17"/>
  <c r="AP25" i="17"/>
  <c r="AP20" i="17"/>
  <c r="AP93" i="17"/>
  <c r="AP102" i="17"/>
  <c r="AO80" i="17"/>
  <c r="AP74" i="17"/>
  <c r="AP77" i="17"/>
  <c r="AP90" i="17"/>
  <c r="AP38" i="17"/>
  <c r="AP3" i="17"/>
  <c r="AP79" i="17"/>
  <c r="AP123" i="17"/>
  <c r="AP113" i="17"/>
  <c r="AP37" i="17"/>
  <c r="AR123" i="17"/>
  <c r="AR76" i="17"/>
  <c r="AO17" i="17"/>
  <c r="AO18" i="17"/>
  <c r="AO19" i="17"/>
  <c r="AR122" i="17"/>
  <c r="AR77" i="17"/>
  <c r="AP17" i="17"/>
  <c r="AP46" i="17"/>
  <c r="AP18" i="17"/>
  <c r="AO25" i="17"/>
  <c r="AR19" i="17"/>
  <c r="AR75" i="17"/>
  <c r="AR131" i="17"/>
  <c r="AO20" i="17"/>
  <c r="AP29" i="17"/>
  <c r="AP19" i="17"/>
  <c r="AP75" i="17"/>
  <c r="AP131" i="17"/>
  <c r="AP121" i="17"/>
  <c r="AN47" i="17"/>
  <c r="AI71" i="17"/>
  <c r="AJ71" i="17"/>
  <c r="AI95" i="17"/>
  <c r="AJ95" i="17"/>
  <c r="AN114" i="17"/>
  <c r="AN86" i="17"/>
  <c r="AO86" i="17" s="1"/>
  <c r="AN26" i="17"/>
  <c r="AN2" i="17"/>
  <c r="AN128" i="17"/>
  <c r="AN45" i="17"/>
  <c r="AN52" i="17"/>
  <c r="AN23" i="17"/>
  <c r="AN85" i="17"/>
  <c r="AN72" i="17"/>
  <c r="AO73" i="17" s="1"/>
  <c r="AN105" i="17"/>
  <c r="AN25" i="17"/>
  <c r="AN118" i="17"/>
  <c r="AI14" i="17"/>
  <c r="AM14" i="17"/>
  <c r="AN125" i="17"/>
  <c r="AN107" i="17"/>
  <c r="AN131" i="17"/>
  <c r="AN29" i="17"/>
  <c r="AI56" i="17"/>
  <c r="AM56" i="17"/>
  <c r="AN38" i="17"/>
  <c r="AN122" i="17"/>
  <c r="AP122" i="17" s="1"/>
  <c r="AN32" i="17"/>
  <c r="AN90" i="17"/>
  <c r="AN82" i="17"/>
  <c r="AN27" i="17"/>
  <c r="AR28" i="17" s="1"/>
  <c r="AN4" i="17"/>
  <c r="AI39" i="17"/>
  <c r="AJ39" i="17"/>
  <c r="AN93" i="17"/>
  <c r="AN40" i="17"/>
  <c r="AI100" i="17"/>
  <c r="AJ100" i="17"/>
  <c r="AN17" i="17"/>
  <c r="AR17" i="17" s="1"/>
  <c r="AN73" i="17"/>
  <c r="AP73" i="17" s="1"/>
  <c r="AN18" i="17"/>
  <c r="AN66" i="17"/>
  <c r="AN55" i="17"/>
  <c r="AR55" i="17" s="1"/>
  <c r="AN123" i="17"/>
  <c r="AN19" i="17"/>
  <c r="AN75" i="17"/>
  <c r="AI11" i="17"/>
  <c r="AJ11" i="17"/>
  <c r="AI126" i="17"/>
  <c r="AM126" i="17"/>
  <c r="AN53" i="17"/>
  <c r="AP53" i="17" s="1"/>
  <c r="AN77" i="17"/>
  <c r="AO77" i="17" s="1"/>
  <c r="AN78" i="17"/>
  <c r="AN9" i="17"/>
  <c r="AN117" i="17"/>
  <c r="AN22" i="17"/>
  <c r="AN24" i="17"/>
  <c r="AN67" i="17"/>
  <c r="AN20" i="17"/>
  <c r="AN104" i="17"/>
  <c r="AN44" i="17"/>
  <c r="AR44" i="17" s="1"/>
  <c r="AN87" i="17"/>
  <c r="AI15" i="17"/>
  <c r="AJ15" i="17"/>
  <c r="AN51" i="17"/>
  <c r="AN10" i="17"/>
  <c r="AR10" i="17" s="1"/>
  <c r="AN58" i="17"/>
  <c r="AR58" i="17" s="1"/>
  <c r="AN28" i="17"/>
  <c r="AN121" i="17"/>
  <c r="AO121" i="17" s="1"/>
  <c r="AN36" i="17"/>
  <c r="AN84" i="17"/>
  <c r="AN109" i="17"/>
  <c r="AN96" i="17"/>
  <c r="AR97" i="17" s="1"/>
  <c r="AN79" i="17"/>
  <c r="AI111" i="17"/>
  <c r="AJ111" i="17"/>
  <c r="AN124" i="17"/>
  <c r="AN21" i="17"/>
  <c r="AN57" i="17"/>
  <c r="AN46" i="17"/>
  <c r="AN64" i="17"/>
  <c r="AN112" i="17"/>
  <c r="AN35" i="17"/>
  <c r="AN127" i="17"/>
  <c r="AN42" i="17"/>
  <c r="AN102" i="17"/>
  <c r="AR102" i="17" s="1"/>
  <c r="AN43" i="17"/>
  <c r="AN132" i="17"/>
  <c r="AN91" i="17"/>
  <c r="AN59" i="17"/>
  <c r="AN83" i="17"/>
  <c r="AN41" i="17"/>
  <c r="AN65" i="17"/>
  <c r="AR65" i="17" s="1"/>
  <c r="AN89" i="17"/>
  <c r="AN60" i="17"/>
  <c r="AN108" i="17"/>
  <c r="AN50" i="17"/>
  <c r="AR51" i="17" s="1"/>
  <c r="AN101" i="17"/>
  <c r="AN74" i="17"/>
  <c r="AR74" i="17" s="1"/>
  <c r="AN80" i="17"/>
  <c r="AN129" i="17"/>
  <c r="AP129" i="17" s="1"/>
  <c r="AN88" i="17"/>
  <c r="AN63" i="17"/>
  <c r="AR64" i="17" s="1"/>
  <c r="AN16" i="17"/>
  <c r="AN70" i="17"/>
  <c r="AN130" i="17"/>
  <c r="AN31" i="17"/>
  <c r="AN6" i="17"/>
  <c r="AN48" i="17"/>
  <c r="AP49" i="17" s="1"/>
  <c r="AN120" i="17"/>
  <c r="AN49" i="17"/>
  <c r="AN7" i="17"/>
  <c r="AN115" i="17"/>
  <c r="AI69" i="17"/>
  <c r="AJ69" i="17"/>
  <c r="AI5" i="17"/>
  <c r="AJ5" i="17"/>
  <c r="AN113" i="17"/>
  <c r="AN103" i="17"/>
  <c r="AN119" i="17"/>
  <c r="AI94" i="17"/>
  <c r="AM94" i="17"/>
  <c r="AN62" i="17"/>
  <c r="AN92" i="17"/>
  <c r="AN98" i="17"/>
  <c r="AN33" i="17"/>
  <c r="AN81" i="17"/>
  <c r="AP81" i="17" s="1"/>
  <c r="AN34" i="17"/>
  <c r="AN76" i="17"/>
  <c r="AP76" i="17" s="1"/>
  <c r="AN97" i="17"/>
  <c r="AN61" i="17"/>
  <c r="AN12" i="17"/>
  <c r="AR13" i="17" s="1"/>
  <c r="AN54" i="17"/>
  <c r="AN37" i="17"/>
  <c r="AN3" i="17"/>
  <c r="AO3" i="17" s="1"/>
  <c r="AN13" i="17"/>
  <c r="AN99" i="17"/>
  <c r="AN30" i="17"/>
  <c r="AI106" i="17"/>
  <c r="AM106" i="17"/>
  <c r="AN68" i="17"/>
  <c r="AR68" i="17" s="1"/>
  <c r="AN8" i="17"/>
  <c r="AN110" i="17"/>
  <c r="AN116" i="17"/>
  <c r="AN106" i="17"/>
  <c r="AI92" i="17"/>
  <c r="AI114" i="17"/>
  <c r="AI91" i="17"/>
  <c r="AI105" i="17"/>
  <c r="AI90" i="17"/>
  <c r="AI44" i="17"/>
  <c r="AI25" i="17"/>
  <c r="AI13" i="17"/>
  <c r="AI74" i="17"/>
  <c r="AI79" i="17"/>
  <c r="AI32" i="17"/>
  <c r="AI88" i="17"/>
  <c r="AI82" i="17"/>
  <c r="AI8" i="17"/>
  <c r="AI35" i="17"/>
  <c r="AI84" i="17"/>
  <c r="AI68" i="17"/>
  <c r="AI77" i="17"/>
  <c r="AI33" i="17"/>
  <c r="AI4" i="17"/>
  <c r="AI26" i="17"/>
  <c r="AI9" i="17"/>
  <c r="AI102" i="17"/>
  <c r="AI129" i="17"/>
  <c r="AI38" i="17"/>
  <c r="AI72" i="17"/>
  <c r="AI128" i="17"/>
  <c r="AI104" i="17"/>
  <c r="AI63" i="17"/>
  <c r="AI119" i="17"/>
  <c r="AI40" i="17"/>
  <c r="AI52" i="17"/>
  <c r="AI73" i="17"/>
  <c r="AI122" i="17"/>
  <c r="AI46" i="17"/>
  <c r="AI7" i="17"/>
  <c r="AI87" i="17"/>
  <c r="AI113" i="17"/>
  <c r="AI53" i="17"/>
  <c r="AI103" i="17"/>
  <c r="AI98" i="17"/>
  <c r="AI45" i="17"/>
  <c r="AI93" i="17"/>
  <c r="AI43" i="17"/>
  <c r="AI22" i="17"/>
  <c r="AI130" i="17"/>
  <c r="AI17" i="17"/>
  <c r="AI18" i="17"/>
  <c r="AI49" i="17"/>
  <c r="AI118" i="17"/>
  <c r="AI75" i="17"/>
  <c r="AI99" i="17"/>
  <c r="AI125" i="17"/>
  <c r="AI78" i="17"/>
  <c r="AI107" i="17"/>
  <c r="AI117" i="17"/>
  <c r="AI23" i="17"/>
  <c r="AI55" i="17"/>
  <c r="AI47" i="17"/>
  <c r="AI86" i="17"/>
  <c r="AI2" i="17"/>
  <c r="AI27" i="17"/>
  <c r="AI34" i="17"/>
  <c r="AI76" i="17"/>
  <c r="AI61" i="17"/>
  <c r="AI127" i="17"/>
  <c r="AI36" i="17"/>
  <c r="AI3" i="17"/>
  <c r="AI20" i="17"/>
  <c r="AI59" i="17"/>
  <c r="AI110" i="17"/>
  <c r="AI30" i="17"/>
  <c r="AI41" i="17"/>
  <c r="AI65" i="17"/>
  <c r="AI89" i="17"/>
  <c r="AI116" i="17"/>
  <c r="AI108" i="17"/>
  <c r="AI50" i="17"/>
  <c r="AI31" i="17"/>
  <c r="AI42" i="17"/>
  <c r="AI60" i="17"/>
  <c r="AI131" i="17"/>
  <c r="AI28" i="17"/>
  <c r="AI66" i="17"/>
  <c r="AI120" i="17"/>
  <c r="AI96" i="17"/>
  <c r="AI124" i="17"/>
  <c r="AI80" i="17"/>
  <c r="AI83" i="17"/>
  <c r="AI101" i="17"/>
  <c r="AI132" i="17"/>
  <c r="AI62" i="17"/>
  <c r="AI21" i="17"/>
  <c r="AI57" i="17"/>
  <c r="AI67" i="17"/>
  <c r="AI97" i="17"/>
  <c r="AI12" i="17"/>
  <c r="AI54" i="17"/>
  <c r="AI123" i="17"/>
  <c r="AI85" i="17"/>
  <c r="AI58" i="17"/>
  <c r="AI48" i="17"/>
  <c r="AI51" i="17"/>
  <c r="AI10" i="17"/>
  <c r="AI64" i="17"/>
  <c r="AI37" i="17"/>
  <c r="AI6" i="17"/>
  <c r="AI29" i="17"/>
  <c r="AI16" i="17"/>
  <c r="AI109" i="17"/>
  <c r="AI115" i="17"/>
  <c r="AI81" i="17"/>
  <c r="AI70" i="17"/>
  <c r="AI112" i="17"/>
  <c r="AI121" i="17"/>
  <c r="AI24" i="17"/>
  <c r="AI19" i="17"/>
  <c r="AS106" i="17" l="1"/>
  <c r="AQ106" i="17"/>
  <c r="AP107" i="17"/>
  <c r="AP106" i="17"/>
  <c r="AR107" i="17"/>
  <c r="AS85" i="17"/>
  <c r="AQ85" i="17"/>
  <c r="AP85" i="17"/>
  <c r="AS26" i="17"/>
  <c r="AQ26" i="17"/>
  <c r="AR26" i="17"/>
  <c r="AP26" i="17"/>
  <c r="AO106" i="17"/>
  <c r="AS110" i="17"/>
  <c r="AQ110" i="17"/>
  <c r="AR110" i="17"/>
  <c r="AP110" i="17"/>
  <c r="AO110" i="17"/>
  <c r="AS60" i="17"/>
  <c r="AQ60" i="17"/>
  <c r="AP60" i="17"/>
  <c r="AO87" i="17"/>
  <c r="AP130" i="17"/>
  <c r="AR63" i="17"/>
  <c r="AP10" i="17"/>
  <c r="AO45" i="17"/>
  <c r="AS54" i="17"/>
  <c r="AQ54" i="17"/>
  <c r="AO54" i="17"/>
  <c r="AP54" i="17"/>
  <c r="AR54" i="17"/>
  <c r="AS81" i="17"/>
  <c r="AQ81" i="17"/>
  <c r="AO81" i="17"/>
  <c r="AS63" i="17"/>
  <c r="AQ63" i="17"/>
  <c r="AO63" i="17"/>
  <c r="AP63" i="17"/>
  <c r="AS50" i="17"/>
  <c r="AQ50" i="17"/>
  <c r="AO50" i="17"/>
  <c r="AR50" i="17"/>
  <c r="AS83" i="17"/>
  <c r="AQ83" i="17"/>
  <c r="AO83" i="17"/>
  <c r="AR83" i="17"/>
  <c r="AS42" i="17"/>
  <c r="AP42" i="17"/>
  <c r="AQ42" i="17"/>
  <c r="AO43" i="17"/>
  <c r="AO42" i="17"/>
  <c r="AR43" i="17"/>
  <c r="AS96" i="17"/>
  <c r="AQ96" i="17"/>
  <c r="AO97" i="17"/>
  <c r="AS58" i="17"/>
  <c r="AQ58" i="17"/>
  <c r="AO58" i="17"/>
  <c r="AP58" i="17"/>
  <c r="AS116" i="17"/>
  <c r="AQ116" i="17"/>
  <c r="AP116" i="17"/>
  <c r="AO116" i="17"/>
  <c r="AS30" i="17"/>
  <c r="AQ30" i="17"/>
  <c r="AR30" i="17"/>
  <c r="AQ12" i="17"/>
  <c r="AR12" i="17"/>
  <c r="AS33" i="17"/>
  <c r="AQ33" i="17"/>
  <c r="AR34" i="17"/>
  <c r="AS119" i="17"/>
  <c r="AQ119" i="17"/>
  <c r="AR119" i="17"/>
  <c r="AP119" i="17"/>
  <c r="AP120" i="17"/>
  <c r="AQ6" i="17"/>
  <c r="AR6" i="17"/>
  <c r="AS88" i="17"/>
  <c r="AQ88" i="17"/>
  <c r="AP88" i="17"/>
  <c r="AO89" i="17"/>
  <c r="AS108" i="17"/>
  <c r="AQ108" i="17"/>
  <c r="AP108" i="17"/>
  <c r="AR108" i="17"/>
  <c r="AS59" i="17"/>
  <c r="AQ59" i="17"/>
  <c r="AP59" i="17"/>
  <c r="AS127" i="17"/>
  <c r="AQ127" i="17"/>
  <c r="AS21" i="17"/>
  <c r="AQ21" i="17"/>
  <c r="AO21" i="17"/>
  <c r="AR21" i="17"/>
  <c r="AS109" i="17"/>
  <c r="AQ109" i="17"/>
  <c r="AP109" i="17"/>
  <c r="AR109" i="17"/>
  <c r="AO109" i="17"/>
  <c r="AS10" i="17"/>
  <c r="AQ10" i="17"/>
  <c r="AO10" i="17"/>
  <c r="AS44" i="17"/>
  <c r="AQ44" i="17"/>
  <c r="AP44" i="17"/>
  <c r="AO44" i="17"/>
  <c r="AR45" i="17"/>
  <c r="AS117" i="17"/>
  <c r="AQ117" i="17"/>
  <c r="AR117" i="17"/>
  <c r="AO117" i="17"/>
  <c r="AP117" i="17"/>
  <c r="AS55" i="17"/>
  <c r="AQ55" i="17"/>
  <c r="AO55" i="17"/>
  <c r="AS27" i="17"/>
  <c r="AQ27" i="17"/>
  <c r="AO27" i="17"/>
  <c r="AP27" i="17"/>
  <c r="AO85" i="17"/>
  <c r="AP83" i="17"/>
  <c r="AO119" i="17"/>
  <c r="AS99" i="17"/>
  <c r="AQ99" i="17"/>
  <c r="AR99" i="17"/>
  <c r="AP99" i="17"/>
  <c r="AS61" i="17"/>
  <c r="AQ61" i="17"/>
  <c r="AP61" i="17"/>
  <c r="AO61" i="17"/>
  <c r="AR62" i="17"/>
  <c r="AS98" i="17"/>
  <c r="AQ98" i="17"/>
  <c r="AO98" i="17"/>
  <c r="AR98" i="17"/>
  <c r="AP98" i="17"/>
  <c r="AS103" i="17"/>
  <c r="AQ103" i="17"/>
  <c r="AP103" i="17"/>
  <c r="AO103" i="17"/>
  <c r="AR103" i="17"/>
  <c r="AS115" i="17"/>
  <c r="AQ115" i="17"/>
  <c r="AO115" i="17"/>
  <c r="AS31" i="17"/>
  <c r="AQ31" i="17"/>
  <c r="AO31" i="17"/>
  <c r="AP31" i="17"/>
  <c r="AS129" i="17"/>
  <c r="AQ129" i="17"/>
  <c r="AR129" i="17"/>
  <c r="AS91" i="17"/>
  <c r="AQ91" i="17"/>
  <c r="AP91" i="17"/>
  <c r="AO91" i="17"/>
  <c r="AS35" i="17"/>
  <c r="AQ35" i="17"/>
  <c r="AP35" i="17"/>
  <c r="AO35" i="17"/>
  <c r="AR35" i="17"/>
  <c r="AS124" i="17"/>
  <c r="AQ124" i="17"/>
  <c r="AP124" i="17"/>
  <c r="AS84" i="17"/>
  <c r="AQ84" i="17"/>
  <c r="AP84" i="17"/>
  <c r="AO84" i="17"/>
  <c r="AR84" i="17"/>
  <c r="AS51" i="17"/>
  <c r="AQ51" i="17"/>
  <c r="AO51" i="17"/>
  <c r="AS104" i="17"/>
  <c r="AQ104" i="17"/>
  <c r="AO104" i="17"/>
  <c r="AS9" i="17"/>
  <c r="AQ9" i="17"/>
  <c r="AP9" i="17"/>
  <c r="AR9" i="17"/>
  <c r="AO11" i="17"/>
  <c r="AS66" i="17"/>
  <c r="AQ66" i="17"/>
  <c r="AO66" i="17"/>
  <c r="AR67" i="17"/>
  <c r="AR66" i="17"/>
  <c r="AP66" i="17"/>
  <c r="AP40" i="17"/>
  <c r="AS82" i="17"/>
  <c r="AQ82" i="17"/>
  <c r="AO82" i="17"/>
  <c r="AP82" i="17"/>
  <c r="AS23" i="17"/>
  <c r="AQ23" i="17"/>
  <c r="AP23" i="17"/>
  <c r="AR23" i="17"/>
  <c r="AS86" i="17"/>
  <c r="AQ86" i="17"/>
  <c r="AP86" i="17"/>
  <c r="AR86" i="17"/>
  <c r="AS47" i="17"/>
  <c r="AQ47" i="17"/>
  <c r="AR47" i="17"/>
  <c r="AP47" i="17"/>
  <c r="AR32" i="17"/>
  <c r="AR59" i="17"/>
  <c r="AR31" i="17"/>
  <c r="AR125" i="17"/>
  <c r="AP89" i="17"/>
  <c r="AR60" i="17"/>
  <c r="AR40" i="17"/>
  <c r="AO6" i="17"/>
  <c r="AP43" i="17"/>
  <c r="AO64" i="17"/>
  <c r="AO67" i="17"/>
  <c r="AP32" i="17"/>
  <c r="AR88" i="17"/>
  <c r="AR42" i="17"/>
  <c r="AP92" i="17"/>
  <c r="AR128" i="17"/>
  <c r="AO47" i="17"/>
  <c r="AP51" i="17"/>
  <c r="AP67" i="17"/>
  <c r="AO92" i="17"/>
  <c r="AP33" i="17"/>
  <c r="AO108" i="17"/>
  <c r="AO9" i="17"/>
  <c r="AO7" i="17"/>
  <c r="AO99" i="17"/>
  <c r="AR33" i="17"/>
  <c r="AS48" i="17"/>
  <c r="AQ48" i="17"/>
  <c r="AR48" i="17"/>
  <c r="AO48" i="17"/>
  <c r="AP48" i="17"/>
  <c r="AO49" i="17"/>
  <c r="AO26" i="17"/>
  <c r="AO30" i="17"/>
  <c r="AO88" i="17"/>
  <c r="AR118" i="17"/>
  <c r="AO23" i="17"/>
  <c r="AP64" i="17"/>
  <c r="AO129" i="17"/>
  <c r="AR120" i="17"/>
  <c r="AO57" i="17"/>
  <c r="AO34" i="17"/>
  <c r="AO120" i="17"/>
  <c r="AP41" i="17"/>
  <c r="AO28" i="17"/>
  <c r="AR87" i="17"/>
  <c r="AO105" i="17"/>
  <c r="AP128" i="17"/>
  <c r="AP30" i="17"/>
  <c r="AP21" i="17"/>
  <c r="AR124" i="17"/>
  <c r="AR24" i="17"/>
  <c r="AP50" i="17"/>
  <c r="AR104" i="17"/>
  <c r="AR27" i="17"/>
  <c r="AP115" i="17"/>
  <c r="AP105" i="17"/>
  <c r="AP6" i="17"/>
  <c r="AP55" i="17"/>
  <c r="AO60" i="17"/>
  <c r="AR7" i="17"/>
  <c r="AR116" i="17"/>
  <c r="AO13" i="17"/>
  <c r="AO124" i="17"/>
  <c r="AO33" i="17"/>
  <c r="AR82" i="17"/>
  <c r="AR85" i="17"/>
  <c r="AN14" i="17"/>
  <c r="AR14" i="17" s="1"/>
  <c r="AS22" i="17"/>
  <c r="AQ22" i="17"/>
  <c r="AR22" i="17"/>
  <c r="AP22" i="17"/>
  <c r="AO22" i="17"/>
  <c r="AR126" i="17"/>
  <c r="AS123" i="17"/>
  <c r="AQ123" i="17"/>
  <c r="AO123" i="17"/>
  <c r="AS4" i="17"/>
  <c r="AQ4" i="17"/>
  <c r="AR4" i="17"/>
  <c r="AO4" i="17"/>
  <c r="AP4" i="17"/>
  <c r="AS38" i="17"/>
  <c r="AQ38" i="17"/>
  <c r="AR38" i="17"/>
  <c r="AO38" i="17"/>
  <c r="AS125" i="17"/>
  <c r="AQ125" i="17"/>
  <c r="AP125" i="17"/>
  <c r="AO125" i="17"/>
  <c r="AS72" i="17"/>
  <c r="AQ72" i="17"/>
  <c r="AO72" i="17"/>
  <c r="AR81" i="17"/>
  <c r="AO24" i="17"/>
  <c r="AO128" i="17"/>
  <c r="AR49" i="17"/>
  <c r="AP7" i="17"/>
  <c r="AP104" i="17"/>
  <c r="AP12" i="17"/>
  <c r="AO41" i="17"/>
  <c r="AO62" i="17"/>
  <c r="AO59" i="17"/>
  <c r="AS8" i="17"/>
  <c r="AQ8" i="17"/>
  <c r="AS13" i="17"/>
  <c r="AQ13" i="17"/>
  <c r="AS97" i="17"/>
  <c r="AQ97" i="17"/>
  <c r="AS92" i="17"/>
  <c r="AQ92" i="17"/>
  <c r="AS113" i="17"/>
  <c r="AQ113" i="17"/>
  <c r="AS7" i="17"/>
  <c r="AQ7" i="17"/>
  <c r="AS130" i="17"/>
  <c r="AQ130" i="17"/>
  <c r="AS80" i="17"/>
  <c r="AQ80" i="17"/>
  <c r="AS89" i="17"/>
  <c r="AQ89" i="17"/>
  <c r="AS132" i="17"/>
  <c r="AQ132" i="17"/>
  <c r="AS112" i="17"/>
  <c r="AS36" i="17"/>
  <c r="AQ36" i="17"/>
  <c r="AS20" i="17"/>
  <c r="AQ20" i="17"/>
  <c r="AS78" i="17"/>
  <c r="AQ78" i="17"/>
  <c r="AS18" i="17"/>
  <c r="AQ18" i="17"/>
  <c r="AS93" i="17"/>
  <c r="AQ93" i="17"/>
  <c r="AS90" i="17"/>
  <c r="AQ90" i="17"/>
  <c r="AS29" i="17"/>
  <c r="AQ29" i="17"/>
  <c r="AS118" i="17"/>
  <c r="AQ118" i="17"/>
  <c r="AS52" i="17"/>
  <c r="AQ52" i="17"/>
  <c r="AS114" i="17"/>
  <c r="AQ114" i="17"/>
  <c r="AP97" i="17"/>
  <c r="AP36" i="17"/>
  <c r="AP52" i="17"/>
  <c r="AR52" i="17"/>
  <c r="AR113" i="17"/>
  <c r="AO118" i="17"/>
  <c r="AP8" i="17"/>
  <c r="AR130" i="17"/>
  <c r="AR41" i="17"/>
  <c r="AR8" i="17"/>
  <c r="AP132" i="17"/>
  <c r="AP34" i="17"/>
  <c r="AO74" i="17"/>
  <c r="AO130" i="17"/>
  <c r="AO36" i="17"/>
  <c r="AR18" i="17"/>
  <c r="AR89" i="17"/>
  <c r="AO102" i="17"/>
  <c r="AR114" i="17"/>
  <c r="AO132" i="17"/>
  <c r="AS68" i="17"/>
  <c r="AQ68" i="17"/>
  <c r="AS3" i="17"/>
  <c r="AQ3" i="17"/>
  <c r="AS76" i="17"/>
  <c r="AQ76" i="17"/>
  <c r="AS62" i="17"/>
  <c r="AQ62" i="17"/>
  <c r="AO39" i="17"/>
  <c r="AS32" i="17"/>
  <c r="AQ32" i="17"/>
  <c r="AS131" i="17"/>
  <c r="AQ131" i="17"/>
  <c r="AS25" i="17"/>
  <c r="AQ25" i="17"/>
  <c r="AS45" i="17"/>
  <c r="AQ45" i="17"/>
  <c r="AP68" i="17"/>
  <c r="AO131" i="17"/>
  <c r="AP13" i="17"/>
  <c r="AO78" i="17"/>
  <c r="AO53" i="17"/>
  <c r="AO93" i="17"/>
  <c r="AO8" i="17"/>
  <c r="AP87" i="17"/>
  <c r="AP78" i="17"/>
  <c r="AO90" i="17"/>
  <c r="AO52" i="17"/>
  <c r="AR29" i="17"/>
  <c r="AR92" i="17"/>
  <c r="AR36" i="17"/>
  <c r="AO29" i="17"/>
  <c r="AO5" i="17"/>
  <c r="AS49" i="17"/>
  <c r="AQ49" i="17"/>
  <c r="AS74" i="17"/>
  <c r="AQ74" i="17"/>
  <c r="AS65" i="17"/>
  <c r="AQ65" i="17"/>
  <c r="AS43" i="17"/>
  <c r="AQ43" i="17"/>
  <c r="AS64" i="17"/>
  <c r="AQ64" i="17"/>
  <c r="AS121" i="17"/>
  <c r="AQ121" i="17"/>
  <c r="AS67" i="17"/>
  <c r="AQ67" i="17"/>
  <c r="AS77" i="17"/>
  <c r="AQ77" i="17"/>
  <c r="AS75" i="17"/>
  <c r="AQ75" i="17"/>
  <c r="AS73" i="17"/>
  <c r="AQ73" i="17"/>
  <c r="AR106" i="17"/>
  <c r="AS37" i="17"/>
  <c r="AQ37" i="17"/>
  <c r="AS34" i="17"/>
  <c r="AQ34" i="17"/>
  <c r="AN94" i="17"/>
  <c r="AR94" i="17"/>
  <c r="AS120" i="17"/>
  <c r="AQ120" i="17"/>
  <c r="AS41" i="17"/>
  <c r="AQ41" i="17"/>
  <c r="AS102" i="17"/>
  <c r="AQ102" i="17"/>
  <c r="AS46" i="17"/>
  <c r="AQ46" i="17"/>
  <c r="AS79" i="17"/>
  <c r="AQ79" i="17"/>
  <c r="AS28" i="17"/>
  <c r="AQ28" i="17"/>
  <c r="AS87" i="17"/>
  <c r="AQ87" i="17"/>
  <c r="AS24" i="17"/>
  <c r="AQ24" i="17"/>
  <c r="AS53" i="17"/>
  <c r="AQ53" i="17"/>
  <c r="AS19" i="17"/>
  <c r="AQ19" i="17"/>
  <c r="AS17" i="17"/>
  <c r="AQ17" i="17"/>
  <c r="AS122" i="17"/>
  <c r="AQ122" i="17"/>
  <c r="AS107" i="17"/>
  <c r="AQ107" i="17"/>
  <c r="AS105" i="17"/>
  <c r="AQ105" i="17"/>
  <c r="AS128" i="17"/>
  <c r="AQ128" i="17"/>
  <c r="AP114" i="17"/>
  <c r="AP45" i="17"/>
  <c r="AO107" i="17"/>
  <c r="AR78" i="17"/>
  <c r="AR79" i="17"/>
  <c r="AO114" i="17"/>
  <c r="AR46" i="17"/>
  <c r="AO75" i="17"/>
  <c r="AP24" i="17"/>
  <c r="AO68" i="17"/>
  <c r="AP80" i="17"/>
  <c r="AP65" i="17"/>
  <c r="AP28" i="17"/>
  <c r="AP62" i="17"/>
  <c r="AO32" i="17"/>
  <c r="AR73" i="17"/>
  <c r="AR105" i="17"/>
  <c r="AP118" i="17"/>
  <c r="AO113" i="17"/>
  <c r="AO46" i="17"/>
  <c r="AO76" i="17"/>
  <c r="AR53" i="17"/>
  <c r="AN11" i="17"/>
  <c r="AN69" i="17"/>
  <c r="AO70" i="17" s="1"/>
  <c r="AN100" i="17"/>
  <c r="AO101" i="17" s="1"/>
  <c r="AN39" i="17"/>
  <c r="AS40" i="17" s="1"/>
  <c r="AN71" i="17"/>
  <c r="AO71" i="17" s="1"/>
  <c r="AN5" i="17"/>
  <c r="AN56" i="17"/>
  <c r="AR57" i="17" s="1"/>
  <c r="AN111" i="17"/>
  <c r="AO111" i="17" s="1"/>
  <c r="AN15" i="17"/>
  <c r="AN126" i="17"/>
  <c r="AP127" i="17" s="1"/>
  <c r="AN95" i="17"/>
  <c r="AP96" i="17" s="1"/>
  <c r="AQ101" i="17" l="1"/>
  <c r="AQ57" i="17"/>
  <c r="AS5" i="17"/>
  <c r="AQ5" i="17"/>
  <c r="AR5" i="17"/>
  <c r="AP5" i="17"/>
  <c r="AS101" i="17"/>
  <c r="AS94" i="17"/>
  <c r="AQ94" i="17"/>
  <c r="AO94" i="17"/>
  <c r="AP94" i="17"/>
  <c r="AQ70" i="17"/>
  <c r="AO40" i="17"/>
  <c r="AQ40" i="17"/>
  <c r="AS6" i="17"/>
  <c r="AS57" i="17"/>
  <c r="AS15" i="17"/>
  <c r="AQ15" i="17"/>
  <c r="AP15" i="17"/>
  <c r="AO16" i="17"/>
  <c r="AR16" i="17"/>
  <c r="AP16" i="17"/>
  <c r="AS100" i="17"/>
  <c r="AQ100" i="17"/>
  <c r="AP100" i="17"/>
  <c r="AR100" i="17"/>
  <c r="AP101" i="17"/>
  <c r="AO15" i="17"/>
  <c r="AS14" i="17"/>
  <c r="AQ14" i="17"/>
  <c r="AP14" i="17"/>
  <c r="AO14" i="17"/>
  <c r="AP112" i="17"/>
  <c r="AS95" i="17"/>
  <c r="AQ95" i="17"/>
  <c r="AR95" i="17"/>
  <c r="AP95" i="17"/>
  <c r="AS71" i="17"/>
  <c r="AQ71" i="17"/>
  <c r="AR71" i="17"/>
  <c r="AP71" i="17"/>
  <c r="AR70" i="17"/>
  <c r="AQ16" i="17"/>
  <c r="AS70" i="17"/>
  <c r="AR72" i="17"/>
  <c r="AO100" i="17"/>
  <c r="AR101" i="17"/>
  <c r="AO96" i="17"/>
  <c r="AS111" i="17"/>
  <c r="AQ111" i="17"/>
  <c r="AP111" i="17"/>
  <c r="AR112" i="17"/>
  <c r="AR111" i="17"/>
  <c r="AS69" i="17"/>
  <c r="AQ69" i="17"/>
  <c r="AP69" i="17"/>
  <c r="AR69" i="17"/>
  <c r="AP70" i="17"/>
  <c r="AS56" i="17"/>
  <c r="AQ56" i="17"/>
  <c r="AP56" i="17"/>
  <c r="AO56" i="17"/>
  <c r="AS11" i="17"/>
  <c r="AQ11" i="17"/>
  <c r="AR11" i="17"/>
  <c r="AP11" i="17"/>
  <c r="AS12" i="17"/>
  <c r="AO112" i="17"/>
  <c r="AS126" i="17"/>
  <c r="AQ126" i="17"/>
  <c r="AO126" i="17"/>
  <c r="AP126" i="17"/>
  <c r="AS39" i="17"/>
  <c r="AQ39" i="17"/>
  <c r="AP39" i="17"/>
  <c r="AR39" i="17"/>
  <c r="AS16" i="17"/>
  <c r="AO95" i="17"/>
  <c r="AQ112" i="17"/>
  <c r="AR15" i="17"/>
  <c r="AP72" i="17"/>
  <c r="AP57" i="17"/>
  <c r="AR56" i="17"/>
  <c r="AO12" i="17"/>
  <c r="AO127" i="17"/>
  <c r="AR96" i="17"/>
  <c r="AO69" i="17"/>
  <c r="AR127" i="17"/>
</calcChain>
</file>

<file path=xl/sharedStrings.xml><?xml version="1.0" encoding="utf-8"?>
<sst xmlns="http://schemas.openxmlformats.org/spreadsheetml/2006/main" count="1404" uniqueCount="1052">
  <si>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</si>
  <si>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</si>
  <si>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</si>
  <si>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</si>
  <si>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</si>
  <si>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</si>
  <si>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</si>
  <si>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</si>
  <si>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</si>
  <si>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</si>
  <si>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</si>
  <si>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</si>
  <si>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</si>
  <si>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</si>
  <si>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</si>
  <si>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</si>
  <si>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</si>
  <si>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</si>
  <si>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</si>
  <si>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</si>
  <si>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</si>
  <si>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</si>
  <si>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</si>
  <si>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Policy rate (%, apr)</t>
  </si>
  <si>
    <t>r* (%,apr)</t>
  </si>
  <si>
    <t>Lower Bound</t>
  </si>
  <si>
    <t>Median</t>
  </si>
  <si>
    <t>Upper Bound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</si>
  <si>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</si>
  <si>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</si>
  <si>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</si>
  <si>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</si>
  <si>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</si>
  <si>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</si>
  <si>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</si>
  <si>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</si>
  <si>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</si>
  <si>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</si>
  <si>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</si>
  <si>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</si>
  <si>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LM r*</t>
  </si>
  <si>
    <t>HLW r*</t>
  </si>
  <si>
    <t>DSGE r* (with FG)</t>
  </si>
  <si>
    <t>DSGE r* (without FG)</t>
  </si>
  <si>
    <t>BBB_sh</t>
  </si>
  <si>
    <t>AAA_sh</t>
  </si>
  <si>
    <t>detrendedMean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</si>
  <si>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</si>
  <si>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</si>
  <si>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</si>
  <si>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</si>
  <si>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</si>
  <si>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</si>
  <si>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</si>
  <si>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</si>
  <si>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</si>
  <si>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</si>
  <si>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</si>
  <si>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</si>
  <si>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</si>
  <si>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</si>
  <si>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</si>
  <si>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</si>
  <si>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</si>
  <si>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</si>
  <si>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</si>
  <si>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Chart</t>
  </si>
  <si>
    <t>Government</t>
  </si>
  <si>
    <t>Others</t>
  </si>
  <si>
    <t>DSGE r*</t>
  </si>
  <si>
    <t>Liquidity</t>
  </si>
  <si>
    <t>Safety</t>
  </si>
  <si>
    <t>Financial Frictions</t>
  </si>
  <si>
    <t>Price Markups</t>
  </si>
  <si>
    <t>Wage Markups</t>
  </si>
  <si>
    <t>Investment Specific Technology</t>
  </si>
  <si>
    <t>Technology</t>
  </si>
  <si>
    <t>Growth</t>
  </si>
  <si>
    <t>Safety+Liquidity</t>
  </si>
  <si>
    <t>Total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</si>
  <si>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</si>
  <si>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</si>
  <si>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</si>
  <si>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</si>
  <si>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</si>
  <si>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</si>
  <si>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</si>
  <si>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</si>
  <si>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</si>
  <si>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</si>
  <si>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</si>
  <si>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</si>
  <si>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</si>
  <si>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</si>
  <si>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</si>
  <si>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</si>
  <si>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</si>
  <si>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</si>
  <si>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</si>
  <si>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</si>
  <si>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</si>
  <si>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rm_shl1</t>
  </si>
  <si>
    <t>rm_shl2</t>
  </si>
  <si>
    <t>rm_shl3</t>
  </si>
  <si>
    <t>rm_shl4</t>
  </si>
  <si>
    <t>rm_shl5</t>
  </si>
  <si>
    <t>rm_shl6</t>
  </si>
  <si>
    <t>dettrend</t>
  </si>
  <si>
    <t>Trend</t>
  </si>
  <si>
    <t>Trend+Mean</t>
  </si>
  <si>
    <t>Obs_nominal_Rate</t>
  </si>
  <si>
    <t>Policy rate</t>
  </si>
  <si>
    <t>Shadow Rate</t>
  </si>
  <si>
    <t>0.20535127743701143</t>
  </si>
  <si>
    <t>0.8474755039376002</t>
  </si>
  <si>
    <t>0.9007043203677197</t>
  </si>
  <si>
    <t>0.8011986850604833</t>
  </si>
  <si>
    <t>0.5101117021091058</t>
  </si>
  <si>
    <t>0.1797763975690379</t>
  </si>
  <si>
    <t>0.5606850469492229</t>
  </si>
  <si>
    <t>0.19793159921395656</t>
  </si>
  <si>
    <t>0.9323641587383997</t>
  </si>
  <si>
    <t>0.051456624622572535</t>
  </si>
  <si>
    <t>0.5040473915239414</t>
  </si>
  <si>
    <t>0.4510784401403198</t>
  </si>
  <si>
    <t>0.12953399988079267</t>
  </si>
  <si>
    <t>0.5699949085979459</t>
  </si>
  <si>
    <t>0.16990305239245632</t>
  </si>
  <si>
    <t>0.9398166029693221</t>
  </si>
  <si>
    <t>0.9537482315782074</t>
  </si>
  <si>
    <t>0.6174156262953905</t>
  </si>
  <si>
    <t>0.11571594197458508</t>
  </si>
  <si>
    <t>0.6114174843760871</t>
  </si>
  <si>
    <t>0.17558103142419937</t>
  </si>
  <si>
    <t>0.9436403714641093</t>
  </si>
  <si>
    <t>0.062024370826520965</t>
  </si>
  <si>
    <t>0.5934619846707068</t>
  </si>
  <si>
    <t>0.45002707495790817</t>
  </si>
  <si>
    <t>0.6447922692353181</t>
  </si>
  <si>
    <t>0.014279886243278389</t>
  </si>
  <si>
    <t>0.45145767650222646</t>
  </si>
  <si>
    <t>0.8949198166577434</t>
  </si>
  <si>
    <t>0.6542247326726934</t>
  </si>
  <si>
    <t>0.025228523501136114</t>
  </si>
  <si>
    <t>0.6749752142591242</t>
  </si>
  <si>
    <t>0.024837465151856142</t>
  </si>
  <si>
    <t>0.8978124824696581</t>
  </si>
  <si>
    <t>0.5553545979257674</t>
  </si>
  <si>
    <t>0.28096769922374754</t>
  </si>
  <si>
    <t>0.7051008782934766</t>
  </si>
  <si>
    <t>0.8751808533619965</t>
  </si>
  <si>
    <t>0.5094032691653232</t>
  </si>
  <si>
    <t>0.3107526310373403</t>
  </si>
  <si>
    <t>0.13485818289924795</t>
  </si>
  <si>
    <t>0.6174571300163227</t>
  </si>
  <si>
    <t>1.080846774222828</t>
  </si>
  <si>
    <t>0.12813139056669148</t>
  </si>
  <si>
    <t>0.7520407299389487</t>
  </si>
  <si>
    <t>0.16168339330569836</t>
  </si>
  <si>
    <t>0.5345737629715667</t>
  </si>
  <si>
    <t>0.8672465007855784</t>
  </si>
  <si>
    <t>0.9609186217732131</t>
  </si>
  <si>
    <t>0.8305851755010393</t>
  </si>
  <si>
    <t>0.11106691870480037</t>
  </si>
  <si>
    <t>0.14543892437162054</t>
  </si>
  <si>
    <t>0.5017650938776251</t>
  </si>
  <si>
    <t>0.062438846895756454</t>
  </si>
  <si>
    <t>0.35467143244626853</t>
  </si>
  <si>
    <t>1.0274071923132058</t>
  </si>
  <si>
    <t>0.33599818976034695</t>
  </si>
  <si>
    <t>0.4464271521298693</t>
  </si>
  <si>
    <t>0.012925012156559671</t>
  </si>
  <si>
    <t>0.41404851096503054</t>
  </si>
  <si>
    <t>0.26792165685900027</t>
  </si>
  <si>
    <t>0.38547560647494883</t>
  </si>
  <si>
    <t>1.0641138495409654</t>
  </si>
  <si>
    <t>0.41206863573209046</t>
  </si>
  <si>
    <t>0.019309171349784236</t>
  </si>
  <si>
    <t>0.30395990378418153</t>
  </si>
  <si>
    <t>0.3069539352232068</t>
  </si>
  <si>
    <t>0.10476432717022577</t>
  </si>
  <si>
    <t>0.9586729691184699</t>
  </si>
  <si>
    <t>0.3294719286581883</t>
  </si>
  <si>
    <t>0.1109324157661161</t>
  </si>
  <si>
    <t>0.2363392764919489</t>
  </si>
  <si>
    <t>0.2680138781672768</t>
  </si>
  <si>
    <t>0.41681747598462215</t>
  </si>
  <si>
    <t>0.19418336815571774</t>
  </si>
  <si>
    <t>0.15617288348936234</t>
  </si>
  <si>
    <t>0.20153995635887656</t>
  </si>
  <si>
    <t>0.15125699723451355</t>
  </si>
  <si>
    <t>0.18136977396581624</t>
  </si>
  <si>
    <t>0.12289009961126868</t>
  </si>
  <si>
    <t>0.016901071683739874</t>
  </si>
  <si>
    <t>0.2541868207592806</t>
  </si>
  <si>
    <t>0.016052342955123602</t>
  </si>
  <si>
    <t>0.5557148347657815</t>
  </si>
  <si>
    <t>0.14697229123179903</t>
  </si>
  <si>
    <t>0.3476213396711247</t>
  </si>
  <si>
    <t>0.18480564608277644</t>
  </si>
  <si>
    <t>0.18580721503318795</t>
  </si>
  <si>
    <t>0.15028008198689616</t>
  </si>
  <si>
    <t>0.13392194555484507</t>
  </si>
  <si>
    <t>0.6582169831294579</t>
  </si>
  <si>
    <t>0.044257497732707644</t>
  </si>
  <si>
    <t>0.23802469094638273</t>
  </si>
  <si>
    <t>0.22835070983181002</t>
  </si>
  <si>
    <t>0.18860734853740738</t>
  </si>
  <si>
    <t>0.20230750580218976</t>
  </si>
  <si>
    <t>0.4296022713068277</t>
  </si>
  <si>
    <t>0.11609176745606571</t>
  </si>
  <si>
    <t>0.14746394843836594</t>
  </si>
  <si>
    <t>0.2689223849342874</t>
  </si>
  <si>
    <t>0.16802888810658898</t>
  </si>
  <si>
    <t>0.36788454964591555</t>
  </si>
  <si>
    <t>0.40644857374007004</t>
  </si>
  <si>
    <t>0.025550735911271796</t>
  </si>
  <si>
    <t>0.014414826414430662</t>
  </si>
  <si>
    <t>0.25420528307091544</t>
  </si>
  <si>
    <t>0.042505794808235235</t>
  </si>
  <si>
    <t>0.23707243517618334</t>
  </si>
  <si>
    <t>0.4114511474446587</t>
  </si>
  <si>
    <t>0.4321375118140882</t>
  </si>
  <si>
    <t>0.1528020476509143</t>
  </si>
  <si>
    <t>0.2377236105788645</t>
  </si>
  <si>
    <t>0.1602124383039225</t>
  </si>
  <si>
    <t>0.36115993650229394</t>
  </si>
  <si>
    <t>0.4189443220069519</t>
  </si>
  <si>
    <t>0.015223178687986033</t>
  </si>
  <si>
    <t>0.22487413112576166</t>
  </si>
  <si>
    <t>0.19274239992113856</t>
  </si>
  <si>
    <t>0.22506235529062285</t>
  </si>
  <si>
    <t>0.1792879725109558</t>
  </si>
  <si>
    <t>0.4887724525954793</t>
  </si>
  <si>
    <t>0.042421176374950825</t>
  </si>
  <si>
    <t>0.1088889663087036</t>
  </si>
  <si>
    <t>0.2079009729761101</t>
  </si>
  <si>
    <t>0.011870103846476743</t>
  </si>
  <si>
    <t>0.10978073676458493</t>
  </si>
  <si>
    <t>0.24722463149778942</t>
  </si>
  <si>
    <t>0.4434595438793053</t>
  </si>
  <si>
    <t>0.40477400446689327</t>
  </si>
  <si>
    <t>0.10504945234232274</t>
  </si>
  <si>
    <t>0.15074215963558052</t>
  </si>
  <si>
    <t>0.3860003755941546</t>
  </si>
  <si>
    <t>0.37544889457622665</t>
  </si>
  <si>
    <t>0.12942378288681888</t>
  </si>
  <si>
    <t>0.046221746813399106</t>
  </si>
  <si>
    <t>0.15196761141900358</t>
  </si>
  <si>
    <t>0.036434274572561806</t>
  </si>
  <si>
    <t>0.2643244493002306</t>
  </si>
  <si>
    <t>0.1873098019542356</t>
  </si>
  <si>
    <t>0.3331431366550546</t>
  </si>
  <si>
    <t>0.030512933963075528</t>
  </si>
  <si>
    <t>0.13414566129868793</t>
  </si>
  <si>
    <t>0.22613608539614416</t>
  </si>
  <si>
    <t>0.037713927974702084</t>
  </si>
  <si>
    <t>0.3747701965084595</t>
  </si>
  <si>
    <t>0.20249719846945052</t>
  </si>
  <si>
    <t>0.34538088639708964</t>
  </si>
  <si>
    <t>0.3859933210080404</t>
  </si>
  <si>
    <t>0.15212612463328296</t>
  </si>
  <si>
    <t>0.18236289122052368</t>
  </si>
  <si>
    <t>0.017600760480327174</t>
  </si>
  <si>
    <t>0.2518107456851162</t>
  </si>
  <si>
    <t>0.038553052198080945</t>
  </si>
  <si>
    <t>0.27205166011508797</t>
  </si>
  <si>
    <t>0.1853224564345408</t>
  </si>
  <si>
    <t>0.031999706016331037</t>
  </si>
  <si>
    <t>0.1872261143962611</t>
  </si>
  <si>
    <t>0.021653737697315614</t>
  </si>
  <si>
    <t>0.14632748707311832</t>
  </si>
  <si>
    <t>0.10899360854498276</t>
  </si>
  <si>
    <t>0.34975169497612757</t>
  </si>
  <si>
    <t>0.7437810197860703</t>
  </si>
  <si>
    <t>0.21421606188329279</t>
  </si>
  <si>
    <t>0.026090130768649928</t>
  </si>
  <si>
    <t>0.17558289907846508</t>
  </si>
  <si>
    <t>0.1033502934152323</t>
  </si>
  <si>
    <t>0.4290126286905276</t>
  </si>
  <si>
    <t>0.2683023297874632</t>
  </si>
  <si>
    <t>0.057717376197604864</t>
  </si>
  <si>
    <t>0.16627733433851655</t>
  </si>
  <si>
    <t>0.12744218699022367</t>
  </si>
  <si>
    <t>0.34664914607571284</t>
  </si>
  <si>
    <t>0.7008326600911763</t>
  </si>
  <si>
    <t>0.3119476139191053</t>
  </si>
  <si>
    <t>0.047396949323329905</t>
  </si>
  <si>
    <t>0.19600674266671236</t>
  </si>
  <si>
    <t>0.053976861469534704</t>
  </si>
  <si>
    <t>0.18604479117843378</t>
  </si>
  <si>
    <t>0.054438463800556544</t>
  </si>
  <si>
    <t>0.12736968232785295</t>
  </si>
  <si>
    <t>0.42309825497239495</t>
  </si>
  <si>
    <t>0.40110493880971165</t>
  </si>
  <si>
    <t>0.3530006599081701</t>
  </si>
  <si>
    <t>0.18998436718756262</t>
  </si>
  <si>
    <t>0.11787980003147759</t>
  </si>
  <si>
    <t>0.4441317062202598</t>
  </si>
  <si>
    <t>0.5019279086210908</t>
  </si>
  <si>
    <t>0.40229250936681904</t>
  </si>
  <si>
    <t>0.10822613585611972</t>
  </si>
  <si>
    <t>0.19072816605250079</t>
  </si>
  <si>
    <t>0.14784647865953365</t>
  </si>
  <si>
    <t>0.19237926594776922</t>
  </si>
  <si>
    <t>0.33220209027289727</t>
  </si>
  <si>
    <t>0.2597639293778806</t>
  </si>
  <si>
    <t>0.4567222393302373</t>
  </si>
  <si>
    <t>0.16281697207586351</t>
  </si>
  <si>
    <t>0.20218796792085328</t>
  </si>
  <si>
    <t>0.013862685336897503</t>
  </si>
  <si>
    <t>0.1784106776734135</t>
  </si>
  <si>
    <t>0.17320357884960194</t>
  </si>
  <si>
    <t>0.5868652268695016</t>
  </si>
  <si>
    <t>0.45503274406274585</t>
  </si>
  <si>
    <t>0.17015662336766385</t>
  </si>
  <si>
    <t>0.22703007677560272</t>
  </si>
  <si>
    <t>0.021543636293338622</t>
  </si>
  <si>
    <t>0.035697631562102115</t>
  </si>
  <si>
    <t>0.12995499322303006</t>
  </si>
  <si>
    <t>0.31396205176001407</t>
  </si>
  <si>
    <t>0.4765193717033297</t>
  </si>
  <si>
    <t>0.44095487955302576</t>
  </si>
  <si>
    <t>0.18386597658111833</t>
  </si>
  <si>
    <t>0.2406967563358196</t>
  </si>
  <si>
    <t>0.012756578901211891</t>
  </si>
  <si>
    <t>0.2170901677160181</t>
  </si>
  <si>
    <t>0.28820625596147065</t>
  </si>
  <si>
    <t>0.18615034375119247</t>
  </si>
  <si>
    <t>0.42208949629692893</t>
  </si>
  <si>
    <t>0.20185447625242295</t>
  </si>
  <si>
    <t>0.19896005242208106</t>
  </si>
  <si>
    <t>0.23405356916857573</t>
  </si>
  <si>
    <t>0.3944278111840986</t>
  </si>
  <si>
    <t>0.26827442213871333</t>
  </si>
  <si>
    <t>0.17123872380359928</t>
  </si>
  <si>
    <t>0.3387361596761605</t>
  </si>
  <si>
    <t>0.2014595112883618</t>
  </si>
  <si>
    <t>0.3465335571346303</t>
  </si>
  <si>
    <t>0.16055360160090143</t>
  </si>
  <si>
    <t>0.038807395005766195</t>
  </si>
  <si>
    <t>0.13846791978874304</t>
  </si>
  <si>
    <t>0.24705578806161166</t>
  </si>
  <si>
    <t>0.4200654665864897</t>
  </si>
  <si>
    <t>0.18379164088446728</t>
  </si>
  <si>
    <t>0.25974541338614704</t>
  </si>
  <si>
    <t>0.3138398754114705</t>
  </si>
  <si>
    <t>0.3624232000642007</t>
  </si>
  <si>
    <t>0.41634039734783757</t>
  </si>
  <si>
    <t>0.16637853053560803</t>
  </si>
  <si>
    <t>0.2216396124785608</t>
  </si>
  <si>
    <t>0.32652767031934526</t>
  </si>
  <si>
    <t>0.1467070576231654</t>
  </si>
  <si>
    <t>0.25569595521761807</t>
  </si>
  <si>
    <t>0.40161109087240426</t>
  </si>
  <si>
    <t>0.33620826338696214</t>
  </si>
  <si>
    <t>0.20273809174151428</t>
  </si>
  <si>
    <t>0.3386765345264651</t>
  </si>
  <si>
    <t>0.15826394179464445</t>
  </si>
  <si>
    <t>0.3187437441533457</t>
  </si>
  <si>
    <t>0.4220960088956626</t>
  </si>
  <si>
    <t>0.21733704181977623</t>
  </si>
  <si>
    <t>0.21353266495867926</t>
  </si>
  <si>
    <t>0.3502780070518281</t>
  </si>
  <si>
    <t>0.16873705262813352</t>
  </si>
  <si>
    <t>0.021818531403375058</t>
  </si>
  <si>
    <t>0.3525871481695067</t>
  </si>
  <si>
    <t>0.3181647717209521</t>
  </si>
  <si>
    <t>0.1398786270905517</t>
  </si>
  <si>
    <t>0.2239001350372293</t>
  </si>
  <si>
    <t>0.3540556001858463</t>
  </si>
  <si>
    <t>0.16546769854294446</t>
  </si>
  <si>
    <t>0.013099839473021534</t>
  </si>
  <si>
    <t>0.29018106084297113</t>
  </si>
  <si>
    <t>0.015942374080303943</t>
  </si>
  <si>
    <t>0.28337238060006753</t>
  </si>
  <si>
    <t>0.2198941554881842</t>
  </si>
  <si>
    <t>0.24466399904799563</t>
  </si>
  <si>
    <t>0.3318590293019019</t>
  </si>
  <si>
    <t>0.20288658005639945</t>
  </si>
  <si>
    <t>0.4247557517737634</t>
  </si>
  <si>
    <t>0.019103739392961033</t>
  </si>
  <si>
    <t>0.3423382188708738</t>
  </si>
  <si>
    <t>0.2503154582181623</t>
  </si>
  <si>
    <t>0.2924136443874879</t>
  </si>
  <si>
    <t>0.2326074430939753</t>
  </si>
  <si>
    <t>0.11704291740605656</t>
  </si>
  <si>
    <t>0.5242876831768398</t>
  </si>
  <si>
    <t>0.028950686936752443</t>
  </si>
  <si>
    <t>0.4689505238380973</t>
  </si>
  <si>
    <t>0.2623300870835253</t>
  </si>
  <si>
    <t>0.26893349676415446</t>
  </si>
  <si>
    <t>0.21999527888518636</t>
  </si>
  <si>
    <t>0.5645851207488903</t>
  </si>
  <si>
    <t>0.041231183462727965</t>
  </si>
  <si>
    <t>0.5354333704207652</t>
  </si>
  <si>
    <t>0.2834968188786932</t>
  </si>
  <si>
    <t>0.2811372681913811</t>
  </si>
  <si>
    <t>0.17874034856620274</t>
  </si>
  <si>
    <t>0.6014809529232101</t>
  </si>
  <si>
    <t>0.4294523122385427</t>
  </si>
  <si>
    <t>0.16253330711098016</t>
  </si>
  <si>
    <t>0.2913743402206243</t>
  </si>
  <si>
    <t>0.27773858580218713</t>
  </si>
  <si>
    <t>0.18904871921561162</t>
  </si>
  <si>
    <t>0.020602487844354672</t>
  </si>
  <si>
    <t>0.6960726949236329</t>
  </si>
  <si>
    <t>0.4302040777659501</t>
  </si>
  <si>
    <t>0.10119267088936446</t>
  </si>
  <si>
    <t>0.28439552192091183</t>
  </si>
  <si>
    <t>0.17860431758777284</t>
  </si>
  <si>
    <t>0.016153945022218133</t>
  </si>
  <si>
    <t>0.048590800642321255</t>
  </si>
  <si>
    <t>0.10416148441840886</t>
  </si>
  <si>
    <t>0.6743185127199101</t>
  </si>
  <si>
    <t>0.33419909853930135</t>
  </si>
  <si>
    <t>0.21835497764454753</t>
  </si>
  <si>
    <t>0.2598653196404099</t>
  </si>
  <si>
    <t>0.2314321281215881</t>
  </si>
  <si>
    <t>0.20336935916210677</t>
  </si>
  <si>
    <t>0.029253109176937738</t>
  </si>
  <si>
    <t>0.040979483916210396</t>
  </si>
  <si>
    <t>0.17484534415894973</t>
  </si>
  <si>
    <t>0.9088055298303473</t>
  </si>
  <si>
    <t>0.35506899724503715</t>
  </si>
  <si>
    <t>0.22430069438689992</t>
  </si>
  <si>
    <t>0.2001997660507918</t>
  </si>
  <si>
    <t>0.1850680585492531</t>
  </si>
  <si>
    <t>0.057688446718641546</t>
  </si>
  <si>
    <t>0.11280135484375399</t>
  </si>
  <si>
    <t>0.1338675855797758</t>
  </si>
  <si>
    <t>0.26035294829159417</t>
  </si>
  <si>
    <t>1.0964308829854836</t>
  </si>
  <si>
    <t>0.3255256212223233</t>
  </si>
  <si>
    <t>0.22073029048033185</t>
  </si>
  <si>
    <t>0.1902677092333764</t>
  </si>
  <si>
    <t>0.17606905433945988</t>
  </si>
  <si>
    <t>0.10861054440623459</t>
  </si>
  <si>
    <t>0.35186936812619357</t>
  </si>
  <si>
    <t>0.9932498411909156</t>
  </si>
  <si>
    <t>0.2602118495773927</t>
  </si>
  <si>
    <t>0.21400986542163247</t>
  </si>
  <si>
    <t>0.1502309563556947</t>
  </si>
  <si>
    <t>0.22722347456297048</t>
  </si>
  <si>
    <t>0.10301048054786877</t>
  </si>
  <si>
    <t>0.038721146656648976</t>
  </si>
  <si>
    <t>0.27231418898611104</t>
  </si>
  <si>
    <t>0.6559042179493226</t>
  </si>
  <si>
    <t>0.17803414848438223</t>
  </si>
  <si>
    <t>0.21140017730361982</t>
  </si>
  <si>
    <t>1.3597757435452773</t>
  </si>
  <si>
    <t>0.13083082189420456</t>
  </si>
  <si>
    <t>0.010646599404515282</t>
  </si>
  <si>
    <t>0.21727526831298863</t>
  </si>
  <si>
    <t>0.23691965573243196</t>
  </si>
  <si>
    <t>1.113977860356052</t>
  </si>
  <si>
    <t>0.061686786194622686</t>
  </si>
  <si>
    <t>0.2925628088415432</t>
  </si>
  <si>
    <t>0.15815412797383174</t>
  </si>
  <si>
    <t>0.039363371782985254</t>
  </si>
  <si>
    <t>0.016621187885746846</t>
  </si>
  <si>
    <t>0.30401938575743426</t>
  </si>
  <si>
    <t>0.4368712725540467</t>
  </si>
  <si>
    <t>0.2880331111558625</t>
  </si>
  <si>
    <t>0.25436860319354887</t>
  </si>
  <si>
    <t>0.22872646630268179</t>
  </si>
  <si>
    <t>0.1548811403105413</t>
  </si>
  <si>
    <t>0.1600397782651623</t>
  </si>
  <si>
    <t>0.1295191707169266</t>
  </si>
  <si>
    <t>0.6802286702646845</t>
  </si>
  <si>
    <t>0.10230721233194384</t>
  </si>
  <si>
    <t>0.10664687046755228</t>
  </si>
  <si>
    <t>0.3067977572384854</t>
  </si>
  <si>
    <t>0.2167141660845595</t>
  </si>
  <si>
    <t>0.23601084655731788</t>
  </si>
  <si>
    <t>0.17263831398759408</t>
  </si>
  <si>
    <t>0.23147025747060448</t>
  </si>
  <si>
    <t>0.38053624790467544</t>
  </si>
  <si>
    <t>1.2386615775759275</t>
  </si>
  <si>
    <t>0.16618612183810721</t>
  </si>
  <si>
    <t>0.3327764649337764</t>
  </si>
  <si>
    <t>0.16806286645842172</t>
  </si>
  <si>
    <t>0.16684806147100836</t>
  </si>
  <si>
    <t>0.1453031763449316</t>
  </si>
  <si>
    <t>0.29875878371215103</t>
  </si>
  <si>
    <t>1.5270092353912281</t>
  </si>
  <si>
    <t>0.11596182880916935</t>
  </si>
  <si>
    <t>0.30828299451084135</t>
  </si>
  <si>
    <t>0.020793550252538505</t>
  </si>
  <si>
    <t>0.3299063536115468</t>
  </si>
  <si>
    <t>0.16070264692033415</t>
  </si>
  <si>
    <t>1.7388868870880378</t>
  </si>
  <si>
    <t>0.2503980017488121</t>
  </si>
  <si>
    <t>0.27765350612520334</t>
  </si>
  <si>
    <t>2.0306794129701564</t>
  </si>
  <si>
    <t>0.023519499413673886</t>
  </si>
  <si>
    <t>0.21880743537315003</t>
  </si>
  <si>
    <t>0.14300113957363367</t>
  </si>
  <si>
    <t>2.2285418600887406</t>
  </si>
  <si>
    <t>0.038083897789302656</t>
  </si>
  <si>
    <t>0.22005562512320062</t>
  </si>
  <si>
    <t>0.2033139407377899</t>
  </si>
  <si>
    <t>2.1161889675398706</t>
  </si>
  <si>
    <t>0.4115390233867267</t>
  </si>
  <si>
    <t>0.21094774578196512</t>
  </si>
  <si>
    <t>0.17492395109534115</t>
  </si>
  <si>
    <t>2.024139658049159</t>
  </si>
  <si>
    <t>0.4759199705078415</t>
  </si>
  <si>
    <t>0.6468233690636522</t>
  </si>
  <si>
    <t>0.22935223710705355</t>
  </si>
  <si>
    <t>1.4109054244536354</t>
  </si>
  <si>
    <t>0.1462050479210775</t>
  </si>
  <si>
    <t>0.28414375574654166</t>
  </si>
  <si>
    <t>1.9773571752348016</t>
  </si>
  <si>
    <t>0.7171871860028054</t>
  </si>
  <si>
    <t>0.3947597001116767</t>
  </si>
  <si>
    <t>0.013659672808269387</t>
  </si>
  <si>
    <t>0.11235827379686701</t>
  </si>
  <si>
    <t>1.5805758267314214</t>
  </si>
  <si>
    <t>0.25620764660150785</t>
  </si>
  <si>
    <t>0.39323429586175895</t>
  </si>
  <si>
    <t>1.7593710575942325</t>
  </si>
  <si>
    <t>0.7627945384966001</t>
  </si>
  <si>
    <t>0.3831851241942015</t>
  </si>
  <si>
    <t>0.2159379482819948</t>
  </si>
  <si>
    <t>0.12803528126495095</t>
  </si>
  <si>
    <t>1.4551916859457616</t>
  </si>
  <si>
    <t>0.43345727791502453</t>
  </si>
  <si>
    <t>0.5013343376925066</t>
  </si>
  <si>
    <t>1.5262112054007848</t>
  </si>
  <si>
    <t>0.8485154089618121</t>
  </si>
  <si>
    <t>0.39822326633801536</t>
  </si>
  <si>
    <t>1.4296290395765892</t>
  </si>
  <si>
    <t>0.4996986205696909</t>
  </si>
  <si>
    <t>0.5804801211548798</t>
  </si>
  <si>
    <t>1.2370666059220146</t>
  </si>
  <si>
    <t>0.8758015468083804</t>
  </si>
  <si>
    <t>0.3397575136444423</t>
  </si>
  <si>
    <t>1.143098630573667</t>
  </si>
  <si>
    <t>0.5471045392348617</t>
  </si>
  <si>
    <t>0.6226556817657287</t>
  </si>
  <si>
    <t>1.2743837314872168</t>
  </si>
  <si>
    <t>0.10998003125231164</t>
  </si>
  <si>
    <t>0.8067078969620963</t>
  </si>
  <si>
    <t>0.37374091278428456</t>
  </si>
  <si>
    <t>0.21917500306098073</t>
  </si>
  <si>
    <t>0.021303037702443184</t>
  </si>
  <si>
    <t>0.8142823520288154</t>
  </si>
  <si>
    <t>1.181693679307919</t>
  </si>
  <si>
    <t>0.2896251297581475</t>
  </si>
  <si>
    <t>0.2641648463012553</t>
  </si>
  <si>
    <t>0.10743894595959833</t>
  </si>
  <si>
    <t>0.2958970870511612</t>
  </si>
  <si>
    <t>0.16439080267555367</t>
  </si>
  <si>
    <t>0.013126327114397377</t>
  </si>
  <si>
    <t>0.11292701590677912</t>
  </si>
  <si>
    <t>0.6703418576579869</t>
  </si>
  <si>
    <t>0.4789670381021695</t>
  </si>
  <si>
    <t>0.6230640754184532</t>
  </si>
  <si>
    <t>1.032010970143074</t>
  </si>
  <si>
    <t>0.46338794206095424</t>
  </si>
  <si>
    <t>0.7257718850196705</t>
  </si>
  <si>
    <t>0.19140363968905638</t>
  </si>
  <si>
    <t>0.3859498851360346</t>
  </si>
  <si>
    <t>0.21822042510249468</t>
  </si>
  <si>
    <t>0.2447899982870932</t>
  </si>
  <si>
    <t>0.10449167309966283</t>
  </si>
  <si>
    <t>0.4542804326568313</t>
  </si>
  <si>
    <t>0.5809265611832246</t>
  </si>
  <si>
    <t>0.8709412324624559</t>
  </si>
  <si>
    <t>0.3283565554591035</t>
  </si>
  <si>
    <t>0.7052352371122204</t>
  </si>
  <si>
    <t>0.18917338122966926</t>
  </si>
  <si>
    <t>0.10983248675465382</t>
  </si>
  <si>
    <t>0.40048881449311535</t>
  </si>
  <si>
    <t>0.1595911131314462</t>
  </si>
  <si>
    <t>0.38039453082085084</t>
  </si>
  <si>
    <t>0.43980614881098645</t>
  </si>
  <si>
    <t>0.7220684871271585</t>
  </si>
  <si>
    <t>0.20630035829157886</t>
  </si>
  <si>
    <t>0.6915148166039305</t>
  </si>
  <si>
    <t>0.20326404935482636</t>
  </si>
  <si>
    <t>0.015791742616318143</t>
  </si>
  <si>
    <t>0.17491763020883339</t>
  </si>
  <si>
    <t>0.31590389141836994</t>
  </si>
  <si>
    <t>0.048675247268205664</t>
  </si>
  <si>
    <t>0.2720325842748857</t>
  </si>
  <si>
    <t>0.4298751619346327</t>
  </si>
  <si>
    <t>0.4912949127485854</t>
  </si>
  <si>
    <t>0.5912049274787986</t>
  </si>
  <si>
    <t>0.12728924592340615</t>
  </si>
  <si>
    <t>0.6807873393998229</t>
  </si>
  <si>
    <t>0.21897759120877436</t>
  </si>
  <si>
    <t>0.14636854733064603</t>
  </si>
  <si>
    <t>0.13016123002638108</t>
  </si>
  <si>
    <t>0.18854455216462507</t>
  </si>
  <si>
    <t>0.42199137726811403</t>
  </si>
  <si>
    <t>0.44954903288261605</t>
  </si>
  <si>
    <t>0.4785721629803979</t>
  </si>
  <si>
    <t>0.6713283879581646</t>
  </si>
  <si>
    <t>0.23248414842615853</t>
  </si>
  <si>
    <t>0.017568040781097714</t>
  </si>
  <si>
    <t>0.1256432234704409</t>
  </si>
  <si>
    <t>0.41509113735361114</t>
  </si>
  <si>
    <t>0.4106187564623434</t>
  </si>
  <si>
    <t>0.3826504294910462</t>
  </si>
  <si>
    <t>0.6623997457483666</t>
  </si>
  <si>
    <t>0.24305654361572518</t>
  </si>
  <si>
    <t>0.010034300613602122</t>
  </si>
  <si>
    <t>0.40873688765704075</t>
  </si>
  <si>
    <t>0.37458118293955783</t>
  </si>
  <si>
    <t>0.30139724491957676</t>
  </si>
  <si>
    <t>0.6537086289290762</t>
  </si>
  <si>
    <t>0.2508586321644742</t>
  </si>
  <si>
    <t>0.40275657614126426</t>
  </si>
  <si>
    <t>0.34140607879937424</t>
  </si>
  <si>
    <t>0.2327052040817993</t>
  </si>
  <si>
    <t>0.6451579761034589</t>
  </si>
  <si>
    <t>0.2562828682412896</t>
  </si>
  <si>
    <t>0.019566119856946833</t>
  </si>
  <si>
    <t>0.39708596431565885</t>
  </si>
  <si>
    <t>0.31100676448162695</t>
  </si>
  <si>
    <t>0.17459364790989004</t>
  </si>
  <si>
    <t>0.6367335335794656</t>
  </si>
  <si>
    <t>0.2597449041595845</t>
  </si>
  <si>
    <t>0.015373710235401981</t>
  </si>
  <si>
    <t>0.3917012220766177</t>
  </si>
  <si>
    <t>0.2832609067928917</t>
  </si>
  <si>
    <t>0.12528867954520892</t>
  </si>
  <si>
    <t>0.6284533020770773</t>
  </si>
  <si>
    <t>0.2616213021375125</t>
  </si>
  <si>
    <t>0.048140595478521314</t>
  </si>
  <si>
    <t>0.3865910960354388</t>
  </si>
  <si>
    <t>0.2580228443065933</t>
  </si>
  <si>
    <t>0.6203451101925195</t>
  </si>
  <si>
    <t>0.2622344045899842</t>
  </si>
  <si>
    <t>0.022688987547293118</t>
  </si>
  <si>
    <t>0.38174615579344595</t>
  </si>
  <si>
    <t>0.23513262195507129</t>
  </si>
  <si>
    <t>0.047169137298756846</t>
  </si>
  <si>
    <t>0.6124368605574902</t>
  </si>
  <si>
    <t>0.2618530525876684</t>
  </si>
  <si>
    <t>0.010332304574875982</t>
  </si>
  <si>
    <t>0.024144654207484878</t>
  </si>
  <si>
    <t>0.37715523636827497</t>
  </si>
  <si>
    <t>0.21442300187162766</t>
  </si>
  <si>
    <t>0.6047525100031222</t>
  </si>
  <si>
    <t>0.2606983152193284</t>
  </si>
  <si>
    <t>0.011677154014186949</t>
  </si>
  <si>
    <t>0.024752053679583864</t>
  </si>
  <si>
    <t>0.3728047797946635</t>
  </si>
  <si>
    <t>0.19572487512408573</t>
  </si>
  <si>
    <t>0.5973106608870545</t>
  </si>
  <si>
    <t>0.045553972022198526</t>
  </si>
  <si>
    <t>0.024757986307553548</t>
  </si>
  <si>
    <t>0.3686792359917241</t>
  </si>
  <si>
    <t>0.17887134101815158</t>
  </si>
  <si>
    <t>0.5901243458848312</t>
  </si>
  <si>
    <t>0.25675488191925394</t>
  </si>
  <si>
    <t>0.043901762361779985</t>
  </si>
  <si>
    <t>0.012828091002573004</t>
  </si>
  <si>
    <t>0.024328070700423192</t>
  </si>
  <si>
    <t>0.3647617570288413</t>
  </si>
  <si>
    <t>0.1637006871427254</t>
  </si>
  <si>
    <t>0.5832013528485249</t>
  </si>
  <si>
    <t>0.25422920062352544</t>
  </si>
  <si>
    <t>0.012883088691767394</t>
  </si>
  <si>
    <t>0.15005848036371106</t>
  </si>
  <si>
    <t>0.5765447819181411</t>
  </si>
  <si>
    <t>0.25146699807369916</t>
  </si>
  <si>
    <t>0.012706642735457591</t>
  </si>
  <si>
    <t>0.022607909530221133</t>
  </si>
  <si>
    <t>0.35748112283202815</t>
  </si>
  <si>
    <t>0.13779895185236074</t>
  </si>
  <si>
    <t>0.5701536858111725</t>
  </si>
  <si>
    <t>0.24854267712014036</t>
  </si>
  <si>
    <t>0.012361236118668935</t>
  </si>
  <si>
    <t>0.021477587463292404</t>
  </si>
  <si>
    <t>0.3540833893213449</t>
  </si>
  <si>
    <t>0.12678583057310025</t>
  </si>
  <si>
    <t>0.5640237189896785</t>
  </si>
  <si>
    <t>0.24551486719588134</t>
  </si>
  <si>
    <t>0.35082532964847135</t>
  </si>
  <si>
    <t>0.11689275260737562</t>
  </si>
  <si>
    <t>0.24242936081846342</t>
  </si>
  <si>
    <t>0.033065003772983347</t>
  </si>
  <si>
    <t>0.011349056904987201</t>
  </si>
  <si>
    <t>0.018955535579262574</t>
  </si>
  <si>
    <t>0.34769153895557725</t>
  </si>
  <si>
    <t>0.10800334979859717</t>
  </si>
  <si>
    <t>0.5525164735737392</t>
  </si>
  <si>
    <t>0.2393215448824734</t>
  </si>
  <si>
    <t>0.010750931898663782</t>
  </si>
  <si>
    <t>0.017641797633259054</t>
  </si>
  <si>
    <t>0.3446676966327763</t>
  </si>
  <si>
    <t>0.1000111008695175</t>
  </si>
  <si>
    <t>0.5471188468000238</t>
  </si>
  <si>
    <t>0.2362184072750391</t>
  </si>
  <si>
    <t>0.028410801540464034</t>
  </si>
  <si>
    <t>0.010124944523125042</t>
  </si>
  <si>
    <t>0.016331187383863757</t>
  </si>
  <si>
    <t>0.3417406375695262</t>
  </si>
  <si>
    <t>0.5419426243670981</t>
  </si>
  <si>
    <t>0.2331401883277457</t>
  </si>
  <si>
    <t>0.015044323661117512</t>
  </si>
  <si>
    <t>0.3388983749862202</t>
  </si>
  <si>
    <t>0.5369747152375636</t>
  </si>
  <si>
    <t>0.23010173625788677</t>
  </si>
  <si>
    <t>0.023954425487561593</t>
  </si>
  <si>
    <t>0.013796738519640887</t>
  </si>
  <si>
    <t>0.33613008763979124</t>
  </si>
  <si>
    <t>0.5322015300959294</t>
  </si>
  <si>
    <t>0.22711361654101667</t>
  </si>
  <si>
    <t>0.021846623368102204</t>
  </si>
  <si>
    <t>0.012599797795873486</t>
  </si>
  <si>
    <t>0.22418301718232567</t>
  </si>
  <si>
    <t>0.011461471303623084</t>
  </si>
  <si>
    <t>0.3307777346117098</t>
  </si>
  <si>
    <t>0.5231841526770442</t>
  </si>
  <si>
    <t>0.22131448504426643</t>
  </si>
  <si>
    <t>0.017928798064481864</t>
  </si>
  <si>
    <t>0.010386978788642079</t>
  </si>
  <si>
    <t>0.3281774292137919</t>
  </si>
  <si>
    <t>0.5189126291261884</t>
  </si>
  <si>
    <t>0.2185105226159508</t>
  </si>
  <si>
    <t>0.016131897007075124</t>
  </si>
  <si>
    <t>0.32561847940937716</t>
  </si>
  <si>
    <t>0.5147815155661845</t>
  </si>
  <si>
    <t>0.21577206973979882</t>
  </si>
  <si>
    <t>0.014447460889292425</t>
  </si>
  <si>
    <t>0.3230950544102849</t>
  </si>
  <si>
    <t>0.5107781252647564</t>
  </si>
  <si>
    <t>0.2130988907138765</t>
  </si>
  <si>
    <t>0.012876236296850372</t>
  </si>
  <si>
    <t>0.3206021021338993</t>
  </si>
  <si>
    <t>0.5068903568714215</t>
  </si>
  <si>
    <t>0.21048988374888875</t>
  </si>
  <si>
    <t>0.011417332520900028</t>
  </si>
  <si>
    <t>0.3181352743579587</t>
  </si>
  <si>
    <t>0.2079433268762156</t>
  </si>
  <si>
    <t>0.010068540202444643</t>
  </si>
  <si>
    <t>0.49941657556221064</t>
  </si>
  <si>
    <t>0.2054570719910785</t>
  </si>
  <si>
    <t>0.3132656915690808</t>
  </si>
  <si>
    <t>0.4958097665814079</t>
  </si>
  <si>
    <t>0.20302869669888618</t>
  </si>
  <si>
    <t>0.31085713290292616</t>
  </si>
  <si>
    <t>0.044361548870335554</t>
  </si>
  <si>
    <t>0.4922770222288351</t>
  </si>
  <si>
    <t>0.2006556219501781</t>
  </si>
  <si>
    <t>0.3084629692299935</t>
  </si>
  <si>
    <t>0.4888097582443222</t>
  </si>
  <si>
    <t>0.1983352020470281</t>
  </si>
  <si>
    <t>0.30608137891909193</t>
  </si>
  <si>
    <t>0.040033138161505444</t>
  </si>
  <si>
    <t>0.48540010394251204</t>
  </si>
  <si>
    <t>0.1960647924362408</t>
  </si>
  <si>
    <t>0.30371087932212454</t>
  </si>
  <si>
    <t>0.4820408819983425</t>
  </si>
  <si>
    <t>0.19384179973410964</t>
  </si>
  <si>
    <t>0.30135028242003986</t>
  </si>
  <si>
    <t>0.036230488511898744</t>
  </si>
  <si>
    <t>0.4787255822524241</t>
  </si>
  <si>
    <t>0.19166371762182524</t>
  </si>
  <si>
    <t>2.1882953167636553e-5</t>
  </si>
  <si>
    <t>0.29899865493769995</t>
  </si>
  <si>
    <t>0.034492165725382926</t>
  </si>
  <si>
    <t>0.4754483310928249</t>
  </si>
  <si>
    <t>0.18952815158283043</t>
  </si>
  <si>
    <t>0.29665528266858743</t>
  </si>
  <si>
    <t>0.032847744753588294</t>
  </si>
  <si>
    <t>0.4722038577296816</t>
  </si>
  <si>
    <t>0.1874328349007901</t>
  </si>
  <si>
    <t>0.29431963872257205</t>
  </si>
  <si>
    <t>0.46898745846487705</t>
  </si>
  <si>
    <t>0.18537563788030864</t>
  </si>
  <si>
    <t>0.029804691077358537</t>
  </si>
  <si>
    <t>0.4657949598696615</t>
  </si>
  <si>
    <t>0.1833545718760629</t>
  </si>
  <si>
    <t>0.2896701993643038</t>
  </si>
  <si>
    <t>0.028390987859826494</t>
  </si>
  <si>
    <t>0.012309676343508439</t>
  </si>
  <si>
    <t>0.46262268161700193</t>
  </si>
  <si>
    <t>0.18136778940620835</t>
  </si>
  <si>
    <t>0.2873560498889136</t>
  </si>
  <si>
    <t>0.027040751427344138</t>
  </si>
  <si>
    <t>0.019097867443568558</t>
  </si>
  <si>
    <t>0.45946739957087435</t>
  </si>
  <si>
    <t>0.28504887976726495</t>
  </si>
  <si>
    <t>0.025748702697500122</t>
  </si>
  <si>
    <t>0.025380766361850503</t>
  </si>
  <si>
    <t>0.45632630960987364</t>
  </si>
  <si>
    <t>0.17749037219323457</t>
  </si>
  <si>
    <t>0.2827487387356189</t>
  </si>
  <si>
    <t>0.031182307775852888</t>
  </si>
  <si>
    <t>0.45319699255547063</t>
  </si>
  <si>
    <t>0.1755967135126184</t>
  </si>
  <si>
    <t>0.2804557390776095</t>
  </si>
  <si>
    <t>0.4500773804842242</t>
  </si>
  <si>
    <t>0.1737312769559111</t>
  </si>
  <si>
    <t>0.2781700431961075</t>
  </si>
  <si>
    <t>0.022178754502368548</t>
  </si>
  <si>
    <t>0.041435134848877474</t>
  </si>
  <si>
    <t>0.4469657246264646</t>
  </si>
  <si>
    <t>0.1718928463565223</t>
  </si>
  <si>
    <t>0.2758918529283668</t>
  </si>
  <si>
    <t>0.44386056498972265</t>
  </si>
  <si>
    <t>0.17008030973459018</t>
  </si>
  <si>
    <t>0.27362140040253646</t>
  </si>
  <si>
    <t>0.44076070179200594</t>
  </si>
  <si>
    <t>0.16829265126098045</t>
  </si>
  <si>
    <t>0.2713589402518049</t>
  </si>
  <si>
    <t>0.018999282282917293</t>
  </si>
  <si>
    <t>0.4376651687464305</t>
  </si>
  <si>
    <t>0.16652894337389676</t>
  </si>
  <si>
    <t>7.92926219748351e-5</t>
  </si>
  <si>
    <t>0.2691047430199254</t>
  </si>
  <si>
    <t>0.057167036586827376</t>
  </si>
  <si>
    <t>0.4345732082034481</t>
  </si>
  <si>
    <t>0.16478833916941926</t>
  </si>
  <si>
    <t>1.7795251920448787e-5</t>
  </si>
  <si>
    <t>0.2668590896084353</t>
  </si>
  <si>
    <t>0.43148424812880704</t>
  </si>
  <si>
    <t>0.16307006515017855</t>
  </si>
  <si>
    <t>0.26462226663142246</t>
  </si>
  <si>
    <t>0.4283978808733831</t>
  </si>
  <si>
    <t>0.16137341438722888</t>
  </si>
  <si>
    <t>0.26239456255811433</t>
  </si>
  <si>
    <t>0.015260358833883702</t>
  </si>
  <si>
    <t>0.42531384367420044</t>
  </si>
  <si>
    <t>0.15969774012749868</t>
  </si>
  <si>
    <t>0.2601762645368665</t>
  </si>
  <si>
    <t>0.014404208653189084</t>
  </si>
  <si>
    <t>0.4222320008135254</t>
  </si>
  <si>
    <t>0.15804244986176566</t>
  </si>
  <si>
    <t>0.25796765580629644</t>
  </si>
  <si>
    <t>0.013577004499869271</t>
  </si>
  <si>
    <t>0.4191523273541179</t>
  </si>
  <si>
    <t>0.1564069998548831</t>
  </si>
  <si>
    <t>0.2557690136103827</t>
  </si>
  <si>
    <t>0.012777709011584471</t>
  </si>
  <si>
    <t>0.4160748943629598</t>
  </si>
  <si>
    <t>0.15479089013016376</t>
  </si>
  <si>
    <t>0.25358060754437306</t>
  </si>
  <si>
    <t>0.012005373889051166</t>
  </si>
  <si>
    <t>0.41299985553248786</t>
  </si>
  <si>
    <t>0.1531936598927126</t>
  </si>
  <si>
    <t>0.25140269826737616</t>
  </si>
  <si>
    <t>0.011259126028248684</t>
  </si>
  <si>
    <t>0.40992743510709184</t>
  </si>
  <si>
    <t>0.15161488337152645</t>
  </si>
  <si>
    <t>Ouput</t>
  </si>
  <si>
    <t>Output without FG</t>
  </si>
  <si>
    <t>0.30764279217205814</t>
  </si>
  <si>
    <t>0.2524793268297909</t>
  </si>
  <si>
    <t>1.0614473044399553</t>
  </si>
  <si>
    <t>0.3206851089922136</t>
  </si>
  <si>
    <t>0.20315466224327672</t>
  </si>
  <si>
    <t>0.5205227392903078</t>
  </si>
  <si>
    <t>0.32534987427106365</t>
  </si>
  <si>
    <t>0.23334963423156108</t>
  </si>
  <si>
    <t>0.5834063922266708</t>
  </si>
  <si>
    <t>0.3182483818176429</t>
  </si>
  <si>
    <t>0.23530732915948427</t>
  </si>
  <si>
    <t>0.7490166955690603</t>
  </si>
  <si>
    <t>0.29968029810361063</t>
  </si>
  <si>
    <t>0.2548423327698002</t>
  </si>
  <si>
    <t>0.2744687323622541</t>
  </si>
  <si>
    <t>0.3050939054992874</t>
  </si>
  <si>
    <t>0.23540125065368844</t>
  </si>
  <si>
    <t>0.13006775569885942</t>
  </si>
  <si>
    <t>0.2967386667727556</t>
  </si>
  <si>
    <t>0.2204882321778845</t>
  </si>
  <si>
    <t>0.49979898093051034</t>
  </si>
  <si>
    <t>0.20113536911661178</t>
  </si>
  <si>
    <t>0.3632275739553714</t>
  </si>
  <si>
    <t>0.19494353015609978</t>
  </si>
  <si>
    <t>0.34113623334772747</t>
  </si>
  <si>
    <t>0.1952802366854245</t>
  </si>
  <si>
    <t>0.2164772529555936</t>
  </si>
  <si>
    <t>0.1796640905652458</t>
  </si>
  <si>
    <t>0.11589176519291033</t>
  </si>
  <si>
    <t>0.5828226873249909</t>
  </si>
  <si>
    <t>0.13924303630610257</t>
  </si>
  <si>
    <t>0.15993815119257349</t>
  </si>
  <si>
    <t>0.055305097598479236</t>
  </si>
  <si>
    <t>0.024228537078108126</t>
  </si>
  <si>
    <t>0.13782710498906336</t>
  </si>
  <si>
    <t>0.1461063366590576</t>
  </si>
  <si>
    <t>0.4659558221624227</t>
  </si>
  <si>
    <t>0.018688313227332998</t>
  </si>
  <si>
    <t>0.19202491465022398</t>
  </si>
  <si>
    <t>0.4350567860972765</t>
  </si>
  <si>
    <t>0.2129800953529548</t>
  </si>
  <si>
    <t>1.026435062916109</t>
  </si>
  <si>
    <t>0.2129739025003241</t>
  </si>
  <si>
    <t>0.7506142994457843</t>
  </si>
  <si>
    <t>0.010517161466272462</t>
  </si>
  <si>
    <t>0.2180477794060387</t>
  </si>
  <si>
    <t>0.4045344929766381</t>
  </si>
  <si>
    <t>0.010250412087331462</t>
  </si>
  <si>
    <t>0.22720540170388936</t>
  </si>
  <si>
    <t>1.1494211929739429</t>
  </si>
  <si>
    <t>0.24067179632887292</t>
  </si>
  <si>
    <t>0.5519723869845672</t>
  </si>
  <si>
    <t>0.2632844363045672</t>
  </si>
  <si>
    <t>0.42923854405880757</t>
  </si>
  <si>
    <t>0.2907152155126713</t>
  </si>
  <si>
    <t>0.3417062455340014</t>
  </si>
  <si>
    <t>0.30218167380156036</t>
  </si>
  <si>
    <t>0.5465164410890067</t>
  </si>
  <si>
    <t>0.30308153741402943</t>
  </si>
  <si>
    <t>0.16404198038495466</t>
  </si>
  <si>
    <t>0.3076417645542673</t>
  </si>
  <si>
    <t>0.7448460649187583</t>
  </si>
  <si>
    <t>0.3203872006084074</t>
  </si>
  <si>
    <t>0.8797795721716462</t>
  </si>
  <si>
    <t>0.3300286808235464</t>
  </si>
  <si>
    <t>0.2723976010059914</t>
  </si>
  <si>
    <t>0.3296538511825542</t>
  </si>
  <si>
    <t>0.8777272807984904</t>
  </si>
  <si>
    <t>0.3272456831570958</t>
  </si>
  <si>
    <t>0.7380634719899248</t>
  </si>
  <si>
    <t>0.3256253955592703</t>
  </si>
  <si>
    <t>0.16136934284767257</t>
  </si>
  <si>
    <t>0.3197344795067947</t>
  </si>
  <si>
    <t>0.3172250509040131</t>
  </si>
  <si>
    <t>0.8553492202115764</t>
  </si>
  <si>
    <t>0.30580498273886647</t>
  </si>
  <si>
    <t>0.30633637859560636</t>
  </si>
  <si>
    <t>0.2995912380585608</t>
  </si>
  <si>
    <t>0.29806389807720546</t>
  </si>
  <si>
    <t>0.2557900215861775</t>
  </si>
  <si>
    <t>0.3044505589981039</t>
  </si>
  <si>
    <t>1.2627911398559677</t>
  </si>
  <si>
    <t>0.30673717015501367</t>
  </si>
  <si>
    <t>0.6041596969335261</t>
  </si>
  <si>
    <t>0.5705624828837852</t>
  </si>
  <si>
    <t>0.3120530040410463</t>
  </si>
  <si>
    <t>0.7028603320001325</t>
  </si>
  <si>
    <t>0.3091861307358057</t>
  </si>
  <si>
    <t>0.15289535651752395</t>
  </si>
  <si>
    <t>0.31301133447860785</t>
  </si>
  <si>
    <t>0.29538504012383004</t>
  </si>
  <si>
    <t>0.3058082063159384</t>
  </si>
  <si>
    <t>0.6599808451930311</t>
  </si>
  <si>
    <t>0.30128461729641565</t>
  </si>
  <si>
    <t>1.0780034257121152</t>
  </si>
  <si>
    <t>0.29558741540698374</t>
  </si>
  <si>
    <t>1.024527519437779</t>
  </si>
  <si>
    <t>0.29480686352831853</t>
  </si>
  <si>
    <t>0.34562376904105907</t>
  </si>
  <si>
    <t>0.2922228324950371</t>
  </si>
  <si>
    <t>0.6622444008576922</t>
  </si>
  <si>
    <t>0.28492452590145323</t>
  </si>
  <si>
    <t>0.19589118883480694</t>
  </si>
  <si>
    <t>0.28352316214830253</t>
  </si>
  <si>
    <t>0.5747815189666827</t>
  </si>
  <si>
    <t>0.30048242319229423</t>
  </si>
  <si>
    <t>0.36532973772454014</t>
  </si>
  <si>
    <t>0.3247028533085672</t>
  </si>
  <si>
    <t>0.15301549286157456</t>
  </si>
  <si>
    <t>0.3423081578463716</t>
  </si>
  <si>
    <t>0.39903146686557367</t>
  </si>
  <si>
    <t>0.31633067310994356</t>
  </si>
  <si>
    <t>1.424923843088366</t>
  </si>
  <si>
    <t>0.3051323937020234</t>
  </si>
  <si>
    <t>0.5780679618979434</t>
  </si>
  <si>
    <t>0.33721043770096326</t>
  </si>
  <si>
    <t>2.2074869248508877</t>
  </si>
  <si>
    <t>0.38072035814129546</t>
  </si>
  <si>
    <t>3.750169112208268</t>
  </si>
  <si>
    <t>0.3552877347858141</t>
  </si>
  <si>
    <t>3.4823440597381294</t>
  </si>
  <si>
    <t>0.3569255288905282</t>
  </si>
  <si>
    <t>3.6689661744005786</t>
  </si>
  <si>
    <t>0.2985008603912487</t>
  </si>
  <si>
    <t>4.429854847877768</t>
  </si>
  <si>
    <t>0.24175922186908672</t>
  </si>
  <si>
    <t>4.483473750492029</t>
  </si>
  <si>
    <t>0.2193179861267769</t>
  </si>
  <si>
    <t>3.332532796830545</t>
  </si>
  <si>
    <t>0.010833773787788381</t>
  </si>
  <si>
    <t>0.18223638535099784</t>
  </si>
  <si>
    <t>3.2078632906106908</t>
  </si>
  <si>
    <t>0.14596068662553474</t>
  </si>
  <si>
    <t>3.206407892140928</t>
  </si>
  <si>
    <t>0.10407800110028287</t>
  </si>
  <si>
    <t>2.264751207318816</t>
  </si>
  <si>
    <t>0.10850264352506578</t>
  </si>
  <si>
    <t>1.7783121963760307</t>
  </si>
  <si>
    <t>0.11344647224815763</t>
  </si>
  <si>
    <t>1.0610968149085798</t>
  </si>
  <si>
    <t>0.12139269068744962</t>
  </si>
  <si>
    <t>2.0557571407400443</t>
  </si>
  <si>
    <t>0.10769486589872201</t>
  </si>
  <si>
    <t>1.4679023594616147</t>
  </si>
  <si>
    <t>1.0405349604046599</t>
  </si>
  <si>
    <t>0.7104069147484848</t>
  </si>
  <si>
    <t>0.46862322721807903</t>
  </si>
  <si>
    <t>0.2788875534619706</t>
  </si>
  <si>
    <t>0.12742983182318923</t>
  </si>
  <si>
    <t>0.050544879812752797</t>
  </si>
  <si>
    <t>0.042427330844718725</t>
  </si>
  <si>
    <t>0.035381379253562883</t>
  </si>
  <si>
    <t>0.026448914278676128</t>
  </si>
  <si>
    <t>0.023837061025799855</t>
  </si>
  <si>
    <t>0.019074603505098153</t>
  </si>
  <si>
    <t>0.016899700924399852</t>
  </si>
  <si>
    <t>0.010476974726936206</t>
  </si>
  <si>
    <t>0.014848115255228223</t>
  </si>
  <si>
    <t>0.022799252332994513</t>
  </si>
  <si>
    <t>0.012910484228711994</t>
  </si>
  <si>
    <t>0.034165402544172885</t>
  </si>
  <si>
    <t>0.011078376541417967</t>
  </si>
  <si>
    <t>0.054242867116149895</t>
  </si>
  <si>
    <t>0.10154932945647399</t>
  </si>
  <si>
    <t>0.10593607241222713</t>
  </si>
  <si>
    <t>0.10983659045558092</t>
  </si>
  <si>
    <t>0.11328203774754186</t>
  </si>
  <si>
    <t>0.11630196840042295</t>
  </si>
  <si>
    <t>0.11892440094452006</t>
  </si>
  <si>
    <t>0.12117588094846532</t>
  </si>
  <si>
    <t>2.62689568764074e-5</t>
  </si>
  <si>
    <t>0.12308154194113907</t>
  </si>
  <si>
    <t>5.629735519985246e-5</t>
  </si>
  <si>
    <t>0.12466516473379485</t>
  </si>
  <si>
    <t>8.206522630338497e-5</t>
  </si>
  <si>
    <t>0.12594923519946288</t>
  </si>
  <si>
    <t>0.12695500053905295</t>
  </si>
  <si>
    <t>0.1277025240445928</t>
  </si>
  <si>
    <t>0.12821073835567187</t>
  </si>
  <si>
    <t>0.12849749719849868</t>
  </si>
  <si>
    <t>0.12847296851130618</t>
  </si>
  <si>
    <t>0.12819243797961288</t>
  </si>
  <si>
    <t>0.12775205860273697</t>
  </si>
  <si>
    <t>0.1271650115149514</t>
  </si>
  <si>
    <t>0.12644367675029855</t>
  </si>
  <si>
    <t>0.12559967403602545</t>
  </si>
  <si>
    <t>0.12464390201889497</t>
  </si>
  <si>
    <t>0.12358657593691813</t>
  </si>
  <si>
    <t>0.1224372637550486</t>
  </si>
  <si>
    <t>0.12120492078699918</t>
  </si>
  <si>
    <t>0.11989792282998124</t>
  </si>
  <si>
    <t>0.11852409784278706</t>
  </si>
  <si>
    <t>0.11709075619943388</t>
  </si>
  <si>
    <t>0.11560471955562868</t>
  </si>
  <si>
    <t>0.11407234836482427</t>
  </si>
  <si>
    <t>0.11249956808492279</t>
  </si>
  <si>
    <t>0.11089189411581657</t>
  </si>
  <si>
    <t>obs_gdp_deflator</t>
  </si>
  <si>
    <t>obs_gdp_deflator_woFG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</si>
</sst>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/>
    <xf numFmtId="14" fontId="0" fillId="2" borderId="2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3" xfId="1" applyNumberFormat="1" applyFont="1" applyBorder="1" applyAlignment="1"/>
    <xf numFmtId="0" fontId="2" fillId="2" borderId="0" xfId="1" applyFont="1" applyBorder="1" applyAlignment="1"/>
    <xf numFmtId="14" fontId="0" fillId="0" borderId="3" xfId="0" applyNumberFormat="1" applyBorder="1"/>
    <xf numFmtId="0" fontId="0" fillId="0" borderId="4" xfId="0" applyBorder="1" applyAlignment="1">
      <alignment horizontal="center"/>
    </xf>
    <xf numFmtId="14" fontId="0" fillId="0" borderId="5" xfId="0" applyNumberFormat="1" applyBorder="1"/>
    <xf numFmtId="0" fontId="0" fillId="0" borderId="4" xfId="0" applyBorder="1"/>
    <xf numFmtId="0" fontId="0" fillId="0" borderId="6" xfId="0" applyBorder="1" applyAlignment="1">
      <alignment horizontal="center"/>
    </xf>
    <xf numFmtId="11" fontId="0" fillId="0" borderId="0" xfId="0" applyNumberFormat="1"/>
    <xf numFmtId="0" fontId="0" fillId="3" borderId="0" xfId="0" applyFill="1"/>
    <xf numFmtId="164" fontId="0" fillId="0" borderId="0" xfId="0" applyNumberFormat="1"/>
    <xf numFmtId="9" fontId="0" fillId="0" borderId="0" xfId="2" applyFon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quotePrefix="1"/>
    <xf numFmtId="0" fontId="0" fillId="0" borderId="0" xfId="0" quotePrefix="1" applyNumberFormat="1"/>
    <xf numFmtId="11" fontId="0" fillId="0" borderId="0" xfId="0" quotePrefix="1" applyNumberFormat="1"/>
  </cellXfs>
  <cellStyles count="3">
    <cellStyle name="Normal" xfId="0" builtinId="0"/>
    <cellStyle name="Note" xfId="1" builtin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gaps'!$B$2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gaps'!$B$3:$B$312</c:f>
              <c:numCache>
                <c:formatCode>General</c:formatCode>
                <c:ptCount val="310"/>
                <c:pt idx="0">
                  <c:v>0.8</c:v>
                </c:pt>
                <c:pt idx="1">
                  <c:v>1.9</c:v>
                </c:pt>
                <c:pt idx="2">
                  <c:v>2.5</c:v>
                </c:pt>
                <c:pt idx="3">
                  <c:v>1.1000000000000001</c:v>
                </c:pt>
                <c:pt idx="4">
                  <c:v>1</c:v>
                </c:pt>
                <c:pt idx="5">
                  <c:v>1.5</c:v>
                </c:pt>
                <c:pt idx="6">
                  <c:v>-0.3</c:v>
                </c:pt>
                <c:pt idx="7">
                  <c:v>-0.8</c:v>
                </c:pt>
                <c:pt idx="8">
                  <c:v>-0.6</c:v>
                </c:pt>
                <c:pt idx="9">
                  <c:v>-0.6</c:v>
                </c:pt>
                <c:pt idx="10">
                  <c:v>-0.1</c:v>
                </c:pt>
                <c:pt idx="11">
                  <c:v>-0.2</c:v>
                </c:pt>
                <c:pt idx="12">
                  <c:v>0.5</c:v>
                </c:pt>
                <c:pt idx="13">
                  <c:v>2.1</c:v>
                </c:pt>
                <c:pt idx="14">
                  <c:v>1.8</c:v>
                </c:pt>
                <c:pt idx="15">
                  <c:v>3.2</c:v>
                </c:pt>
                <c:pt idx="16">
                  <c:v>0.8</c:v>
                </c:pt>
                <c:pt idx="17">
                  <c:v>0.1</c:v>
                </c:pt>
                <c:pt idx="18">
                  <c:v>1.3</c:v>
                </c:pt>
                <c:pt idx="19">
                  <c:v>0.4</c:v>
                </c:pt>
                <c:pt idx="20">
                  <c:v>0</c:v>
                </c:pt>
                <c:pt idx="21">
                  <c:v>0.7</c:v>
                </c:pt>
                <c:pt idx="22">
                  <c:v>0.2</c:v>
                </c:pt>
                <c:pt idx="23">
                  <c:v>0.4</c:v>
                </c:pt>
                <c:pt idx="24">
                  <c:v>0.1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-0.1</c:v>
                </c:pt>
                <c:pt idx="29">
                  <c:v>-0.3</c:v>
                </c:pt>
                <c:pt idx="30">
                  <c:v>-0.1</c:v>
                </c:pt>
                <c:pt idx="31">
                  <c:v>0.3</c:v>
                </c:pt>
                <c:pt idx="32">
                  <c:v>0.1</c:v>
                </c:pt>
                <c:pt idx="33">
                  <c:v>0.4</c:v>
                </c:pt>
                <c:pt idx="34">
                  <c:v>0.3</c:v>
                </c:pt>
                <c:pt idx="35">
                  <c:v>0.4</c:v>
                </c:pt>
                <c:pt idx="36">
                  <c:v>0.7</c:v>
                </c:pt>
                <c:pt idx="37">
                  <c:v>1</c:v>
                </c:pt>
                <c:pt idx="38">
                  <c:v>0.6</c:v>
                </c:pt>
                <c:pt idx="39">
                  <c:v>0.9</c:v>
                </c:pt>
                <c:pt idx="40">
                  <c:v>0.6</c:v>
                </c:pt>
                <c:pt idx="41">
                  <c:v>0.8</c:v>
                </c:pt>
                <c:pt idx="42">
                  <c:v>0.5</c:v>
                </c:pt>
                <c:pt idx="43">
                  <c:v>1.2</c:v>
                </c:pt>
                <c:pt idx="44">
                  <c:v>0.2</c:v>
                </c:pt>
                <c:pt idx="45">
                  <c:v>0.1</c:v>
                </c:pt>
                <c:pt idx="46">
                  <c:v>0</c:v>
                </c:pt>
                <c:pt idx="47">
                  <c:v>0.7</c:v>
                </c:pt>
                <c:pt idx="48">
                  <c:v>0.4</c:v>
                </c:pt>
                <c:pt idx="49">
                  <c:v>0.6</c:v>
                </c:pt>
                <c:pt idx="50">
                  <c:v>0.5</c:v>
                </c:pt>
                <c:pt idx="51">
                  <c:v>0.1</c:v>
                </c:pt>
                <c:pt idx="52">
                  <c:v>0.5</c:v>
                </c:pt>
                <c:pt idx="53">
                  <c:v>0.4</c:v>
                </c:pt>
                <c:pt idx="54">
                  <c:v>0.4</c:v>
                </c:pt>
                <c:pt idx="55">
                  <c:v>0.2</c:v>
                </c:pt>
                <c:pt idx="56">
                  <c:v>0</c:v>
                </c:pt>
                <c:pt idx="57">
                  <c:v>0.4</c:v>
                </c:pt>
                <c:pt idx="58">
                  <c:v>0.1</c:v>
                </c:pt>
                <c:pt idx="59">
                  <c:v>0.4</c:v>
                </c:pt>
                <c:pt idx="60">
                  <c:v>0.4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0.2</c:v>
                </c:pt>
                <c:pt idx="65">
                  <c:v>0.5</c:v>
                </c:pt>
                <c:pt idx="66">
                  <c:v>0.4</c:v>
                </c:pt>
                <c:pt idx="67">
                  <c:v>0.5</c:v>
                </c:pt>
                <c:pt idx="68">
                  <c:v>0.2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0.5</c:v>
                </c:pt>
                <c:pt idx="73">
                  <c:v>0.4</c:v>
                </c:pt>
                <c:pt idx="74">
                  <c:v>0.3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0.3</c:v>
                </c:pt>
                <c:pt idx="80">
                  <c:v>0.5</c:v>
                </c:pt>
                <c:pt idx="81">
                  <c:v>0.9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</c:v>
                </c:pt>
                <c:pt idx="85">
                  <c:v>1</c:v>
                </c:pt>
                <c:pt idx="86">
                  <c:v>1.1000000000000001</c:v>
                </c:pt>
                <c:pt idx="87">
                  <c:v>1</c:v>
                </c:pt>
                <c:pt idx="88">
                  <c:v>1.3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1.1000000000000001</c:v>
                </c:pt>
                <c:pt idx="93">
                  <c:v>1</c:v>
                </c:pt>
                <c:pt idx="94">
                  <c:v>1.3</c:v>
                </c:pt>
                <c:pt idx="95">
                  <c:v>0.9</c:v>
                </c:pt>
                <c:pt idx="96">
                  <c:v>1.1000000000000001</c:v>
                </c:pt>
                <c:pt idx="97">
                  <c:v>1</c:v>
                </c:pt>
                <c:pt idx="98">
                  <c:v>0.6</c:v>
                </c:pt>
                <c:pt idx="99">
                  <c:v>1.1000000000000001</c:v>
                </c:pt>
                <c:pt idx="100">
                  <c:v>0.6</c:v>
                </c:pt>
                <c:pt idx="101">
                  <c:v>0.9</c:v>
                </c:pt>
                <c:pt idx="102">
                  <c:v>0.8</c:v>
                </c:pt>
                <c:pt idx="103">
                  <c:v>1.2</c:v>
                </c:pt>
                <c:pt idx="104">
                  <c:v>1.9</c:v>
                </c:pt>
                <c:pt idx="105">
                  <c:v>1.8</c:v>
                </c:pt>
                <c:pt idx="106">
                  <c:v>2</c:v>
                </c:pt>
                <c:pt idx="107">
                  <c:v>3</c:v>
                </c:pt>
                <c:pt idx="108">
                  <c:v>2.8</c:v>
                </c:pt>
                <c:pt idx="109">
                  <c:v>2.7</c:v>
                </c:pt>
                <c:pt idx="110">
                  <c:v>2.5</c:v>
                </c:pt>
                <c:pt idx="111">
                  <c:v>1.9</c:v>
                </c:pt>
                <c:pt idx="112">
                  <c:v>1.2</c:v>
                </c:pt>
                <c:pt idx="113">
                  <c:v>1.9</c:v>
                </c:pt>
                <c:pt idx="114">
                  <c:v>1.7</c:v>
                </c:pt>
                <c:pt idx="115">
                  <c:v>1.1000000000000001</c:v>
                </c:pt>
                <c:pt idx="116">
                  <c:v>0.8</c:v>
                </c:pt>
                <c:pt idx="117">
                  <c:v>1.5</c:v>
                </c:pt>
                <c:pt idx="118">
                  <c:v>1.6</c:v>
                </c:pt>
                <c:pt idx="119">
                  <c:v>1.8</c:v>
                </c:pt>
                <c:pt idx="120">
                  <c:v>1.7</c:v>
                </c:pt>
                <c:pt idx="121">
                  <c:v>1.5</c:v>
                </c:pt>
                <c:pt idx="122">
                  <c:v>1.4</c:v>
                </c:pt>
                <c:pt idx="123">
                  <c:v>1.6</c:v>
                </c:pt>
                <c:pt idx="124">
                  <c:v>2.1</c:v>
                </c:pt>
                <c:pt idx="125">
                  <c:v>1.8</c:v>
                </c:pt>
                <c:pt idx="126">
                  <c:v>1.9</c:v>
                </c:pt>
                <c:pt idx="127">
                  <c:v>1.9</c:v>
                </c:pt>
                <c:pt idx="128">
                  <c:v>2.7</c:v>
                </c:pt>
                <c:pt idx="129">
                  <c:v>2.5</c:v>
                </c:pt>
                <c:pt idx="130">
                  <c:v>2.4</c:v>
                </c:pt>
                <c:pt idx="131">
                  <c:v>3</c:v>
                </c:pt>
                <c:pt idx="132">
                  <c:v>2.4</c:v>
                </c:pt>
                <c:pt idx="133">
                  <c:v>2.2999999999999998</c:v>
                </c:pt>
                <c:pt idx="134">
                  <c:v>2.5</c:v>
                </c:pt>
                <c:pt idx="135">
                  <c:v>2.6</c:v>
                </c:pt>
                <c:pt idx="136">
                  <c:v>1.7</c:v>
                </c:pt>
                <c:pt idx="137">
                  <c:v>1.6</c:v>
                </c:pt>
                <c:pt idx="138">
                  <c:v>1.5</c:v>
                </c:pt>
                <c:pt idx="139">
                  <c:v>1.3</c:v>
                </c:pt>
                <c:pt idx="140">
                  <c:v>1</c:v>
                </c:pt>
                <c:pt idx="141">
                  <c:v>1.6</c:v>
                </c:pt>
                <c:pt idx="142">
                  <c:v>1.1000000000000001</c:v>
                </c:pt>
                <c:pt idx="143">
                  <c:v>0.8</c:v>
                </c:pt>
                <c:pt idx="144">
                  <c:v>0.9</c:v>
                </c:pt>
                <c:pt idx="145">
                  <c:v>1.3</c:v>
                </c:pt>
                <c:pt idx="146">
                  <c:v>0.7</c:v>
                </c:pt>
                <c:pt idx="147">
                  <c:v>1.1000000000000001</c:v>
                </c:pt>
                <c:pt idx="148">
                  <c:v>1</c:v>
                </c:pt>
                <c:pt idx="149">
                  <c:v>0.8</c:v>
                </c:pt>
                <c:pt idx="150">
                  <c:v>0.6</c:v>
                </c:pt>
                <c:pt idx="151">
                  <c:v>1.2</c:v>
                </c:pt>
                <c:pt idx="152">
                  <c:v>0.8</c:v>
                </c:pt>
                <c:pt idx="153">
                  <c:v>0.8</c:v>
                </c:pt>
                <c:pt idx="154">
                  <c:v>0.7</c:v>
                </c:pt>
                <c:pt idx="155">
                  <c:v>0.7</c:v>
                </c:pt>
                <c:pt idx="156">
                  <c:v>-0.1</c:v>
                </c:pt>
                <c:pt idx="157">
                  <c:v>0.5</c:v>
                </c:pt>
                <c:pt idx="158">
                  <c:v>0.6</c:v>
                </c:pt>
                <c:pt idx="159">
                  <c:v>0.9</c:v>
                </c:pt>
                <c:pt idx="160">
                  <c:v>1</c:v>
                </c:pt>
                <c:pt idx="161">
                  <c:v>0.9</c:v>
                </c:pt>
                <c:pt idx="162">
                  <c:v>0.9</c:v>
                </c:pt>
                <c:pt idx="163">
                  <c:v>0.8</c:v>
                </c:pt>
                <c:pt idx="164">
                  <c:v>1.1000000000000001</c:v>
                </c:pt>
                <c:pt idx="165">
                  <c:v>1.2</c:v>
                </c:pt>
                <c:pt idx="166">
                  <c:v>1</c:v>
                </c:pt>
                <c:pt idx="167">
                  <c:v>1.1000000000000001</c:v>
                </c:pt>
                <c:pt idx="168">
                  <c:v>1.3</c:v>
                </c:pt>
                <c:pt idx="169">
                  <c:v>0.6</c:v>
                </c:pt>
                <c:pt idx="170">
                  <c:v>0.8</c:v>
                </c:pt>
                <c:pt idx="171">
                  <c:v>1.4</c:v>
                </c:pt>
                <c:pt idx="172">
                  <c:v>0.9</c:v>
                </c:pt>
                <c:pt idx="173">
                  <c:v>1.3</c:v>
                </c:pt>
                <c:pt idx="174">
                  <c:v>1.3</c:v>
                </c:pt>
                <c:pt idx="175">
                  <c:v>0.5</c:v>
                </c:pt>
                <c:pt idx="176">
                  <c:v>0.5</c:v>
                </c:pt>
                <c:pt idx="177">
                  <c:v>0.7</c:v>
                </c:pt>
                <c:pt idx="178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0.6</c:v>
                </c:pt>
                <c:pt idx="182">
                  <c:v>0.7</c:v>
                </c:pt>
                <c:pt idx="183">
                  <c:v>0.6</c:v>
                </c:pt>
                <c:pt idx="184">
                  <c:v>0.7</c:v>
                </c:pt>
                <c:pt idx="185">
                  <c:v>0.4</c:v>
                </c:pt>
                <c:pt idx="186">
                  <c:v>0.6</c:v>
                </c:pt>
                <c:pt idx="187">
                  <c:v>0.4</c:v>
                </c:pt>
                <c:pt idx="188">
                  <c:v>0.6</c:v>
                </c:pt>
                <c:pt idx="189">
                  <c:v>0.7</c:v>
                </c:pt>
                <c:pt idx="190">
                  <c:v>0.5</c:v>
                </c:pt>
                <c:pt idx="191">
                  <c:v>0.5</c:v>
                </c:pt>
                <c:pt idx="192">
                  <c:v>0.6</c:v>
                </c:pt>
                <c:pt idx="193">
                  <c:v>0.4</c:v>
                </c:pt>
                <c:pt idx="194">
                  <c:v>0.4</c:v>
                </c:pt>
                <c:pt idx="195">
                  <c:v>0.6</c:v>
                </c:pt>
                <c:pt idx="196">
                  <c:v>0.7</c:v>
                </c:pt>
                <c:pt idx="197">
                  <c:v>0.4</c:v>
                </c:pt>
                <c:pt idx="198">
                  <c:v>0.7</c:v>
                </c:pt>
                <c:pt idx="199">
                  <c:v>0.4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</c:v>
                </c:pt>
                <c:pt idx="204">
                  <c:v>0.2</c:v>
                </c:pt>
                <c:pt idx="205">
                  <c:v>0.3</c:v>
                </c:pt>
                <c:pt idx="206">
                  <c:v>0.3</c:v>
                </c:pt>
                <c:pt idx="207">
                  <c:v>0.2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0.8</c:v>
                </c:pt>
                <c:pt idx="212">
                  <c:v>0.5</c:v>
                </c:pt>
                <c:pt idx="213">
                  <c:v>0.6</c:v>
                </c:pt>
                <c:pt idx="214">
                  <c:v>0.6</c:v>
                </c:pt>
                <c:pt idx="215">
                  <c:v>0.7</c:v>
                </c:pt>
                <c:pt idx="216">
                  <c:v>0.5</c:v>
                </c:pt>
                <c:pt idx="217">
                  <c:v>0.1</c:v>
                </c:pt>
                <c:pt idx="218">
                  <c:v>0</c:v>
                </c:pt>
                <c:pt idx="219">
                  <c:v>0.2</c:v>
                </c:pt>
                <c:pt idx="220">
                  <c:v>0.7</c:v>
                </c:pt>
                <c:pt idx="221">
                  <c:v>0.5</c:v>
                </c:pt>
                <c:pt idx="222">
                  <c:v>0.5</c:v>
                </c:pt>
                <c:pt idx="223">
                  <c:v>0.8</c:v>
                </c:pt>
                <c:pt idx="224">
                  <c:v>0.1</c:v>
                </c:pt>
                <c:pt idx="225">
                  <c:v>0.7</c:v>
                </c:pt>
                <c:pt idx="226">
                  <c:v>0.5</c:v>
                </c:pt>
                <c:pt idx="227">
                  <c:v>0.8</c:v>
                </c:pt>
                <c:pt idx="228">
                  <c:v>0.7</c:v>
                </c:pt>
                <c:pt idx="229">
                  <c:v>0.5</c:v>
                </c:pt>
                <c:pt idx="230">
                  <c:v>0.9</c:v>
                </c:pt>
                <c:pt idx="231">
                  <c:v>0.6</c:v>
                </c:pt>
                <c:pt idx="232">
                  <c:v>0.6</c:v>
                </c:pt>
                <c:pt idx="233">
                  <c:v>1.1000000000000001</c:v>
                </c:pt>
                <c:pt idx="234">
                  <c:v>0.8</c:v>
                </c:pt>
                <c:pt idx="235">
                  <c:v>0.5</c:v>
                </c:pt>
                <c:pt idx="236">
                  <c:v>0.9</c:v>
                </c:pt>
                <c:pt idx="237">
                  <c:v>0.7</c:v>
                </c:pt>
                <c:pt idx="238">
                  <c:v>-0.2</c:v>
                </c:pt>
                <c:pt idx="239">
                  <c:v>0.9</c:v>
                </c:pt>
                <c:pt idx="240">
                  <c:v>0.8</c:v>
                </c:pt>
                <c:pt idx="241">
                  <c:v>0.6</c:v>
                </c:pt>
                <c:pt idx="242">
                  <c:v>1</c:v>
                </c:pt>
                <c:pt idx="243">
                  <c:v>0.8</c:v>
                </c:pt>
                <c:pt idx="244">
                  <c:v>1</c:v>
                </c:pt>
                <c:pt idx="245">
                  <c:v>1.1000000000000001</c:v>
                </c:pt>
                <c:pt idx="246">
                  <c:v>-1.6</c:v>
                </c:pt>
                <c:pt idx="247">
                  <c:v>-0.7</c:v>
                </c:pt>
                <c:pt idx="248">
                  <c:v>0.4</c:v>
                </c:pt>
                <c:pt idx="249">
                  <c:v>0.7</c:v>
                </c:pt>
                <c:pt idx="250">
                  <c:v>0.8</c:v>
                </c:pt>
                <c:pt idx="251">
                  <c:v>0.4</c:v>
                </c:pt>
                <c:pt idx="252">
                  <c:v>0.2</c:v>
                </c:pt>
                <c:pt idx="253">
                  <c:v>0.2</c:v>
                </c:pt>
                <c:pt idx="254">
                  <c:v>0.6</c:v>
                </c:pt>
                <c:pt idx="255">
                  <c:v>0.8</c:v>
                </c:pt>
                <c:pt idx="256">
                  <c:v>1</c:v>
                </c:pt>
                <c:pt idx="257">
                  <c:v>0.5</c:v>
                </c:pt>
                <c:pt idx="258">
                  <c:v>0.3</c:v>
                </c:pt>
                <c:pt idx="259">
                  <c:v>0.7</c:v>
                </c:pt>
                <c:pt idx="260">
                  <c:v>0.2</c:v>
                </c:pt>
                <c:pt idx="261">
                  <c:v>0.3</c:v>
                </c:pt>
                <c:pt idx="262">
                  <c:v>0.6</c:v>
                </c:pt>
                <c:pt idx="263">
                  <c:v>0.4</c:v>
                </c:pt>
                <c:pt idx="264">
                  <c:v>0.1</c:v>
                </c:pt>
                <c:pt idx="265">
                  <c:v>0.4</c:v>
                </c:pt>
                <c:pt idx="266">
                  <c:v>0.4</c:v>
                </c:pt>
                <c:pt idx="267">
                  <c:v>0.5</c:v>
                </c:pt>
                <c:pt idx="268">
                  <c:v>0.4</c:v>
                </c:pt>
                <c:pt idx="269">
                  <c:v>0.3</c:v>
                </c:pt>
                <c:pt idx="270">
                  <c:v>-0.1</c:v>
                </c:pt>
                <c:pt idx="271">
                  <c:v>-0.4</c:v>
                </c:pt>
                <c:pt idx="272">
                  <c:v>0.5</c:v>
                </c:pt>
                <c:pt idx="273">
                  <c:v>0.3</c:v>
                </c:pt>
                <c:pt idx="274">
                  <c:v>-0.1</c:v>
                </c:pt>
                <c:pt idx="275">
                  <c:v>0</c:v>
                </c:pt>
                <c:pt idx="276">
                  <c:v>0.6</c:v>
                </c:pt>
                <c:pt idx="277">
                  <c:v>0.3</c:v>
                </c:pt>
                <c:pt idx="278">
                  <c:v>0.5</c:v>
                </c:pt>
                <c:pt idx="279">
                  <c:v>0.6</c:v>
                </c:pt>
                <c:pt idx="280">
                  <c:v>0.2</c:v>
                </c:pt>
                <c:pt idx="281">
                  <c:v>0.4</c:v>
                </c:pt>
                <c:pt idx="282">
                  <c:v>0.6</c:v>
                </c:pt>
                <c:pt idx="283">
                  <c:v>0.7</c:v>
                </c:pt>
                <c:pt idx="284">
                  <c:v>0.5</c:v>
                </c:pt>
                <c:pt idx="285">
                  <c:v>0.3</c:v>
                </c:pt>
                <c:pt idx="286">
                  <c:v>0.4</c:v>
                </c:pt>
                <c:pt idx="287">
                  <c:v>0.2</c:v>
                </c:pt>
                <c:pt idx="288">
                  <c:v>0.6</c:v>
                </c:pt>
                <c:pt idx="289">
                  <c:v>0.2</c:v>
                </c:pt>
                <c:pt idx="290">
                  <c:v>0.4</c:v>
                </c:pt>
                <c:pt idx="291">
                  <c:v>0.3</c:v>
                </c:pt>
                <c:pt idx="292">
                  <c:v>-0.4</c:v>
                </c:pt>
                <c:pt idx="293">
                  <c:v>0.8</c:v>
                </c:pt>
                <c:pt idx="294">
                  <c:v>0.5</c:v>
                </c:pt>
                <c:pt idx="295">
                  <c:v>1.1000000000000001</c:v>
                </c:pt>
                <c:pt idx="296">
                  <c:v>1.6</c:v>
                </c:pt>
                <c:pt idx="297">
                  <c:v>1.4</c:v>
                </c:pt>
                <c:pt idx="298">
                  <c:v>1.7</c:v>
                </c:pt>
                <c:pt idx="299">
                  <c:v>1.9</c:v>
                </c:pt>
                <c:pt idx="300">
                  <c:v>1.8</c:v>
                </c:pt>
                <c:pt idx="301">
                  <c:v>1.2</c:v>
                </c:pt>
                <c:pt idx="302">
                  <c:v>1</c:v>
                </c:pt>
                <c:pt idx="303">
                  <c:v>1</c:v>
                </c:pt>
                <c:pt idx="304">
                  <c:v>0.7</c:v>
                </c:pt>
                <c:pt idx="305">
                  <c:v>0.7</c:v>
                </c:pt>
                <c:pt idx="306">
                  <c:v>0.4</c:v>
                </c:pt>
                <c:pt idx="307">
                  <c:v>0.8</c:v>
                </c:pt>
                <c:pt idx="308">
                  <c:v>0.6</c:v>
                </c:pt>
                <c:pt idx="30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gaps'!$F$2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gaps'!$F$3:$F$312</c:f>
              <c:numCache>
                <c:formatCode>General</c:formatCode>
                <c:ptCount val="310"/>
                <c:pt idx="0">
                  <c:v>9.3000000000000007</c:v>
                </c:pt>
                <c:pt idx="1">
                  <c:v>10.8</c:v>
                </c:pt>
                <c:pt idx="2">
                  <c:v>11.9</c:v>
                </c:pt>
                <c:pt idx="3">
                  <c:v>7.9</c:v>
                </c:pt>
                <c:pt idx="4">
                  <c:v>3.5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2.1</c:v>
                </c:pt>
                <c:pt idx="9">
                  <c:v>7</c:v>
                </c:pt>
                <c:pt idx="10">
                  <c:v>12.9</c:v>
                </c:pt>
                <c:pt idx="11">
                  <c:v>18.2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14</c:v>
                </c:pt>
                <c:pt idx="15">
                  <c:v>11.3</c:v>
                </c:pt>
                <c:pt idx="16">
                  <c:v>7.1</c:v>
                </c:pt>
                <c:pt idx="17">
                  <c:v>4.9000000000000004</c:v>
                </c:pt>
                <c:pt idx="18">
                  <c:v>4.5999999999999996</c:v>
                </c:pt>
                <c:pt idx="19">
                  <c:v>6.9</c:v>
                </c:pt>
                <c:pt idx="20">
                  <c:v>7.8</c:v>
                </c:pt>
                <c:pt idx="21">
                  <c:v>8.5</c:v>
                </c:pt>
                <c:pt idx="22">
                  <c:v>6.4</c:v>
                </c:pt>
                <c:pt idx="23">
                  <c:v>1.4</c:v>
                </c:pt>
                <c:pt idx="24">
                  <c:v>-0.7</c:v>
                </c:pt>
                <c:pt idx="25">
                  <c:v>-1.4</c:v>
                </c:pt>
                <c:pt idx="26">
                  <c:v>0</c:v>
                </c:pt>
                <c:pt idx="27">
                  <c:v>3.6</c:v>
                </c:pt>
                <c:pt idx="28">
                  <c:v>7.2</c:v>
                </c:pt>
                <c:pt idx="29">
                  <c:v>9.1999999999999993</c:v>
                </c:pt>
                <c:pt idx="30">
                  <c:v>10</c:v>
                </c:pt>
                <c:pt idx="31">
                  <c:v>9.3000000000000007</c:v>
                </c:pt>
                <c:pt idx="32">
                  <c:v>6.5</c:v>
                </c:pt>
                <c:pt idx="33">
                  <c:v>5.8</c:v>
                </c:pt>
                <c:pt idx="34">
                  <c:v>4.9000000000000004</c:v>
                </c:pt>
                <c:pt idx="35">
                  <c:v>5.3</c:v>
                </c:pt>
                <c:pt idx="36">
                  <c:v>6.8</c:v>
                </c:pt>
                <c:pt idx="37">
                  <c:v>5.8</c:v>
                </c:pt>
                <c:pt idx="38">
                  <c:v>6.3</c:v>
                </c:pt>
                <c:pt idx="39">
                  <c:v>3.1</c:v>
                </c:pt>
                <c:pt idx="40">
                  <c:v>-0.5</c:v>
                </c:pt>
                <c:pt idx="41">
                  <c:v>0</c:v>
                </c:pt>
                <c:pt idx="42">
                  <c:v>1.3</c:v>
                </c:pt>
                <c:pt idx="43">
                  <c:v>5.2</c:v>
                </c:pt>
                <c:pt idx="44">
                  <c:v>9.1999999999999993</c:v>
                </c:pt>
                <c:pt idx="45">
                  <c:v>10.7</c:v>
                </c:pt>
                <c:pt idx="46">
                  <c:v>8.1</c:v>
                </c:pt>
                <c:pt idx="47">
                  <c:v>5.8</c:v>
                </c:pt>
                <c:pt idx="48">
                  <c:v>6.3</c:v>
                </c:pt>
                <c:pt idx="49">
                  <c:v>3.5</c:v>
                </c:pt>
                <c:pt idx="50">
                  <c:v>3.9</c:v>
                </c:pt>
                <c:pt idx="51">
                  <c:v>2.2000000000000002</c:v>
                </c:pt>
                <c:pt idx="52">
                  <c:v>0.4</c:v>
                </c:pt>
                <c:pt idx="53">
                  <c:v>2.7</c:v>
                </c:pt>
                <c:pt idx="54">
                  <c:v>4</c:v>
                </c:pt>
                <c:pt idx="55">
                  <c:v>7.5</c:v>
                </c:pt>
                <c:pt idx="56">
                  <c:v>9</c:v>
                </c:pt>
                <c:pt idx="57">
                  <c:v>8.1</c:v>
                </c:pt>
                <c:pt idx="58">
                  <c:v>7.3</c:v>
                </c:pt>
                <c:pt idx="59">
                  <c:v>5.5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5.8</c:v>
                </c:pt>
                <c:pt idx="63">
                  <c:v>6.8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6.6</c:v>
                </c:pt>
                <c:pt idx="68">
                  <c:v>7.2</c:v>
                </c:pt>
                <c:pt idx="69">
                  <c:v>7.6</c:v>
                </c:pt>
                <c:pt idx="70">
                  <c:v>8.3000000000000007</c:v>
                </c:pt>
                <c:pt idx="71">
                  <c:v>10.7</c:v>
                </c:pt>
                <c:pt idx="72">
                  <c:v>10.9</c:v>
                </c:pt>
                <c:pt idx="73">
                  <c:v>10.199999999999999</c:v>
                </c:pt>
                <c:pt idx="74">
                  <c:v>9.4</c:v>
                </c:pt>
                <c:pt idx="75">
                  <c:v>8</c:v>
                </c:pt>
                <c:pt idx="76">
                  <c:v>6.1</c:v>
                </c:pt>
                <c:pt idx="77">
                  <c:v>5.5</c:v>
                </c:pt>
                <c:pt idx="78">
                  <c:v>5.6</c:v>
                </c:pt>
                <c:pt idx="79">
                  <c:v>5.8</c:v>
                </c:pt>
                <c:pt idx="80">
                  <c:v>7.7</c:v>
                </c:pt>
                <c:pt idx="81">
                  <c:v>10.1</c:v>
                </c:pt>
                <c:pt idx="82">
                  <c:v>9.9</c:v>
                </c:pt>
                <c:pt idx="83">
                  <c:v>9.8000000000000007</c:v>
                </c:pt>
                <c:pt idx="84">
                  <c:v>9.1999999999999993</c:v>
                </c:pt>
                <c:pt idx="85">
                  <c:v>8</c:v>
                </c:pt>
                <c:pt idx="86">
                  <c:v>8.3000000000000007</c:v>
                </c:pt>
                <c:pt idx="87">
                  <c:v>7.2</c:v>
                </c:pt>
                <c:pt idx="88">
                  <c:v>5.8</c:v>
                </c:pt>
                <c:pt idx="89">
                  <c:v>5.8</c:v>
                </c:pt>
                <c:pt idx="90">
                  <c:v>5.4</c:v>
                </c:pt>
                <c:pt idx="91">
                  <c:v>4.9000000000000004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9.3000000000000007</c:v>
                </c:pt>
                <c:pt idx="96">
                  <c:v>8.4</c:v>
                </c:pt>
                <c:pt idx="97">
                  <c:v>9.5</c:v>
                </c:pt>
                <c:pt idx="98">
                  <c:v>9.6</c:v>
                </c:pt>
                <c:pt idx="99">
                  <c:v>11.6</c:v>
                </c:pt>
                <c:pt idx="100">
                  <c:v>11.9</c:v>
                </c:pt>
                <c:pt idx="101">
                  <c:v>11.6</c:v>
                </c:pt>
                <c:pt idx="102">
                  <c:v>11.1</c:v>
                </c:pt>
                <c:pt idx="103">
                  <c:v>11.1</c:v>
                </c:pt>
                <c:pt idx="104">
                  <c:v>8.3000000000000007</c:v>
                </c:pt>
                <c:pt idx="105">
                  <c:v>8.1999999999999993</c:v>
                </c:pt>
                <c:pt idx="106">
                  <c:v>8.8000000000000007</c:v>
                </c:pt>
                <c:pt idx="107">
                  <c:v>8.4</c:v>
                </c:pt>
                <c:pt idx="108">
                  <c:v>8.4</c:v>
                </c:pt>
                <c:pt idx="109">
                  <c:v>8</c:v>
                </c:pt>
                <c:pt idx="110">
                  <c:v>9.6</c:v>
                </c:pt>
                <c:pt idx="111">
                  <c:v>10.1</c:v>
                </c:pt>
                <c:pt idx="112">
                  <c:v>12.6</c:v>
                </c:pt>
                <c:pt idx="113">
                  <c:v>12.1</c:v>
                </c:pt>
                <c:pt idx="114">
                  <c:v>10.3</c:v>
                </c:pt>
                <c:pt idx="115">
                  <c:v>9.8000000000000007</c:v>
                </c:pt>
                <c:pt idx="116">
                  <c:v>9.1999999999999993</c:v>
                </c:pt>
                <c:pt idx="117">
                  <c:v>11</c:v>
                </c:pt>
                <c:pt idx="118">
                  <c:v>12.3</c:v>
                </c:pt>
                <c:pt idx="119">
                  <c:v>11.9</c:v>
                </c:pt>
                <c:pt idx="120">
                  <c:v>10.8</c:v>
                </c:pt>
                <c:pt idx="121">
                  <c:v>13.4</c:v>
                </c:pt>
                <c:pt idx="122">
                  <c:v>13.1</c:v>
                </c:pt>
                <c:pt idx="123">
                  <c:v>14.4</c:v>
                </c:pt>
                <c:pt idx="124">
                  <c:v>14.7</c:v>
                </c:pt>
                <c:pt idx="125">
                  <c:v>11.1</c:v>
                </c:pt>
                <c:pt idx="126">
                  <c:v>11.4</c:v>
                </c:pt>
                <c:pt idx="127">
                  <c:v>10</c:v>
                </c:pt>
                <c:pt idx="128">
                  <c:v>10.4</c:v>
                </c:pt>
                <c:pt idx="129">
                  <c:v>8</c:v>
                </c:pt>
                <c:pt idx="130">
                  <c:v>7.1</c:v>
                </c:pt>
                <c:pt idx="131">
                  <c:v>9.6</c:v>
                </c:pt>
                <c:pt idx="132">
                  <c:v>12</c:v>
                </c:pt>
                <c:pt idx="133">
                  <c:v>13.1</c:v>
                </c:pt>
                <c:pt idx="134">
                  <c:v>14.1</c:v>
                </c:pt>
                <c:pt idx="135">
                  <c:v>9.9</c:v>
                </c:pt>
                <c:pt idx="136">
                  <c:v>4.8</c:v>
                </c:pt>
                <c:pt idx="137">
                  <c:v>5.4</c:v>
                </c:pt>
                <c:pt idx="138">
                  <c:v>3.2</c:v>
                </c:pt>
                <c:pt idx="139">
                  <c:v>3.7</c:v>
                </c:pt>
                <c:pt idx="140">
                  <c:v>6.1</c:v>
                </c:pt>
                <c:pt idx="141">
                  <c:v>7.4</c:v>
                </c:pt>
                <c:pt idx="142">
                  <c:v>9.6</c:v>
                </c:pt>
                <c:pt idx="143">
                  <c:v>11.5</c:v>
                </c:pt>
                <c:pt idx="144">
                  <c:v>12.5</c:v>
                </c:pt>
                <c:pt idx="145">
                  <c:v>12</c:v>
                </c:pt>
                <c:pt idx="146">
                  <c:v>10.7</c:v>
                </c:pt>
                <c:pt idx="147">
                  <c:v>9.3000000000000007</c:v>
                </c:pt>
                <c:pt idx="148">
                  <c:v>8.1999999999999993</c:v>
                </c:pt>
                <c:pt idx="149">
                  <c:v>7.1</c:v>
                </c:pt>
                <c:pt idx="150">
                  <c:v>7.4</c:v>
                </c:pt>
                <c:pt idx="151">
                  <c:v>7.1</c:v>
                </c:pt>
                <c:pt idx="152">
                  <c:v>6.6</c:v>
                </c:pt>
                <c:pt idx="153">
                  <c:v>5.8</c:v>
                </c:pt>
                <c:pt idx="154">
                  <c:v>5</c:v>
                </c:pt>
                <c:pt idx="155">
                  <c:v>4.8</c:v>
                </c:pt>
                <c:pt idx="156">
                  <c:v>4.8</c:v>
                </c:pt>
                <c:pt idx="157">
                  <c:v>5.7</c:v>
                </c:pt>
                <c:pt idx="158">
                  <c:v>6</c:v>
                </c:pt>
                <c:pt idx="159">
                  <c:v>7.5</c:v>
                </c:pt>
                <c:pt idx="160">
                  <c:v>7.4</c:v>
                </c:pt>
                <c:pt idx="161">
                  <c:v>8</c:v>
                </c:pt>
                <c:pt idx="162">
                  <c:v>8.1999999999999993</c:v>
                </c:pt>
                <c:pt idx="163">
                  <c:v>7.8</c:v>
                </c:pt>
                <c:pt idx="164">
                  <c:v>8.6</c:v>
                </c:pt>
                <c:pt idx="165">
                  <c:v>8.1</c:v>
                </c:pt>
                <c:pt idx="166">
                  <c:v>7.8</c:v>
                </c:pt>
                <c:pt idx="167">
                  <c:v>6.4</c:v>
                </c:pt>
                <c:pt idx="168">
                  <c:v>6.6</c:v>
                </c:pt>
                <c:pt idx="169">
                  <c:v>6.2</c:v>
                </c:pt>
                <c:pt idx="170">
                  <c:v>5.6</c:v>
                </c:pt>
                <c:pt idx="171">
                  <c:v>4.5</c:v>
                </c:pt>
                <c:pt idx="172">
                  <c:v>2.8</c:v>
                </c:pt>
                <c:pt idx="173">
                  <c:v>2.8</c:v>
                </c:pt>
                <c:pt idx="174">
                  <c:v>3.2</c:v>
                </c:pt>
                <c:pt idx="175">
                  <c:v>4.3</c:v>
                </c:pt>
                <c:pt idx="176">
                  <c:v>5.4</c:v>
                </c:pt>
                <c:pt idx="177">
                  <c:v>5.6</c:v>
                </c:pt>
                <c:pt idx="178">
                  <c:v>5.8</c:v>
                </c:pt>
                <c:pt idx="179">
                  <c:v>6.6</c:v>
                </c:pt>
                <c:pt idx="180">
                  <c:v>5.8</c:v>
                </c:pt>
                <c:pt idx="181">
                  <c:v>5.2</c:v>
                </c:pt>
                <c:pt idx="182">
                  <c:v>4.8</c:v>
                </c:pt>
                <c:pt idx="183">
                  <c:v>5</c:v>
                </c:pt>
                <c:pt idx="184">
                  <c:v>5.7</c:v>
                </c:pt>
                <c:pt idx="185">
                  <c:v>6.4</c:v>
                </c:pt>
                <c:pt idx="186">
                  <c:v>6.5</c:v>
                </c:pt>
                <c:pt idx="187">
                  <c:v>6.3</c:v>
                </c:pt>
                <c:pt idx="188">
                  <c:v>5.7</c:v>
                </c:pt>
                <c:pt idx="189">
                  <c:v>4.5999999999999996</c:v>
                </c:pt>
                <c:pt idx="190">
                  <c:v>4.8</c:v>
                </c:pt>
                <c:pt idx="191">
                  <c:v>4.3</c:v>
                </c:pt>
                <c:pt idx="192">
                  <c:v>4.5999999999999996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6.3</c:v>
                </c:pt>
                <c:pt idx="197">
                  <c:v>6</c:v>
                </c:pt>
                <c:pt idx="198">
                  <c:v>6.5</c:v>
                </c:pt>
                <c:pt idx="199">
                  <c:v>6.1</c:v>
                </c:pt>
                <c:pt idx="200">
                  <c:v>6</c:v>
                </c:pt>
                <c:pt idx="201">
                  <c:v>5.3</c:v>
                </c:pt>
                <c:pt idx="202">
                  <c:v>5.3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6.2</c:v>
                </c:pt>
                <c:pt idx="207">
                  <c:v>6.5</c:v>
                </c:pt>
                <c:pt idx="208">
                  <c:v>6.3</c:v>
                </c:pt>
                <c:pt idx="209">
                  <c:v>7.6</c:v>
                </c:pt>
                <c:pt idx="210">
                  <c:v>6.5</c:v>
                </c:pt>
                <c:pt idx="211">
                  <c:v>5.4</c:v>
                </c:pt>
                <c:pt idx="212">
                  <c:v>4.7</c:v>
                </c:pt>
                <c:pt idx="213">
                  <c:v>3.4</c:v>
                </c:pt>
                <c:pt idx="214">
                  <c:v>2.7</c:v>
                </c:pt>
                <c:pt idx="215">
                  <c:v>2.2000000000000002</c:v>
                </c:pt>
                <c:pt idx="216">
                  <c:v>3</c:v>
                </c:pt>
                <c:pt idx="217">
                  <c:v>2.7</c:v>
                </c:pt>
                <c:pt idx="218">
                  <c:v>3.6</c:v>
                </c:pt>
                <c:pt idx="219">
                  <c:v>3.8</c:v>
                </c:pt>
                <c:pt idx="220">
                  <c:v>3.6</c:v>
                </c:pt>
                <c:pt idx="221">
                  <c:v>3.9</c:v>
                </c:pt>
                <c:pt idx="222">
                  <c:v>5.3</c:v>
                </c:pt>
                <c:pt idx="223">
                  <c:v>6.4</c:v>
                </c:pt>
                <c:pt idx="224">
                  <c:v>6.7</c:v>
                </c:pt>
                <c:pt idx="225">
                  <c:v>7.1</c:v>
                </c:pt>
                <c:pt idx="226">
                  <c:v>6.4</c:v>
                </c:pt>
                <c:pt idx="227">
                  <c:v>6.4</c:v>
                </c:pt>
                <c:pt idx="228">
                  <c:v>7.1</c:v>
                </c:pt>
                <c:pt idx="229">
                  <c:v>6.7</c:v>
                </c:pt>
                <c:pt idx="230">
                  <c:v>6.8</c:v>
                </c:pt>
                <c:pt idx="231">
                  <c:v>6.4</c:v>
                </c:pt>
                <c:pt idx="232">
                  <c:v>6.5</c:v>
                </c:pt>
                <c:pt idx="233">
                  <c:v>6.4</c:v>
                </c:pt>
                <c:pt idx="234">
                  <c:v>5.5</c:v>
                </c:pt>
                <c:pt idx="235">
                  <c:v>5.4</c:v>
                </c:pt>
                <c:pt idx="236">
                  <c:v>4.5</c:v>
                </c:pt>
                <c:pt idx="237">
                  <c:v>4.7</c:v>
                </c:pt>
                <c:pt idx="238">
                  <c:v>5</c:v>
                </c:pt>
                <c:pt idx="239">
                  <c:v>4.8</c:v>
                </c:pt>
                <c:pt idx="240">
                  <c:v>3.5</c:v>
                </c:pt>
                <c:pt idx="241">
                  <c:v>3.2</c:v>
                </c:pt>
                <c:pt idx="242">
                  <c:v>2.2999999999999998</c:v>
                </c:pt>
                <c:pt idx="243">
                  <c:v>-0.7</c:v>
                </c:pt>
                <c:pt idx="244">
                  <c:v>-1.9</c:v>
                </c:pt>
                <c:pt idx="245">
                  <c:v>-3.3</c:v>
                </c:pt>
                <c:pt idx="246">
                  <c:v>-3</c:v>
                </c:pt>
                <c:pt idx="247">
                  <c:v>0.3</c:v>
                </c:pt>
                <c:pt idx="248">
                  <c:v>2.2999999999999998</c:v>
                </c:pt>
                <c:pt idx="249">
                  <c:v>4.2</c:v>
                </c:pt>
                <c:pt idx="250">
                  <c:v>4.8</c:v>
                </c:pt>
                <c:pt idx="251">
                  <c:v>4.5</c:v>
                </c:pt>
                <c:pt idx="252">
                  <c:v>4</c:v>
                </c:pt>
                <c:pt idx="253">
                  <c:v>3.9</c:v>
                </c:pt>
                <c:pt idx="254">
                  <c:v>3.3</c:v>
                </c:pt>
                <c:pt idx="255">
                  <c:v>3.5</c:v>
                </c:pt>
                <c:pt idx="256">
                  <c:v>4.7</c:v>
                </c:pt>
                <c:pt idx="257">
                  <c:v>4.2</c:v>
                </c:pt>
                <c:pt idx="258">
                  <c:v>4.3</c:v>
                </c:pt>
                <c:pt idx="259">
                  <c:v>3.6</c:v>
                </c:pt>
                <c:pt idx="260">
                  <c:v>3.6</c:v>
                </c:pt>
                <c:pt idx="261">
                  <c:v>3.2</c:v>
                </c:pt>
                <c:pt idx="262">
                  <c:v>3.9</c:v>
                </c:pt>
                <c:pt idx="263">
                  <c:v>4.7</c:v>
                </c:pt>
                <c:pt idx="264">
                  <c:v>3.3</c:v>
                </c:pt>
                <c:pt idx="265">
                  <c:v>4.7</c:v>
                </c:pt>
                <c:pt idx="266">
                  <c:v>5</c:v>
                </c:pt>
                <c:pt idx="267">
                  <c:v>4.2</c:v>
                </c:pt>
                <c:pt idx="268">
                  <c:v>5</c:v>
                </c:pt>
                <c:pt idx="269">
                  <c:v>4.3</c:v>
                </c:pt>
                <c:pt idx="270">
                  <c:v>3.4</c:v>
                </c:pt>
                <c:pt idx="271">
                  <c:v>2.9</c:v>
                </c:pt>
                <c:pt idx="272">
                  <c:v>2.6</c:v>
                </c:pt>
                <c:pt idx="273">
                  <c:v>2.4</c:v>
                </c:pt>
                <c:pt idx="274">
                  <c:v>2.7</c:v>
                </c:pt>
                <c:pt idx="275">
                  <c:v>3.5</c:v>
                </c:pt>
                <c:pt idx="276">
                  <c:v>4.0999999999999996</c:v>
                </c:pt>
                <c:pt idx="277">
                  <c:v>3.9</c:v>
                </c:pt>
                <c:pt idx="278">
                  <c:v>4.2</c:v>
                </c:pt>
                <c:pt idx="279">
                  <c:v>5</c:v>
                </c:pt>
                <c:pt idx="280">
                  <c:v>5.4</c:v>
                </c:pt>
                <c:pt idx="281">
                  <c:v>5.9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3.9</c:v>
                </c:pt>
                <c:pt idx="285">
                  <c:v>4</c:v>
                </c:pt>
                <c:pt idx="286">
                  <c:v>4.4000000000000004</c:v>
                </c:pt>
                <c:pt idx="287">
                  <c:v>4.9000000000000004</c:v>
                </c:pt>
                <c:pt idx="288">
                  <c:v>2.9</c:v>
                </c:pt>
                <c:pt idx="289">
                  <c:v>-6.8</c:v>
                </c:pt>
                <c:pt idx="290">
                  <c:v>-0.2</c:v>
                </c:pt>
                <c:pt idx="291">
                  <c:v>0.6</c:v>
                </c:pt>
                <c:pt idx="292">
                  <c:v>4.3</c:v>
                </c:pt>
                <c:pt idx="293">
                  <c:v>17.2</c:v>
                </c:pt>
                <c:pt idx="294">
                  <c:v>10.3</c:v>
                </c:pt>
                <c:pt idx="295">
                  <c:v>12.3</c:v>
                </c:pt>
                <c:pt idx="296">
                  <c:v>11.3</c:v>
                </c:pt>
                <c:pt idx="297">
                  <c:v>10.4</c:v>
                </c:pt>
                <c:pt idx="298">
                  <c:v>9.8000000000000007</c:v>
                </c:pt>
                <c:pt idx="299">
                  <c:v>7.9</c:v>
                </c:pt>
                <c:pt idx="300">
                  <c:v>7.7</c:v>
                </c:pt>
                <c:pt idx="301">
                  <c:v>6.4</c:v>
                </c:pt>
                <c:pt idx="302">
                  <c:v>6.5</c:v>
                </c:pt>
                <c:pt idx="303">
                  <c:v>5.8</c:v>
                </c:pt>
                <c:pt idx="304">
                  <c:v>5.4</c:v>
                </c:pt>
                <c:pt idx="305">
                  <c:v>5.7</c:v>
                </c:pt>
                <c:pt idx="306">
                  <c:v>5</c:v>
                </c:pt>
                <c:pt idx="307">
                  <c:v>5</c:v>
                </c:pt>
                <c:pt idx="308">
                  <c:v>4.7</c:v>
                </c:pt>
                <c:pt idx="30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gaps'!$I$2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gaps'!$I$3:$I$312</c:f>
              <c:numCache>
                <c:formatCode>General</c:formatCode>
                <c:ptCount val="310"/>
                <c:pt idx="52">
                  <c:v>0.21538900308538977</c:v>
                </c:pt>
                <c:pt idx="53">
                  <c:v>0.29669614042315029</c:v>
                </c:pt>
                <c:pt idx="54">
                  <c:v>0.32520531889717974</c:v>
                </c:pt>
                <c:pt idx="55">
                  <c:v>0.30407803697186031</c:v>
                </c:pt>
                <c:pt idx="56">
                  <c:v>0.33406960233579008</c:v>
                </c:pt>
                <c:pt idx="57">
                  <c:v>0.30636396056427007</c:v>
                </c:pt>
                <c:pt idx="58">
                  <c:v>0.29183698871401997</c:v>
                </c:pt>
                <c:pt idx="59">
                  <c:v>0.26245220361191013</c:v>
                </c:pt>
                <c:pt idx="60">
                  <c:v>0.2784285414324903</c:v>
                </c:pt>
                <c:pt idx="61">
                  <c:v>0.23230553578458002</c:v>
                </c:pt>
                <c:pt idx="62">
                  <c:v>0.26159565455064016</c:v>
                </c:pt>
                <c:pt idx="63">
                  <c:v>0.27765899888945</c:v>
                </c:pt>
                <c:pt idx="64">
                  <c:v>0.25422512397059016</c:v>
                </c:pt>
                <c:pt idx="65">
                  <c:v>0.16605338740444031</c:v>
                </c:pt>
                <c:pt idx="66">
                  <c:v>0.18305107392856979</c:v>
                </c:pt>
                <c:pt idx="67">
                  <c:v>0.16564683313910011</c:v>
                </c:pt>
                <c:pt idx="68">
                  <c:v>9.7563135383230026E-2</c:v>
                </c:pt>
                <c:pt idx="69">
                  <c:v>9.5712677949649994E-2</c:v>
                </c:pt>
                <c:pt idx="70">
                  <c:v>6.8663894405029957E-2</c:v>
                </c:pt>
                <c:pt idx="71">
                  <c:v>5.2645604031200222E-2</c:v>
                </c:pt>
                <c:pt idx="72">
                  <c:v>-2.2557742795509927E-2</c:v>
                </c:pt>
                <c:pt idx="73">
                  <c:v>-4.2081716765640209E-2</c:v>
                </c:pt>
                <c:pt idx="74">
                  <c:v>-7.0316921979169944E-2</c:v>
                </c:pt>
                <c:pt idx="75">
                  <c:v>-9.9657423330759887E-2</c:v>
                </c:pt>
                <c:pt idx="76">
                  <c:v>-0.11054352682627</c:v>
                </c:pt>
                <c:pt idx="77">
                  <c:v>-3.9796463669770077E-2</c:v>
                </c:pt>
                <c:pt idx="78">
                  <c:v>-2.3416845926300667E-3</c:v>
                </c:pt>
                <c:pt idx="79">
                  <c:v>4.2426462078709815E-2</c:v>
                </c:pt>
                <c:pt idx="80">
                  <c:v>3.804523982977992E-2</c:v>
                </c:pt>
                <c:pt idx="81">
                  <c:v>-4.4874143469650019E-2</c:v>
                </c:pt>
                <c:pt idx="82">
                  <c:v>-1.2871403256379921E-2</c:v>
                </c:pt>
                <c:pt idx="83">
                  <c:v>-5.0558638123429755E-2</c:v>
                </c:pt>
                <c:pt idx="84">
                  <c:v>-1.1716468228629928E-2</c:v>
                </c:pt>
                <c:pt idx="85">
                  <c:v>4.6044709316869881E-2</c:v>
                </c:pt>
                <c:pt idx="86">
                  <c:v>2.8480510891397692E-3</c:v>
                </c:pt>
                <c:pt idx="87">
                  <c:v>-3.5250834315280422E-2</c:v>
                </c:pt>
                <c:pt idx="88">
                  <c:v>-5.2222371240270071E-2</c:v>
                </c:pt>
                <c:pt idx="89">
                  <c:v>2.6129624261240103E-2</c:v>
                </c:pt>
                <c:pt idx="90">
                  <c:v>2.0357187785439823E-2</c:v>
                </c:pt>
                <c:pt idx="91">
                  <c:v>8.1705773764010114E-2</c:v>
                </c:pt>
                <c:pt idx="92">
                  <c:v>8.1626554329970125E-2</c:v>
                </c:pt>
                <c:pt idx="93">
                  <c:v>0.10576369727281998</c:v>
                </c:pt>
                <c:pt idx="94">
                  <c:v>6.5601786677410123E-2</c:v>
                </c:pt>
                <c:pt idx="95">
                  <c:v>9.6012508180059797E-2</c:v>
                </c:pt>
                <c:pt idx="96">
                  <c:v>3.3059257253349905E-2</c:v>
                </c:pt>
                <c:pt idx="97">
                  <c:v>1.7941570100969972E-2</c:v>
                </c:pt>
                <c:pt idx="98">
                  <c:v>5.5784153680979998E-2</c:v>
                </c:pt>
                <c:pt idx="99">
                  <c:v>-2.3924673452120127E-2</c:v>
                </c:pt>
                <c:pt idx="100">
                  <c:v>-6.7206180857469988E-2</c:v>
                </c:pt>
                <c:pt idx="101">
                  <c:v>-5.0812244098159987E-2</c:v>
                </c:pt>
                <c:pt idx="102">
                  <c:v>-4.3960712994810081E-2</c:v>
                </c:pt>
                <c:pt idx="103">
                  <c:v>-0.12395213360901991</c:v>
                </c:pt>
                <c:pt idx="104">
                  <c:v>-0.12386813545069009</c:v>
                </c:pt>
                <c:pt idx="105">
                  <c:v>-5.6678870001019899E-2</c:v>
                </c:pt>
                <c:pt idx="106">
                  <c:v>2.3106213989509961E-2</c:v>
                </c:pt>
                <c:pt idx="107">
                  <c:v>2.4017321183600115E-2</c:v>
                </c:pt>
                <c:pt idx="108">
                  <c:v>4.5274725619779854E-2</c:v>
                </c:pt>
                <c:pt idx="109">
                  <c:v>0.12988475515603981</c:v>
                </c:pt>
                <c:pt idx="110">
                  <c:v>0.19145439716979995</c:v>
                </c:pt>
                <c:pt idx="111">
                  <c:v>0.25138618103703014</c:v>
                </c:pt>
                <c:pt idx="112">
                  <c:v>0.26086973927831991</c:v>
                </c:pt>
                <c:pt idx="113">
                  <c:v>0.18527752989292012</c:v>
                </c:pt>
                <c:pt idx="114">
                  <c:v>0.15981869131714999</c:v>
                </c:pt>
                <c:pt idx="115">
                  <c:v>0.13859459067392987</c:v>
                </c:pt>
                <c:pt idx="116">
                  <c:v>5.857067703109986E-2</c:v>
                </c:pt>
                <c:pt idx="117">
                  <c:v>7.4261410686089935E-2</c:v>
                </c:pt>
                <c:pt idx="118">
                  <c:v>0.10927221283687993</c:v>
                </c:pt>
                <c:pt idx="119">
                  <c:v>5.0634978357209981E-2</c:v>
                </c:pt>
                <c:pt idx="120">
                  <c:v>2.8368887760100048E-2</c:v>
                </c:pt>
                <c:pt idx="121">
                  <c:v>-3.9144204169379915E-2</c:v>
                </c:pt>
                <c:pt idx="122">
                  <c:v>4.6666570774296368E-3</c:v>
                </c:pt>
                <c:pt idx="123">
                  <c:v>-3.6871225830026333E-4</c:v>
                </c:pt>
                <c:pt idx="124">
                  <c:v>-4.3086437945900613E-3</c:v>
                </c:pt>
                <c:pt idx="125">
                  <c:v>-0.1458084921929701</c:v>
                </c:pt>
                <c:pt idx="126">
                  <c:v>-0.11041432430052023</c:v>
                </c:pt>
                <c:pt idx="127">
                  <c:v>-8.2814572292139843E-2</c:v>
                </c:pt>
                <c:pt idx="128">
                  <c:v>-0.10110135433222966</c:v>
                </c:pt>
                <c:pt idx="129">
                  <c:v>-3.4103570917989767E-2</c:v>
                </c:pt>
                <c:pt idx="130">
                  <c:v>-9.6502783218459953E-2</c:v>
                </c:pt>
                <c:pt idx="131">
                  <c:v>8.060261611202435E-4</c:v>
                </c:pt>
                <c:pt idx="132">
                  <c:v>2.6523087948319812E-2</c:v>
                </c:pt>
                <c:pt idx="133">
                  <c:v>0.15628093773442009</c:v>
                </c:pt>
                <c:pt idx="134">
                  <c:v>-5.191759217732983E-2</c:v>
                </c:pt>
                <c:pt idx="135">
                  <c:v>4.8377680216100005E-2</c:v>
                </c:pt>
                <c:pt idx="136">
                  <c:v>5.1198245030580125E-2</c:v>
                </c:pt>
                <c:pt idx="137">
                  <c:v>5.3225246067120091E-2</c:v>
                </c:pt>
                <c:pt idx="138">
                  <c:v>9.3797477024879949E-2</c:v>
                </c:pt>
                <c:pt idx="139">
                  <c:v>5.028026024007004E-2</c:v>
                </c:pt>
                <c:pt idx="140">
                  <c:v>0.22042850553004012</c:v>
                </c:pt>
                <c:pt idx="141">
                  <c:v>0.29366653309809987</c:v>
                </c:pt>
                <c:pt idx="142">
                  <c:v>0.26174620286455985</c:v>
                </c:pt>
                <c:pt idx="143">
                  <c:v>0.22063261367705</c:v>
                </c:pt>
                <c:pt idx="144">
                  <c:v>0.20005776964661015</c:v>
                </c:pt>
                <c:pt idx="145">
                  <c:v>0.13182971764071993</c:v>
                </c:pt>
                <c:pt idx="146">
                  <c:v>8.6752721250140219E-2</c:v>
                </c:pt>
                <c:pt idx="147">
                  <c:v>-9.4072590557900959E-3</c:v>
                </c:pt>
                <c:pt idx="148">
                  <c:v>-1.7638775952160124E-2</c:v>
                </c:pt>
                <c:pt idx="149">
                  <c:v>-5.612465856302995E-2</c:v>
                </c:pt>
                <c:pt idx="150">
                  <c:v>-1.3675454915179852E-2</c:v>
                </c:pt>
                <c:pt idx="151">
                  <c:v>-8.3747806858500251E-2</c:v>
                </c:pt>
                <c:pt idx="152">
                  <c:v>8.8955699216302087E-3</c:v>
                </c:pt>
                <c:pt idx="153">
                  <c:v>-3.0308974145089707E-2</c:v>
                </c:pt>
                <c:pt idx="154">
                  <c:v>-5.7050818928399138E-3</c:v>
                </c:pt>
                <c:pt idx="155">
                  <c:v>-5.2868892650010046E-2</c:v>
                </c:pt>
                <c:pt idx="156">
                  <c:v>1.5977664557779825E-2</c:v>
                </c:pt>
                <c:pt idx="157">
                  <c:v>-2.7955017450800312E-3</c:v>
                </c:pt>
                <c:pt idx="158">
                  <c:v>-1.6762351422690003E-2</c:v>
                </c:pt>
                <c:pt idx="159">
                  <c:v>-2.9906486982389957E-2</c:v>
                </c:pt>
                <c:pt idx="160">
                  <c:v>-2.5080943418649859E-2</c:v>
                </c:pt>
                <c:pt idx="161">
                  <c:v>-8.8411212834279773E-2</c:v>
                </c:pt>
                <c:pt idx="162">
                  <c:v>-0.12751294003034985</c:v>
                </c:pt>
                <c:pt idx="163">
                  <c:v>-0.11281576483031985</c:v>
                </c:pt>
                <c:pt idx="164">
                  <c:v>-0.11513462186722023</c:v>
                </c:pt>
                <c:pt idx="165">
                  <c:v>-0.13751248613848999</c:v>
                </c:pt>
                <c:pt idx="166">
                  <c:v>-9.6556384453399868E-2</c:v>
                </c:pt>
                <c:pt idx="167">
                  <c:v>-0.15249346474774006</c:v>
                </c:pt>
                <c:pt idx="168">
                  <c:v>-0.14878522040238984</c:v>
                </c:pt>
                <c:pt idx="169">
                  <c:v>-0.15896046461620017</c:v>
                </c:pt>
                <c:pt idx="170">
                  <c:v>-0.24262179048785004</c:v>
                </c:pt>
                <c:pt idx="171">
                  <c:v>-0.19163420516805996</c:v>
                </c:pt>
                <c:pt idx="172">
                  <c:v>-0.19797342705566034</c:v>
                </c:pt>
                <c:pt idx="173">
                  <c:v>-0.11448514725250014</c:v>
                </c:pt>
                <c:pt idx="174">
                  <c:v>-0.13828944768650997</c:v>
                </c:pt>
                <c:pt idx="175">
                  <c:v>-0.10738481236115005</c:v>
                </c:pt>
                <c:pt idx="176">
                  <c:v>-8.7644387297910242E-2</c:v>
                </c:pt>
                <c:pt idx="177">
                  <c:v>-0.11717946960324976</c:v>
                </c:pt>
                <c:pt idx="178">
                  <c:v>-8.5818534817560188E-2</c:v>
                </c:pt>
                <c:pt idx="179">
                  <c:v>-8.2960134105789951E-2</c:v>
                </c:pt>
                <c:pt idx="180">
                  <c:v>-7.6967731440079845E-2</c:v>
                </c:pt>
                <c:pt idx="181">
                  <c:v>-0.13702323542260997</c:v>
                </c:pt>
                <c:pt idx="182">
                  <c:v>-0.12203645722195011</c:v>
                </c:pt>
                <c:pt idx="183">
                  <c:v>-0.15278377623655004</c:v>
                </c:pt>
                <c:pt idx="184">
                  <c:v>-0.15121799955955018</c:v>
                </c:pt>
                <c:pt idx="185">
                  <c:v>-0.20293070147986003</c:v>
                </c:pt>
                <c:pt idx="186">
                  <c:v>-0.23092031138319991</c:v>
                </c:pt>
                <c:pt idx="187">
                  <c:v>-0.31428762365377994</c:v>
                </c:pt>
                <c:pt idx="188">
                  <c:v>-0.32712939359658</c:v>
                </c:pt>
                <c:pt idx="189">
                  <c:v>-0.33724460558836</c:v>
                </c:pt>
                <c:pt idx="190">
                  <c:v>-0.34322815263160988</c:v>
                </c:pt>
                <c:pt idx="191">
                  <c:v>-0.38538517233586989</c:v>
                </c:pt>
                <c:pt idx="192">
                  <c:v>-0.37098277789469014</c:v>
                </c:pt>
                <c:pt idx="193">
                  <c:v>-0.32198684528954979</c:v>
                </c:pt>
                <c:pt idx="194">
                  <c:v>-0.35145251034321001</c:v>
                </c:pt>
                <c:pt idx="195">
                  <c:v>-0.33736584952532001</c:v>
                </c:pt>
                <c:pt idx="196">
                  <c:v>-0.35113536513169974</c:v>
                </c:pt>
                <c:pt idx="197">
                  <c:v>-0.37478178766036985</c:v>
                </c:pt>
                <c:pt idx="198">
                  <c:v>-0.3839937687218602</c:v>
                </c:pt>
                <c:pt idx="199">
                  <c:v>-0.36919688409899987</c:v>
                </c:pt>
                <c:pt idx="200">
                  <c:v>-0.38222429034479033</c:v>
                </c:pt>
                <c:pt idx="201">
                  <c:v>-0.38615484157698976</c:v>
                </c:pt>
                <c:pt idx="202">
                  <c:v>-0.45118122852665987</c:v>
                </c:pt>
                <c:pt idx="203">
                  <c:v>-0.3761367802892801</c:v>
                </c:pt>
                <c:pt idx="204">
                  <c:v>-0.38975939055657038</c:v>
                </c:pt>
                <c:pt idx="205">
                  <c:v>-0.3915321414281201</c:v>
                </c:pt>
                <c:pt idx="206">
                  <c:v>-0.35204600259447005</c:v>
                </c:pt>
                <c:pt idx="207">
                  <c:v>-0.41126358449829992</c:v>
                </c:pt>
                <c:pt idx="208">
                  <c:v>-0.37732848869890967</c:v>
                </c:pt>
                <c:pt idx="209">
                  <c:v>-0.40880720988407004</c:v>
                </c:pt>
                <c:pt idx="210">
                  <c:v>-0.40852179308305026</c:v>
                </c:pt>
                <c:pt idx="211">
                  <c:v>-0.36261635257742997</c:v>
                </c:pt>
                <c:pt idx="212">
                  <c:v>-0.37521439635283027</c:v>
                </c:pt>
                <c:pt idx="213">
                  <c:v>-0.38371508150039002</c:v>
                </c:pt>
                <c:pt idx="214">
                  <c:v>-0.33749006769232004</c:v>
                </c:pt>
                <c:pt idx="215">
                  <c:v>-0.33832792789263011</c:v>
                </c:pt>
                <c:pt idx="216">
                  <c:v>-0.3028201084047899</c:v>
                </c:pt>
                <c:pt idx="217">
                  <c:v>-0.32444559823205998</c:v>
                </c:pt>
                <c:pt idx="218">
                  <c:v>-0.35060156655419994</c:v>
                </c:pt>
                <c:pt idx="219">
                  <c:v>-0.32570220244187009</c:v>
                </c:pt>
                <c:pt idx="220">
                  <c:v>-0.33669470717010985</c:v>
                </c:pt>
                <c:pt idx="221">
                  <c:v>-0.32521137818242996</c:v>
                </c:pt>
                <c:pt idx="222">
                  <c:v>-0.31335265766062981</c:v>
                </c:pt>
                <c:pt idx="223">
                  <c:v>-0.32260351043999003</c:v>
                </c:pt>
                <c:pt idx="224">
                  <c:v>-0.35567998394658007</c:v>
                </c:pt>
                <c:pt idx="225">
                  <c:v>-0.35553963956016998</c:v>
                </c:pt>
                <c:pt idx="226">
                  <c:v>-0.35800591193833009</c:v>
                </c:pt>
                <c:pt idx="227">
                  <c:v>-0.33877293423097998</c:v>
                </c:pt>
                <c:pt idx="228">
                  <c:v>-0.31557915038894979</c:v>
                </c:pt>
                <c:pt idx="229">
                  <c:v>-0.34605515428050992</c:v>
                </c:pt>
                <c:pt idx="230">
                  <c:v>-0.33721430799273988</c:v>
                </c:pt>
                <c:pt idx="231">
                  <c:v>-0.33726558252303018</c:v>
                </c:pt>
                <c:pt idx="232">
                  <c:v>-0.32544129955116996</c:v>
                </c:pt>
                <c:pt idx="233">
                  <c:v>-0.35477790439042001</c:v>
                </c:pt>
                <c:pt idx="234">
                  <c:v>-0.36269089206152993</c:v>
                </c:pt>
                <c:pt idx="235">
                  <c:v>-0.33584016414420992</c:v>
                </c:pt>
                <c:pt idx="236">
                  <c:v>-0.35166002761507009</c:v>
                </c:pt>
                <c:pt idx="237">
                  <c:v>-0.29790038592623014</c:v>
                </c:pt>
                <c:pt idx="238">
                  <c:v>-0.31757284640803007</c:v>
                </c:pt>
                <c:pt idx="239">
                  <c:v>-0.33630531405083985</c:v>
                </c:pt>
                <c:pt idx="240">
                  <c:v>-0.27284445848547989</c:v>
                </c:pt>
                <c:pt idx="241">
                  <c:v>-0.30842391050650009</c:v>
                </c:pt>
                <c:pt idx="242">
                  <c:v>-0.29819447620863015</c:v>
                </c:pt>
                <c:pt idx="243">
                  <c:v>-0.28715911853469001</c:v>
                </c:pt>
                <c:pt idx="244">
                  <c:v>-0.30046659284751986</c:v>
                </c:pt>
                <c:pt idx="245">
                  <c:v>-0.33357997729071998</c:v>
                </c:pt>
                <c:pt idx="246">
                  <c:v>-0.26205218075323011</c:v>
                </c:pt>
                <c:pt idx="247">
                  <c:v>-0.13928428598642661</c:v>
                </c:pt>
                <c:pt idx="248">
                  <c:v>-1.856294850505702E-2</c:v>
                </c:pt>
                <c:pt idx="249">
                  <c:v>6.7103790407492925E-2</c:v>
                </c:pt>
                <c:pt idx="250">
                  <c:v>2.8083115897184041E-2</c:v>
                </c:pt>
                <c:pt idx="251">
                  <c:v>0.12052911951610301</c:v>
                </c:pt>
                <c:pt idx="252">
                  <c:v>9.4104099141658959E-2</c:v>
                </c:pt>
                <c:pt idx="253">
                  <c:v>-4.6320440177219299E-2</c:v>
                </c:pt>
                <c:pt idx="254">
                  <c:v>1.3785222647797411E-2</c:v>
                </c:pt>
                <c:pt idx="255">
                  <c:v>4.1218047457895396E-2</c:v>
                </c:pt>
                <c:pt idx="256">
                  <c:v>0.15104439710631101</c:v>
                </c:pt>
                <c:pt idx="257">
                  <c:v>4.8621180477004006E-2</c:v>
                </c:pt>
                <c:pt idx="258">
                  <c:v>-2.3711467978553058E-2</c:v>
                </c:pt>
                <c:pt idx="259">
                  <c:v>-5.9751185210883961E-2</c:v>
                </c:pt>
                <c:pt idx="260">
                  <c:v>-1.7074796729578012E-2</c:v>
                </c:pt>
                <c:pt idx="261">
                  <c:v>-5.9056104938410847E-3</c:v>
                </c:pt>
                <c:pt idx="262">
                  <c:v>1.1948132473651008E-2</c:v>
                </c:pt>
                <c:pt idx="263">
                  <c:v>1.9001871790779945E-2</c:v>
                </c:pt>
                <c:pt idx="264">
                  <c:v>-1.4786104731502991E-2</c:v>
                </c:pt>
                <c:pt idx="265">
                  <c:v>1.2859359479611032E-2</c:v>
                </c:pt>
                <c:pt idx="266">
                  <c:v>-1.6988581114835033E-2</c:v>
                </c:pt>
                <c:pt idx="267">
                  <c:v>-1.8539373322570052E-2</c:v>
                </c:pt>
                <c:pt idx="268">
                  <c:v>1.3679377543972027E-2</c:v>
                </c:pt>
                <c:pt idx="269">
                  <c:v>-2.1723400275115989E-2</c:v>
                </c:pt>
                <c:pt idx="270">
                  <c:v>-2.2138424554375036E-2</c:v>
                </c:pt>
                <c:pt idx="271">
                  <c:v>-3.011279066149708E-2</c:v>
                </c:pt>
                <c:pt idx="272">
                  <c:v>-1.4132060360270149E-3</c:v>
                </c:pt>
                <c:pt idx="273">
                  <c:v>3.7245127283604962E-2</c:v>
                </c:pt>
                <c:pt idx="274">
                  <c:v>5.4815233497900184E-3</c:v>
                </c:pt>
                <c:pt idx="275">
                  <c:v>7.5489984181550396E-3</c:v>
                </c:pt>
                <c:pt idx="276">
                  <c:v>-1.447513049489102E-2</c:v>
                </c:pt>
                <c:pt idx="277">
                  <c:v>2.168900734858703E-2</c:v>
                </c:pt>
                <c:pt idx="278">
                  <c:v>-1.0173719826979011E-2</c:v>
                </c:pt>
                <c:pt idx="279">
                  <c:v>1.0919514136803476E-4</c:v>
                </c:pt>
                <c:pt idx="280">
                  <c:v>-3.6931621689179905E-3</c:v>
                </c:pt>
                <c:pt idx="281">
                  <c:v>-2.7025305450151998E-2</c:v>
                </c:pt>
                <c:pt idx="282">
                  <c:v>3.0807165666539918E-4</c:v>
                </c:pt>
                <c:pt idx="283">
                  <c:v>-9.5348795508380102E-3</c:v>
                </c:pt>
                <c:pt idx="284">
                  <c:v>-8.2525879309289785E-3</c:v>
                </c:pt>
                <c:pt idx="285">
                  <c:v>-2.4483907209790989E-2</c:v>
                </c:pt>
                <c:pt idx="286">
                  <c:v>-3.161175213994899E-2</c:v>
                </c:pt>
                <c:pt idx="287">
                  <c:v>-4.5477248367354006E-2</c:v>
                </c:pt>
                <c:pt idx="288">
                  <c:v>-3.5056199731038525E-2</c:v>
                </c:pt>
                <c:pt idx="289">
                  <c:v>-7.559563333173501E-2</c:v>
                </c:pt>
                <c:pt idx="290">
                  <c:v>-9.888600932438199E-2</c:v>
                </c:pt>
                <c:pt idx="291">
                  <c:v>-5.543404811889599E-2</c:v>
                </c:pt>
                <c:pt idx="292">
                  <c:v>5.3576708477574009E-2</c:v>
                </c:pt>
                <c:pt idx="293">
                  <c:v>6.4736114228828079E-2</c:v>
                </c:pt>
                <c:pt idx="294">
                  <c:v>0.12316102429717302</c:v>
                </c:pt>
                <c:pt idx="295">
                  <c:v>-3.1940193577006004E-2</c:v>
                </c:pt>
                <c:pt idx="296">
                  <c:v>-1.3532466006552002E-2</c:v>
                </c:pt>
                <c:pt idx="297">
                  <c:v>1.2325147029107003E-2</c:v>
                </c:pt>
                <c:pt idx="298">
                  <c:v>0.11688367967151397</c:v>
                </c:pt>
                <c:pt idx="299">
                  <c:v>4.51235517569714E-2</c:v>
                </c:pt>
                <c:pt idx="300">
                  <c:v>2.8766025851644006E-2</c:v>
                </c:pt>
                <c:pt idx="301">
                  <c:v>0.11223496501437402</c:v>
                </c:pt>
                <c:pt idx="302">
                  <c:v>6.6573370722076031E-2</c:v>
                </c:pt>
                <c:pt idx="303">
                  <c:v>8.3393779162692971E-2</c:v>
                </c:pt>
                <c:pt idx="304">
                  <c:v>7.9968555536229946E-2</c:v>
                </c:pt>
                <c:pt idx="305">
                  <c:v>4.7793007846040014E-2</c:v>
                </c:pt>
                <c:pt idx="306">
                  <c:v>0.10726511064337974</c:v>
                </c:pt>
                <c:pt idx="307">
                  <c:v>4.1850558477299904E-2</c:v>
                </c:pt>
                <c:pt idx="308">
                  <c:v>0.1316276849391802</c:v>
                </c:pt>
                <c:pt idx="309">
                  <c:v>5.6862940088790115E-2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gaps'!$K$2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gaps'!$K$3:$K$312</c:f>
              <c:numCache>
                <c:formatCode>General</c:formatCode>
                <c:ptCount val="310"/>
                <c:pt idx="52">
                  <c:v>0.22076957388249996</c:v>
                </c:pt>
                <c:pt idx="53">
                  <c:v>0.30217716477255996</c:v>
                </c:pt>
                <c:pt idx="54">
                  <c:v>0.33078534772491963</c:v>
                </c:pt>
                <c:pt idx="55">
                  <c:v>0.30975679601852013</c:v>
                </c:pt>
                <c:pt idx="56">
                  <c:v>0.33984786211216012</c:v>
                </c:pt>
                <c:pt idx="57">
                  <c:v>0.31224342544996997</c:v>
                </c:pt>
                <c:pt idx="58">
                  <c:v>0.29782020081852023</c:v>
                </c:pt>
                <c:pt idx="59">
                  <c:v>0.26854245700777968</c:v>
                </c:pt>
                <c:pt idx="60">
                  <c:v>0.2846298036676802</c:v>
                </c:pt>
                <c:pt idx="61">
                  <c:v>0.23862237491510996</c:v>
                </c:pt>
                <c:pt idx="62">
                  <c:v>0.26803317141224037</c:v>
                </c:pt>
                <c:pt idx="63">
                  <c:v>0.28422276678259006</c:v>
                </c:pt>
                <c:pt idx="64">
                  <c:v>0.2609211435373604</c:v>
                </c:pt>
                <c:pt idx="65">
                  <c:v>0.17288807901728998</c:v>
                </c:pt>
                <c:pt idx="66">
                  <c:v>0.19003136672316012</c:v>
                </c:pt>
                <c:pt idx="67">
                  <c:v>0.17278043984503011</c:v>
                </c:pt>
                <c:pt idx="68">
                  <c:v>0.1048577733617102</c:v>
                </c:pt>
                <c:pt idx="69">
                  <c:v>0.10312067377540002</c:v>
                </c:pt>
                <c:pt idx="70">
                  <c:v>7.617110400847027E-2</c:v>
                </c:pt>
                <c:pt idx="71">
                  <c:v>6.024096679237978E-2</c:v>
                </c:pt>
                <c:pt idx="72">
                  <c:v>-1.4883219778309975E-2</c:v>
                </c:pt>
                <c:pt idx="73">
                  <c:v>-3.433578512389035E-2</c:v>
                </c:pt>
                <c:pt idx="74">
                  <c:v>-6.2506413610679878E-2</c:v>
                </c:pt>
                <c:pt idx="75">
                  <c:v>-9.1788407070690248E-2</c:v>
                </c:pt>
                <c:pt idx="76">
                  <c:v>-0.10262140749556004</c:v>
                </c:pt>
                <c:pt idx="77">
                  <c:v>-3.1826057267890118E-2</c:v>
                </c:pt>
                <c:pt idx="78">
                  <c:v>5.6727187292398007E-3</c:v>
                </c:pt>
                <c:pt idx="79">
                  <c:v>5.0481042765430306E-2</c:v>
                </c:pt>
                <c:pt idx="80">
                  <c:v>4.6136599423880043E-2</c:v>
                </c:pt>
                <c:pt idx="81">
                  <c:v>-3.6749027055539951E-2</c:v>
                </c:pt>
                <c:pt idx="82">
                  <c:v>-4.7152162696799671E-3</c:v>
                </c:pt>
                <c:pt idx="83">
                  <c:v>-4.2373767702319931E-2</c:v>
                </c:pt>
                <c:pt idx="84">
                  <c:v>-3.5050356550003769E-3</c:v>
                </c:pt>
                <c:pt idx="85">
                  <c:v>5.4280818554989896E-2</c:v>
                </c:pt>
                <c:pt idx="86">
                  <c:v>1.1107160157249663E-2</c:v>
                </c:pt>
                <c:pt idx="87">
                  <c:v>-2.6970218069529928E-2</c:v>
                </c:pt>
                <c:pt idx="88">
                  <c:v>-4.3921578324090049E-2</c:v>
                </c:pt>
                <c:pt idx="89">
                  <c:v>3.444940567433985E-2</c:v>
                </c:pt>
                <c:pt idx="90">
                  <c:v>2.8694894098389767E-2</c:v>
                </c:pt>
                <c:pt idx="91">
                  <c:v>9.0060450139820336E-2</c:v>
                </c:pt>
                <c:pt idx="92">
                  <c:v>8.999734079638011E-2</c:v>
                </c:pt>
                <c:pt idx="93">
                  <c:v>0.11414981688841985</c:v>
                </c:pt>
                <c:pt idx="94">
                  <c:v>7.400253619601993E-2</c:v>
                </c:pt>
                <c:pt idx="95">
                  <c:v>0.10442725224948002</c:v>
                </c:pt>
                <c:pt idx="96">
                  <c:v>4.1487428554660033E-2</c:v>
                </c:pt>
                <c:pt idx="97">
                  <c:v>2.6382681454599988E-2</c:v>
                </c:pt>
                <c:pt idx="98">
                  <c:v>6.4237839167609945E-2</c:v>
                </c:pt>
                <c:pt idx="99">
                  <c:v>-1.5461710429220066E-2</c:v>
                </c:pt>
                <c:pt idx="100">
                  <c:v>-5.873465905547004E-2</c:v>
                </c:pt>
                <c:pt idx="101">
                  <c:v>-4.2332805309770016E-2</c:v>
                </c:pt>
                <c:pt idx="102">
                  <c:v>-3.5473981536700006E-2</c:v>
                </c:pt>
                <c:pt idx="103">
                  <c:v>-0.11545875035566988</c:v>
                </c:pt>
                <c:pt idx="104">
                  <c:v>-0.11536877944564994</c:v>
                </c:pt>
                <c:pt idx="105">
                  <c:v>-4.8174274627580171E-2</c:v>
                </c:pt>
                <c:pt idx="106">
                  <c:v>3.1615246858359924E-2</c:v>
                </c:pt>
                <c:pt idx="107">
                  <c:v>3.2529907329239993E-2</c:v>
                </c:pt>
                <c:pt idx="108">
                  <c:v>5.3789883993370147E-2</c:v>
                </c:pt>
                <c:pt idx="109">
                  <c:v>0.13840139221866021</c:v>
                </c:pt>
                <c:pt idx="110">
                  <c:v>0.19997128967925004</c:v>
                </c:pt>
                <c:pt idx="111">
                  <c:v>0.25990195696873997</c:v>
                </c:pt>
                <c:pt idx="112">
                  <c:v>0.26938285658153993</c:v>
                </c:pt>
                <c:pt idx="113">
                  <c:v>0.19378625276985995</c:v>
                </c:pt>
                <c:pt idx="114">
                  <c:v>0.16832106368241995</c:v>
                </c:pt>
                <c:pt idx="115">
                  <c:v>0.14708840641107002</c:v>
                </c:pt>
                <c:pt idx="116">
                  <c:v>6.705344661128998E-2</c:v>
                </c:pt>
                <c:pt idx="117">
                  <c:v>8.2730323652759896E-2</c:v>
                </c:pt>
                <c:pt idx="118">
                  <c:v>0.11772409558424002</c:v>
                </c:pt>
                <c:pt idx="119">
                  <c:v>5.9066246536759959E-2</c:v>
                </c:pt>
                <c:pt idx="120">
                  <c:v>3.6775492526919695E-2</c:v>
                </c:pt>
                <c:pt idx="121">
                  <c:v>-3.0766837027099925E-2</c:v>
                </c:pt>
                <c:pt idx="122">
                  <c:v>1.3009617825080255E-2</c:v>
                </c:pt>
                <c:pt idx="123">
                  <c:v>7.9339996584897321E-3</c:v>
                </c:pt>
                <c:pt idx="124">
                  <c:v>3.947211906919712E-3</c:v>
                </c:pt>
                <c:pt idx="125">
                  <c:v>-0.13760697192990001</c:v>
                </c:pt>
                <c:pt idx="126">
                  <c:v>-0.10227561863156032</c:v>
                </c:pt>
                <c:pt idx="127">
                  <c:v>-7.4748319183980172E-2</c:v>
                </c:pt>
                <c:pt idx="128">
                  <c:v>-9.3118556937390018E-2</c:v>
                </c:pt>
                <c:pt idx="129">
                  <c:v>-2.6216879524810111E-2</c:v>
                </c:pt>
                <c:pt idx="130">
                  <c:v>-8.8726892382260392E-2</c:v>
                </c:pt>
                <c:pt idx="131">
                  <c:v>8.4538481446201352E-3</c:v>
                </c:pt>
                <c:pt idx="132">
                  <c:v>3.4167484598780273E-2</c:v>
                </c:pt>
                <c:pt idx="133">
                  <c:v>0.16391722515943008</c:v>
                </c:pt>
                <c:pt idx="134">
                  <c:v>-4.4262239660449954E-2</c:v>
                </c:pt>
                <c:pt idx="135">
                  <c:v>5.6040926643039946E-2</c:v>
                </c:pt>
                <c:pt idx="136">
                  <c:v>5.8889000080910137E-2</c:v>
                </c:pt>
                <c:pt idx="137">
                  <c:v>6.0930105958399983E-2</c:v>
                </c:pt>
                <c:pt idx="138">
                  <c:v>0.10153366224640026</c:v>
                </c:pt>
                <c:pt idx="139">
                  <c:v>5.8033473167429905E-2</c:v>
                </c:pt>
                <c:pt idx="140">
                  <c:v>0.22821521384810017</c:v>
                </c:pt>
                <c:pt idx="141">
                  <c:v>0.30147199022733995</c:v>
                </c:pt>
                <c:pt idx="142">
                  <c:v>0.26958668512891015</c:v>
                </c:pt>
                <c:pt idx="143">
                  <c:v>0.22849308413267999</c:v>
                </c:pt>
                <c:pt idx="144">
                  <c:v>0.20794629271496001</c:v>
                </c:pt>
                <c:pt idx="145">
                  <c:v>0.13976367131584988</c:v>
                </c:pt>
                <c:pt idx="146">
                  <c:v>9.4717753143759964E-2</c:v>
                </c:pt>
                <c:pt idx="147">
                  <c:v>-1.4282887673302547E-3</c:v>
                </c:pt>
                <c:pt idx="148">
                  <c:v>-9.630863061170114E-3</c:v>
                </c:pt>
                <c:pt idx="149">
                  <c:v>-4.8069653577480054E-2</c:v>
                </c:pt>
                <c:pt idx="150">
                  <c:v>-5.5878214846600827E-3</c:v>
                </c:pt>
                <c:pt idx="151">
                  <c:v>-7.5644903914559691E-2</c:v>
                </c:pt>
                <c:pt idx="152">
                  <c:v>1.702916558930001E-2</c:v>
                </c:pt>
                <c:pt idx="153">
                  <c:v>-2.2126106454109618E-2</c:v>
                </c:pt>
                <c:pt idx="154">
                  <c:v>2.5124068615900441E-3</c:v>
                </c:pt>
                <c:pt idx="155">
                  <c:v>-4.4634380061089995E-2</c:v>
                </c:pt>
                <c:pt idx="156">
                  <c:v>2.4245009685450292E-2</c:v>
                </c:pt>
                <c:pt idx="157">
                  <c:v>5.5237186396199789E-3</c:v>
                </c:pt>
                <c:pt idx="158">
                  <c:v>-8.4060806296499813E-3</c:v>
                </c:pt>
                <c:pt idx="159">
                  <c:v>-2.1530991580490211E-2</c:v>
                </c:pt>
                <c:pt idx="160">
                  <c:v>-1.6669980693199804E-2</c:v>
                </c:pt>
                <c:pt idx="161">
                  <c:v>-7.9945214531619957E-2</c:v>
                </c:pt>
                <c:pt idx="162">
                  <c:v>-0.11900690218740984</c:v>
                </c:pt>
                <c:pt idx="163">
                  <c:v>-0.10428774852967981</c:v>
                </c:pt>
                <c:pt idx="164">
                  <c:v>-0.10656789760058993</c:v>
                </c:pt>
                <c:pt idx="165">
                  <c:v>-0.12888689501730033</c:v>
                </c:pt>
                <c:pt idx="166">
                  <c:v>-8.7887107104120066E-2</c:v>
                </c:pt>
                <c:pt idx="167">
                  <c:v>-0.14379882172248015</c:v>
                </c:pt>
                <c:pt idx="168">
                  <c:v>-0.1400479403416699</c:v>
                </c:pt>
                <c:pt idx="169">
                  <c:v>-0.15015972802390998</c:v>
                </c:pt>
                <c:pt idx="170">
                  <c:v>-0.2337729909779398</c:v>
                </c:pt>
                <c:pt idx="171">
                  <c:v>-0.18275596361244029</c:v>
                </c:pt>
                <c:pt idx="172">
                  <c:v>-0.18904787264483991</c:v>
                </c:pt>
                <c:pt idx="173">
                  <c:v>-0.10549073466988013</c:v>
                </c:pt>
                <c:pt idx="174">
                  <c:v>-0.12924182777616</c:v>
                </c:pt>
                <c:pt idx="175">
                  <c:v>-9.8302963498949847E-2</c:v>
                </c:pt>
                <c:pt idx="176">
                  <c:v>-7.8509810753840004E-2</c:v>
                </c:pt>
                <c:pt idx="177">
                  <c:v>-0.10796997272482001</c:v>
                </c:pt>
                <c:pt idx="178">
                  <c:v>-7.65500935110901E-2</c:v>
                </c:pt>
                <c:pt idx="179">
                  <c:v>-7.3652150339089673E-2</c:v>
                </c:pt>
                <c:pt idx="180">
                  <c:v>-6.7601456476769961E-2</c:v>
                </c:pt>
                <c:pt idx="181">
                  <c:v>-0.12759590643887986</c:v>
                </c:pt>
                <c:pt idx="182">
                  <c:v>-0.11254572625770987</c:v>
                </c:pt>
                <c:pt idx="183">
                  <c:v>-0.14322750250364003</c:v>
                </c:pt>
                <c:pt idx="184">
                  <c:v>-0.14159413587089986</c:v>
                </c:pt>
                <c:pt idx="185">
                  <c:v>-0.19323723312653018</c:v>
                </c:pt>
                <c:pt idx="186">
                  <c:v>-0.22115522357899975</c:v>
                </c:pt>
                <c:pt idx="187">
                  <c:v>-0.30444888482265986</c:v>
                </c:pt>
                <c:pt idx="188">
                  <c:v>-0.31721494763564984</c:v>
                </c:pt>
                <c:pt idx="189">
                  <c:v>-0.32725236938319968</c:v>
                </c:pt>
                <c:pt idx="190">
                  <c:v>-0.33315601681756979</c:v>
                </c:pt>
                <c:pt idx="191">
                  <c:v>-0.37523100424744005</c:v>
                </c:pt>
                <c:pt idx="192">
                  <c:v>-0.36074442617324998</c:v>
                </c:pt>
                <c:pt idx="193">
                  <c:v>-0.31166214591767982</c:v>
                </c:pt>
                <c:pt idx="194">
                  <c:v>-0.3410392940461402</c:v>
                </c:pt>
                <c:pt idx="195">
                  <c:v>-0.32686195058327039</c:v>
                </c:pt>
                <c:pt idx="196">
                  <c:v>-0.34053863171393983</c:v>
                </c:pt>
                <c:pt idx="197">
                  <c:v>-0.36409009383951974</c:v>
                </c:pt>
                <c:pt idx="198">
                  <c:v>-0.37320502836591007</c:v>
                </c:pt>
                <c:pt idx="199">
                  <c:v>-0.35830906687382003</c:v>
                </c:pt>
                <c:pt idx="200">
                  <c:v>-0.37123544009567988</c:v>
                </c:pt>
                <c:pt idx="201">
                  <c:v>-0.37506309739497024</c:v>
                </c:pt>
                <c:pt idx="202">
                  <c:v>-0.43998484884640998</c:v>
                </c:pt>
                <c:pt idx="203">
                  <c:v>-0.36483417041084998</c:v>
                </c:pt>
                <c:pt idx="204">
                  <c:v>-0.37834913403382986</c:v>
                </c:pt>
                <c:pt idx="205">
                  <c:v>-0.38001303582413026</c:v>
                </c:pt>
                <c:pt idx="206">
                  <c:v>-0.34041710016790994</c:v>
                </c:pt>
                <c:pt idx="207">
                  <c:v>-0.3995242384576998</c:v>
                </c:pt>
                <c:pt idx="208">
                  <c:v>-0.36547840574271007</c:v>
                </c:pt>
                <c:pt idx="209">
                  <c:v>-0.39684650983679015</c:v>
                </c:pt>
                <c:pt idx="210">
                  <c:v>-0.39645107654078959</c:v>
                </c:pt>
                <c:pt idx="211">
                  <c:v>-0.35043677759330993</c:v>
                </c:pt>
                <c:pt idx="212">
                  <c:v>-0.36292776532364979</c:v>
                </c:pt>
                <c:pt idx="213">
                  <c:v>-0.37132393956390009</c:v>
                </c:pt>
                <c:pt idx="214">
                  <c:v>-0.32499781411081008</c:v>
                </c:pt>
                <c:pt idx="215">
                  <c:v>-0.32573894208501009</c:v>
                </c:pt>
                <c:pt idx="216">
                  <c:v>-0.29013989249925998</c:v>
                </c:pt>
                <c:pt idx="217">
                  <c:v>-0.31168093824601995</c:v>
                </c:pt>
                <c:pt idx="218">
                  <c:v>-0.33776071457080015</c:v>
                </c:pt>
                <c:pt idx="219">
                  <c:v>-0.31279508244548992</c:v>
                </c:pt>
                <c:pt idx="220">
                  <c:v>-0.32373314752868998</c:v>
                </c:pt>
                <c:pt idx="221">
                  <c:v>-0.3122093741249401</c:v>
                </c:pt>
                <c:pt idx="222">
                  <c:v>-0.30032666749530001</c:v>
                </c:pt>
                <c:pt idx="223">
                  <c:v>-0.30957278969246982</c:v>
                </c:pt>
                <c:pt idx="224">
                  <c:v>-0.34266696206750002</c:v>
                </c:pt>
                <c:pt idx="225">
                  <c:v>-0.34257034435407996</c:v>
                </c:pt>
                <c:pt idx="226">
                  <c:v>-0.34511044739403007</c:v>
                </c:pt>
                <c:pt idx="227">
                  <c:v>-0.32598601797408011</c:v>
                </c:pt>
                <c:pt idx="228">
                  <c:v>-0.30294071751241991</c:v>
                </c:pt>
                <c:pt idx="229">
                  <c:v>-0.3336110348064798</c:v>
                </c:pt>
                <c:pt idx="230">
                  <c:v>-0.32501698563739012</c:v>
                </c:pt>
                <c:pt idx="231">
                  <c:v>-0.32537504271698992</c:v>
                </c:pt>
                <c:pt idx="232">
                  <c:v>-0.31392597473597972</c:v>
                </c:pt>
                <c:pt idx="233">
                  <c:v>-0.34371572438247999</c:v>
                </c:pt>
                <c:pt idx="234">
                  <c:v>-0.35217044667608999</c:v>
                </c:pt>
                <c:pt idx="235">
                  <c:v>-0.32596198429388989</c:v>
                </c:pt>
                <c:pt idx="236">
                  <c:v>-0.3425379899227099</c:v>
                </c:pt>
                <c:pt idx="237">
                  <c:v>-0.28966324513283981</c:v>
                </c:pt>
                <c:pt idx="238">
                  <c:v>-0.31036590101665995</c:v>
                </c:pt>
                <c:pt idx="239">
                  <c:v>-0.33029221675336018</c:v>
                </c:pt>
                <c:pt idx="240">
                  <c:v>-0.2682091986828401</c:v>
                </c:pt>
                <c:pt idx="241">
                  <c:v>-0.30537302375394004</c:v>
                </c:pt>
                <c:pt idx="242">
                  <c:v>-0.29695954706878003</c:v>
                </c:pt>
                <c:pt idx="243">
                  <c:v>-0.28799945314139186</c:v>
                </c:pt>
                <c:pt idx="244">
                  <c:v>-0.30367064488583995</c:v>
                </c:pt>
                <c:pt idx="245">
                  <c:v>-0.33945777284788398</c:v>
                </c:pt>
                <c:pt idx="246">
                  <c:v>-0.27088253030452203</c:v>
                </c:pt>
                <c:pt idx="247">
                  <c:v>-0.18424145476412601</c:v>
                </c:pt>
                <c:pt idx="248">
                  <c:v>-7.6232478475933951E-2</c:v>
                </c:pt>
                <c:pt idx="249">
                  <c:v>1.0386721084915999E-2</c:v>
                </c:pt>
                <c:pt idx="250">
                  <c:v>2.5241261199266007E-2</c:v>
                </c:pt>
                <c:pt idx="251">
                  <c:v>9.6765337117273087E-2</c:v>
                </c:pt>
                <c:pt idx="252">
                  <c:v>8.9215701868341046E-2</c:v>
                </c:pt>
                <c:pt idx="253">
                  <c:v>2.0206197351313016E-2</c:v>
                </c:pt>
                <c:pt idx="254">
                  <c:v>6.2287759867846015E-2</c:v>
                </c:pt>
                <c:pt idx="255">
                  <c:v>7.6108742887911918E-2</c:v>
                </c:pt>
                <c:pt idx="256">
                  <c:v>0.15933302574572605</c:v>
                </c:pt>
                <c:pt idx="257">
                  <c:v>8.9214528209315025E-2</c:v>
                </c:pt>
                <c:pt idx="258">
                  <c:v>3.7087242373736978E-2</c:v>
                </c:pt>
                <c:pt idx="259">
                  <c:v>-2.7083176348835974E-2</c:v>
                </c:pt>
                <c:pt idx="260">
                  <c:v>3.0043862220103898E-2</c:v>
                </c:pt>
                <c:pt idx="261">
                  <c:v>2.6987254807832983E-2</c:v>
                </c:pt>
                <c:pt idx="262">
                  <c:v>6.7216742791952722E-2</c:v>
                </c:pt>
                <c:pt idx="263">
                  <c:v>9.5218826271896984E-2</c:v>
                </c:pt>
                <c:pt idx="264">
                  <c:v>5.0032315390869886E-2</c:v>
                </c:pt>
                <c:pt idx="265">
                  <c:v>5.3057686238311003E-2</c:v>
                </c:pt>
                <c:pt idx="266">
                  <c:v>4.6005698154860025E-2</c:v>
                </c:pt>
                <c:pt idx="267">
                  <c:v>4.348998967515405E-2</c:v>
                </c:pt>
                <c:pt idx="268">
                  <c:v>6.3776674633981956E-2</c:v>
                </c:pt>
                <c:pt idx="269">
                  <c:v>1.7007748635385012E-2</c:v>
                </c:pt>
                <c:pt idx="270">
                  <c:v>2.8193588980470197E-3</c:v>
                </c:pt>
                <c:pt idx="271">
                  <c:v>-1.0814870290921208E-2</c:v>
                </c:pt>
                <c:pt idx="272">
                  <c:v>1.2211162478460894E-2</c:v>
                </c:pt>
                <c:pt idx="273">
                  <c:v>5.2240628461647995E-2</c:v>
                </c:pt>
                <c:pt idx="274">
                  <c:v>1.9790147438466993E-2</c:v>
                </c:pt>
                <c:pt idx="275">
                  <c:v>2.0172523403966997E-2</c:v>
                </c:pt>
                <c:pt idx="276">
                  <c:v>-3.8148249802669731E-3</c:v>
                </c:pt>
                <c:pt idx="277">
                  <c:v>3.0591374023516998E-2</c:v>
                </c:pt>
                <c:pt idx="278">
                  <c:v>-2.6531963257586007E-3</c:v>
                </c:pt>
                <c:pt idx="279">
                  <c:v>6.6046860147850051E-3</c:v>
                </c:pt>
                <c:pt idx="280">
                  <c:v>2.0876259478219694E-3</c:v>
                </c:pt>
                <c:pt idx="281">
                  <c:v>-2.1586555176467959E-2</c:v>
                </c:pt>
                <c:pt idx="282">
                  <c:v>5.8261793056120226E-3</c:v>
                </c:pt>
                <c:pt idx="283">
                  <c:v>-3.4704715108410111E-3</c:v>
                </c:pt>
                <c:pt idx="284">
                  <c:v>-1.1396626539750265E-3</c:v>
                </c:pt>
                <c:pt idx="285">
                  <c:v>-1.5853678271824934E-2</c:v>
                </c:pt>
                <c:pt idx="286">
                  <c:v>-2.166605950689704E-2</c:v>
                </c:pt>
                <c:pt idx="287">
                  <c:v>-2.2922516308113927E-2</c:v>
                </c:pt>
                <c:pt idx="288">
                  <c:v>-3.0326109378570054E-3</c:v>
                </c:pt>
                <c:pt idx="289">
                  <c:v>-3.4904710395899041E-2</c:v>
                </c:pt>
                <c:pt idx="290">
                  <c:v>-5.449408402113598E-2</c:v>
                </c:pt>
                <c:pt idx="291">
                  <c:v>-1.427604438280905E-2</c:v>
                </c:pt>
                <c:pt idx="292">
                  <c:v>7.9557934143702991E-2</c:v>
                </c:pt>
                <c:pt idx="293">
                  <c:v>8.5281529483302004E-2</c:v>
                </c:pt>
                <c:pt idx="294">
                  <c:v>0.17880139313996202</c:v>
                </c:pt>
                <c:pt idx="295">
                  <c:v>7.3479142516379992E-2</c:v>
                </c:pt>
                <c:pt idx="296">
                  <c:v>0.11883691870916002</c:v>
                </c:pt>
                <c:pt idx="297">
                  <c:v>0.15863981427370999</c:v>
                </c:pt>
                <c:pt idx="298">
                  <c:v>0.17670323785596009</c:v>
                </c:pt>
                <c:pt idx="299">
                  <c:v>0.13873432894369997</c:v>
                </c:pt>
                <c:pt idx="300">
                  <c:v>9.7918582623998107E-2</c:v>
                </c:pt>
                <c:pt idx="301">
                  <c:v>5.5249895450084963E-2</c:v>
                </c:pt>
                <c:pt idx="302">
                  <c:v>4.3743618708420029E-2</c:v>
                </c:pt>
                <c:pt idx="303">
                  <c:v>2.1427966658765008E-2</c:v>
                </c:pt>
                <c:pt idx="304">
                  <c:v>2.5467185758949906E-2</c:v>
                </c:pt>
                <c:pt idx="305">
                  <c:v>6.9052312395199156E-3</c:v>
                </c:pt>
                <c:pt idx="306">
                  <c:v>3.1379240400200015E-2</c:v>
                </c:pt>
                <c:pt idx="307">
                  <c:v>-7.4088447747000519E-3</c:v>
                </c:pt>
                <c:pt idx="308">
                  <c:v>7.5130406498910007E-2</c:v>
                </c:pt>
                <c:pt idx="309">
                  <c:v>5.6360381893169942E-2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gaps'!$B$2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gaps'!$B$3:$B$312</c:f>
              <c:numCache>
                <c:formatCode>General</c:formatCode>
                <c:ptCount val="310"/>
                <c:pt idx="0">
                  <c:v>0.8</c:v>
                </c:pt>
                <c:pt idx="1">
                  <c:v>1.9</c:v>
                </c:pt>
                <c:pt idx="2">
                  <c:v>2.5</c:v>
                </c:pt>
                <c:pt idx="3">
                  <c:v>1.1000000000000001</c:v>
                </c:pt>
                <c:pt idx="4">
                  <c:v>1</c:v>
                </c:pt>
                <c:pt idx="5">
                  <c:v>1.5</c:v>
                </c:pt>
                <c:pt idx="6">
                  <c:v>-0.3</c:v>
                </c:pt>
                <c:pt idx="7">
                  <c:v>-0.8</c:v>
                </c:pt>
                <c:pt idx="8">
                  <c:v>-0.6</c:v>
                </c:pt>
                <c:pt idx="9">
                  <c:v>-0.6</c:v>
                </c:pt>
                <c:pt idx="10">
                  <c:v>-0.1</c:v>
                </c:pt>
                <c:pt idx="11">
                  <c:v>-0.2</c:v>
                </c:pt>
                <c:pt idx="12">
                  <c:v>0.5</c:v>
                </c:pt>
                <c:pt idx="13">
                  <c:v>2.1</c:v>
                </c:pt>
                <c:pt idx="14">
                  <c:v>1.8</c:v>
                </c:pt>
                <c:pt idx="15">
                  <c:v>3.2</c:v>
                </c:pt>
                <c:pt idx="16">
                  <c:v>0.8</c:v>
                </c:pt>
                <c:pt idx="17">
                  <c:v>0.1</c:v>
                </c:pt>
                <c:pt idx="18">
                  <c:v>1.3</c:v>
                </c:pt>
                <c:pt idx="19">
                  <c:v>0.4</c:v>
                </c:pt>
                <c:pt idx="20">
                  <c:v>0</c:v>
                </c:pt>
                <c:pt idx="21">
                  <c:v>0.7</c:v>
                </c:pt>
                <c:pt idx="22">
                  <c:v>0.2</c:v>
                </c:pt>
                <c:pt idx="23">
                  <c:v>0.4</c:v>
                </c:pt>
                <c:pt idx="24">
                  <c:v>0.1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-0.1</c:v>
                </c:pt>
                <c:pt idx="29">
                  <c:v>-0.3</c:v>
                </c:pt>
                <c:pt idx="30">
                  <c:v>-0.1</c:v>
                </c:pt>
                <c:pt idx="31">
                  <c:v>0.3</c:v>
                </c:pt>
                <c:pt idx="32">
                  <c:v>0.1</c:v>
                </c:pt>
                <c:pt idx="33">
                  <c:v>0.4</c:v>
                </c:pt>
                <c:pt idx="34">
                  <c:v>0.3</c:v>
                </c:pt>
                <c:pt idx="35">
                  <c:v>0.4</c:v>
                </c:pt>
                <c:pt idx="36">
                  <c:v>0.7</c:v>
                </c:pt>
                <c:pt idx="37">
                  <c:v>1</c:v>
                </c:pt>
                <c:pt idx="38">
                  <c:v>0.6</c:v>
                </c:pt>
                <c:pt idx="39">
                  <c:v>0.9</c:v>
                </c:pt>
                <c:pt idx="40">
                  <c:v>0.6</c:v>
                </c:pt>
                <c:pt idx="41">
                  <c:v>0.8</c:v>
                </c:pt>
                <c:pt idx="42">
                  <c:v>0.5</c:v>
                </c:pt>
                <c:pt idx="43">
                  <c:v>1.2</c:v>
                </c:pt>
                <c:pt idx="44">
                  <c:v>0.2</c:v>
                </c:pt>
                <c:pt idx="45">
                  <c:v>0.1</c:v>
                </c:pt>
                <c:pt idx="46">
                  <c:v>0</c:v>
                </c:pt>
                <c:pt idx="47">
                  <c:v>0.7</c:v>
                </c:pt>
                <c:pt idx="48">
                  <c:v>0.4</c:v>
                </c:pt>
                <c:pt idx="49">
                  <c:v>0.6</c:v>
                </c:pt>
                <c:pt idx="50">
                  <c:v>0.5</c:v>
                </c:pt>
                <c:pt idx="51">
                  <c:v>0.1</c:v>
                </c:pt>
                <c:pt idx="52">
                  <c:v>0.5</c:v>
                </c:pt>
                <c:pt idx="53">
                  <c:v>0.4</c:v>
                </c:pt>
                <c:pt idx="54">
                  <c:v>0.4</c:v>
                </c:pt>
                <c:pt idx="55">
                  <c:v>0.2</c:v>
                </c:pt>
                <c:pt idx="56">
                  <c:v>0</c:v>
                </c:pt>
                <c:pt idx="57">
                  <c:v>0.4</c:v>
                </c:pt>
                <c:pt idx="58">
                  <c:v>0.1</c:v>
                </c:pt>
                <c:pt idx="59">
                  <c:v>0.4</c:v>
                </c:pt>
                <c:pt idx="60">
                  <c:v>0.4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0.2</c:v>
                </c:pt>
                <c:pt idx="65">
                  <c:v>0.5</c:v>
                </c:pt>
                <c:pt idx="66">
                  <c:v>0.4</c:v>
                </c:pt>
                <c:pt idx="67">
                  <c:v>0.5</c:v>
                </c:pt>
                <c:pt idx="68">
                  <c:v>0.2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0.5</c:v>
                </c:pt>
                <c:pt idx="73">
                  <c:v>0.4</c:v>
                </c:pt>
                <c:pt idx="74">
                  <c:v>0.3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0.3</c:v>
                </c:pt>
                <c:pt idx="80">
                  <c:v>0.5</c:v>
                </c:pt>
                <c:pt idx="81">
                  <c:v>0.9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</c:v>
                </c:pt>
                <c:pt idx="85">
                  <c:v>1</c:v>
                </c:pt>
                <c:pt idx="86">
                  <c:v>1.1000000000000001</c:v>
                </c:pt>
                <c:pt idx="87">
                  <c:v>1</c:v>
                </c:pt>
                <c:pt idx="88">
                  <c:v>1.3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1.1000000000000001</c:v>
                </c:pt>
                <c:pt idx="93">
                  <c:v>1</c:v>
                </c:pt>
                <c:pt idx="94">
                  <c:v>1.3</c:v>
                </c:pt>
                <c:pt idx="95">
                  <c:v>0.9</c:v>
                </c:pt>
                <c:pt idx="96">
                  <c:v>1.1000000000000001</c:v>
                </c:pt>
                <c:pt idx="97">
                  <c:v>1</c:v>
                </c:pt>
                <c:pt idx="98">
                  <c:v>0.6</c:v>
                </c:pt>
                <c:pt idx="99">
                  <c:v>1.1000000000000001</c:v>
                </c:pt>
                <c:pt idx="100">
                  <c:v>0.6</c:v>
                </c:pt>
                <c:pt idx="101">
                  <c:v>0.9</c:v>
                </c:pt>
                <c:pt idx="102">
                  <c:v>0.8</c:v>
                </c:pt>
                <c:pt idx="103">
                  <c:v>1.2</c:v>
                </c:pt>
                <c:pt idx="104">
                  <c:v>1.9</c:v>
                </c:pt>
                <c:pt idx="105">
                  <c:v>1.8</c:v>
                </c:pt>
                <c:pt idx="106">
                  <c:v>2</c:v>
                </c:pt>
                <c:pt idx="107">
                  <c:v>3</c:v>
                </c:pt>
                <c:pt idx="108">
                  <c:v>2.8</c:v>
                </c:pt>
                <c:pt idx="109">
                  <c:v>2.7</c:v>
                </c:pt>
                <c:pt idx="110">
                  <c:v>2.5</c:v>
                </c:pt>
                <c:pt idx="111">
                  <c:v>1.9</c:v>
                </c:pt>
                <c:pt idx="112">
                  <c:v>1.2</c:v>
                </c:pt>
                <c:pt idx="113">
                  <c:v>1.9</c:v>
                </c:pt>
                <c:pt idx="114">
                  <c:v>1.7</c:v>
                </c:pt>
                <c:pt idx="115">
                  <c:v>1.1000000000000001</c:v>
                </c:pt>
                <c:pt idx="116">
                  <c:v>0.8</c:v>
                </c:pt>
                <c:pt idx="117">
                  <c:v>1.5</c:v>
                </c:pt>
                <c:pt idx="118">
                  <c:v>1.6</c:v>
                </c:pt>
                <c:pt idx="119">
                  <c:v>1.8</c:v>
                </c:pt>
                <c:pt idx="120">
                  <c:v>1.7</c:v>
                </c:pt>
                <c:pt idx="121">
                  <c:v>1.5</c:v>
                </c:pt>
                <c:pt idx="122">
                  <c:v>1.4</c:v>
                </c:pt>
                <c:pt idx="123">
                  <c:v>1.6</c:v>
                </c:pt>
                <c:pt idx="124">
                  <c:v>2.1</c:v>
                </c:pt>
                <c:pt idx="125">
                  <c:v>1.8</c:v>
                </c:pt>
                <c:pt idx="126">
                  <c:v>1.9</c:v>
                </c:pt>
                <c:pt idx="127">
                  <c:v>1.9</c:v>
                </c:pt>
                <c:pt idx="128">
                  <c:v>2.7</c:v>
                </c:pt>
                <c:pt idx="129">
                  <c:v>2.5</c:v>
                </c:pt>
                <c:pt idx="130">
                  <c:v>2.4</c:v>
                </c:pt>
                <c:pt idx="131">
                  <c:v>3</c:v>
                </c:pt>
                <c:pt idx="132">
                  <c:v>2.4</c:v>
                </c:pt>
                <c:pt idx="133">
                  <c:v>2.2999999999999998</c:v>
                </c:pt>
                <c:pt idx="134">
                  <c:v>2.5</c:v>
                </c:pt>
                <c:pt idx="135">
                  <c:v>2.6</c:v>
                </c:pt>
                <c:pt idx="136">
                  <c:v>1.7</c:v>
                </c:pt>
                <c:pt idx="137">
                  <c:v>1.6</c:v>
                </c:pt>
                <c:pt idx="138">
                  <c:v>1.5</c:v>
                </c:pt>
                <c:pt idx="139">
                  <c:v>1.3</c:v>
                </c:pt>
                <c:pt idx="140">
                  <c:v>1</c:v>
                </c:pt>
                <c:pt idx="141">
                  <c:v>1.6</c:v>
                </c:pt>
                <c:pt idx="142">
                  <c:v>1.1000000000000001</c:v>
                </c:pt>
                <c:pt idx="143">
                  <c:v>0.8</c:v>
                </c:pt>
                <c:pt idx="144">
                  <c:v>0.9</c:v>
                </c:pt>
                <c:pt idx="145">
                  <c:v>1.3</c:v>
                </c:pt>
                <c:pt idx="146">
                  <c:v>0.7</c:v>
                </c:pt>
                <c:pt idx="147">
                  <c:v>1.1000000000000001</c:v>
                </c:pt>
                <c:pt idx="148">
                  <c:v>1</c:v>
                </c:pt>
                <c:pt idx="149">
                  <c:v>0.8</c:v>
                </c:pt>
                <c:pt idx="150">
                  <c:v>0.6</c:v>
                </c:pt>
                <c:pt idx="151">
                  <c:v>1.2</c:v>
                </c:pt>
                <c:pt idx="152">
                  <c:v>0.8</c:v>
                </c:pt>
                <c:pt idx="153">
                  <c:v>0.8</c:v>
                </c:pt>
                <c:pt idx="154">
                  <c:v>0.7</c:v>
                </c:pt>
                <c:pt idx="155">
                  <c:v>0.7</c:v>
                </c:pt>
                <c:pt idx="156">
                  <c:v>-0.1</c:v>
                </c:pt>
                <c:pt idx="157">
                  <c:v>0.5</c:v>
                </c:pt>
                <c:pt idx="158">
                  <c:v>0.6</c:v>
                </c:pt>
                <c:pt idx="159">
                  <c:v>0.9</c:v>
                </c:pt>
                <c:pt idx="160">
                  <c:v>1</c:v>
                </c:pt>
                <c:pt idx="161">
                  <c:v>0.9</c:v>
                </c:pt>
                <c:pt idx="162">
                  <c:v>0.9</c:v>
                </c:pt>
                <c:pt idx="163">
                  <c:v>0.8</c:v>
                </c:pt>
                <c:pt idx="164">
                  <c:v>1.1000000000000001</c:v>
                </c:pt>
                <c:pt idx="165">
                  <c:v>1.2</c:v>
                </c:pt>
                <c:pt idx="166">
                  <c:v>1</c:v>
                </c:pt>
                <c:pt idx="167">
                  <c:v>1.1000000000000001</c:v>
                </c:pt>
                <c:pt idx="168">
                  <c:v>1.3</c:v>
                </c:pt>
                <c:pt idx="169">
                  <c:v>0.6</c:v>
                </c:pt>
                <c:pt idx="170">
                  <c:v>0.8</c:v>
                </c:pt>
                <c:pt idx="171">
                  <c:v>1.4</c:v>
                </c:pt>
                <c:pt idx="172">
                  <c:v>0.9</c:v>
                </c:pt>
                <c:pt idx="173">
                  <c:v>1.3</c:v>
                </c:pt>
                <c:pt idx="174">
                  <c:v>1.3</c:v>
                </c:pt>
                <c:pt idx="175">
                  <c:v>0.5</c:v>
                </c:pt>
                <c:pt idx="176">
                  <c:v>0.5</c:v>
                </c:pt>
                <c:pt idx="177">
                  <c:v>0.7</c:v>
                </c:pt>
                <c:pt idx="178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0.6</c:v>
                </c:pt>
                <c:pt idx="182">
                  <c:v>0.7</c:v>
                </c:pt>
                <c:pt idx="183">
                  <c:v>0.6</c:v>
                </c:pt>
                <c:pt idx="184">
                  <c:v>0.7</c:v>
                </c:pt>
                <c:pt idx="185">
                  <c:v>0.4</c:v>
                </c:pt>
                <c:pt idx="186">
                  <c:v>0.6</c:v>
                </c:pt>
                <c:pt idx="187">
                  <c:v>0.4</c:v>
                </c:pt>
                <c:pt idx="188">
                  <c:v>0.6</c:v>
                </c:pt>
                <c:pt idx="189">
                  <c:v>0.7</c:v>
                </c:pt>
                <c:pt idx="190">
                  <c:v>0.5</c:v>
                </c:pt>
                <c:pt idx="191">
                  <c:v>0.5</c:v>
                </c:pt>
                <c:pt idx="192">
                  <c:v>0.6</c:v>
                </c:pt>
                <c:pt idx="193">
                  <c:v>0.4</c:v>
                </c:pt>
                <c:pt idx="194">
                  <c:v>0.4</c:v>
                </c:pt>
                <c:pt idx="195">
                  <c:v>0.6</c:v>
                </c:pt>
                <c:pt idx="196">
                  <c:v>0.7</c:v>
                </c:pt>
                <c:pt idx="197">
                  <c:v>0.4</c:v>
                </c:pt>
                <c:pt idx="198">
                  <c:v>0.7</c:v>
                </c:pt>
                <c:pt idx="199">
                  <c:v>0.4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</c:v>
                </c:pt>
                <c:pt idx="204">
                  <c:v>0.2</c:v>
                </c:pt>
                <c:pt idx="205">
                  <c:v>0.3</c:v>
                </c:pt>
                <c:pt idx="206">
                  <c:v>0.3</c:v>
                </c:pt>
                <c:pt idx="207">
                  <c:v>0.2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0.8</c:v>
                </c:pt>
                <c:pt idx="212">
                  <c:v>0.5</c:v>
                </c:pt>
                <c:pt idx="213">
                  <c:v>0.6</c:v>
                </c:pt>
                <c:pt idx="214">
                  <c:v>0.6</c:v>
                </c:pt>
                <c:pt idx="215">
                  <c:v>0.7</c:v>
                </c:pt>
                <c:pt idx="216">
                  <c:v>0.5</c:v>
                </c:pt>
                <c:pt idx="217">
                  <c:v>0.1</c:v>
                </c:pt>
                <c:pt idx="218">
                  <c:v>0</c:v>
                </c:pt>
                <c:pt idx="219">
                  <c:v>0.2</c:v>
                </c:pt>
                <c:pt idx="220">
                  <c:v>0.7</c:v>
                </c:pt>
                <c:pt idx="221">
                  <c:v>0.5</c:v>
                </c:pt>
                <c:pt idx="222">
                  <c:v>0.5</c:v>
                </c:pt>
                <c:pt idx="223">
                  <c:v>0.8</c:v>
                </c:pt>
                <c:pt idx="224">
                  <c:v>0.1</c:v>
                </c:pt>
                <c:pt idx="225">
                  <c:v>0.7</c:v>
                </c:pt>
                <c:pt idx="226">
                  <c:v>0.5</c:v>
                </c:pt>
                <c:pt idx="227">
                  <c:v>0.8</c:v>
                </c:pt>
                <c:pt idx="228">
                  <c:v>0.7</c:v>
                </c:pt>
                <c:pt idx="229">
                  <c:v>0.5</c:v>
                </c:pt>
                <c:pt idx="230">
                  <c:v>0.9</c:v>
                </c:pt>
                <c:pt idx="231">
                  <c:v>0.6</c:v>
                </c:pt>
                <c:pt idx="232">
                  <c:v>0.6</c:v>
                </c:pt>
                <c:pt idx="233">
                  <c:v>1.1000000000000001</c:v>
                </c:pt>
                <c:pt idx="234">
                  <c:v>0.8</c:v>
                </c:pt>
                <c:pt idx="235">
                  <c:v>0.5</c:v>
                </c:pt>
                <c:pt idx="236">
                  <c:v>0.9</c:v>
                </c:pt>
                <c:pt idx="237">
                  <c:v>0.7</c:v>
                </c:pt>
                <c:pt idx="238">
                  <c:v>-0.2</c:v>
                </c:pt>
                <c:pt idx="239">
                  <c:v>0.9</c:v>
                </c:pt>
                <c:pt idx="240">
                  <c:v>0.8</c:v>
                </c:pt>
                <c:pt idx="241">
                  <c:v>0.6</c:v>
                </c:pt>
                <c:pt idx="242">
                  <c:v>1</c:v>
                </c:pt>
                <c:pt idx="243">
                  <c:v>0.8</c:v>
                </c:pt>
                <c:pt idx="244">
                  <c:v>1</c:v>
                </c:pt>
                <c:pt idx="245">
                  <c:v>1.1000000000000001</c:v>
                </c:pt>
                <c:pt idx="246">
                  <c:v>-1.6</c:v>
                </c:pt>
                <c:pt idx="247">
                  <c:v>-0.7</c:v>
                </c:pt>
                <c:pt idx="248">
                  <c:v>0.4</c:v>
                </c:pt>
                <c:pt idx="249">
                  <c:v>0.7</c:v>
                </c:pt>
                <c:pt idx="250">
                  <c:v>0.8</c:v>
                </c:pt>
                <c:pt idx="251">
                  <c:v>0.4</c:v>
                </c:pt>
                <c:pt idx="252">
                  <c:v>0.2</c:v>
                </c:pt>
                <c:pt idx="253">
                  <c:v>0.2</c:v>
                </c:pt>
                <c:pt idx="254">
                  <c:v>0.6</c:v>
                </c:pt>
                <c:pt idx="255">
                  <c:v>0.8</c:v>
                </c:pt>
                <c:pt idx="256">
                  <c:v>1</c:v>
                </c:pt>
                <c:pt idx="257">
                  <c:v>0.5</c:v>
                </c:pt>
                <c:pt idx="258">
                  <c:v>0.3</c:v>
                </c:pt>
                <c:pt idx="259">
                  <c:v>0.7</c:v>
                </c:pt>
                <c:pt idx="260">
                  <c:v>0.2</c:v>
                </c:pt>
                <c:pt idx="261">
                  <c:v>0.3</c:v>
                </c:pt>
                <c:pt idx="262">
                  <c:v>0.6</c:v>
                </c:pt>
                <c:pt idx="263">
                  <c:v>0.4</c:v>
                </c:pt>
                <c:pt idx="264">
                  <c:v>0.1</c:v>
                </c:pt>
                <c:pt idx="265">
                  <c:v>0.4</c:v>
                </c:pt>
                <c:pt idx="266">
                  <c:v>0.4</c:v>
                </c:pt>
                <c:pt idx="267">
                  <c:v>0.5</c:v>
                </c:pt>
                <c:pt idx="268">
                  <c:v>0.4</c:v>
                </c:pt>
                <c:pt idx="269">
                  <c:v>0.3</c:v>
                </c:pt>
                <c:pt idx="270">
                  <c:v>-0.1</c:v>
                </c:pt>
                <c:pt idx="271">
                  <c:v>-0.4</c:v>
                </c:pt>
                <c:pt idx="272">
                  <c:v>0.5</c:v>
                </c:pt>
                <c:pt idx="273">
                  <c:v>0.3</c:v>
                </c:pt>
                <c:pt idx="274">
                  <c:v>-0.1</c:v>
                </c:pt>
                <c:pt idx="275">
                  <c:v>0</c:v>
                </c:pt>
                <c:pt idx="276">
                  <c:v>0.6</c:v>
                </c:pt>
                <c:pt idx="277">
                  <c:v>0.3</c:v>
                </c:pt>
                <c:pt idx="278">
                  <c:v>0.5</c:v>
                </c:pt>
                <c:pt idx="279">
                  <c:v>0.6</c:v>
                </c:pt>
                <c:pt idx="280">
                  <c:v>0.2</c:v>
                </c:pt>
                <c:pt idx="281">
                  <c:v>0.4</c:v>
                </c:pt>
                <c:pt idx="282">
                  <c:v>0.6</c:v>
                </c:pt>
                <c:pt idx="283">
                  <c:v>0.7</c:v>
                </c:pt>
                <c:pt idx="284">
                  <c:v>0.5</c:v>
                </c:pt>
                <c:pt idx="285">
                  <c:v>0.3</c:v>
                </c:pt>
                <c:pt idx="286">
                  <c:v>0.4</c:v>
                </c:pt>
                <c:pt idx="287">
                  <c:v>0.2</c:v>
                </c:pt>
                <c:pt idx="288">
                  <c:v>0.6</c:v>
                </c:pt>
                <c:pt idx="289">
                  <c:v>0.2</c:v>
                </c:pt>
                <c:pt idx="290">
                  <c:v>0.4</c:v>
                </c:pt>
                <c:pt idx="291">
                  <c:v>0.3</c:v>
                </c:pt>
                <c:pt idx="292">
                  <c:v>-0.4</c:v>
                </c:pt>
                <c:pt idx="293">
                  <c:v>0.8</c:v>
                </c:pt>
                <c:pt idx="294">
                  <c:v>0.5</c:v>
                </c:pt>
                <c:pt idx="295">
                  <c:v>1.1000000000000001</c:v>
                </c:pt>
                <c:pt idx="296">
                  <c:v>1.6</c:v>
                </c:pt>
                <c:pt idx="297">
                  <c:v>1.4</c:v>
                </c:pt>
                <c:pt idx="298">
                  <c:v>1.7</c:v>
                </c:pt>
                <c:pt idx="299">
                  <c:v>1.9</c:v>
                </c:pt>
                <c:pt idx="300">
                  <c:v>1.8</c:v>
                </c:pt>
                <c:pt idx="301">
                  <c:v>1.2</c:v>
                </c:pt>
                <c:pt idx="302">
                  <c:v>1</c:v>
                </c:pt>
                <c:pt idx="303">
                  <c:v>1</c:v>
                </c:pt>
                <c:pt idx="304">
                  <c:v>0.7</c:v>
                </c:pt>
                <c:pt idx="305">
                  <c:v>0.7</c:v>
                </c:pt>
                <c:pt idx="306">
                  <c:v>0.4</c:v>
                </c:pt>
                <c:pt idx="307">
                  <c:v>0.8</c:v>
                </c:pt>
                <c:pt idx="308">
                  <c:v>0.6</c:v>
                </c:pt>
                <c:pt idx="30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gaps'!$E$2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gaps'!$E$3:$E$312</c:f>
              <c:numCache>
                <c:formatCode>General</c:formatCode>
                <c:ptCount val="310"/>
                <c:pt idx="3">
                  <c:v>6.4</c:v>
                </c:pt>
                <c:pt idx="4">
                  <c:v>6.7</c:v>
                </c:pt>
                <c:pt idx="5">
                  <c:v>6.3</c:v>
                </c:pt>
                <c:pt idx="6">
                  <c:v>3.4</c:v>
                </c:pt>
                <c:pt idx="7">
                  <c:v>1.4</c:v>
                </c:pt>
                <c:pt idx="8">
                  <c:v>-0.2</c:v>
                </c:pt>
                <c:pt idx="9">
                  <c:v>-2.2999999999999998</c:v>
                </c:pt>
                <c:pt idx="10">
                  <c:v>-2</c:v>
                </c:pt>
                <c:pt idx="11">
                  <c:v>-1.4</c:v>
                </c:pt>
                <c:pt idx="12">
                  <c:v>-0.3</c:v>
                </c:pt>
                <c:pt idx="13">
                  <c:v>2.2999999999999998</c:v>
                </c:pt>
                <c:pt idx="14">
                  <c:v>4.2</c:v>
                </c:pt>
                <c:pt idx="15">
                  <c:v>7.7</c:v>
                </c:pt>
                <c:pt idx="16">
                  <c:v>8.1</c:v>
                </c:pt>
                <c:pt idx="17">
                  <c:v>6</c:v>
                </c:pt>
                <c:pt idx="18">
                  <c:v>5.5</c:v>
                </c:pt>
                <c:pt idx="19">
                  <c:v>2.7</c:v>
                </c:pt>
                <c:pt idx="20">
                  <c:v>1.9</c:v>
                </c:pt>
                <c:pt idx="21">
                  <c:v>2.4</c:v>
                </c:pt>
                <c:pt idx="22">
                  <c:v>1.2</c:v>
                </c:pt>
                <c:pt idx="23">
                  <c:v>1.2</c:v>
                </c:pt>
                <c:pt idx="24">
                  <c:v>1.3</c:v>
                </c:pt>
                <c:pt idx="25">
                  <c:v>1.2</c:v>
                </c:pt>
                <c:pt idx="26">
                  <c:v>1.5</c:v>
                </c:pt>
                <c:pt idx="27">
                  <c:v>1.6</c:v>
                </c:pt>
                <c:pt idx="28">
                  <c:v>1.3</c:v>
                </c:pt>
                <c:pt idx="29">
                  <c:v>0.5</c:v>
                </c:pt>
                <c:pt idx="30">
                  <c:v>-0.1</c:v>
                </c:pt>
                <c:pt idx="31">
                  <c:v>-0.2</c:v>
                </c:pt>
                <c:pt idx="32">
                  <c:v>0</c:v>
                </c:pt>
                <c:pt idx="33">
                  <c:v>0.7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1.8</c:v>
                </c:pt>
                <c:pt idx="37">
                  <c:v>2.4</c:v>
                </c:pt>
                <c:pt idx="38">
                  <c:v>2.7</c:v>
                </c:pt>
                <c:pt idx="39">
                  <c:v>3.2</c:v>
                </c:pt>
                <c:pt idx="40">
                  <c:v>3.1</c:v>
                </c:pt>
                <c:pt idx="41">
                  <c:v>3</c:v>
                </c:pt>
                <c:pt idx="42">
                  <c:v>2.9</c:v>
                </c:pt>
                <c:pt idx="43">
                  <c:v>3.2</c:v>
                </c:pt>
                <c:pt idx="44">
                  <c:v>2.8</c:v>
                </c:pt>
                <c:pt idx="45">
                  <c:v>2</c:v>
                </c:pt>
                <c:pt idx="46">
                  <c:v>1.5</c:v>
                </c:pt>
                <c:pt idx="47">
                  <c:v>0.9</c:v>
                </c:pt>
                <c:pt idx="48">
                  <c:v>1.1000000000000001</c:v>
                </c:pt>
                <c:pt idx="49">
                  <c:v>1.7</c:v>
                </c:pt>
                <c:pt idx="50">
                  <c:v>2.2999999999999998</c:v>
                </c:pt>
                <c:pt idx="51">
                  <c:v>1.7</c:v>
                </c:pt>
                <c:pt idx="52">
                  <c:v>1.8</c:v>
                </c:pt>
                <c:pt idx="53">
                  <c:v>1.6</c:v>
                </c:pt>
                <c:pt idx="54">
                  <c:v>1.5</c:v>
                </c:pt>
                <c:pt idx="55">
                  <c:v>1.5</c:v>
                </c:pt>
                <c:pt idx="56">
                  <c:v>1</c:v>
                </c:pt>
                <c:pt idx="57">
                  <c:v>1</c:v>
                </c:pt>
                <c:pt idx="58">
                  <c:v>0.6</c:v>
                </c:pt>
                <c:pt idx="59">
                  <c:v>0.9</c:v>
                </c:pt>
                <c:pt idx="60">
                  <c:v>1.3</c:v>
                </c:pt>
                <c:pt idx="61">
                  <c:v>1.2</c:v>
                </c:pt>
                <c:pt idx="62">
                  <c:v>1.4</c:v>
                </c:pt>
                <c:pt idx="63">
                  <c:v>1.2</c:v>
                </c:pt>
                <c:pt idx="64">
                  <c:v>1</c:v>
                </c:pt>
                <c:pt idx="65">
                  <c:v>1.2</c:v>
                </c:pt>
                <c:pt idx="66">
                  <c:v>1.3</c:v>
                </c:pt>
                <c:pt idx="67">
                  <c:v>1.5</c:v>
                </c:pt>
                <c:pt idx="68">
                  <c:v>1.6</c:v>
                </c:pt>
                <c:pt idx="69">
                  <c:v>1.4</c:v>
                </c:pt>
                <c:pt idx="70">
                  <c:v>1.4</c:v>
                </c:pt>
                <c:pt idx="71">
                  <c:v>1.2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2</c:v>
                </c:pt>
                <c:pt idx="76">
                  <c:v>2.2999999999999998</c:v>
                </c:pt>
                <c:pt idx="77">
                  <c:v>2.7</c:v>
                </c:pt>
                <c:pt idx="78">
                  <c:v>3.2</c:v>
                </c:pt>
                <c:pt idx="79">
                  <c:v>2.7</c:v>
                </c:pt>
                <c:pt idx="80">
                  <c:v>2.2999999999999998</c:v>
                </c:pt>
                <c:pt idx="81">
                  <c:v>2.5</c:v>
                </c:pt>
                <c:pt idx="82">
                  <c:v>2.6</c:v>
                </c:pt>
                <c:pt idx="83">
                  <c:v>3.4</c:v>
                </c:pt>
                <c:pt idx="84">
                  <c:v>3.9</c:v>
                </c:pt>
                <c:pt idx="85">
                  <c:v>4</c:v>
                </c:pt>
                <c:pt idx="86">
                  <c:v>4.3</c:v>
                </c:pt>
                <c:pt idx="87">
                  <c:v>4.2</c:v>
                </c:pt>
                <c:pt idx="88">
                  <c:v>4.5</c:v>
                </c:pt>
                <c:pt idx="89">
                  <c:v>4.7</c:v>
                </c:pt>
                <c:pt idx="90">
                  <c:v>4.7</c:v>
                </c:pt>
                <c:pt idx="91">
                  <c:v>4.9000000000000004</c:v>
                </c:pt>
                <c:pt idx="92">
                  <c:v>4.7</c:v>
                </c:pt>
                <c:pt idx="93">
                  <c:v>4.5</c:v>
                </c:pt>
                <c:pt idx="94">
                  <c:v>4.5999999999999996</c:v>
                </c:pt>
                <c:pt idx="95">
                  <c:v>4.4000000000000004</c:v>
                </c:pt>
                <c:pt idx="96">
                  <c:v>4.4000000000000004</c:v>
                </c:pt>
                <c:pt idx="97">
                  <c:v>4.4000000000000004</c:v>
                </c:pt>
                <c:pt idx="98">
                  <c:v>3.7</c:v>
                </c:pt>
                <c:pt idx="99">
                  <c:v>3.8</c:v>
                </c:pt>
                <c:pt idx="100">
                  <c:v>3.3</c:v>
                </c:pt>
                <c:pt idx="101">
                  <c:v>3.2</c:v>
                </c:pt>
                <c:pt idx="102">
                  <c:v>3.4</c:v>
                </c:pt>
                <c:pt idx="103">
                  <c:v>3.5</c:v>
                </c:pt>
                <c:pt idx="104">
                  <c:v>4.9000000000000004</c:v>
                </c:pt>
                <c:pt idx="105">
                  <c:v>5.9</c:v>
                </c:pt>
                <c:pt idx="106">
                  <c:v>7.2</c:v>
                </c:pt>
                <c:pt idx="107">
                  <c:v>9.1</c:v>
                </c:pt>
                <c:pt idx="108">
                  <c:v>10</c:v>
                </c:pt>
                <c:pt idx="109">
                  <c:v>11</c:v>
                </c:pt>
                <c:pt idx="110">
                  <c:v>11.5</c:v>
                </c:pt>
                <c:pt idx="111">
                  <c:v>10.3</c:v>
                </c:pt>
                <c:pt idx="112">
                  <c:v>8.6</c:v>
                </c:pt>
                <c:pt idx="113">
                  <c:v>7.7</c:v>
                </c:pt>
                <c:pt idx="114">
                  <c:v>6.8</c:v>
                </c:pt>
                <c:pt idx="115">
                  <c:v>6</c:v>
                </c:pt>
                <c:pt idx="116">
                  <c:v>5.6</c:v>
                </c:pt>
                <c:pt idx="117">
                  <c:v>5.2</c:v>
                </c:pt>
                <c:pt idx="118">
                  <c:v>5.0999999999999996</c:v>
                </c:pt>
                <c:pt idx="119">
                  <c:v>5.9</c:v>
                </c:pt>
                <c:pt idx="120">
                  <c:v>6.8</c:v>
                </c:pt>
                <c:pt idx="121">
                  <c:v>6.8</c:v>
                </c:pt>
                <c:pt idx="122">
                  <c:v>6.6</c:v>
                </c:pt>
                <c:pt idx="123">
                  <c:v>6.4</c:v>
                </c:pt>
                <c:pt idx="124">
                  <c:v>6.8</c:v>
                </c:pt>
                <c:pt idx="125">
                  <c:v>7</c:v>
                </c:pt>
                <c:pt idx="126">
                  <c:v>7.5</c:v>
                </c:pt>
                <c:pt idx="127">
                  <c:v>7.8</c:v>
                </c:pt>
                <c:pt idx="128">
                  <c:v>8.5</c:v>
                </c:pt>
                <c:pt idx="129">
                  <c:v>9.3000000000000007</c:v>
                </c:pt>
                <c:pt idx="130">
                  <c:v>9.9</c:v>
                </c:pt>
                <c:pt idx="131">
                  <c:v>11.1</c:v>
                </c:pt>
                <c:pt idx="132">
                  <c:v>10.8</c:v>
                </c:pt>
                <c:pt idx="133">
                  <c:v>10.6</c:v>
                </c:pt>
                <c:pt idx="134">
                  <c:v>10.7</c:v>
                </c:pt>
                <c:pt idx="135">
                  <c:v>10.199999999999999</c:v>
                </c:pt>
                <c:pt idx="136">
                  <c:v>9.4</c:v>
                </c:pt>
                <c:pt idx="137">
                  <c:v>8.6999999999999993</c:v>
                </c:pt>
                <c:pt idx="138">
                  <c:v>7.7</c:v>
                </c:pt>
                <c:pt idx="139">
                  <c:v>6.3</c:v>
                </c:pt>
                <c:pt idx="140">
                  <c:v>5.5</c:v>
                </c:pt>
                <c:pt idx="141">
                  <c:v>5.4</c:v>
                </c:pt>
                <c:pt idx="142">
                  <c:v>5</c:v>
                </c:pt>
                <c:pt idx="143">
                  <c:v>4.5</c:v>
                </c:pt>
                <c:pt idx="144">
                  <c:v>4.5</c:v>
                </c:pt>
                <c:pt idx="145">
                  <c:v>4.2</c:v>
                </c:pt>
                <c:pt idx="146">
                  <c:v>3.8</c:v>
                </c:pt>
                <c:pt idx="147">
                  <c:v>4</c:v>
                </c:pt>
                <c:pt idx="148">
                  <c:v>4.0999999999999996</c:v>
                </c:pt>
                <c:pt idx="149">
                  <c:v>3.5</c:v>
                </c:pt>
                <c:pt idx="150">
                  <c:v>3.5</c:v>
                </c:pt>
                <c:pt idx="151">
                  <c:v>3.6</c:v>
                </c:pt>
                <c:pt idx="152">
                  <c:v>3.4</c:v>
                </c:pt>
                <c:pt idx="153">
                  <c:v>3.4</c:v>
                </c:pt>
                <c:pt idx="154">
                  <c:v>3.5</c:v>
                </c:pt>
                <c:pt idx="155">
                  <c:v>3</c:v>
                </c:pt>
                <c:pt idx="156">
                  <c:v>2.1</c:v>
                </c:pt>
                <c:pt idx="157">
                  <c:v>1.8</c:v>
                </c:pt>
                <c:pt idx="158">
                  <c:v>1.7</c:v>
                </c:pt>
                <c:pt idx="159">
                  <c:v>2</c:v>
                </c:pt>
                <c:pt idx="160">
                  <c:v>3.1</c:v>
                </c:pt>
                <c:pt idx="161">
                  <c:v>3.5</c:v>
                </c:pt>
                <c:pt idx="162">
                  <c:v>3.8</c:v>
                </c:pt>
                <c:pt idx="163">
                  <c:v>3.6</c:v>
                </c:pt>
                <c:pt idx="164">
                  <c:v>3.8</c:v>
                </c:pt>
                <c:pt idx="165">
                  <c:v>4</c:v>
                </c:pt>
                <c:pt idx="166">
                  <c:v>4.2</c:v>
                </c:pt>
                <c:pt idx="167">
                  <c:v>4.5999999999999996</c:v>
                </c:pt>
                <c:pt idx="168">
                  <c:v>4.8</c:v>
                </c:pt>
                <c:pt idx="169">
                  <c:v>4.2</c:v>
                </c:pt>
                <c:pt idx="170">
                  <c:v>3.9</c:v>
                </c:pt>
                <c:pt idx="171">
                  <c:v>4.2</c:v>
                </c:pt>
                <c:pt idx="172">
                  <c:v>3.8</c:v>
                </c:pt>
                <c:pt idx="173">
                  <c:v>4.5</c:v>
                </c:pt>
                <c:pt idx="174">
                  <c:v>5</c:v>
                </c:pt>
                <c:pt idx="175">
                  <c:v>4.0999999999999996</c:v>
                </c:pt>
                <c:pt idx="176">
                  <c:v>3.7</c:v>
                </c:pt>
                <c:pt idx="177">
                  <c:v>3.1</c:v>
                </c:pt>
                <c:pt idx="178">
                  <c:v>2.5</c:v>
                </c:pt>
                <c:pt idx="179">
                  <c:v>2.6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2.6</c:v>
                </c:pt>
                <c:pt idx="184">
                  <c:v>2.6</c:v>
                </c:pt>
                <c:pt idx="185">
                  <c:v>2.4</c:v>
                </c:pt>
                <c:pt idx="186">
                  <c:v>2.2999999999999998</c:v>
                </c:pt>
                <c:pt idx="187">
                  <c:v>2.1</c:v>
                </c:pt>
                <c:pt idx="188">
                  <c:v>1.9</c:v>
                </c:pt>
                <c:pt idx="189">
                  <c:v>2.2000000000000002</c:v>
                </c:pt>
                <c:pt idx="190">
                  <c:v>2.1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</c:v>
                </c:pt>
                <c:pt idx="194">
                  <c:v>1.9</c:v>
                </c:pt>
                <c:pt idx="195">
                  <c:v>2</c:v>
                </c:pt>
                <c:pt idx="196">
                  <c:v>2.1</c:v>
                </c:pt>
                <c:pt idx="197">
                  <c:v>2.1</c:v>
                </c:pt>
                <c:pt idx="198">
                  <c:v>2.4</c:v>
                </c:pt>
                <c:pt idx="199">
                  <c:v>2.2000000000000002</c:v>
                </c:pt>
                <c:pt idx="200">
                  <c:v>1.8</c:v>
                </c:pt>
                <c:pt idx="201">
                  <c:v>1.6</c:v>
                </c:pt>
                <c:pt idx="202">
                  <c:v>1.3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1</c:v>
                </c:pt>
                <c:pt idx="208">
                  <c:v>1.3</c:v>
                </c:pt>
                <c:pt idx="209">
                  <c:v>1.6</c:v>
                </c:pt>
                <c:pt idx="210">
                  <c:v>1.9</c:v>
                </c:pt>
                <c:pt idx="211">
                  <c:v>2.6</c:v>
                </c:pt>
                <c:pt idx="212">
                  <c:v>2.5</c:v>
                </c:pt>
                <c:pt idx="213">
                  <c:v>2.6</c:v>
                </c:pt>
                <c:pt idx="214">
                  <c:v>2.5</c:v>
                </c:pt>
                <c:pt idx="215">
                  <c:v>2.4</c:v>
                </c:pt>
                <c:pt idx="216">
                  <c:v>2.4</c:v>
                </c:pt>
                <c:pt idx="217">
                  <c:v>1.8</c:v>
                </c:pt>
                <c:pt idx="218">
                  <c:v>1.3</c:v>
                </c:pt>
                <c:pt idx="219">
                  <c:v>0.8</c:v>
                </c:pt>
                <c:pt idx="220">
                  <c:v>1</c:v>
                </c:pt>
                <c:pt idx="221">
                  <c:v>1.5</c:v>
                </c:pt>
                <c:pt idx="222">
                  <c:v>1.9</c:v>
                </c:pt>
                <c:pt idx="223">
                  <c:v>2.5</c:v>
                </c:pt>
                <c:pt idx="224">
                  <c:v>1.9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2.6</c:v>
                </c:pt>
                <c:pt idx="229">
                  <c:v>2.4</c:v>
                </c:pt>
                <c:pt idx="230">
                  <c:v>2.8</c:v>
                </c:pt>
                <c:pt idx="231">
                  <c:v>2.6</c:v>
                </c:pt>
                <c:pt idx="232">
                  <c:v>2.6</c:v>
                </c:pt>
                <c:pt idx="233">
                  <c:v>3.2</c:v>
                </c:pt>
                <c:pt idx="234">
                  <c:v>3.1</c:v>
                </c:pt>
                <c:pt idx="235">
                  <c:v>3.1</c:v>
                </c:pt>
                <c:pt idx="236">
                  <c:v>3.3</c:v>
                </c:pt>
                <c:pt idx="237">
                  <c:v>2.9</c:v>
                </c:pt>
                <c:pt idx="238">
                  <c:v>2</c:v>
                </c:pt>
                <c:pt idx="239">
                  <c:v>2.4</c:v>
                </c:pt>
                <c:pt idx="240">
                  <c:v>2.2999999999999998</c:v>
                </c:pt>
                <c:pt idx="241">
                  <c:v>2.2000000000000002</c:v>
                </c:pt>
                <c:pt idx="242">
                  <c:v>3.4</c:v>
                </c:pt>
                <c:pt idx="243">
                  <c:v>3.3</c:v>
                </c:pt>
                <c:pt idx="244">
                  <c:v>3.4</c:v>
                </c:pt>
                <c:pt idx="245">
                  <c:v>3.9</c:v>
                </c:pt>
                <c:pt idx="246">
                  <c:v>1.2</c:v>
                </c:pt>
                <c:pt idx="247">
                  <c:v>-0.3</c:v>
                </c:pt>
                <c:pt idx="248">
                  <c:v>-0.8</c:v>
                </c:pt>
                <c:pt idx="249">
                  <c:v>-1.2</c:v>
                </c:pt>
                <c:pt idx="250">
                  <c:v>1.2</c:v>
                </c:pt>
                <c:pt idx="251">
                  <c:v>2.2999999999999998</c:v>
                </c:pt>
                <c:pt idx="252">
                  <c:v>2</c:v>
                </c:pt>
                <c:pt idx="253">
                  <c:v>1.5</c:v>
                </c:pt>
                <c:pt idx="254">
                  <c:v>1.4</c:v>
                </c:pt>
                <c:pt idx="255">
                  <c:v>1.8</c:v>
                </c:pt>
                <c:pt idx="256">
                  <c:v>2.7</c:v>
                </c:pt>
                <c:pt idx="257">
                  <c:v>3</c:v>
                </c:pt>
                <c:pt idx="258">
                  <c:v>2.6</c:v>
                </c:pt>
                <c:pt idx="259">
                  <c:v>2.5</c:v>
                </c:pt>
                <c:pt idx="260">
                  <c:v>1.7</c:v>
                </c:pt>
                <c:pt idx="261">
                  <c:v>1.5</c:v>
                </c:pt>
                <c:pt idx="262">
                  <c:v>1.8</c:v>
                </c:pt>
                <c:pt idx="263">
                  <c:v>1.5</c:v>
                </c:pt>
                <c:pt idx="264">
                  <c:v>1.3</c:v>
                </c:pt>
                <c:pt idx="265">
                  <c:v>1.4</c:v>
                </c:pt>
                <c:pt idx="266">
                  <c:v>1.2</c:v>
                </c:pt>
                <c:pt idx="267">
                  <c:v>1.3</c:v>
                </c:pt>
                <c:pt idx="268">
                  <c:v>1.7</c:v>
                </c:pt>
                <c:pt idx="269">
                  <c:v>1.6</c:v>
                </c:pt>
                <c:pt idx="270">
                  <c:v>1.1000000000000001</c:v>
                </c:pt>
                <c:pt idx="271">
                  <c:v>0.1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0.7</c:v>
                </c:pt>
                <c:pt idx="276">
                  <c:v>0.9</c:v>
                </c:pt>
                <c:pt idx="277">
                  <c:v>1</c:v>
                </c:pt>
                <c:pt idx="278">
                  <c:v>1.5</c:v>
                </c:pt>
                <c:pt idx="279">
                  <c:v>2</c:v>
                </c:pt>
                <c:pt idx="280">
                  <c:v>1.6</c:v>
                </c:pt>
                <c:pt idx="281">
                  <c:v>1.6</c:v>
                </c:pt>
                <c:pt idx="282">
                  <c:v>1.7</c:v>
                </c:pt>
                <c:pt idx="283">
                  <c:v>1.9</c:v>
                </c:pt>
                <c:pt idx="284">
                  <c:v>2.2000000000000002</c:v>
                </c:pt>
                <c:pt idx="285">
                  <c:v>2.2000000000000002</c:v>
                </c:pt>
                <c:pt idx="286">
                  <c:v>2</c:v>
                </c:pt>
                <c:pt idx="287">
                  <c:v>1.5</c:v>
                </c:pt>
                <c:pt idx="288">
                  <c:v>1.5</c:v>
                </c:pt>
                <c:pt idx="289">
                  <c:v>1.4</c:v>
                </c:pt>
                <c:pt idx="290">
                  <c:v>1.4</c:v>
                </c:pt>
                <c:pt idx="291">
                  <c:v>1.5</c:v>
                </c:pt>
                <c:pt idx="292">
                  <c:v>0.5</c:v>
                </c:pt>
                <c:pt idx="293">
                  <c:v>1.1000000000000001</c:v>
                </c:pt>
                <c:pt idx="294">
                  <c:v>1.2</c:v>
                </c:pt>
                <c:pt idx="295">
                  <c:v>2</c:v>
                </c:pt>
                <c:pt idx="296">
                  <c:v>4</c:v>
                </c:pt>
                <c:pt idx="297">
                  <c:v>4.5999999999999996</c:v>
                </c:pt>
                <c:pt idx="298">
                  <c:v>5.8</c:v>
                </c:pt>
                <c:pt idx="299">
                  <c:v>6.6</c:v>
                </c:pt>
                <c:pt idx="300">
                  <c:v>6.9</c:v>
                </c:pt>
                <c:pt idx="301">
                  <c:v>6.7</c:v>
                </c:pt>
                <c:pt idx="302">
                  <c:v>6</c:v>
                </c:pt>
                <c:pt idx="303">
                  <c:v>5</c:v>
                </c:pt>
                <c:pt idx="304">
                  <c:v>3.9</c:v>
                </c:pt>
                <c:pt idx="305">
                  <c:v>3.4</c:v>
                </c:pt>
                <c:pt idx="306">
                  <c:v>2.8</c:v>
                </c:pt>
                <c:pt idx="307">
                  <c:v>2.7</c:v>
                </c:pt>
                <c:pt idx="308">
                  <c:v>2.6</c:v>
                </c:pt>
                <c:pt idx="30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gaps'!$F$2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gaps'!$F$3:$F$312</c:f>
              <c:numCache>
                <c:formatCode>General</c:formatCode>
                <c:ptCount val="310"/>
                <c:pt idx="0">
                  <c:v>9.3000000000000007</c:v>
                </c:pt>
                <c:pt idx="1">
                  <c:v>10.8</c:v>
                </c:pt>
                <c:pt idx="2">
                  <c:v>11.9</c:v>
                </c:pt>
                <c:pt idx="3">
                  <c:v>7.9</c:v>
                </c:pt>
                <c:pt idx="4">
                  <c:v>3.5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2.1</c:v>
                </c:pt>
                <c:pt idx="9">
                  <c:v>7</c:v>
                </c:pt>
                <c:pt idx="10">
                  <c:v>12.9</c:v>
                </c:pt>
                <c:pt idx="11">
                  <c:v>18.2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14</c:v>
                </c:pt>
                <c:pt idx="15">
                  <c:v>11.3</c:v>
                </c:pt>
                <c:pt idx="16">
                  <c:v>7.1</c:v>
                </c:pt>
                <c:pt idx="17">
                  <c:v>4.9000000000000004</c:v>
                </c:pt>
                <c:pt idx="18">
                  <c:v>4.5999999999999996</c:v>
                </c:pt>
                <c:pt idx="19">
                  <c:v>6.9</c:v>
                </c:pt>
                <c:pt idx="20">
                  <c:v>7.8</c:v>
                </c:pt>
                <c:pt idx="21">
                  <c:v>8.5</c:v>
                </c:pt>
                <c:pt idx="22">
                  <c:v>6.4</c:v>
                </c:pt>
                <c:pt idx="23">
                  <c:v>1.4</c:v>
                </c:pt>
                <c:pt idx="24">
                  <c:v>-0.7</c:v>
                </c:pt>
                <c:pt idx="25">
                  <c:v>-1.4</c:v>
                </c:pt>
                <c:pt idx="26">
                  <c:v>0</c:v>
                </c:pt>
                <c:pt idx="27">
                  <c:v>3.6</c:v>
                </c:pt>
                <c:pt idx="28">
                  <c:v>7.2</c:v>
                </c:pt>
                <c:pt idx="29">
                  <c:v>9.1999999999999993</c:v>
                </c:pt>
                <c:pt idx="30">
                  <c:v>10</c:v>
                </c:pt>
                <c:pt idx="31">
                  <c:v>9.3000000000000007</c:v>
                </c:pt>
                <c:pt idx="32">
                  <c:v>6.5</c:v>
                </c:pt>
                <c:pt idx="33">
                  <c:v>5.8</c:v>
                </c:pt>
                <c:pt idx="34">
                  <c:v>4.9000000000000004</c:v>
                </c:pt>
                <c:pt idx="35">
                  <c:v>5.3</c:v>
                </c:pt>
                <c:pt idx="36">
                  <c:v>6.8</c:v>
                </c:pt>
                <c:pt idx="37">
                  <c:v>5.8</c:v>
                </c:pt>
                <c:pt idx="38">
                  <c:v>6.3</c:v>
                </c:pt>
                <c:pt idx="39">
                  <c:v>3.1</c:v>
                </c:pt>
                <c:pt idx="40">
                  <c:v>-0.5</c:v>
                </c:pt>
                <c:pt idx="41">
                  <c:v>0</c:v>
                </c:pt>
                <c:pt idx="42">
                  <c:v>1.3</c:v>
                </c:pt>
                <c:pt idx="43">
                  <c:v>5.2</c:v>
                </c:pt>
                <c:pt idx="44">
                  <c:v>9.1999999999999993</c:v>
                </c:pt>
                <c:pt idx="45">
                  <c:v>10.7</c:v>
                </c:pt>
                <c:pt idx="46">
                  <c:v>8.1</c:v>
                </c:pt>
                <c:pt idx="47">
                  <c:v>5.8</c:v>
                </c:pt>
                <c:pt idx="48">
                  <c:v>6.3</c:v>
                </c:pt>
                <c:pt idx="49">
                  <c:v>3.5</c:v>
                </c:pt>
                <c:pt idx="50">
                  <c:v>3.9</c:v>
                </c:pt>
                <c:pt idx="51">
                  <c:v>2.2000000000000002</c:v>
                </c:pt>
                <c:pt idx="52">
                  <c:v>0.4</c:v>
                </c:pt>
                <c:pt idx="53">
                  <c:v>2.7</c:v>
                </c:pt>
                <c:pt idx="54">
                  <c:v>4</c:v>
                </c:pt>
                <c:pt idx="55">
                  <c:v>7.5</c:v>
                </c:pt>
                <c:pt idx="56">
                  <c:v>9</c:v>
                </c:pt>
                <c:pt idx="57">
                  <c:v>8.1</c:v>
                </c:pt>
                <c:pt idx="58">
                  <c:v>7.3</c:v>
                </c:pt>
                <c:pt idx="59">
                  <c:v>5.5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5.8</c:v>
                </c:pt>
                <c:pt idx="63">
                  <c:v>6.8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6.6</c:v>
                </c:pt>
                <c:pt idx="68">
                  <c:v>7.2</c:v>
                </c:pt>
                <c:pt idx="69">
                  <c:v>7.6</c:v>
                </c:pt>
                <c:pt idx="70">
                  <c:v>8.3000000000000007</c:v>
                </c:pt>
                <c:pt idx="71">
                  <c:v>10.7</c:v>
                </c:pt>
                <c:pt idx="72">
                  <c:v>10.9</c:v>
                </c:pt>
                <c:pt idx="73">
                  <c:v>10.199999999999999</c:v>
                </c:pt>
                <c:pt idx="74">
                  <c:v>9.4</c:v>
                </c:pt>
                <c:pt idx="75">
                  <c:v>8</c:v>
                </c:pt>
                <c:pt idx="76">
                  <c:v>6.1</c:v>
                </c:pt>
                <c:pt idx="77">
                  <c:v>5.5</c:v>
                </c:pt>
                <c:pt idx="78">
                  <c:v>5.6</c:v>
                </c:pt>
                <c:pt idx="79">
                  <c:v>5.8</c:v>
                </c:pt>
                <c:pt idx="80">
                  <c:v>7.7</c:v>
                </c:pt>
                <c:pt idx="81">
                  <c:v>10.1</c:v>
                </c:pt>
                <c:pt idx="82">
                  <c:v>9.9</c:v>
                </c:pt>
                <c:pt idx="83">
                  <c:v>9.8000000000000007</c:v>
                </c:pt>
                <c:pt idx="84">
                  <c:v>9.1999999999999993</c:v>
                </c:pt>
                <c:pt idx="85">
                  <c:v>8</c:v>
                </c:pt>
                <c:pt idx="86">
                  <c:v>8.3000000000000007</c:v>
                </c:pt>
                <c:pt idx="87">
                  <c:v>7.2</c:v>
                </c:pt>
                <c:pt idx="88">
                  <c:v>5.8</c:v>
                </c:pt>
                <c:pt idx="89">
                  <c:v>5.8</c:v>
                </c:pt>
                <c:pt idx="90">
                  <c:v>5.4</c:v>
                </c:pt>
                <c:pt idx="91">
                  <c:v>4.9000000000000004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9.3000000000000007</c:v>
                </c:pt>
                <c:pt idx="96">
                  <c:v>8.4</c:v>
                </c:pt>
                <c:pt idx="97">
                  <c:v>9.5</c:v>
                </c:pt>
                <c:pt idx="98">
                  <c:v>9.6</c:v>
                </c:pt>
                <c:pt idx="99">
                  <c:v>11.6</c:v>
                </c:pt>
                <c:pt idx="100">
                  <c:v>11.9</c:v>
                </c:pt>
                <c:pt idx="101">
                  <c:v>11.6</c:v>
                </c:pt>
                <c:pt idx="102">
                  <c:v>11.1</c:v>
                </c:pt>
                <c:pt idx="103">
                  <c:v>11.1</c:v>
                </c:pt>
                <c:pt idx="104">
                  <c:v>8.3000000000000007</c:v>
                </c:pt>
                <c:pt idx="105">
                  <c:v>8.1999999999999993</c:v>
                </c:pt>
                <c:pt idx="106">
                  <c:v>8.8000000000000007</c:v>
                </c:pt>
                <c:pt idx="107">
                  <c:v>8.4</c:v>
                </c:pt>
                <c:pt idx="108">
                  <c:v>8.4</c:v>
                </c:pt>
                <c:pt idx="109">
                  <c:v>8</c:v>
                </c:pt>
                <c:pt idx="110">
                  <c:v>9.6</c:v>
                </c:pt>
                <c:pt idx="111">
                  <c:v>10.1</c:v>
                </c:pt>
                <c:pt idx="112">
                  <c:v>12.6</c:v>
                </c:pt>
                <c:pt idx="113">
                  <c:v>12.1</c:v>
                </c:pt>
                <c:pt idx="114">
                  <c:v>10.3</c:v>
                </c:pt>
                <c:pt idx="115">
                  <c:v>9.8000000000000007</c:v>
                </c:pt>
                <c:pt idx="116">
                  <c:v>9.1999999999999993</c:v>
                </c:pt>
                <c:pt idx="117">
                  <c:v>11</c:v>
                </c:pt>
                <c:pt idx="118">
                  <c:v>12.3</c:v>
                </c:pt>
                <c:pt idx="119">
                  <c:v>11.9</c:v>
                </c:pt>
                <c:pt idx="120">
                  <c:v>10.8</c:v>
                </c:pt>
                <c:pt idx="121">
                  <c:v>13.4</c:v>
                </c:pt>
                <c:pt idx="122">
                  <c:v>13.1</c:v>
                </c:pt>
                <c:pt idx="123">
                  <c:v>14.4</c:v>
                </c:pt>
                <c:pt idx="124">
                  <c:v>14.7</c:v>
                </c:pt>
                <c:pt idx="125">
                  <c:v>11.1</c:v>
                </c:pt>
                <c:pt idx="126">
                  <c:v>11.4</c:v>
                </c:pt>
                <c:pt idx="127">
                  <c:v>10</c:v>
                </c:pt>
                <c:pt idx="128">
                  <c:v>10.4</c:v>
                </c:pt>
                <c:pt idx="129">
                  <c:v>8</c:v>
                </c:pt>
                <c:pt idx="130">
                  <c:v>7.1</c:v>
                </c:pt>
                <c:pt idx="131">
                  <c:v>9.6</c:v>
                </c:pt>
                <c:pt idx="132">
                  <c:v>12</c:v>
                </c:pt>
                <c:pt idx="133">
                  <c:v>13.1</c:v>
                </c:pt>
                <c:pt idx="134">
                  <c:v>14.1</c:v>
                </c:pt>
                <c:pt idx="135">
                  <c:v>9.9</c:v>
                </c:pt>
                <c:pt idx="136">
                  <c:v>4.8</c:v>
                </c:pt>
                <c:pt idx="137">
                  <c:v>5.4</c:v>
                </c:pt>
                <c:pt idx="138">
                  <c:v>3.2</c:v>
                </c:pt>
                <c:pt idx="139">
                  <c:v>3.7</c:v>
                </c:pt>
                <c:pt idx="140">
                  <c:v>6.1</c:v>
                </c:pt>
                <c:pt idx="141">
                  <c:v>7.4</c:v>
                </c:pt>
                <c:pt idx="142">
                  <c:v>9.6</c:v>
                </c:pt>
                <c:pt idx="143">
                  <c:v>11.5</c:v>
                </c:pt>
                <c:pt idx="144">
                  <c:v>12.5</c:v>
                </c:pt>
                <c:pt idx="145">
                  <c:v>12</c:v>
                </c:pt>
                <c:pt idx="146">
                  <c:v>10.7</c:v>
                </c:pt>
                <c:pt idx="147">
                  <c:v>9.3000000000000007</c:v>
                </c:pt>
                <c:pt idx="148">
                  <c:v>8.1999999999999993</c:v>
                </c:pt>
                <c:pt idx="149">
                  <c:v>7.1</c:v>
                </c:pt>
                <c:pt idx="150">
                  <c:v>7.4</c:v>
                </c:pt>
                <c:pt idx="151">
                  <c:v>7.1</c:v>
                </c:pt>
                <c:pt idx="152">
                  <c:v>6.6</c:v>
                </c:pt>
                <c:pt idx="153">
                  <c:v>5.8</c:v>
                </c:pt>
                <c:pt idx="154">
                  <c:v>5</c:v>
                </c:pt>
                <c:pt idx="155">
                  <c:v>4.8</c:v>
                </c:pt>
                <c:pt idx="156">
                  <c:v>4.8</c:v>
                </c:pt>
                <c:pt idx="157">
                  <c:v>5.7</c:v>
                </c:pt>
                <c:pt idx="158">
                  <c:v>6</c:v>
                </c:pt>
                <c:pt idx="159">
                  <c:v>7.5</c:v>
                </c:pt>
                <c:pt idx="160">
                  <c:v>7.4</c:v>
                </c:pt>
                <c:pt idx="161">
                  <c:v>8</c:v>
                </c:pt>
                <c:pt idx="162">
                  <c:v>8.1999999999999993</c:v>
                </c:pt>
                <c:pt idx="163">
                  <c:v>7.8</c:v>
                </c:pt>
                <c:pt idx="164">
                  <c:v>8.6</c:v>
                </c:pt>
                <c:pt idx="165">
                  <c:v>8.1</c:v>
                </c:pt>
                <c:pt idx="166">
                  <c:v>7.8</c:v>
                </c:pt>
                <c:pt idx="167">
                  <c:v>6.4</c:v>
                </c:pt>
                <c:pt idx="168">
                  <c:v>6.6</c:v>
                </c:pt>
                <c:pt idx="169">
                  <c:v>6.2</c:v>
                </c:pt>
                <c:pt idx="170">
                  <c:v>5.6</c:v>
                </c:pt>
                <c:pt idx="171">
                  <c:v>4.5</c:v>
                </c:pt>
                <c:pt idx="172">
                  <c:v>2.8</c:v>
                </c:pt>
                <c:pt idx="173">
                  <c:v>2.8</c:v>
                </c:pt>
                <c:pt idx="174">
                  <c:v>3.2</c:v>
                </c:pt>
                <c:pt idx="175">
                  <c:v>4.3</c:v>
                </c:pt>
                <c:pt idx="176">
                  <c:v>5.4</c:v>
                </c:pt>
                <c:pt idx="177">
                  <c:v>5.6</c:v>
                </c:pt>
                <c:pt idx="178">
                  <c:v>5.8</c:v>
                </c:pt>
                <c:pt idx="179">
                  <c:v>6.6</c:v>
                </c:pt>
                <c:pt idx="180">
                  <c:v>5.8</c:v>
                </c:pt>
                <c:pt idx="181">
                  <c:v>5.2</c:v>
                </c:pt>
                <c:pt idx="182">
                  <c:v>4.8</c:v>
                </c:pt>
                <c:pt idx="183">
                  <c:v>5</c:v>
                </c:pt>
                <c:pt idx="184">
                  <c:v>5.7</c:v>
                </c:pt>
                <c:pt idx="185">
                  <c:v>6.4</c:v>
                </c:pt>
                <c:pt idx="186">
                  <c:v>6.5</c:v>
                </c:pt>
                <c:pt idx="187">
                  <c:v>6.3</c:v>
                </c:pt>
                <c:pt idx="188">
                  <c:v>5.7</c:v>
                </c:pt>
                <c:pt idx="189">
                  <c:v>4.5999999999999996</c:v>
                </c:pt>
                <c:pt idx="190">
                  <c:v>4.8</c:v>
                </c:pt>
                <c:pt idx="191">
                  <c:v>4.3</c:v>
                </c:pt>
                <c:pt idx="192">
                  <c:v>4.5999999999999996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6.3</c:v>
                </c:pt>
                <c:pt idx="197">
                  <c:v>6</c:v>
                </c:pt>
                <c:pt idx="198">
                  <c:v>6.5</c:v>
                </c:pt>
                <c:pt idx="199">
                  <c:v>6.1</c:v>
                </c:pt>
                <c:pt idx="200">
                  <c:v>6</c:v>
                </c:pt>
                <c:pt idx="201">
                  <c:v>5.3</c:v>
                </c:pt>
                <c:pt idx="202">
                  <c:v>5.3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6.2</c:v>
                </c:pt>
                <c:pt idx="207">
                  <c:v>6.5</c:v>
                </c:pt>
                <c:pt idx="208">
                  <c:v>6.3</c:v>
                </c:pt>
                <c:pt idx="209">
                  <c:v>7.6</c:v>
                </c:pt>
                <c:pt idx="210">
                  <c:v>6.5</c:v>
                </c:pt>
                <c:pt idx="211">
                  <c:v>5.4</c:v>
                </c:pt>
                <c:pt idx="212">
                  <c:v>4.7</c:v>
                </c:pt>
                <c:pt idx="213">
                  <c:v>3.4</c:v>
                </c:pt>
                <c:pt idx="214">
                  <c:v>2.7</c:v>
                </c:pt>
                <c:pt idx="215">
                  <c:v>2.2000000000000002</c:v>
                </c:pt>
                <c:pt idx="216">
                  <c:v>3</c:v>
                </c:pt>
                <c:pt idx="217">
                  <c:v>2.7</c:v>
                </c:pt>
                <c:pt idx="218">
                  <c:v>3.6</c:v>
                </c:pt>
                <c:pt idx="219">
                  <c:v>3.8</c:v>
                </c:pt>
                <c:pt idx="220">
                  <c:v>3.6</c:v>
                </c:pt>
                <c:pt idx="221">
                  <c:v>3.9</c:v>
                </c:pt>
                <c:pt idx="222">
                  <c:v>5.3</c:v>
                </c:pt>
                <c:pt idx="223">
                  <c:v>6.4</c:v>
                </c:pt>
                <c:pt idx="224">
                  <c:v>6.7</c:v>
                </c:pt>
                <c:pt idx="225">
                  <c:v>7.1</c:v>
                </c:pt>
                <c:pt idx="226">
                  <c:v>6.4</c:v>
                </c:pt>
                <c:pt idx="227">
                  <c:v>6.4</c:v>
                </c:pt>
                <c:pt idx="228">
                  <c:v>7.1</c:v>
                </c:pt>
                <c:pt idx="229">
                  <c:v>6.7</c:v>
                </c:pt>
                <c:pt idx="230">
                  <c:v>6.8</c:v>
                </c:pt>
                <c:pt idx="231">
                  <c:v>6.4</c:v>
                </c:pt>
                <c:pt idx="232">
                  <c:v>6.5</c:v>
                </c:pt>
                <c:pt idx="233">
                  <c:v>6.4</c:v>
                </c:pt>
                <c:pt idx="234">
                  <c:v>5.5</c:v>
                </c:pt>
                <c:pt idx="235">
                  <c:v>5.4</c:v>
                </c:pt>
                <c:pt idx="236">
                  <c:v>4.5</c:v>
                </c:pt>
                <c:pt idx="237">
                  <c:v>4.7</c:v>
                </c:pt>
                <c:pt idx="238">
                  <c:v>5</c:v>
                </c:pt>
                <c:pt idx="239">
                  <c:v>4.8</c:v>
                </c:pt>
                <c:pt idx="240">
                  <c:v>3.5</c:v>
                </c:pt>
                <c:pt idx="241">
                  <c:v>3.2</c:v>
                </c:pt>
                <c:pt idx="242">
                  <c:v>2.2999999999999998</c:v>
                </c:pt>
                <c:pt idx="243">
                  <c:v>-0.7</c:v>
                </c:pt>
                <c:pt idx="244">
                  <c:v>-1.9</c:v>
                </c:pt>
                <c:pt idx="245">
                  <c:v>-3.3</c:v>
                </c:pt>
                <c:pt idx="246">
                  <c:v>-3</c:v>
                </c:pt>
                <c:pt idx="247">
                  <c:v>0.3</c:v>
                </c:pt>
                <c:pt idx="248">
                  <c:v>2.2999999999999998</c:v>
                </c:pt>
                <c:pt idx="249">
                  <c:v>4.2</c:v>
                </c:pt>
                <c:pt idx="250">
                  <c:v>4.8</c:v>
                </c:pt>
                <c:pt idx="251">
                  <c:v>4.5</c:v>
                </c:pt>
                <c:pt idx="252">
                  <c:v>4</c:v>
                </c:pt>
                <c:pt idx="253">
                  <c:v>3.9</c:v>
                </c:pt>
                <c:pt idx="254">
                  <c:v>3.3</c:v>
                </c:pt>
                <c:pt idx="255">
                  <c:v>3.5</c:v>
                </c:pt>
                <c:pt idx="256">
                  <c:v>4.7</c:v>
                </c:pt>
                <c:pt idx="257">
                  <c:v>4.2</c:v>
                </c:pt>
                <c:pt idx="258">
                  <c:v>4.3</c:v>
                </c:pt>
                <c:pt idx="259">
                  <c:v>3.6</c:v>
                </c:pt>
                <c:pt idx="260">
                  <c:v>3.6</c:v>
                </c:pt>
                <c:pt idx="261">
                  <c:v>3.2</c:v>
                </c:pt>
                <c:pt idx="262">
                  <c:v>3.9</c:v>
                </c:pt>
                <c:pt idx="263">
                  <c:v>4.7</c:v>
                </c:pt>
                <c:pt idx="264">
                  <c:v>3.3</c:v>
                </c:pt>
                <c:pt idx="265">
                  <c:v>4.7</c:v>
                </c:pt>
                <c:pt idx="266">
                  <c:v>5</c:v>
                </c:pt>
                <c:pt idx="267">
                  <c:v>4.2</c:v>
                </c:pt>
                <c:pt idx="268">
                  <c:v>5</c:v>
                </c:pt>
                <c:pt idx="269">
                  <c:v>4.3</c:v>
                </c:pt>
                <c:pt idx="270">
                  <c:v>3.4</c:v>
                </c:pt>
                <c:pt idx="271">
                  <c:v>2.9</c:v>
                </c:pt>
                <c:pt idx="272">
                  <c:v>2.6</c:v>
                </c:pt>
                <c:pt idx="273">
                  <c:v>2.4</c:v>
                </c:pt>
                <c:pt idx="274">
                  <c:v>2.7</c:v>
                </c:pt>
                <c:pt idx="275">
                  <c:v>3.5</c:v>
                </c:pt>
                <c:pt idx="276">
                  <c:v>4.0999999999999996</c:v>
                </c:pt>
                <c:pt idx="277">
                  <c:v>3.9</c:v>
                </c:pt>
                <c:pt idx="278">
                  <c:v>4.2</c:v>
                </c:pt>
                <c:pt idx="279">
                  <c:v>5</c:v>
                </c:pt>
                <c:pt idx="280">
                  <c:v>5.4</c:v>
                </c:pt>
                <c:pt idx="281">
                  <c:v>5.9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3.9</c:v>
                </c:pt>
                <c:pt idx="285">
                  <c:v>4</c:v>
                </c:pt>
                <c:pt idx="286">
                  <c:v>4.4000000000000004</c:v>
                </c:pt>
                <c:pt idx="287">
                  <c:v>4.9000000000000004</c:v>
                </c:pt>
                <c:pt idx="288">
                  <c:v>2.9</c:v>
                </c:pt>
                <c:pt idx="289">
                  <c:v>-6.8</c:v>
                </c:pt>
                <c:pt idx="290">
                  <c:v>-0.2</c:v>
                </c:pt>
                <c:pt idx="291">
                  <c:v>0.6</c:v>
                </c:pt>
                <c:pt idx="292">
                  <c:v>4.3</c:v>
                </c:pt>
                <c:pt idx="293">
                  <c:v>17.2</c:v>
                </c:pt>
                <c:pt idx="294">
                  <c:v>10.3</c:v>
                </c:pt>
                <c:pt idx="295">
                  <c:v>12.3</c:v>
                </c:pt>
                <c:pt idx="296">
                  <c:v>11.3</c:v>
                </c:pt>
                <c:pt idx="297">
                  <c:v>10.4</c:v>
                </c:pt>
                <c:pt idx="298">
                  <c:v>9.8000000000000007</c:v>
                </c:pt>
                <c:pt idx="299">
                  <c:v>7.9</c:v>
                </c:pt>
                <c:pt idx="300">
                  <c:v>7.7</c:v>
                </c:pt>
                <c:pt idx="301">
                  <c:v>6.4</c:v>
                </c:pt>
                <c:pt idx="302">
                  <c:v>6.5</c:v>
                </c:pt>
                <c:pt idx="303">
                  <c:v>5.8</c:v>
                </c:pt>
                <c:pt idx="304">
                  <c:v>5.4</c:v>
                </c:pt>
                <c:pt idx="305">
                  <c:v>5.7</c:v>
                </c:pt>
                <c:pt idx="306">
                  <c:v>5</c:v>
                </c:pt>
                <c:pt idx="307">
                  <c:v>5</c:v>
                </c:pt>
                <c:pt idx="308">
                  <c:v>4.7</c:v>
                </c:pt>
                <c:pt idx="30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gaps'!$I$2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gaps'!$I$3:$I$312</c:f>
              <c:numCache>
                <c:formatCode>General</c:formatCode>
                <c:ptCount val="310"/>
                <c:pt idx="52">
                  <c:v>0.21538900308538977</c:v>
                </c:pt>
                <c:pt idx="53">
                  <c:v>0.29669614042315029</c:v>
                </c:pt>
                <c:pt idx="54">
                  <c:v>0.32520531889717974</c:v>
                </c:pt>
                <c:pt idx="55">
                  <c:v>0.30407803697186031</c:v>
                </c:pt>
                <c:pt idx="56">
                  <c:v>0.33406960233579008</c:v>
                </c:pt>
                <c:pt idx="57">
                  <c:v>0.30636396056427007</c:v>
                </c:pt>
                <c:pt idx="58">
                  <c:v>0.29183698871401997</c:v>
                </c:pt>
                <c:pt idx="59">
                  <c:v>0.26245220361191013</c:v>
                </c:pt>
                <c:pt idx="60">
                  <c:v>0.2784285414324903</c:v>
                </c:pt>
                <c:pt idx="61">
                  <c:v>0.23230553578458002</c:v>
                </c:pt>
                <c:pt idx="62">
                  <c:v>0.26159565455064016</c:v>
                </c:pt>
                <c:pt idx="63">
                  <c:v>0.27765899888945</c:v>
                </c:pt>
                <c:pt idx="64">
                  <c:v>0.25422512397059016</c:v>
                </c:pt>
                <c:pt idx="65">
                  <c:v>0.16605338740444031</c:v>
                </c:pt>
                <c:pt idx="66">
                  <c:v>0.18305107392856979</c:v>
                </c:pt>
                <c:pt idx="67">
                  <c:v>0.16564683313910011</c:v>
                </c:pt>
                <c:pt idx="68">
                  <c:v>9.7563135383230026E-2</c:v>
                </c:pt>
                <c:pt idx="69">
                  <c:v>9.5712677949649994E-2</c:v>
                </c:pt>
                <c:pt idx="70">
                  <c:v>6.8663894405029957E-2</c:v>
                </c:pt>
                <c:pt idx="71">
                  <c:v>5.2645604031200222E-2</c:v>
                </c:pt>
                <c:pt idx="72">
                  <c:v>-2.2557742795509927E-2</c:v>
                </c:pt>
                <c:pt idx="73">
                  <c:v>-4.2081716765640209E-2</c:v>
                </c:pt>
                <c:pt idx="74">
                  <c:v>-7.0316921979169944E-2</c:v>
                </c:pt>
                <c:pt idx="75">
                  <c:v>-9.9657423330759887E-2</c:v>
                </c:pt>
                <c:pt idx="76">
                  <c:v>-0.11054352682627</c:v>
                </c:pt>
                <c:pt idx="77">
                  <c:v>-3.9796463669770077E-2</c:v>
                </c:pt>
                <c:pt idx="78">
                  <c:v>-2.3416845926300667E-3</c:v>
                </c:pt>
                <c:pt idx="79">
                  <c:v>4.2426462078709815E-2</c:v>
                </c:pt>
                <c:pt idx="80">
                  <c:v>3.804523982977992E-2</c:v>
                </c:pt>
                <c:pt idx="81">
                  <c:v>-4.4874143469650019E-2</c:v>
                </c:pt>
                <c:pt idx="82">
                  <c:v>-1.2871403256379921E-2</c:v>
                </c:pt>
                <c:pt idx="83">
                  <c:v>-5.0558638123429755E-2</c:v>
                </c:pt>
                <c:pt idx="84">
                  <c:v>-1.1716468228629928E-2</c:v>
                </c:pt>
                <c:pt idx="85">
                  <c:v>4.6044709316869881E-2</c:v>
                </c:pt>
                <c:pt idx="86">
                  <c:v>2.8480510891397692E-3</c:v>
                </c:pt>
                <c:pt idx="87">
                  <c:v>-3.5250834315280422E-2</c:v>
                </c:pt>
                <c:pt idx="88">
                  <c:v>-5.2222371240270071E-2</c:v>
                </c:pt>
                <c:pt idx="89">
                  <c:v>2.6129624261240103E-2</c:v>
                </c:pt>
                <c:pt idx="90">
                  <c:v>2.0357187785439823E-2</c:v>
                </c:pt>
                <c:pt idx="91">
                  <c:v>8.1705773764010114E-2</c:v>
                </c:pt>
                <c:pt idx="92">
                  <c:v>8.1626554329970125E-2</c:v>
                </c:pt>
                <c:pt idx="93">
                  <c:v>0.10576369727281998</c:v>
                </c:pt>
                <c:pt idx="94">
                  <c:v>6.5601786677410123E-2</c:v>
                </c:pt>
                <c:pt idx="95">
                  <c:v>9.6012508180059797E-2</c:v>
                </c:pt>
                <c:pt idx="96">
                  <c:v>3.3059257253349905E-2</c:v>
                </c:pt>
                <c:pt idx="97">
                  <c:v>1.7941570100969972E-2</c:v>
                </c:pt>
                <c:pt idx="98">
                  <c:v>5.5784153680979998E-2</c:v>
                </c:pt>
                <c:pt idx="99">
                  <c:v>-2.3924673452120127E-2</c:v>
                </c:pt>
                <c:pt idx="100">
                  <c:v>-6.7206180857469988E-2</c:v>
                </c:pt>
                <c:pt idx="101">
                  <c:v>-5.0812244098159987E-2</c:v>
                </c:pt>
                <c:pt idx="102">
                  <c:v>-4.3960712994810081E-2</c:v>
                </c:pt>
                <c:pt idx="103">
                  <c:v>-0.12395213360901991</c:v>
                </c:pt>
                <c:pt idx="104">
                  <c:v>-0.12386813545069009</c:v>
                </c:pt>
                <c:pt idx="105">
                  <c:v>-5.6678870001019899E-2</c:v>
                </c:pt>
                <c:pt idx="106">
                  <c:v>2.3106213989509961E-2</c:v>
                </c:pt>
                <c:pt idx="107">
                  <c:v>2.4017321183600115E-2</c:v>
                </c:pt>
                <c:pt idx="108">
                  <c:v>4.5274725619779854E-2</c:v>
                </c:pt>
                <c:pt idx="109">
                  <c:v>0.12988475515603981</c:v>
                </c:pt>
                <c:pt idx="110">
                  <c:v>0.19145439716979995</c:v>
                </c:pt>
                <c:pt idx="111">
                  <c:v>0.25138618103703014</c:v>
                </c:pt>
                <c:pt idx="112">
                  <c:v>0.26086973927831991</c:v>
                </c:pt>
                <c:pt idx="113">
                  <c:v>0.18527752989292012</c:v>
                </c:pt>
                <c:pt idx="114">
                  <c:v>0.15981869131714999</c:v>
                </c:pt>
                <c:pt idx="115">
                  <c:v>0.13859459067392987</c:v>
                </c:pt>
                <c:pt idx="116">
                  <c:v>5.857067703109986E-2</c:v>
                </c:pt>
                <c:pt idx="117">
                  <c:v>7.4261410686089935E-2</c:v>
                </c:pt>
                <c:pt idx="118">
                  <c:v>0.10927221283687993</c:v>
                </c:pt>
                <c:pt idx="119">
                  <c:v>5.0634978357209981E-2</c:v>
                </c:pt>
                <c:pt idx="120">
                  <c:v>2.8368887760100048E-2</c:v>
                </c:pt>
                <c:pt idx="121">
                  <c:v>-3.9144204169379915E-2</c:v>
                </c:pt>
                <c:pt idx="122">
                  <c:v>4.6666570774296368E-3</c:v>
                </c:pt>
                <c:pt idx="123">
                  <c:v>-3.6871225830026333E-4</c:v>
                </c:pt>
                <c:pt idx="124">
                  <c:v>-4.3086437945900613E-3</c:v>
                </c:pt>
                <c:pt idx="125">
                  <c:v>-0.1458084921929701</c:v>
                </c:pt>
                <c:pt idx="126">
                  <c:v>-0.11041432430052023</c:v>
                </c:pt>
                <c:pt idx="127">
                  <c:v>-8.2814572292139843E-2</c:v>
                </c:pt>
                <c:pt idx="128">
                  <c:v>-0.10110135433222966</c:v>
                </c:pt>
                <c:pt idx="129">
                  <c:v>-3.4103570917989767E-2</c:v>
                </c:pt>
                <c:pt idx="130">
                  <c:v>-9.6502783218459953E-2</c:v>
                </c:pt>
                <c:pt idx="131">
                  <c:v>8.060261611202435E-4</c:v>
                </c:pt>
                <c:pt idx="132">
                  <c:v>2.6523087948319812E-2</c:v>
                </c:pt>
                <c:pt idx="133">
                  <c:v>0.15628093773442009</c:v>
                </c:pt>
                <c:pt idx="134">
                  <c:v>-5.191759217732983E-2</c:v>
                </c:pt>
                <c:pt idx="135">
                  <c:v>4.8377680216100005E-2</c:v>
                </c:pt>
                <c:pt idx="136">
                  <c:v>5.1198245030580125E-2</c:v>
                </c:pt>
                <c:pt idx="137">
                  <c:v>5.3225246067120091E-2</c:v>
                </c:pt>
                <c:pt idx="138">
                  <c:v>9.3797477024879949E-2</c:v>
                </c:pt>
                <c:pt idx="139">
                  <c:v>5.028026024007004E-2</c:v>
                </c:pt>
                <c:pt idx="140">
                  <c:v>0.22042850553004012</c:v>
                </c:pt>
                <c:pt idx="141">
                  <c:v>0.29366653309809987</c:v>
                </c:pt>
                <c:pt idx="142">
                  <c:v>0.26174620286455985</c:v>
                </c:pt>
                <c:pt idx="143">
                  <c:v>0.22063261367705</c:v>
                </c:pt>
                <c:pt idx="144">
                  <c:v>0.20005776964661015</c:v>
                </c:pt>
                <c:pt idx="145">
                  <c:v>0.13182971764071993</c:v>
                </c:pt>
                <c:pt idx="146">
                  <c:v>8.6752721250140219E-2</c:v>
                </c:pt>
                <c:pt idx="147">
                  <c:v>-9.4072590557900959E-3</c:v>
                </c:pt>
                <c:pt idx="148">
                  <c:v>-1.7638775952160124E-2</c:v>
                </c:pt>
                <c:pt idx="149">
                  <c:v>-5.612465856302995E-2</c:v>
                </c:pt>
                <c:pt idx="150">
                  <c:v>-1.3675454915179852E-2</c:v>
                </c:pt>
                <c:pt idx="151">
                  <c:v>-8.3747806858500251E-2</c:v>
                </c:pt>
                <c:pt idx="152">
                  <c:v>8.8955699216302087E-3</c:v>
                </c:pt>
                <c:pt idx="153">
                  <c:v>-3.0308974145089707E-2</c:v>
                </c:pt>
                <c:pt idx="154">
                  <c:v>-5.7050818928399138E-3</c:v>
                </c:pt>
                <c:pt idx="155">
                  <c:v>-5.2868892650010046E-2</c:v>
                </c:pt>
                <c:pt idx="156">
                  <c:v>1.5977664557779825E-2</c:v>
                </c:pt>
                <c:pt idx="157">
                  <c:v>-2.7955017450800312E-3</c:v>
                </c:pt>
                <c:pt idx="158">
                  <c:v>-1.6762351422690003E-2</c:v>
                </c:pt>
                <c:pt idx="159">
                  <c:v>-2.9906486982389957E-2</c:v>
                </c:pt>
                <c:pt idx="160">
                  <c:v>-2.5080943418649859E-2</c:v>
                </c:pt>
                <c:pt idx="161">
                  <c:v>-8.8411212834279773E-2</c:v>
                </c:pt>
                <c:pt idx="162">
                  <c:v>-0.12751294003034985</c:v>
                </c:pt>
                <c:pt idx="163">
                  <c:v>-0.11281576483031985</c:v>
                </c:pt>
                <c:pt idx="164">
                  <c:v>-0.11513462186722023</c:v>
                </c:pt>
                <c:pt idx="165">
                  <c:v>-0.13751248613848999</c:v>
                </c:pt>
                <c:pt idx="166">
                  <c:v>-9.6556384453399868E-2</c:v>
                </c:pt>
                <c:pt idx="167">
                  <c:v>-0.15249346474774006</c:v>
                </c:pt>
                <c:pt idx="168">
                  <c:v>-0.14878522040238984</c:v>
                </c:pt>
                <c:pt idx="169">
                  <c:v>-0.15896046461620017</c:v>
                </c:pt>
                <c:pt idx="170">
                  <c:v>-0.24262179048785004</c:v>
                </c:pt>
                <c:pt idx="171">
                  <c:v>-0.19163420516805996</c:v>
                </c:pt>
                <c:pt idx="172">
                  <c:v>-0.19797342705566034</c:v>
                </c:pt>
                <c:pt idx="173">
                  <c:v>-0.11448514725250014</c:v>
                </c:pt>
                <c:pt idx="174">
                  <c:v>-0.13828944768650997</c:v>
                </c:pt>
                <c:pt idx="175">
                  <c:v>-0.10738481236115005</c:v>
                </c:pt>
                <c:pt idx="176">
                  <c:v>-8.7644387297910242E-2</c:v>
                </c:pt>
                <c:pt idx="177">
                  <c:v>-0.11717946960324976</c:v>
                </c:pt>
                <c:pt idx="178">
                  <c:v>-8.5818534817560188E-2</c:v>
                </c:pt>
                <c:pt idx="179">
                  <c:v>-8.2960134105789951E-2</c:v>
                </c:pt>
                <c:pt idx="180">
                  <c:v>-7.6967731440079845E-2</c:v>
                </c:pt>
                <c:pt idx="181">
                  <c:v>-0.13702323542260997</c:v>
                </c:pt>
                <c:pt idx="182">
                  <c:v>-0.12203645722195011</c:v>
                </c:pt>
                <c:pt idx="183">
                  <c:v>-0.15278377623655004</c:v>
                </c:pt>
                <c:pt idx="184">
                  <c:v>-0.15121799955955018</c:v>
                </c:pt>
                <c:pt idx="185">
                  <c:v>-0.20293070147986003</c:v>
                </c:pt>
                <c:pt idx="186">
                  <c:v>-0.23092031138319991</c:v>
                </c:pt>
                <c:pt idx="187">
                  <c:v>-0.31428762365377994</c:v>
                </c:pt>
                <c:pt idx="188">
                  <c:v>-0.32712939359658</c:v>
                </c:pt>
                <c:pt idx="189">
                  <c:v>-0.33724460558836</c:v>
                </c:pt>
                <c:pt idx="190">
                  <c:v>-0.34322815263160988</c:v>
                </c:pt>
                <c:pt idx="191">
                  <c:v>-0.38538517233586989</c:v>
                </c:pt>
                <c:pt idx="192">
                  <c:v>-0.37098277789469014</c:v>
                </c:pt>
                <c:pt idx="193">
                  <c:v>-0.32198684528954979</c:v>
                </c:pt>
                <c:pt idx="194">
                  <c:v>-0.35145251034321001</c:v>
                </c:pt>
                <c:pt idx="195">
                  <c:v>-0.33736584952532001</c:v>
                </c:pt>
                <c:pt idx="196">
                  <c:v>-0.35113536513169974</c:v>
                </c:pt>
                <c:pt idx="197">
                  <c:v>-0.37478178766036985</c:v>
                </c:pt>
                <c:pt idx="198">
                  <c:v>-0.3839937687218602</c:v>
                </c:pt>
                <c:pt idx="199">
                  <c:v>-0.36919688409899987</c:v>
                </c:pt>
                <c:pt idx="200">
                  <c:v>-0.38222429034479033</c:v>
                </c:pt>
                <c:pt idx="201">
                  <c:v>-0.38615484157698976</c:v>
                </c:pt>
                <c:pt idx="202">
                  <c:v>-0.45118122852665987</c:v>
                </c:pt>
                <c:pt idx="203">
                  <c:v>-0.3761367802892801</c:v>
                </c:pt>
                <c:pt idx="204">
                  <c:v>-0.38975939055657038</c:v>
                </c:pt>
                <c:pt idx="205">
                  <c:v>-0.3915321414281201</c:v>
                </c:pt>
                <c:pt idx="206">
                  <c:v>-0.35204600259447005</c:v>
                </c:pt>
                <c:pt idx="207">
                  <c:v>-0.41126358449829992</c:v>
                </c:pt>
                <c:pt idx="208">
                  <c:v>-0.37732848869890967</c:v>
                </c:pt>
                <c:pt idx="209">
                  <c:v>-0.40880720988407004</c:v>
                </c:pt>
                <c:pt idx="210">
                  <c:v>-0.40852179308305026</c:v>
                </c:pt>
                <c:pt idx="211">
                  <c:v>-0.36261635257742997</c:v>
                </c:pt>
                <c:pt idx="212">
                  <c:v>-0.37521439635283027</c:v>
                </c:pt>
                <c:pt idx="213">
                  <c:v>-0.38371508150039002</c:v>
                </c:pt>
                <c:pt idx="214">
                  <c:v>-0.33749006769232004</c:v>
                </c:pt>
                <c:pt idx="215">
                  <c:v>-0.33832792789263011</c:v>
                </c:pt>
                <c:pt idx="216">
                  <c:v>-0.3028201084047899</c:v>
                </c:pt>
                <c:pt idx="217">
                  <c:v>-0.32444559823205998</c:v>
                </c:pt>
                <c:pt idx="218">
                  <c:v>-0.35060156655419994</c:v>
                </c:pt>
                <c:pt idx="219">
                  <c:v>-0.32570220244187009</c:v>
                </c:pt>
                <c:pt idx="220">
                  <c:v>-0.33669470717010985</c:v>
                </c:pt>
                <c:pt idx="221">
                  <c:v>-0.32521137818242996</c:v>
                </c:pt>
                <c:pt idx="222">
                  <c:v>-0.31335265766062981</c:v>
                </c:pt>
                <c:pt idx="223">
                  <c:v>-0.32260351043999003</c:v>
                </c:pt>
                <c:pt idx="224">
                  <c:v>-0.35567998394658007</c:v>
                </c:pt>
                <c:pt idx="225">
                  <c:v>-0.35553963956016998</c:v>
                </c:pt>
                <c:pt idx="226">
                  <c:v>-0.35800591193833009</c:v>
                </c:pt>
                <c:pt idx="227">
                  <c:v>-0.33877293423097998</c:v>
                </c:pt>
                <c:pt idx="228">
                  <c:v>-0.31557915038894979</c:v>
                </c:pt>
                <c:pt idx="229">
                  <c:v>-0.34605515428050992</c:v>
                </c:pt>
                <c:pt idx="230">
                  <c:v>-0.33721430799273988</c:v>
                </c:pt>
                <c:pt idx="231">
                  <c:v>-0.33726558252303018</c:v>
                </c:pt>
                <c:pt idx="232">
                  <c:v>-0.32544129955116996</c:v>
                </c:pt>
                <c:pt idx="233">
                  <c:v>-0.35477790439042001</c:v>
                </c:pt>
                <c:pt idx="234">
                  <c:v>-0.36269089206152993</c:v>
                </c:pt>
                <c:pt idx="235">
                  <c:v>-0.33584016414420992</c:v>
                </c:pt>
                <c:pt idx="236">
                  <c:v>-0.35166002761507009</c:v>
                </c:pt>
                <c:pt idx="237">
                  <c:v>-0.29790038592623014</c:v>
                </c:pt>
                <c:pt idx="238">
                  <c:v>-0.31757284640803007</c:v>
                </c:pt>
                <c:pt idx="239">
                  <c:v>-0.33630531405083985</c:v>
                </c:pt>
                <c:pt idx="240">
                  <c:v>-0.27284445848547989</c:v>
                </c:pt>
                <c:pt idx="241">
                  <c:v>-0.30842391050650009</c:v>
                </c:pt>
                <c:pt idx="242">
                  <c:v>-0.29819447620863015</c:v>
                </c:pt>
                <c:pt idx="243">
                  <c:v>-0.28715911853469001</c:v>
                </c:pt>
                <c:pt idx="244">
                  <c:v>-0.30046659284751986</c:v>
                </c:pt>
                <c:pt idx="245">
                  <c:v>-0.33357997729071998</c:v>
                </c:pt>
                <c:pt idx="246">
                  <c:v>-0.26205218075323011</c:v>
                </c:pt>
                <c:pt idx="247">
                  <c:v>-0.13928428598642661</c:v>
                </c:pt>
                <c:pt idx="248">
                  <c:v>-1.856294850505702E-2</c:v>
                </c:pt>
                <c:pt idx="249">
                  <c:v>6.7103790407492925E-2</c:v>
                </c:pt>
                <c:pt idx="250">
                  <c:v>2.8083115897184041E-2</c:v>
                </c:pt>
                <c:pt idx="251">
                  <c:v>0.12052911951610301</c:v>
                </c:pt>
                <c:pt idx="252">
                  <c:v>9.4104099141658959E-2</c:v>
                </c:pt>
                <c:pt idx="253">
                  <c:v>-4.6320440177219299E-2</c:v>
                </c:pt>
                <c:pt idx="254">
                  <c:v>1.3785222647797411E-2</c:v>
                </c:pt>
                <c:pt idx="255">
                  <c:v>4.1218047457895396E-2</c:v>
                </c:pt>
                <c:pt idx="256">
                  <c:v>0.15104439710631101</c:v>
                </c:pt>
                <c:pt idx="257">
                  <c:v>4.8621180477004006E-2</c:v>
                </c:pt>
                <c:pt idx="258">
                  <c:v>-2.3711467978553058E-2</c:v>
                </c:pt>
                <c:pt idx="259">
                  <c:v>-5.9751185210883961E-2</c:v>
                </c:pt>
                <c:pt idx="260">
                  <c:v>-1.7074796729578012E-2</c:v>
                </c:pt>
                <c:pt idx="261">
                  <c:v>-5.9056104938410847E-3</c:v>
                </c:pt>
                <c:pt idx="262">
                  <c:v>1.1948132473651008E-2</c:v>
                </c:pt>
                <c:pt idx="263">
                  <c:v>1.9001871790779945E-2</c:v>
                </c:pt>
                <c:pt idx="264">
                  <c:v>-1.4786104731502991E-2</c:v>
                </c:pt>
                <c:pt idx="265">
                  <c:v>1.2859359479611032E-2</c:v>
                </c:pt>
                <c:pt idx="266">
                  <c:v>-1.6988581114835033E-2</c:v>
                </c:pt>
                <c:pt idx="267">
                  <c:v>-1.8539373322570052E-2</c:v>
                </c:pt>
                <c:pt idx="268">
                  <c:v>1.3679377543972027E-2</c:v>
                </c:pt>
                <c:pt idx="269">
                  <c:v>-2.1723400275115989E-2</c:v>
                </c:pt>
                <c:pt idx="270">
                  <c:v>-2.2138424554375036E-2</c:v>
                </c:pt>
                <c:pt idx="271">
                  <c:v>-3.011279066149708E-2</c:v>
                </c:pt>
                <c:pt idx="272">
                  <c:v>-1.4132060360270149E-3</c:v>
                </c:pt>
                <c:pt idx="273">
                  <c:v>3.7245127283604962E-2</c:v>
                </c:pt>
                <c:pt idx="274">
                  <c:v>5.4815233497900184E-3</c:v>
                </c:pt>
                <c:pt idx="275">
                  <c:v>7.5489984181550396E-3</c:v>
                </c:pt>
                <c:pt idx="276">
                  <c:v>-1.447513049489102E-2</c:v>
                </c:pt>
                <c:pt idx="277">
                  <c:v>2.168900734858703E-2</c:v>
                </c:pt>
                <c:pt idx="278">
                  <c:v>-1.0173719826979011E-2</c:v>
                </c:pt>
                <c:pt idx="279">
                  <c:v>1.0919514136803476E-4</c:v>
                </c:pt>
                <c:pt idx="280">
                  <c:v>-3.6931621689179905E-3</c:v>
                </c:pt>
                <c:pt idx="281">
                  <c:v>-2.7025305450151998E-2</c:v>
                </c:pt>
                <c:pt idx="282">
                  <c:v>3.0807165666539918E-4</c:v>
                </c:pt>
                <c:pt idx="283">
                  <c:v>-9.5348795508380102E-3</c:v>
                </c:pt>
                <c:pt idx="284">
                  <c:v>-8.2525879309289785E-3</c:v>
                </c:pt>
                <c:pt idx="285">
                  <c:v>-2.4483907209790989E-2</c:v>
                </c:pt>
                <c:pt idx="286">
                  <c:v>-3.161175213994899E-2</c:v>
                </c:pt>
                <c:pt idx="287">
                  <c:v>-4.5477248367354006E-2</c:v>
                </c:pt>
                <c:pt idx="288">
                  <c:v>-3.5056199731038525E-2</c:v>
                </c:pt>
                <c:pt idx="289">
                  <c:v>-7.559563333173501E-2</c:v>
                </c:pt>
                <c:pt idx="290">
                  <c:v>-9.888600932438199E-2</c:v>
                </c:pt>
                <c:pt idx="291">
                  <c:v>-5.543404811889599E-2</c:v>
                </c:pt>
                <c:pt idx="292">
                  <c:v>5.3576708477574009E-2</c:v>
                </c:pt>
                <c:pt idx="293">
                  <c:v>6.4736114228828079E-2</c:v>
                </c:pt>
                <c:pt idx="294">
                  <c:v>0.12316102429717302</c:v>
                </c:pt>
                <c:pt idx="295">
                  <c:v>-3.1940193577006004E-2</c:v>
                </c:pt>
                <c:pt idx="296">
                  <c:v>-1.3532466006552002E-2</c:v>
                </c:pt>
                <c:pt idx="297">
                  <c:v>1.2325147029107003E-2</c:v>
                </c:pt>
                <c:pt idx="298">
                  <c:v>0.11688367967151397</c:v>
                </c:pt>
                <c:pt idx="299">
                  <c:v>4.51235517569714E-2</c:v>
                </c:pt>
                <c:pt idx="300">
                  <c:v>2.8766025851644006E-2</c:v>
                </c:pt>
                <c:pt idx="301">
                  <c:v>0.11223496501437402</c:v>
                </c:pt>
                <c:pt idx="302">
                  <c:v>6.6573370722076031E-2</c:v>
                </c:pt>
                <c:pt idx="303">
                  <c:v>8.3393779162692971E-2</c:v>
                </c:pt>
                <c:pt idx="304">
                  <c:v>7.9968555536229946E-2</c:v>
                </c:pt>
                <c:pt idx="305">
                  <c:v>4.7793007846040014E-2</c:v>
                </c:pt>
                <c:pt idx="306">
                  <c:v>0.10726511064337974</c:v>
                </c:pt>
                <c:pt idx="307">
                  <c:v>4.1850558477299904E-2</c:v>
                </c:pt>
                <c:pt idx="308">
                  <c:v>0.1316276849391802</c:v>
                </c:pt>
                <c:pt idx="309">
                  <c:v>5.6862940088790115E-2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gaps'!$K$2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gaps'!$K$3:$K$312</c:f>
              <c:numCache>
                <c:formatCode>General</c:formatCode>
                <c:ptCount val="310"/>
                <c:pt idx="52">
                  <c:v>0.22076957388249996</c:v>
                </c:pt>
                <c:pt idx="53">
                  <c:v>0.30217716477255996</c:v>
                </c:pt>
                <c:pt idx="54">
                  <c:v>0.33078534772491963</c:v>
                </c:pt>
                <c:pt idx="55">
                  <c:v>0.30975679601852013</c:v>
                </c:pt>
                <c:pt idx="56">
                  <c:v>0.33984786211216012</c:v>
                </c:pt>
                <c:pt idx="57">
                  <c:v>0.31224342544996997</c:v>
                </c:pt>
                <c:pt idx="58">
                  <c:v>0.29782020081852023</c:v>
                </c:pt>
                <c:pt idx="59">
                  <c:v>0.26854245700777968</c:v>
                </c:pt>
                <c:pt idx="60">
                  <c:v>0.2846298036676802</c:v>
                </c:pt>
                <c:pt idx="61">
                  <c:v>0.23862237491510996</c:v>
                </c:pt>
                <c:pt idx="62">
                  <c:v>0.26803317141224037</c:v>
                </c:pt>
                <c:pt idx="63">
                  <c:v>0.28422276678259006</c:v>
                </c:pt>
                <c:pt idx="64">
                  <c:v>0.2609211435373604</c:v>
                </c:pt>
                <c:pt idx="65">
                  <c:v>0.17288807901728998</c:v>
                </c:pt>
                <c:pt idx="66">
                  <c:v>0.19003136672316012</c:v>
                </c:pt>
                <c:pt idx="67">
                  <c:v>0.17278043984503011</c:v>
                </c:pt>
                <c:pt idx="68">
                  <c:v>0.1048577733617102</c:v>
                </c:pt>
                <c:pt idx="69">
                  <c:v>0.10312067377540002</c:v>
                </c:pt>
                <c:pt idx="70">
                  <c:v>7.617110400847027E-2</c:v>
                </c:pt>
                <c:pt idx="71">
                  <c:v>6.024096679237978E-2</c:v>
                </c:pt>
                <c:pt idx="72">
                  <c:v>-1.4883219778309975E-2</c:v>
                </c:pt>
                <c:pt idx="73">
                  <c:v>-3.433578512389035E-2</c:v>
                </c:pt>
                <c:pt idx="74">
                  <c:v>-6.2506413610679878E-2</c:v>
                </c:pt>
                <c:pt idx="75">
                  <c:v>-9.1788407070690248E-2</c:v>
                </c:pt>
                <c:pt idx="76">
                  <c:v>-0.10262140749556004</c:v>
                </c:pt>
                <c:pt idx="77">
                  <c:v>-3.1826057267890118E-2</c:v>
                </c:pt>
                <c:pt idx="78">
                  <c:v>5.6727187292398007E-3</c:v>
                </c:pt>
                <c:pt idx="79">
                  <c:v>5.0481042765430306E-2</c:v>
                </c:pt>
                <c:pt idx="80">
                  <c:v>4.6136599423880043E-2</c:v>
                </c:pt>
                <c:pt idx="81">
                  <c:v>-3.6749027055539951E-2</c:v>
                </c:pt>
                <c:pt idx="82">
                  <c:v>-4.7152162696799671E-3</c:v>
                </c:pt>
                <c:pt idx="83">
                  <c:v>-4.2373767702319931E-2</c:v>
                </c:pt>
                <c:pt idx="84">
                  <c:v>-3.5050356550003769E-3</c:v>
                </c:pt>
                <c:pt idx="85">
                  <c:v>5.4280818554989896E-2</c:v>
                </c:pt>
                <c:pt idx="86">
                  <c:v>1.1107160157249663E-2</c:v>
                </c:pt>
                <c:pt idx="87">
                  <c:v>-2.6970218069529928E-2</c:v>
                </c:pt>
                <c:pt idx="88">
                  <c:v>-4.3921578324090049E-2</c:v>
                </c:pt>
                <c:pt idx="89">
                  <c:v>3.444940567433985E-2</c:v>
                </c:pt>
                <c:pt idx="90">
                  <c:v>2.8694894098389767E-2</c:v>
                </c:pt>
                <c:pt idx="91">
                  <c:v>9.0060450139820336E-2</c:v>
                </c:pt>
                <c:pt idx="92">
                  <c:v>8.999734079638011E-2</c:v>
                </c:pt>
                <c:pt idx="93">
                  <c:v>0.11414981688841985</c:v>
                </c:pt>
                <c:pt idx="94">
                  <c:v>7.400253619601993E-2</c:v>
                </c:pt>
                <c:pt idx="95">
                  <c:v>0.10442725224948002</c:v>
                </c:pt>
                <c:pt idx="96">
                  <c:v>4.1487428554660033E-2</c:v>
                </c:pt>
                <c:pt idx="97">
                  <c:v>2.6382681454599988E-2</c:v>
                </c:pt>
                <c:pt idx="98">
                  <c:v>6.4237839167609945E-2</c:v>
                </c:pt>
                <c:pt idx="99">
                  <c:v>-1.5461710429220066E-2</c:v>
                </c:pt>
                <c:pt idx="100">
                  <c:v>-5.873465905547004E-2</c:v>
                </c:pt>
                <c:pt idx="101">
                  <c:v>-4.2332805309770016E-2</c:v>
                </c:pt>
                <c:pt idx="102">
                  <c:v>-3.5473981536700006E-2</c:v>
                </c:pt>
                <c:pt idx="103">
                  <c:v>-0.11545875035566988</c:v>
                </c:pt>
                <c:pt idx="104">
                  <c:v>-0.11536877944564994</c:v>
                </c:pt>
                <c:pt idx="105">
                  <c:v>-4.8174274627580171E-2</c:v>
                </c:pt>
                <c:pt idx="106">
                  <c:v>3.1615246858359924E-2</c:v>
                </c:pt>
                <c:pt idx="107">
                  <c:v>3.2529907329239993E-2</c:v>
                </c:pt>
                <c:pt idx="108">
                  <c:v>5.3789883993370147E-2</c:v>
                </c:pt>
                <c:pt idx="109">
                  <c:v>0.13840139221866021</c:v>
                </c:pt>
                <c:pt idx="110">
                  <c:v>0.19997128967925004</c:v>
                </c:pt>
                <c:pt idx="111">
                  <c:v>0.25990195696873997</c:v>
                </c:pt>
                <c:pt idx="112">
                  <c:v>0.26938285658153993</c:v>
                </c:pt>
                <c:pt idx="113">
                  <c:v>0.19378625276985995</c:v>
                </c:pt>
                <c:pt idx="114">
                  <c:v>0.16832106368241995</c:v>
                </c:pt>
                <c:pt idx="115">
                  <c:v>0.14708840641107002</c:v>
                </c:pt>
                <c:pt idx="116">
                  <c:v>6.705344661128998E-2</c:v>
                </c:pt>
                <c:pt idx="117">
                  <c:v>8.2730323652759896E-2</c:v>
                </c:pt>
                <c:pt idx="118">
                  <c:v>0.11772409558424002</c:v>
                </c:pt>
                <c:pt idx="119">
                  <c:v>5.9066246536759959E-2</c:v>
                </c:pt>
                <c:pt idx="120">
                  <c:v>3.6775492526919695E-2</c:v>
                </c:pt>
                <c:pt idx="121">
                  <c:v>-3.0766837027099925E-2</c:v>
                </c:pt>
                <c:pt idx="122">
                  <c:v>1.3009617825080255E-2</c:v>
                </c:pt>
                <c:pt idx="123">
                  <c:v>7.9339996584897321E-3</c:v>
                </c:pt>
                <c:pt idx="124">
                  <c:v>3.947211906919712E-3</c:v>
                </c:pt>
                <c:pt idx="125">
                  <c:v>-0.13760697192990001</c:v>
                </c:pt>
                <c:pt idx="126">
                  <c:v>-0.10227561863156032</c:v>
                </c:pt>
                <c:pt idx="127">
                  <c:v>-7.4748319183980172E-2</c:v>
                </c:pt>
                <c:pt idx="128">
                  <c:v>-9.3118556937390018E-2</c:v>
                </c:pt>
                <c:pt idx="129">
                  <c:v>-2.6216879524810111E-2</c:v>
                </c:pt>
                <c:pt idx="130">
                  <c:v>-8.8726892382260392E-2</c:v>
                </c:pt>
                <c:pt idx="131">
                  <c:v>8.4538481446201352E-3</c:v>
                </c:pt>
                <c:pt idx="132">
                  <c:v>3.4167484598780273E-2</c:v>
                </c:pt>
                <c:pt idx="133">
                  <c:v>0.16391722515943008</c:v>
                </c:pt>
                <c:pt idx="134">
                  <c:v>-4.4262239660449954E-2</c:v>
                </c:pt>
                <c:pt idx="135">
                  <c:v>5.6040926643039946E-2</c:v>
                </c:pt>
                <c:pt idx="136">
                  <c:v>5.8889000080910137E-2</c:v>
                </c:pt>
                <c:pt idx="137">
                  <c:v>6.0930105958399983E-2</c:v>
                </c:pt>
                <c:pt idx="138">
                  <c:v>0.10153366224640026</c:v>
                </c:pt>
                <c:pt idx="139">
                  <c:v>5.8033473167429905E-2</c:v>
                </c:pt>
                <c:pt idx="140">
                  <c:v>0.22821521384810017</c:v>
                </c:pt>
                <c:pt idx="141">
                  <c:v>0.30147199022733995</c:v>
                </c:pt>
                <c:pt idx="142">
                  <c:v>0.26958668512891015</c:v>
                </c:pt>
                <c:pt idx="143">
                  <c:v>0.22849308413267999</c:v>
                </c:pt>
                <c:pt idx="144">
                  <c:v>0.20794629271496001</c:v>
                </c:pt>
                <c:pt idx="145">
                  <c:v>0.13976367131584988</c:v>
                </c:pt>
                <c:pt idx="146">
                  <c:v>9.4717753143759964E-2</c:v>
                </c:pt>
                <c:pt idx="147">
                  <c:v>-1.4282887673302547E-3</c:v>
                </c:pt>
                <c:pt idx="148">
                  <c:v>-9.630863061170114E-3</c:v>
                </c:pt>
                <c:pt idx="149">
                  <c:v>-4.8069653577480054E-2</c:v>
                </c:pt>
                <c:pt idx="150">
                  <c:v>-5.5878214846600827E-3</c:v>
                </c:pt>
                <c:pt idx="151">
                  <c:v>-7.5644903914559691E-2</c:v>
                </c:pt>
                <c:pt idx="152">
                  <c:v>1.702916558930001E-2</c:v>
                </c:pt>
                <c:pt idx="153">
                  <c:v>-2.2126106454109618E-2</c:v>
                </c:pt>
                <c:pt idx="154">
                  <c:v>2.5124068615900441E-3</c:v>
                </c:pt>
                <c:pt idx="155">
                  <c:v>-4.4634380061089995E-2</c:v>
                </c:pt>
                <c:pt idx="156">
                  <c:v>2.4245009685450292E-2</c:v>
                </c:pt>
                <c:pt idx="157">
                  <c:v>5.5237186396199789E-3</c:v>
                </c:pt>
                <c:pt idx="158">
                  <c:v>-8.4060806296499813E-3</c:v>
                </c:pt>
                <c:pt idx="159">
                  <c:v>-2.1530991580490211E-2</c:v>
                </c:pt>
                <c:pt idx="160">
                  <c:v>-1.6669980693199804E-2</c:v>
                </c:pt>
                <c:pt idx="161">
                  <c:v>-7.9945214531619957E-2</c:v>
                </c:pt>
                <c:pt idx="162">
                  <c:v>-0.11900690218740984</c:v>
                </c:pt>
                <c:pt idx="163">
                  <c:v>-0.10428774852967981</c:v>
                </c:pt>
                <c:pt idx="164">
                  <c:v>-0.10656789760058993</c:v>
                </c:pt>
                <c:pt idx="165">
                  <c:v>-0.12888689501730033</c:v>
                </c:pt>
                <c:pt idx="166">
                  <c:v>-8.7887107104120066E-2</c:v>
                </c:pt>
                <c:pt idx="167">
                  <c:v>-0.14379882172248015</c:v>
                </c:pt>
                <c:pt idx="168">
                  <c:v>-0.1400479403416699</c:v>
                </c:pt>
                <c:pt idx="169">
                  <c:v>-0.15015972802390998</c:v>
                </c:pt>
                <c:pt idx="170">
                  <c:v>-0.2337729909779398</c:v>
                </c:pt>
                <c:pt idx="171">
                  <c:v>-0.18275596361244029</c:v>
                </c:pt>
                <c:pt idx="172">
                  <c:v>-0.18904787264483991</c:v>
                </c:pt>
                <c:pt idx="173">
                  <c:v>-0.10549073466988013</c:v>
                </c:pt>
                <c:pt idx="174">
                  <c:v>-0.12924182777616</c:v>
                </c:pt>
                <c:pt idx="175">
                  <c:v>-9.8302963498949847E-2</c:v>
                </c:pt>
                <c:pt idx="176">
                  <c:v>-7.8509810753840004E-2</c:v>
                </c:pt>
                <c:pt idx="177">
                  <c:v>-0.10796997272482001</c:v>
                </c:pt>
                <c:pt idx="178">
                  <c:v>-7.65500935110901E-2</c:v>
                </c:pt>
                <c:pt idx="179">
                  <c:v>-7.3652150339089673E-2</c:v>
                </c:pt>
                <c:pt idx="180">
                  <c:v>-6.7601456476769961E-2</c:v>
                </c:pt>
                <c:pt idx="181">
                  <c:v>-0.12759590643887986</c:v>
                </c:pt>
                <c:pt idx="182">
                  <c:v>-0.11254572625770987</c:v>
                </c:pt>
                <c:pt idx="183">
                  <c:v>-0.14322750250364003</c:v>
                </c:pt>
                <c:pt idx="184">
                  <c:v>-0.14159413587089986</c:v>
                </c:pt>
                <c:pt idx="185">
                  <c:v>-0.19323723312653018</c:v>
                </c:pt>
                <c:pt idx="186">
                  <c:v>-0.22115522357899975</c:v>
                </c:pt>
                <c:pt idx="187">
                  <c:v>-0.30444888482265986</c:v>
                </c:pt>
                <c:pt idx="188">
                  <c:v>-0.31721494763564984</c:v>
                </c:pt>
                <c:pt idx="189">
                  <c:v>-0.32725236938319968</c:v>
                </c:pt>
                <c:pt idx="190">
                  <c:v>-0.33315601681756979</c:v>
                </c:pt>
                <c:pt idx="191">
                  <c:v>-0.37523100424744005</c:v>
                </c:pt>
                <c:pt idx="192">
                  <c:v>-0.36074442617324998</c:v>
                </c:pt>
                <c:pt idx="193">
                  <c:v>-0.31166214591767982</c:v>
                </c:pt>
                <c:pt idx="194">
                  <c:v>-0.3410392940461402</c:v>
                </c:pt>
                <c:pt idx="195">
                  <c:v>-0.32686195058327039</c:v>
                </c:pt>
                <c:pt idx="196">
                  <c:v>-0.34053863171393983</c:v>
                </c:pt>
                <c:pt idx="197">
                  <c:v>-0.36409009383951974</c:v>
                </c:pt>
                <c:pt idx="198">
                  <c:v>-0.37320502836591007</c:v>
                </c:pt>
                <c:pt idx="199">
                  <c:v>-0.35830906687382003</c:v>
                </c:pt>
                <c:pt idx="200">
                  <c:v>-0.37123544009567988</c:v>
                </c:pt>
                <c:pt idx="201">
                  <c:v>-0.37506309739497024</c:v>
                </c:pt>
                <c:pt idx="202">
                  <c:v>-0.43998484884640998</c:v>
                </c:pt>
                <c:pt idx="203">
                  <c:v>-0.36483417041084998</c:v>
                </c:pt>
                <c:pt idx="204">
                  <c:v>-0.37834913403382986</c:v>
                </c:pt>
                <c:pt idx="205">
                  <c:v>-0.38001303582413026</c:v>
                </c:pt>
                <c:pt idx="206">
                  <c:v>-0.34041710016790994</c:v>
                </c:pt>
                <c:pt idx="207">
                  <c:v>-0.3995242384576998</c:v>
                </c:pt>
                <c:pt idx="208">
                  <c:v>-0.36547840574271007</c:v>
                </c:pt>
                <c:pt idx="209">
                  <c:v>-0.39684650983679015</c:v>
                </c:pt>
                <c:pt idx="210">
                  <c:v>-0.39645107654078959</c:v>
                </c:pt>
                <c:pt idx="211">
                  <c:v>-0.35043677759330993</c:v>
                </c:pt>
                <c:pt idx="212">
                  <c:v>-0.36292776532364979</c:v>
                </c:pt>
                <c:pt idx="213">
                  <c:v>-0.37132393956390009</c:v>
                </c:pt>
                <c:pt idx="214">
                  <c:v>-0.32499781411081008</c:v>
                </c:pt>
                <c:pt idx="215">
                  <c:v>-0.32573894208501009</c:v>
                </c:pt>
                <c:pt idx="216">
                  <c:v>-0.29013989249925998</c:v>
                </c:pt>
                <c:pt idx="217">
                  <c:v>-0.31168093824601995</c:v>
                </c:pt>
                <c:pt idx="218">
                  <c:v>-0.33776071457080015</c:v>
                </c:pt>
                <c:pt idx="219">
                  <c:v>-0.31279508244548992</c:v>
                </c:pt>
                <c:pt idx="220">
                  <c:v>-0.32373314752868998</c:v>
                </c:pt>
                <c:pt idx="221">
                  <c:v>-0.3122093741249401</c:v>
                </c:pt>
                <c:pt idx="222">
                  <c:v>-0.30032666749530001</c:v>
                </c:pt>
                <c:pt idx="223">
                  <c:v>-0.30957278969246982</c:v>
                </c:pt>
                <c:pt idx="224">
                  <c:v>-0.34266696206750002</c:v>
                </c:pt>
                <c:pt idx="225">
                  <c:v>-0.34257034435407996</c:v>
                </c:pt>
                <c:pt idx="226">
                  <c:v>-0.34511044739403007</c:v>
                </c:pt>
                <c:pt idx="227">
                  <c:v>-0.32598601797408011</c:v>
                </c:pt>
                <c:pt idx="228">
                  <c:v>-0.30294071751241991</c:v>
                </c:pt>
                <c:pt idx="229">
                  <c:v>-0.3336110348064798</c:v>
                </c:pt>
                <c:pt idx="230">
                  <c:v>-0.32501698563739012</c:v>
                </c:pt>
                <c:pt idx="231">
                  <c:v>-0.32537504271698992</c:v>
                </c:pt>
                <c:pt idx="232">
                  <c:v>-0.31392597473597972</c:v>
                </c:pt>
                <c:pt idx="233">
                  <c:v>-0.34371572438247999</c:v>
                </c:pt>
                <c:pt idx="234">
                  <c:v>-0.35217044667608999</c:v>
                </c:pt>
                <c:pt idx="235">
                  <c:v>-0.32596198429388989</c:v>
                </c:pt>
                <c:pt idx="236">
                  <c:v>-0.3425379899227099</c:v>
                </c:pt>
                <c:pt idx="237">
                  <c:v>-0.28966324513283981</c:v>
                </c:pt>
                <c:pt idx="238">
                  <c:v>-0.31036590101665995</c:v>
                </c:pt>
                <c:pt idx="239">
                  <c:v>-0.33029221675336018</c:v>
                </c:pt>
                <c:pt idx="240">
                  <c:v>-0.2682091986828401</c:v>
                </c:pt>
                <c:pt idx="241">
                  <c:v>-0.30537302375394004</c:v>
                </c:pt>
                <c:pt idx="242">
                  <c:v>-0.29695954706878003</c:v>
                </c:pt>
                <c:pt idx="243">
                  <c:v>-0.28799945314139186</c:v>
                </c:pt>
                <c:pt idx="244">
                  <c:v>-0.30367064488583995</c:v>
                </c:pt>
                <c:pt idx="245">
                  <c:v>-0.33945777284788398</c:v>
                </c:pt>
                <c:pt idx="246">
                  <c:v>-0.27088253030452203</c:v>
                </c:pt>
                <c:pt idx="247">
                  <c:v>-0.18424145476412601</c:v>
                </c:pt>
                <c:pt idx="248">
                  <c:v>-7.6232478475933951E-2</c:v>
                </c:pt>
                <c:pt idx="249">
                  <c:v>1.0386721084915999E-2</c:v>
                </c:pt>
                <c:pt idx="250">
                  <c:v>2.5241261199266007E-2</c:v>
                </c:pt>
                <c:pt idx="251">
                  <c:v>9.6765337117273087E-2</c:v>
                </c:pt>
                <c:pt idx="252">
                  <c:v>8.9215701868341046E-2</c:v>
                </c:pt>
                <c:pt idx="253">
                  <c:v>2.0206197351313016E-2</c:v>
                </c:pt>
                <c:pt idx="254">
                  <c:v>6.2287759867846015E-2</c:v>
                </c:pt>
                <c:pt idx="255">
                  <c:v>7.6108742887911918E-2</c:v>
                </c:pt>
                <c:pt idx="256">
                  <c:v>0.15933302574572605</c:v>
                </c:pt>
                <c:pt idx="257">
                  <c:v>8.9214528209315025E-2</c:v>
                </c:pt>
                <c:pt idx="258">
                  <c:v>3.7087242373736978E-2</c:v>
                </c:pt>
                <c:pt idx="259">
                  <c:v>-2.7083176348835974E-2</c:v>
                </c:pt>
                <c:pt idx="260">
                  <c:v>3.0043862220103898E-2</c:v>
                </c:pt>
                <c:pt idx="261">
                  <c:v>2.6987254807832983E-2</c:v>
                </c:pt>
                <c:pt idx="262">
                  <c:v>6.7216742791952722E-2</c:v>
                </c:pt>
                <c:pt idx="263">
                  <c:v>9.5218826271896984E-2</c:v>
                </c:pt>
                <c:pt idx="264">
                  <c:v>5.0032315390869886E-2</c:v>
                </c:pt>
                <c:pt idx="265">
                  <c:v>5.3057686238311003E-2</c:v>
                </c:pt>
                <c:pt idx="266">
                  <c:v>4.6005698154860025E-2</c:v>
                </c:pt>
                <c:pt idx="267">
                  <c:v>4.348998967515405E-2</c:v>
                </c:pt>
                <c:pt idx="268">
                  <c:v>6.3776674633981956E-2</c:v>
                </c:pt>
                <c:pt idx="269">
                  <c:v>1.7007748635385012E-2</c:v>
                </c:pt>
                <c:pt idx="270">
                  <c:v>2.8193588980470197E-3</c:v>
                </c:pt>
                <c:pt idx="271">
                  <c:v>-1.0814870290921208E-2</c:v>
                </c:pt>
                <c:pt idx="272">
                  <c:v>1.2211162478460894E-2</c:v>
                </c:pt>
                <c:pt idx="273">
                  <c:v>5.2240628461647995E-2</c:v>
                </c:pt>
                <c:pt idx="274">
                  <c:v>1.9790147438466993E-2</c:v>
                </c:pt>
                <c:pt idx="275">
                  <c:v>2.0172523403966997E-2</c:v>
                </c:pt>
                <c:pt idx="276">
                  <c:v>-3.8148249802669731E-3</c:v>
                </c:pt>
                <c:pt idx="277">
                  <c:v>3.0591374023516998E-2</c:v>
                </c:pt>
                <c:pt idx="278">
                  <c:v>-2.6531963257586007E-3</c:v>
                </c:pt>
                <c:pt idx="279">
                  <c:v>6.6046860147850051E-3</c:v>
                </c:pt>
                <c:pt idx="280">
                  <c:v>2.0876259478219694E-3</c:v>
                </c:pt>
                <c:pt idx="281">
                  <c:v>-2.1586555176467959E-2</c:v>
                </c:pt>
                <c:pt idx="282">
                  <c:v>5.8261793056120226E-3</c:v>
                </c:pt>
                <c:pt idx="283">
                  <c:v>-3.4704715108410111E-3</c:v>
                </c:pt>
                <c:pt idx="284">
                  <c:v>-1.1396626539750265E-3</c:v>
                </c:pt>
                <c:pt idx="285">
                  <c:v>-1.5853678271824934E-2</c:v>
                </c:pt>
                <c:pt idx="286">
                  <c:v>-2.166605950689704E-2</c:v>
                </c:pt>
                <c:pt idx="287">
                  <c:v>-2.2922516308113927E-2</c:v>
                </c:pt>
                <c:pt idx="288">
                  <c:v>-3.0326109378570054E-3</c:v>
                </c:pt>
                <c:pt idx="289">
                  <c:v>-3.4904710395899041E-2</c:v>
                </c:pt>
                <c:pt idx="290">
                  <c:v>-5.449408402113598E-2</c:v>
                </c:pt>
                <c:pt idx="291">
                  <c:v>-1.427604438280905E-2</c:v>
                </c:pt>
                <c:pt idx="292">
                  <c:v>7.9557934143702991E-2</c:v>
                </c:pt>
                <c:pt idx="293">
                  <c:v>8.5281529483302004E-2</c:v>
                </c:pt>
                <c:pt idx="294">
                  <c:v>0.17880139313996202</c:v>
                </c:pt>
                <c:pt idx="295">
                  <c:v>7.3479142516379992E-2</c:v>
                </c:pt>
                <c:pt idx="296">
                  <c:v>0.11883691870916002</c:v>
                </c:pt>
                <c:pt idx="297">
                  <c:v>0.15863981427370999</c:v>
                </c:pt>
                <c:pt idx="298">
                  <c:v>0.17670323785596009</c:v>
                </c:pt>
                <c:pt idx="299">
                  <c:v>0.13873432894369997</c:v>
                </c:pt>
                <c:pt idx="300">
                  <c:v>9.7918582623998107E-2</c:v>
                </c:pt>
                <c:pt idx="301">
                  <c:v>5.5249895450084963E-2</c:v>
                </c:pt>
                <c:pt idx="302">
                  <c:v>4.3743618708420029E-2</c:v>
                </c:pt>
                <c:pt idx="303">
                  <c:v>2.1427966658765008E-2</c:v>
                </c:pt>
                <c:pt idx="304">
                  <c:v>2.5467185758949906E-2</c:v>
                </c:pt>
                <c:pt idx="305">
                  <c:v>6.9052312395199156E-3</c:v>
                </c:pt>
                <c:pt idx="306">
                  <c:v>3.1379240400200015E-2</c:v>
                </c:pt>
                <c:pt idx="307">
                  <c:v>-7.4088447747000519E-3</c:v>
                </c:pt>
                <c:pt idx="308">
                  <c:v>7.5130406498910007E-2</c:v>
                </c:pt>
                <c:pt idx="309">
                  <c:v>5.6360381893169942E-2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gaps'!$C$2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gaps'!$C$3:$C$312</c:f>
              <c:numCache>
                <c:formatCode>General</c:formatCode>
                <c:ptCount val="31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31">
                  <c:v>1</c:v>
                </c:pt>
                <c:pt idx="132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216">
                  <c:v>1</c:v>
                </c:pt>
                <c:pt idx="217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91">
                  <c:v>1</c:v>
                </c:pt>
                <c:pt idx="2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39-4339-BA31-3F8C0665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gaps'!$E$2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gaps'!$E$3:$E$312</c:f>
              <c:numCache>
                <c:formatCode>General</c:formatCode>
                <c:ptCount val="310"/>
                <c:pt idx="3">
                  <c:v>6.4</c:v>
                </c:pt>
                <c:pt idx="4">
                  <c:v>6.7</c:v>
                </c:pt>
                <c:pt idx="5">
                  <c:v>6.3</c:v>
                </c:pt>
                <c:pt idx="6">
                  <c:v>3.4</c:v>
                </c:pt>
                <c:pt idx="7">
                  <c:v>1.4</c:v>
                </c:pt>
                <c:pt idx="8">
                  <c:v>-0.2</c:v>
                </c:pt>
                <c:pt idx="9">
                  <c:v>-2.2999999999999998</c:v>
                </c:pt>
                <c:pt idx="10">
                  <c:v>-2</c:v>
                </c:pt>
                <c:pt idx="11">
                  <c:v>-1.4</c:v>
                </c:pt>
                <c:pt idx="12">
                  <c:v>-0.3</c:v>
                </c:pt>
                <c:pt idx="13">
                  <c:v>2.2999999999999998</c:v>
                </c:pt>
                <c:pt idx="14">
                  <c:v>4.2</c:v>
                </c:pt>
                <c:pt idx="15">
                  <c:v>7.7</c:v>
                </c:pt>
                <c:pt idx="16">
                  <c:v>8.1</c:v>
                </c:pt>
                <c:pt idx="17">
                  <c:v>6</c:v>
                </c:pt>
                <c:pt idx="18">
                  <c:v>5.5</c:v>
                </c:pt>
                <c:pt idx="19">
                  <c:v>2.7</c:v>
                </c:pt>
                <c:pt idx="20">
                  <c:v>1.9</c:v>
                </c:pt>
                <c:pt idx="21">
                  <c:v>2.4</c:v>
                </c:pt>
                <c:pt idx="22">
                  <c:v>1.2</c:v>
                </c:pt>
                <c:pt idx="23">
                  <c:v>1.2</c:v>
                </c:pt>
                <c:pt idx="24">
                  <c:v>1.3</c:v>
                </c:pt>
                <c:pt idx="25">
                  <c:v>1.2</c:v>
                </c:pt>
                <c:pt idx="26">
                  <c:v>1.5</c:v>
                </c:pt>
                <c:pt idx="27">
                  <c:v>1.6</c:v>
                </c:pt>
                <c:pt idx="28">
                  <c:v>1.3</c:v>
                </c:pt>
                <c:pt idx="29">
                  <c:v>0.5</c:v>
                </c:pt>
                <c:pt idx="30">
                  <c:v>-0.1</c:v>
                </c:pt>
                <c:pt idx="31">
                  <c:v>-0.2</c:v>
                </c:pt>
                <c:pt idx="32">
                  <c:v>0</c:v>
                </c:pt>
                <c:pt idx="33">
                  <c:v>0.7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1.8</c:v>
                </c:pt>
                <c:pt idx="37">
                  <c:v>2.4</c:v>
                </c:pt>
                <c:pt idx="38">
                  <c:v>2.7</c:v>
                </c:pt>
                <c:pt idx="39">
                  <c:v>3.2</c:v>
                </c:pt>
                <c:pt idx="40">
                  <c:v>3.1</c:v>
                </c:pt>
                <c:pt idx="41">
                  <c:v>3</c:v>
                </c:pt>
                <c:pt idx="42">
                  <c:v>2.9</c:v>
                </c:pt>
                <c:pt idx="43">
                  <c:v>3.2</c:v>
                </c:pt>
                <c:pt idx="44">
                  <c:v>2.8</c:v>
                </c:pt>
                <c:pt idx="45">
                  <c:v>2</c:v>
                </c:pt>
                <c:pt idx="46">
                  <c:v>1.5</c:v>
                </c:pt>
                <c:pt idx="47">
                  <c:v>0.9</c:v>
                </c:pt>
                <c:pt idx="48">
                  <c:v>1.1000000000000001</c:v>
                </c:pt>
                <c:pt idx="49">
                  <c:v>1.7</c:v>
                </c:pt>
                <c:pt idx="50">
                  <c:v>2.2999999999999998</c:v>
                </c:pt>
                <c:pt idx="51">
                  <c:v>1.7</c:v>
                </c:pt>
                <c:pt idx="52">
                  <c:v>1.8</c:v>
                </c:pt>
                <c:pt idx="53">
                  <c:v>1.6</c:v>
                </c:pt>
                <c:pt idx="54">
                  <c:v>1.5</c:v>
                </c:pt>
                <c:pt idx="55">
                  <c:v>1.5</c:v>
                </c:pt>
                <c:pt idx="56">
                  <c:v>1</c:v>
                </c:pt>
                <c:pt idx="57">
                  <c:v>1</c:v>
                </c:pt>
                <c:pt idx="58">
                  <c:v>0.6</c:v>
                </c:pt>
                <c:pt idx="59">
                  <c:v>0.9</c:v>
                </c:pt>
                <c:pt idx="60">
                  <c:v>1.3</c:v>
                </c:pt>
                <c:pt idx="61">
                  <c:v>1.2</c:v>
                </c:pt>
                <c:pt idx="62">
                  <c:v>1.4</c:v>
                </c:pt>
                <c:pt idx="63">
                  <c:v>1.2</c:v>
                </c:pt>
                <c:pt idx="64">
                  <c:v>1</c:v>
                </c:pt>
                <c:pt idx="65">
                  <c:v>1.2</c:v>
                </c:pt>
                <c:pt idx="66">
                  <c:v>1.3</c:v>
                </c:pt>
                <c:pt idx="67">
                  <c:v>1.5</c:v>
                </c:pt>
                <c:pt idx="68">
                  <c:v>1.6</c:v>
                </c:pt>
                <c:pt idx="69">
                  <c:v>1.4</c:v>
                </c:pt>
                <c:pt idx="70">
                  <c:v>1.4</c:v>
                </c:pt>
                <c:pt idx="71">
                  <c:v>1.2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2</c:v>
                </c:pt>
                <c:pt idx="76">
                  <c:v>2.2999999999999998</c:v>
                </c:pt>
                <c:pt idx="77">
                  <c:v>2.7</c:v>
                </c:pt>
                <c:pt idx="78">
                  <c:v>3.2</c:v>
                </c:pt>
                <c:pt idx="79">
                  <c:v>2.7</c:v>
                </c:pt>
                <c:pt idx="80">
                  <c:v>2.2999999999999998</c:v>
                </c:pt>
                <c:pt idx="81">
                  <c:v>2.5</c:v>
                </c:pt>
                <c:pt idx="82">
                  <c:v>2.6</c:v>
                </c:pt>
                <c:pt idx="83">
                  <c:v>3.4</c:v>
                </c:pt>
                <c:pt idx="84">
                  <c:v>3.9</c:v>
                </c:pt>
                <c:pt idx="85">
                  <c:v>4</c:v>
                </c:pt>
                <c:pt idx="86">
                  <c:v>4.3</c:v>
                </c:pt>
                <c:pt idx="87">
                  <c:v>4.2</c:v>
                </c:pt>
                <c:pt idx="88">
                  <c:v>4.5</c:v>
                </c:pt>
                <c:pt idx="89">
                  <c:v>4.7</c:v>
                </c:pt>
                <c:pt idx="90">
                  <c:v>4.7</c:v>
                </c:pt>
                <c:pt idx="91">
                  <c:v>4.9000000000000004</c:v>
                </c:pt>
                <c:pt idx="92">
                  <c:v>4.7</c:v>
                </c:pt>
                <c:pt idx="93">
                  <c:v>4.5</c:v>
                </c:pt>
                <c:pt idx="94">
                  <c:v>4.5999999999999996</c:v>
                </c:pt>
                <c:pt idx="95">
                  <c:v>4.4000000000000004</c:v>
                </c:pt>
                <c:pt idx="96">
                  <c:v>4.4000000000000004</c:v>
                </c:pt>
                <c:pt idx="97">
                  <c:v>4.4000000000000004</c:v>
                </c:pt>
                <c:pt idx="98">
                  <c:v>3.7</c:v>
                </c:pt>
                <c:pt idx="99">
                  <c:v>3.8</c:v>
                </c:pt>
                <c:pt idx="100">
                  <c:v>3.3</c:v>
                </c:pt>
                <c:pt idx="101">
                  <c:v>3.2</c:v>
                </c:pt>
                <c:pt idx="102">
                  <c:v>3.4</c:v>
                </c:pt>
                <c:pt idx="103">
                  <c:v>3.5</c:v>
                </c:pt>
                <c:pt idx="104">
                  <c:v>4.9000000000000004</c:v>
                </c:pt>
                <c:pt idx="105">
                  <c:v>5.9</c:v>
                </c:pt>
                <c:pt idx="106">
                  <c:v>7.2</c:v>
                </c:pt>
                <c:pt idx="107">
                  <c:v>9.1</c:v>
                </c:pt>
                <c:pt idx="108">
                  <c:v>10</c:v>
                </c:pt>
                <c:pt idx="109">
                  <c:v>11</c:v>
                </c:pt>
                <c:pt idx="110">
                  <c:v>11.5</c:v>
                </c:pt>
                <c:pt idx="111">
                  <c:v>10.3</c:v>
                </c:pt>
                <c:pt idx="112">
                  <c:v>8.6</c:v>
                </c:pt>
                <c:pt idx="113">
                  <c:v>7.7</c:v>
                </c:pt>
                <c:pt idx="114">
                  <c:v>6.8</c:v>
                </c:pt>
                <c:pt idx="115">
                  <c:v>6</c:v>
                </c:pt>
                <c:pt idx="116">
                  <c:v>5.6</c:v>
                </c:pt>
                <c:pt idx="117">
                  <c:v>5.2</c:v>
                </c:pt>
                <c:pt idx="118">
                  <c:v>5.0999999999999996</c:v>
                </c:pt>
                <c:pt idx="119">
                  <c:v>5.9</c:v>
                </c:pt>
                <c:pt idx="120">
                  <c:v>6.8</c:v>
                </c:pt>
                <c:pt idx="121">
                  <c:v>6.8</c:v>
                </c:pt>
                <c:pt idx="122">
                  <c:v>6.6</c:v>
                </c:pt>
                <c:pt idx="123">
                  <c:v>6.4</c:v>
                </c:pt>
                <c:pt idx="124">
                  <c:v>6.8</c:v>
                </c:pt>
                <c:pt idx="125">
                  <c:v>7</c:v>
                </c:pt>
                <c:pt idx="126">
                  <c:v>7.5</c:v>
                </c:pt>
                <c:pt idx="127">
                  <c:v>7.8</c:v>
                </c:pt>
                <c:pt idx="128">
                  <c:v>8.5</c:v>
                </c:pt>
                <c:pt idx="129">
                  <c:v>9.3000000000000007</c:v>
                </c:pt>
                <c:pt idx="130">
                  <c:v>9.9</c:v>
                </c:pt>
                <c:pt idx="131">
                  <c:v>11.1</c:v>
                </c:pt>
                <c:pt idx="132">
                  <c:v>10.8</c:v>
                </c:pt>
                <c:pt idx="133">
                  <c:v>10.6</c:v>
                </c:pt>
                <c:pt idx="134">
                  <c:v>10.7</c:v>
                </c:pt>
                <c:pt idx="135">
                  <c:v>10.199999999999999</c:v>
                </c:pt>
                <c:pt idx="136">
                  <c:v>9.4</c:v>
                </c:pt>
                <c:pt idx="137">
                  <c:v>8.6999999999999993</c:v>
                </c:pt>
                <c:pt idx="138">
                  <c:v>7.7</c:v>
                </c:pt>
                <c:pt idx="139">
                  <c:v>6.3</c:v>
                </c:pt>
                <c:pt idx="140">
                  <c:v>5.5</c:v>
                </c:pt>
                <c:pt idx="141">
                  <c:v>5.4</c:v>
                </c:pt>
                <c:pt idx="142">
                  <c:v>5</c:v>
                </c:pt>
                <c:pt idx="143">
                  <c:v>4.5</c:v>
                </c:pt>
                <c:pt idx="144">
                  <c:v>4.5</c:v>
                </c:pt>
                <c:pt idx="145">
                  <c:v>4.2</c:v>
                </c:pt>
                <c:pt idx="146">
                  <c:v>3.8</c:v>
                </c:pt>
                <c:pt idx="147">
                  <c:v>4</c:v>
                </c:pt>
                <c:pt idx="148">
                  <c:v>4.0999999999999996</c:v>
                </c:pt>
                <c:pt idx="149">
                  <c:v>3.5</c:v>
                </c:pt>
                <c:pt idx="150">
                  <c:v>3.5</c:v>
                </c:pt>
                <c:pt idx="151">
                  <c:v>3.6</c:v>
                </c:pt>
                <c:pt idx="152">
                  <c:v>3.4</c:v>
                </c:pt>
                <c:pt idx="153">
                  <c:v>3.4</c:v>
                </c:pt>
                <c:pt idx="154">
                  <c:v>3.5</c:v>
                </c:pt>
                <c:pt idx="155">
                  <c:v>3</c:v>
                </c:pt>
                <c:pt idx="156">
                  <c:v>2.1</c:v>
                </c:pt>
                <c:pt idx="157">
                  <c:v>1.8</c:v>
                </c:pt>
                <c:pt idx="158">
                  <c:v>1.7</c:v>
                </c:pt>
                <c:pt idx="159">
                  <c:v>2</c:v>
                </c:pt>
                <c:pt idx="160">
                  <c:v>3.1</c:v>
                </c:pt>
                <c:pt idx="161">
                  <c:v>3.5</c:v>
                </c:pt>
                <c:pt idx="162">
                  <c:v>3.8</c:v>
                </c:pt>
                <c:pt idx="163">
                  <c:v>3.6</c:v>
                </c:pt>
                <c:pt idx="164">
                  <c:v>3.8</c:v>
                </c:pt>
                <c:pt idx="165">
                  <c:v>4</c:v>
                </c:pt>
                <c:pt idx="166">
                  <c:v>4.2</c:v>
                </c:pt>
                <c:pt idx="167">
                  <c:v>4.5999999999999996</c:v>
                </c:pt>
                <c:pt idx="168">
                  <c:v>4.8</c:v>
                </c:pt>
                <c:pt idx="169">
                  <c:v>4.2</c:v>
                </c:pt>
                <c:pt idx="170">
                  <c:v>3.9</c:v>
                </c:pt>
                <c:pt idx="171">
                  <c:v>4.2</c:v>
                </c:pt>
                <c:pt idx="172">
                  <c:v>3.8</c:v>
                </c:pt>
                <c:pt idx="173">
                  <c:v>4.5</c:v>
                </c:pt>
                <c:pt idx="174">
                  <c:v>5</c:v>
                </c:pt>
                <c:pt idx="175">
                  <c:v>4.0999999999999996</c:v>
                </c:pt>
                <c:pt idx="176">
                  <c:v>3.7</c:v>
                </c:pt>
                <c:pt idx="177">
                  <c:v>3.1</c:v>
                </c:pt>
                <c:pt idx="178">
                  <c:v>2.5</c:v>
                </c:pt>
                <c:pt idx="179">
                  <c:v>2.6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2.6</c:v>
                </c:pt>
                <c:pt idx="184">
                  <c:v>2.6</c:v>
                </c:pt>
                <c:pt idx="185">
                  <c:v>2.4</c:v>
                </c:pt>
                <c:pt idx="186">
                  <c:v>2.2999999999999998</c:v>
                </c:pt>
                <c:pt idx="187">
                  <c:v>2.1</c:v>
                </c:pt>
                <c:pt idx="188">
                  <c:v>1.9</c:v>
                </c:pt>
                <c:pt idx="189">
                  <c:v>2.2000000000000002</c:v>
                </c:pt>
                <c:pt idx="190">
                  <c:v>2.1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</c:v>
                </c:pt>
                <c:pt idx="194">
                  <c:v>1.9</c:v>
                </c:pt>
                <c:pt idx="195">
                  <c:v>2</c:v>
                </c:pt>
                <c:pt idx="196">
                  <c:v>2.1</c:v>
                </c:pt>
                <c:pt idx="197">
                  <c:v>2.1</c:v>
                </c:pt>
                <c:pt idx="198">
                  <c:v>2.4</c:v>
                </c:pt>
                <c:pt idx="199">
                  <c:v>2.2000000000000002</c:v>
                </c:pt>
                <c:pt idx="200">
                  <c:v>1.8</c:v>
                </c:pt>
                <c:pt idx="201">
                  <c:v>1.6</c:v>
                </c:pt>
                <c:pt idx="202">
                  <c:v>1.3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1</c:v>
                </c:pt>
                <c:pt idx="208">
                  <c:v>1.3</c:v>
                </c:pt>
                <c:pt idx="209">
                  <c:v>1.6</c:v>
                </c:pt>
                <c:pt idx="210">
                  <c:v>1.9</c:v>
                </c:pt>
                <c:pt idx="211">
                  <c:v>2.6</c:v>
                </c:pt>
                <c:pt idx="212">
                  <c:v>2.5</c:v>
                </c:pt>
                <c:pt idx="213">
                  <c:v>2.6</c:v>
                </c:pt>
                <c:pt idx="214">
                  <c:v>2.5</c:v>
                </c:pt>
                <c:pt idx="215">
                  <c:v>2.4</c:v>
                </c:pt>
                <c:pt idx="216">
                  <c:v>2.4</c:v>
                </c:pt>
                <c:pt idx="217">
                  <c:v>1.8</c:v>
                </c:pt>
                <c:pt idx="218">
                  <c:v>1.3</c:v>
                </c:pt>
                <c:pt idx="219">
                  <c:v>0.8</c:v>
                </c:pt>
                <c:pt idx="220">
                  <c:v>1</c:v>
                </c:pt>
                <c:pt idx="221">
                  <c:v>1.5</c:v>
                </c:pt>
                <c:pt idx="222">
                  <c:v>1.9</c:v>
                </c:pt>
                <c:pt idx="223">
                  <c:v>2.5</c:v>
                </c:pt>
                <c:pt idx="224">
                  <c:v>1.9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2.6</c:v>
                </c:pt>
                <c:pt idx="229">
                  <c:v>2.4</c:v>
                </c:pt>
                <c:pt idx="230">
                  <c:v>2.8</c:v>
                </c:pt>
                <c:pt idx="231">
                  <c:v>2.6</c:v>
                </c:pt>
                <c:pt idx="232">
                  <c:v>2.6</c:v>
                </c:pt>
                <c:pt idx="233">
                  <c:v>3.2</c:v>
                </c:pt>
                <c:pt idx="234">
                  <c:v>3.1</c:v>
                </c:pt>
                <c:pt idx="235">
                  <c:v>3.1</c:v>
                </c:pt>
                <c:pt idx="236">
                  <c:v>3.3</c:v>
                </c:pt>
                <c:pt idx="237">
                  <c:v>2.9</c:v>
                </c:pt>
                <c:pt idx="238">
                  <c:v>2</c:v>
                </c:pt>
                <c:pt idx="239">
                  <c:v>2.4</c:v>
                </c:pt>
                <c:pt idx="240">
                  <c:v>2.2999999999999998</c:v>
                </c:pt>
                <c:pt idx="241">
                  <c:v>2.2000000000000002</c:v>
                </c:pt>
                <c:pt idx="242">
                  <c:v>3.4</c:v>
                </c:pt>
                <c:pt idx="243">
                  <c:v>3.3</c:v>
                </c:pt>
                <c:pt idx="244">
                  <c:v>3.4</c:v>
                </c:pt>
                <c:pt idx="245">
                  <c:v>3.9</c:v>
                </c:pt>
                <c:pt idx="246">
                  <c:v>1.2</c:v>
                </c:pt>
                <c:pt idx="247">
                  <c:v>-0.3</c:v>
                </c:pt>
                <c:pt idx="248">
                  <c:v>-0.8</c:v>
                </c:pt>
                <c:pt idx="249">
                  <c:v>-1.2</c:v>
                </c:pt>
                <c:pt idx="250">
                  <c:v>1.2</c:v>
                </c:pt>
                <c:pt idx="251">
                  <c:v>2.2999999999999998</c:v>
                </c:pt>
                <c:pt idx="252">
                  <c:v>2</c:v>
                </c:pt>
                <c:pt idx="253">
                  <c:v>1.5</c:v>
                </c:pt>
                <c:pt idx="254">
                  <c:v>1.4</c:v>
                </c:pt>
                <c:pt idx="255">
                  <c:v>1.8</c:v>
                </c:pt>
                <c:pt idx="256">
                  <c:v>2.7</c:v>
                </c:pt>
                <c:pt idx="257">
                  <c:v>3</c:v>
                </c:pt>
                <c:pt idx="258">
                  <c:v>2.6</c:v>
                </c:pt>
                <c:pt idx="259">
                  <c:v>2.5</c:v>
                </c:pt>
                <c:pt idx="260">
                  <c:v>1.7</c:v>
                </c:pt>
                <c:pt idx="261">
                  <c:v>1.5</c:v>
                </c:pt>
                <c:pt idx="262">
                  <c:v>1.8</c:v>
                </c:pt>
                <c:pt idx="263">
                  <c:v>1.5</c:v>
                </c:pt>
                <c:pt idx="264">
                  <c:v>1.3</c:v>
                </c:pt>
                <c:pt idx="265">
                  <c:v>1.4</c:v>
                </c:pt>
                <c:pt idx="266">
                  <c:v>1.2</c:v>
                </c:pt>
                <c:pt idx="267">
                  <c:v>1.3</c:v>
                </c:pt>
                <c:pt idx="268">
                  <c:v>1.7</c:v>
                </c:pt>
                <c:pt idx="269">
                  <c:v>1.6</c:v>
                </c:pt>
                <c:pt idx="270">
                  <c:v>1.1000000000000001</c:v>
                </c:pt>
                <c:pt idx="271">
                  <c:v>0.1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0.7</c:v>
                </c:pt>
                <c:pt idx="276">
                  <c:v>0.9</c:v>
                </c:pt>
                <c:pt idx="277">
                  <c:v>1</c:v>
                </c:pt>
                <c:pt idx="278">
                  <c:v>1.5</c:v>
                </c:pt>
                <c:pt idx="279">
                  <c:v>2</c:v>
                </c:pt>
                <c:pt idx="280">
                  <c:v>1.6</c:v>
                </c:pt>
                <c:pt idx="281">
                  <c:v>1.6</c:v>
                </c:pt>
                <c:pt idx="282">
                  <c:v>1.7</c:v>
                </c:pt>
                <c:pt idx="283">
                  <c:v>1.9</c:v>
                </c:pt>
                <c:pt idx="284">
                  <c:v>2.2000000000000002</c:v>
                </c:pt>
                <c:pt idx="285">
                  <c:v>2.2000000000000002</c:v>
                </c:pt>
                <c:pt idx="286">
                  <c:v>2</c:v>
                </c:pt>
                <c:pt idx="287">
                  <c:v>1.5</c:v>
                </c:pt>
                <c:pt idx="288">
                  <c:v>1.5</c:v>
                </c:pt>
                <c:pt idx="289">
                  <c:v>1.4</c:v>
                </c:pt>
                <c:pt idx="290">
                  <c:v>1.4</c:v>
                </c:pt>
                <c:pt idx="291">
                  <c:v>1.5</c:v>
                </c:pt>
                <c:pt idx="292">
                  <c:v>0.5</c:v>
                </c:pt>
                <c:pt idx="293">
                  <c:v>1.1000000000000001</c:v>
                </c:pt>
                <c:pt idx="294">
                  <c:v>1.2</c:v>
                </c:pt>
                <c:pt idx="295">
                  <c:v>2</c:v>
                </c:pt>
                <c:pt idx="296">
                  <c:v>4</c:v>
                </c:pt>
                <c:pt idx="297">
                  <c:v>4.5999999999999996</c:v>
                </c:pt>
                <c:pt idx="298">
                  <c:v>5.8</c:v>
                </c:pt>
                <c:pt idx="299">
                  <c:v>6.6</c:v>
                </c:pt>
                <c:pt idx="300">
                  <c:v>6.9</c:v>
                </c:pt>
                <c:pt idx="301">
                  <c:v>6.7</c:v>
                </c:pt>
                <c:pt idx="302">
                  <c:v>6</c:v>
                </c:pt>
                <c:pt idx="303">
                  <c:v>5</c:v>
                </c:pt>
                <c:pt idx="304">
                  <c:v>3.9</c:v>
                </c:pt>
                <c:pt idx="305">
                  <c:v>3.4</c:v>
                </c:pt>
                <c:pt idx="306">
                  <c:v>2.8</c:v>
                </c:pt>
                <c:pt idx="307">
                  <c:v>2.7</c:v>
                </c:pt>
                <c:pt idx="308">
                  <c:v>2.6</c:v>
                </c:pt>
                <c:pt idx="30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339-BA31-3F8C0665E8E7}"/>
            </c:ext>
          </c:extLst>
        </c:ser>
        <c:ser>
          <c:idx val="1"/>
          <c:order val="1"/>
          <c:tx>
            <c:strRef>
              <c:f>'Chart 2 - Real rate gaps'!$F$2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gaps'!$F$3:$F$312</c:f>
              <c:numCache>
                <c:formatCode>General</c:formatCode>
                <c:ptCount val="310"/>
                <c:pt idx="0">
                  <c:v>9.3000000000000007</c:v>
                </c:pt>
                <c:pt idx="1">
                  <c:v>10.8</c:v>
                </c:pt>
                <c:pt idx="2">
                  <c:v>11.9</c:v>
                </c:pt>
                <c:pt idx="3">
                  <c:v>7.9</c:v>
                </c:pt>
                <c:pt idx="4">
                  <c:v>3.5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2.1</c:v>
                </c:pt>
                <c:pt idx="9">
                  <c:v>7</c:v>
                </c:pt>
                <c:pt idx="10">
                  <c:v>12.9</c:v>
                </c:pt>
                <c:pt idx="11">
                  <c:v>18.2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14</c:v>
                </c:pt>
                <c:pt idx="15">
                  <c:v>11.3</c:v>
                </c:pt>
                <c:pt idx="16">
                  <c:v>7.1</c:v>
                </c:pt>
                <c:pt idx="17">
                  <c:v>4.9000000000000004</c:v>
                </c:pt>
                <c:pt idx="18">
                  <c:v>4.5999999999999996</c:v>
                </c:pt>
                <c:pt idx="19">
                  <c:v>6.9</c:v>
                </c:pt>
                <c:pt idx="20">
                  <c:v>7.8</c:v>
                </c:pt>
                <c:pt idx="21">
                  <c:v>8.5</c:v>
                </c:pt>
                <c:pt idx="22">
                  <c:v>6.4</c:v>
                </c:pt>
                <c:pt idx="23">
                  <c:v>1.4</c:v>
                </c:pt>
                <c:pt idx="24">
                  <c:v>-0.7</c:v>
                </c:pt>
                <c:pt idx="25">
                  <c:v>-1.4</c:v>
                </c:pt>
                <c:pt idx="26">
                  <c:v>0</c:v>
                </c:pt>
                <c:pt idx="27">
                  <c:v>3.6</c:v>
                </c:pt>
                <c:pt idx="28">
                  <c:v>7.2</c:v>
                </c:pt>
                <c:pt idx="29">
                  <c:v>9.1999999999999993</c:v>
                </c:pt>
                <c:pt idx="30">
                  <c:v>10</c:v>
                </c:pt>
                <c:pt idx="31">
                  <c:v>9.3000000000000007</c:v>
                </c:pt>
                <c:pt idx="32">
                  <c:v>6.5</c:v>
                </c:pt>
                <c:pt idx="33">
                  <c:v>5.8</c:v>
                </c:pt>
                <c:pt idx="34">
                  <c:v>4.9000000000000004</c:v>
                </c:pt>
                <c:pt idx="35">
                  <c:v>5.3</c:v>
                </c:pt>
                <c:pt idx="36">
                  <c:v>6.8</c:v>
                </c:pt>
                <c:pt idx="37">
                  <c:v>5.8</c:v>
                </c:pt>
                <c:pt idx="38">
                  <c:v>6.3</c:v>
                </c:pt>
                <c:pt idx="39">
                  <c:v>3.1</c:v>
                </c:pt>
                <c:pt idx="40">
                  <c:v>-0.5</c:v>
                </c:pt>
                <c:pt idx="41">
                  <c:v>0</c:v>
                </c:pt>
                <c:pt idx="42">
                  <c:v>1.3</c:v>
                </c:pt>
                <c:pt idx="43">
                  <c:v>5.2</c:v>
                </c:pt>
                <c:pt idx="44">
                  <c:v>9.1999999999999993</c:v>
                </c:pt>
                <c:pt idx="45">
                  <c:v>10.7</c:v>
                </c:pt>
                <c:pt idx="46">
                  <c:v>8.1</c:v>
                </c:pt>
                <c:pt idx="47">
                  <c:v>5.8</c:v>
                </c:pt>
                <c:pt idx="48">
                  <c:v>6.3</c:v>
                </c:pt>
                <c:pt idx="49">
                  <c:v>3.5</c:v>
                </c:pt>
                <c:pt idx="50">
                  <c:v>3.9</c:v>
                </c:pt>
                <c:pt idx="51">
                  <c:v>2.2000000000000002</c:v>
                </c:pt>
                <c:pt idx="52">
                  <c:v>0.4</c:v>
                </c:pt>
                <c:pt idx="53">
                  <c:v>2.7</c:v>
                </c:pt>
                <c:pt idx="54">
                  <c:v>4</c:v>
                </c:pt>
                <c:pt idx="55">
                  <c:v>7.5</c:v>
                </c:pt>
                <c:pt idx="56">
                  <c:v>9</c:v>
                </c:pt>
                <c:pt idx="57">
                  <c:v>8.1</c:v>
                </c:pt>
                <c:pt idx="58">
                  <c:v>7.3</c:v>
                </c:pt>
                <c:pt idx="59">
                  <c:v>5.5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5.8</c:v>
                </c:pt>
                <c:pt idx="63">
                  <c:v>6.8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6.6</c:v>
                </c:pt>
                <c:pt idx="68">
                  <c:v>7.2</c:v>
                </c:pt>
                <c:pt idx="69">
                  <c:v>7.6</c:v>
                </c:pt>
                <c:pt idx="70">
                  <c:v>8.3000000000000007</c:v>
                </c:pt>
                <c:pt idx="71">
                  <c:v>10.7</c:v>
                </c:pt>
                <c:pt idx="72">
                  <c:v>10.9</c:v>
                </c:pt>
                <c:pt idx="73">
                  <c:v>10.199999999999999</c:v>
                </c:pt>
                <c:pt idx="74">
                  <c:v>9.4</c:v>
                </c:pt>
                <c:pt idx="75">
                  <c:v>8</c:v>
                </c:pt>
                <c:pt idx="76">
                  <c:v>6.1</c:v>
                </c:pt>
                <c:pt idx="77">
                  <c:v>5.5</c:v>
                </c:pt>
                <c:pt idx="78">
                  <c:v>5.6</c:v>
                </c:pt>
                <c:pt idx="79">
                  <c:v>5.8</c:v>
                </c:pt>
                <c:pt idx="80">
                  <c:v>7.7</c:v>
                </c:pt>
                <c:pt idx="81">
                  <c:v>10.1</c:v>
                </c:pt>
                <c:pt idx="82">
                  <c:v>9.9</c:v>
                </c:pt>
                <c:pt idx="83">
                  <c:v>9.8000000000000007</c:v>
                </c:pt>
                <c:pt idx="84">
                  <c:v>9.1999999999999993</c:v>
                </c:pt>
                <c:pt idx="85">
                  <c:v>8</c:v>
                </c:pt>
                <c:pt idx="86">
                  <c:v>8.3000000000000007</c:v>
                </c:pt>
                <c:pt idx="87">
                  <c:v>7.2</c:v>
                </c:pt>
                <c:pt idx="88">
                  <c:v>5.8</c:v>
                </c:pt>
                <c:pt idx="89">
                  <c:v>5.8</c:v>
                </c:pt>
                <c:pt idx="90">
                  <c:v>5.4</c:v>
                </c:pt>
                <c:pt idx="91">
                  <c:v>4.9000000000000004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9.3000000000000007</c:v>
                </c:pt>
                <c:pt idx="96">
                  <c:v>8.4</c:v>
                </c:pt>
                <c:pt idx="97">
                  <c:v>9.5</c:v>
                </c:pt>
                <c:pt idx="98">
                  <c:v>9.6</c:v>
                </c:pt>
                <c:pt idx="99">
                  <c:v>11.6</c:v>
                </c:pt>
                <c:pt idx="100">
                  <c:v>11.9</c:v>
                </c:pt>
                <c:pt idx="101">
                  <c:v>11.6</c:v>
                </c:pt>
                <c:pt idx="102">
                  <c:v>11.1</c:v>
                </c:pt>
                <c:pt idx="103">
                  <c:v>11.1</c:v>
                </c:pt>
                <c:pt idx="104">
                  <c:v>8.3000000000000007</c:v>
                </c:pt>
                <c:pt idx="105">
                  <c:v>8.1999999999999993</c:v>
                </c:pt>
                <c:pt idx="106">
                  <c:v>8.8000000000000007</c:v>
                </c:pt>
                <c:pt idx="107">
                  <c:v>8.4</c:v>
                </c:pt>
                <c:pt idx="108">
                  <c:v>8.4</c:v>
                </c:pt>
                <c:pt idx="109">
                  <c:v>8</c:v>
                </c:pt>
                <c:pt idx="110">
                  <c:v>9.6</c:v>
                </c:pt>
                <c:pt idx="111">
                  <c:v>10.1</c:v>
                </c:pt>
                <c:pt idx="112">
                  <c:v>12.6</c:v>
                </c:pt>
                <c:pt idx="113">
                  <c:v>12.1</c:v>
                </c:pt>
                <c:pt idx="114">
                  <c:v>10.3</c:v>
                </c:pt>
                <c:pt idx="115">
                  <c:v>9.8000000000000007</c:v>
                </c:pt>
                <c:pt idx="116">
                  <c:v>9.1999999999999993</c:v>
                </c:pt>
                <c:pt idx="117">
                  <c:v>11</c:v>
                </c:pt>
                <c:pt idx="118">
                  <c:v>12.3</c:v>
                </c:pt>
                <c:pt idx="119">
                  <c:v>11.9</c:v>
                </c:pt>
                <c:pt idx="120">
                  <c:v>10.8</c:v>
                </c:pt>
                <c:pt idx="121">
                  <c:v>13.4</c:v>
                </c:pt>
                <c:pt idx="122">
                  <c:v>13.1</c:v>
                </c:pt>
                <c:pt idx="123">
                  <c:v>14.4</c:v>
                </c:pt>
                <c:pt idx="124">
                  <c:v>14.7</c:v>
                </c:pt>
                <c:pt idx="125">
                  <c:v>11.1</c:v>
                </c:pt>
                <c:pt idx="126">
                  <c:v>11.4</c:v>
                </c:pt>
                <c:pt idx="127">
                  <c:v>10</c:v>
                </c:pt>
                <c:pt idx="128">
                  <c:v>10.4</c:v>
                </c:pt>
                <c:pt idx="129">
                  <c:v>8</c:v>
                </c:pt>
                <c:pt idx="130">
                  <c:v>7.1</c:v>
                </c:pt>
                <c:pt idx="131">
                  <c:v>9.6</c:v>
                </c:pt>
                <c:pt idx="132">
                  <c:v>12</c:v>
                </c:pt>
                <c:pt idx="133">
                  <c:v>13.1</c:v>
                </c:pt>
                <c:pt idx="134">
                  <c:v>14.1</c:v>
                </c:pt>
                <c:pt idx="135">
                  <c:v>9.9</c:v>
                </c:pt>
                <c:pt idx="136">
                  <c:v>4.8</c:v>
                </c:pt>
                <c:pt idx="137">
                  <c:v>5.4</c:v>
                </c:pt>
                <c:pt idx="138">
                  <c:v>3.2</c:v>
                </c:pt>
                <c:pt idx="139">
                  <c:v>3.7</c:v>
                </c:pt>
                <c:pt idx="140">
                  <c:v>6.1</c:v>
                </c:pt>
                <c:pt idx="141">
                  <c:v>7.4</c:v>
                </c:pt>
                <c:pt idx="142">
                  <c:v>9.6</c:v>
                </c:pt>
                <c:pt idx="143">
                  <c:v>11.5</c:v>
                </c:pt>
                <c:pt idx="144">
                  <c:v>12.5</c:v>
                </c:pt>
                <c:pt idx="145">
                  <c:v>12</c:v>
                </c:pt>
                <c:pt idx="146">
                  <c:v>10.7</c:v>
                </c:pt>
                <c:pt idx="147">
                  <c:v>9.3000000000000007</c:v>
                </c:pt>
                <c:pt idx="148">
                  <c:v>8.1999999999999993</c:v>
                </c:pt>
                <c:pt idx="149">
                  <c:v>7.1</c:v>
                </c:pt>
                <c:pt idx="150">
                  <c:v>7.4</c:v>
                </c:pt>
                <c:pt idx="151">
                  <c:v>7.1</c:v>
                </c:pt>
                <c:pt idx="152">
                  <c:v>6.6</c:v>
                </c:pt>
                <c:pt idx="153">
                  <c:v>5.8</c:v>
                </c:pt>
                <c:pt idx="154">
                  <c:v>5</c:v>
                </c:pt>
                <c:pt idx="155">
                  <c:v>4.8</c:v>
                </c:pt>
                <c:pt idx="156">
                  <c:v>4.8</c:v>
                </c:pt>
                <c:pt idx="157">
                  <c:v>5.7</c:v>
                </c:pt>
                <c:pt idx="158">
                  <c:v>6</c:v>
                </c:pt>
                <c:pt idx="159">
                  <c:v>7.5</c:v>
                </c:pt>
                <c:pt idx="160">
                  <c:v>7.4</c:v>
                </c:pt>
                <c:pt idx="161">
                  <c:v>8</c:v>
                </c:pt>
                <c:pt idx="162">
                  <c:v>8.1999999999999993</c:v>
                </c:pt>
                <c:pt idx="163">
                  <c:v>7.8</c:v>
                </c:pt>
                <c:pt idx="164">
                  <c:v>8.6</c:v>
                </c:pt>
                <c:pt idx="165">
                  <c:v>8.1</c:v>
                </c:pt>
                <c:pt idx="166">
                  <c:v>7.8</c:v>
                </c:pt>
                <c:pt idx="167">
                  <c:v>6.4</c:v>
                </c:pt>
                <c:pt idx="168">
                  <c:v>6.6</c:v>
                </c:pt>
                <c:pt idx="169">
                  <c:v>6.2</c:v>
                </c:pt>
                <c:pt idx="170">
                  <c:v>5.6</c:v>
                </c:pt>
                <c:pt idx="171">
                  <c:v>4.5</c:v>
                </c:pt>
                <c:pt idx="172">
                  <c:v>2.8</c:v>
                </c:pt>
                <c:pt idx="173">
                  <c:v>2.8</c:v>
                </c:pt>
                <c:pt idx="174">
                  <c:v>3.2</c:v>
                </c:pt>
                <c:pt idx="175">
                  <c:v>4.3</c:v>
                </c:pt>
                <c:pt idx="176">
                  <c:v>5.4</c:v>
                </c:pt>
                <c:pt idx="177">
                  <c:v>5.6</c:v>
                </c:pt>
                <c:pt idx="178">
                  <c:v>5.8</c:v>
                </c:pt>
                <c:pt idx="179">
                  <c:v>6.6</c:v>
                </c:pt>
                <c:pt idx="180">
                  <c:v>5.8</c:v>
                </c:pt>
                <c:pt idx="181">
                  <c:v>5.2</c:v>
                </c:pt>
                <c:pt idx="182">
                  <c:v>4.8</c:v>
                </c:pt>
                <c:pt idx="183">
                  <c:v>5</c:v>
                </c:pt>
                <c:pt idx="184">
                  <c:v>5.7</c:v>
                </c:pt>
                <c:pt idx="185">
                  <c:v>6.4</c:v>
                </c:pt>
                <c:pt idx="186">
                  <c:v>6.5</c:v>
                </c:pt>
                <c:pt idx="187">
                  <c:v>6.3</c:v>
                </c:pt>
                <c:pt idx="188">
                  <c:v>5.7</c:v>
                </c:pt>
                <c:pt idx="189">
                  <c:v>4.5999999999999996</c:v>
                </c:pt>
                <c:pt idx="190">
                  <c:v>4.8</c:v>
                </c:pt>
                <c:pt idx="191">
                  <c:v>4.3</c:v>
                </c:pt>
                <c:pt idx="192">
                  <c:v>4.5999999999999996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6.3</c:v>
                </c:pt>
                <c:pt idx="197">
                  <c:v>6</c:v>
                </c:pt>
                <c:pt idx="198">
                  <c:v>6.5</c:v>
                </c:pt>
                <c:pt idx="199">
                  <c:v>6.1</c:v>
                </c:pt>
                <c:pt idx="200">
                  <c:v>6</c:v>
                </c:pt>
                <c:pt idx="201">
                  <c:v>5.3</c:v>
                </c:pt>
                <c:pt idx="202">
                  <c:v>5.3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6.2</c:v>
                </c:pt>
                <c:pt idx="207">
                  <c:v>6.5</c:v>
                </c:pt>
                <c:pt idx="208">
                  <c:v>6.3</c:v>
                </c:pt>
                <c:pt idx="209">
                  <c:v>7.6</c:v>
                </c:pt>
                <c:pt idx="210">
                  <c:v>6.5</c:v>
                </c:pt>
                <c:pt idx="211">
                  <c:v>5.4</c:v>
                </c:pt>
                <c:pt idx="212">
                  <c:v>4.7</c:v>
                </c:pt>
                <c:pt idx="213">
                  <c:v>3.4</c:v>
                </c:pt>
                <c:pt idx="214">
                  <c:v>2.7</c:v>
                </c:pt>
                <c:pt idx="215">
                  <c:v>2.2000000000000002</c:v>
                </c:pt>
                <c:pt idx="216">
                  <c:v>3</c:v>
                </c:pt>
                <c:pt idx="217">
                  <c:v>2.7</c:v>
                </c:pt>
                <c:pt idx="218">
                  <c:v>3.6</c:v>
                </c:pt>
                <c:pt idx="219">
                  <c:v>3.8</c:v>
                </c:pt>
                <c:pt idx="220">
                  <c:v>3.6</c:v>
                </c:pt>
                <c:pt idx="221">
                  <c:v>3.9</c:v>
                </c:pt>
                <c:pt idx="222">
                  <c:v>5.3</c:v>
                </c:pt>
                <c:pt idx="223">
                  <c:v>6.4</c:v>
                </c:pt>
                <c:pt idx="224">
                  <c:v>6.7</c:v>
                </c:pt>
                <c:pt idx="225">
                  <c:v>7.1</c:v>
                </c:pt>
                <c:pt idx="226">
                  <c:v>6.4</c:v>
                </c:pt>
                <c:pt idx="227">
                  <c:v>6.4</c:v>
                </c:pt>
                <c:pt idx="228">
                  <c:v>7.1</c:v>
                </c:pt>
                <c:pt idx="229">
                  <c:v>6.7</c:v>
                </c:pt>
                <c:pt idx="230">
                  <c:v>6.8</c:v>
                </c:pt>
                <c:pt idx="231">
                  <c:v>6.4</c:v>
                </c:pt>
                <c:pt idx="232">
                  <c:v>6.5</c:v>
                </c:pt>
                <c:pt idx="233">
                  <c:v>6.4</c:v>
                </c:pt>
                <c:pt idx="234">
                  <c:v>5.5</c:v>
                </c:pt>
                <c:pt idx="235">
                  <c:v>5.4</c:v>
                </c:pt>
                <c:pt idx="236">
                  <c:v>4.5</c:v>
                </c:pt>
                <c:pt idx="237">
                  <c:v>4.7</c:v>
                </c:pt>
                <c:pt idx="238">
                  <c:v>5</c:v>
                </c:pt>
                <c:pt idx="239">
                  <c:v>4.8</c:v>
                </c:pt>
                <c:pt idx="240">
                  <c:v>3.5</c:v>
                </c:pt>
                <c:pt idx="241">
                  <c:v>3.2</c:v>
                </c:pt>
                <c:pt idx="242">
                  <c:v>2.2999999999999998</c:v>
                </c:pt>
                <c:pt idx="243">
                  <c:v>-0.7</c:v>
                </c:pt>
                <c:pt idx="244">
                  <c:v>-1.9</c:v>
                </c:pt>
                <c:pt idx="245">
                  <c:v>-3.3</c:v>
                </c:pt>
                <c:pt idx="246">
                  <c:v>-3</c:v>
                </c:pt>
                <c:pt idx="247">
                  <c:v>0.3</c:v>
                </c:pt>
                <c:pt idx="248">
                  <c:v>2.2999999999999998</c:v>
                </c:pt>
                <c:pt idx="249">
                  <c:v>4.2</c:v>
                </c:pt>
                <c:pt idx="250">
                  <c:v>4.8</c:v>
                </c:pt>
                <c:pt idx="251">
                  <c:v>4.5</c:v>
                </c:pt>
                <c:pt idx="252">
                  <c:v>4</c:v>
                </c:pt>
                <c:pt idx="253">
                  <c:v>3.9</c:v>
                </c:pt>
                <c:pt idx="254">
                  <c:v>3.3</c:v>
                </c:pt>
                <c:pt idx="255">
                  <c:v>3.5</c:v>
                </c:pt>
                <c:pt idx="256">
                  <c:v>4.7</c:v>
                </c:pt>
                <c:pt idx="257">
                  <c:v>4.2</c:v>
                </c:pt>
                <c:pt idx="258">
                  <c:v>4.3</c:v>
                </c:pt>
                <c:pt idx="259">
                  <c:v>3.6</c:v>
                </c:pt>
                <c:pt idx="260">
                  <c:v>3.6</c:v>
                </c:pt>
                <c:pt idx="261">
                  <c:v>3.2</c:v>
                </c:pt>
                <c:pt idx="262">
                  <c:v>3.9</c:v>
                </c:pt>
                <c:pt idx="263">
                  <c:v>4.7</c:v>
                </c:pt>
                <c:pt idx="264">
                  <c:v>3.3</c:v>
                </c:pt>
                <c:pt idx="265">
                  <c:v>4.7</c:v>
                </c:pt>
                <c:pt idx="266">
                  <c:v>5</c:v>
                </c:pt>
                <c:pt idx="267">
                  <c:v>4.2</c:v>
                </c:pt>
                <c:pt idx="268">
                  <c:v>5</c:v>
                </c:pt>
                <c:pt idx="269">
                  <c:v>4.3</c:v>
                </c:pt>
                <c:pt idx="270">
                  <c:v>3.4</c:v>
                </c:pt>
                <c:pt idx="271">
                  <c:v>2.9</c:v>
                </c:pt>
                <c:pt idx="272">
                  <c:v>2.6</c:v>
                </c:pt>
                <c:pt idx="273">
                  <c:v>2.4</c:v>
                </c:pt>
                <c:pt idx="274">
                  <c:v>2.7</c:v>
                </c:pt>
                <c:pt idx="275">
                  <c:v>3.5</c:v>
                </c:pt>
                <c:pt idx="276">
                  <c:v>4.0999999999999996</c:v>
                </c:pt>
                <c:pt idx="277">
                  <c:v>3.9</c:v>
                </c:pt>
                <c:pt idx="278">
                  <c:v>4.2</c:v>
                </c:pt>
                <c:pt idx="279">
                  <c:v>5</c:v>
                </c:pt>
                <c:pt idx="280">
                  <c:v>5.4</c:v>
                </c:pt>
                <c:pt idx="281">
                  <c:v>5.9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3.9</c:v>
                </c:pt>
                <c:pt idx="285">
                  <c:v>4</c:v>
                </c:pt>
                <c:pt idx="286">
                  <c:v>4.4000000000000004</c:v>
                </c:pt>
                <c:pt idx="287">
                  <c:v>4.9000000000000004</c:v>
                </c:pt>
                <c:pt idx="288">
                  <c:v>2.9</c:v>
                </c:pt>
                <c:pt idx="289">
                  <c:v>-6.8</c:v>
                </c:pt>
                <c:pt idx="290">
                  <c:v>-0.2</c:v>
                </c:pt>
                <c:pt idx="291">
                  <c:v>0.6</c:v>
                </c:pt>
                <c:pt idx="292">
                  <c:v>4.3</c:v>
                </c:pt>
                <c:pt idx="293">
                  <c:v>17.2</c:v>
                </c:pt>
                <c:pt idx="294">
                  <c:v>10.3</c:v>
                </c:pt>
                <c:pt idx="295">
                  <c:v>12.3</c:v>
                </c:pt>
                <c:pt idx="296">
                  <c:v>11.3</c:v>
                </c:pt>
                <c:pt idx="297">
                  <c:v>10.4</c:v>
                </c:pt>
                <c:pt idx="298">
                  <c:v>9.8000000000000007</c:v>
                </c:pt>
                <c:pt idx="299">
                  <c:v>7.9</c:v>
                </c:pt>
                <c:pt idx="300">
                  <c:v>7.7</c:v>
                </c:pt>
                <c:pt idx="301">
                  <c:v>6.4</c:v>
                </c:pt>
                <c:pt idx="302">
                  <c:v>6.5</c:v>
                </c:pt>
                <c:pt idx="303">
                  <c:v>5.8</c:v>
                </c:pt>
                <c:pt idx="304">
                  <c:v>5.4</c:v>
                </c:pt>
                <c:pt idx="305">
                  <c:v>5.7</c:v>
                </c:pt>
                <c:pt idx="306">
                  <c:v>5</c:v>
                </c:pt>
                <c:pt idx="307">
                  <c:v>5</c:v>
                </c:pt>
                <c:pt idx="308">
                  <c:v>4.7</c:v>
                </c:pt>
                <c:pt idx="30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339-BA31-3F8C0665E8E7}"/>
            </c:ext>
          </c:extLst>
        </c:ser>
        <c:ser>
          <c:idx val="2"/>
          <c:order val="2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9-4339-BA31-3F8C0665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8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gaps'!$C$2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gaps'!$C$3:$C$312</c:f>
              <c:numCache>
                <c:formatCode>General</c:formatCode>
                <c:ptCount val="31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31">
                  <c:v>1</c:v>
                </c:pt>
                <c:pt idx="132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216">
                  <c:v>1</c:v>
                </c:pt>
                <c:pt idx="217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91">
                  <c:v>1</c:v>
                </c:pt>
                <c:pt idx="2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728-456B-9BBA-C47ED46CDD9E}"/>
            </c:ext>
          </c:extLst>
        </c:ser>
        <c:ser>
          <c:idx val="3"/>
          <c:order val="5"/>
          <c:tx>
            <c:strRef>
              <c:f>'Chart 2 - Real rate gaps'!$D$2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24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3CDE-4A9E-ADCB-15F45FC685A3}"/>
              </c:ext>
            </c:extLst>
          </c:dPt>
          <c:val>
            <c:numRef>
              <c:f>'Chart 2 - Real rate gaps'!$D$3:$D$312</c:f>
              <c:numCache>
                <c:formatCode>General</c:formatCode>
                <c:ptCount val="310"/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31">
                  <c:v>-1</c:v>
                </c:pt>
                <c:pt idx="132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216">
                  <c:v>-1</c:v>
                </c:pt>
                <c:pt idx="217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91">
                  <c:v>-1</c:v>
                </c:pt>
                <c:pt idx="29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728-456B-9BBA-C47ED46CD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728-456B-9BBA-C47ED46CDD9E}"/>
            </c:ext>
          </c:extLst>
        </c:ser>
        <c:ser>
          <c:idx val="2"/>
          <c:order val="2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728-456B-9BBA-C47ED46CDD9E}"/>
              </c:ext>
            </c:extLst>
          </c:dPt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728-456B-9BBA-C47ED46CD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gaps'!$I$2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gaps'!$I$3:$I$312</c:f>
              <c:numCache>
                <c:formatCode>General</c:formatCode>
                <c:ptCount val="310"/>
                <c:pt idx="52">
                  <c:v>0.21538900308538977</c:v>
                </c:pt>
                <c:pt idx="53">
                  <c:v>0.29669614042315029</c:v>
                </c:pt>
                <c:pt idx="54">
                  <c:v>0.32520531889717974</c:v>
                </c:pt>
                <c:pt idx="55">
                  <c:v>0.30407803697186031</c:v>
                </c:pt>
                <c:pt idx="56">
                  <c:v>0.33406960233579008</c:v>
                </c:pt>
                <c:pt idx="57">
                  <c:v>0.30636396056427007</c:v>
                </c:pt>
                <c:pt idx="58">
                  <c:v>0.29183698871401997</c:v>
                </c:pt>
                <c:pt idx="59">
                  <c:v>0.26245220361191013</c:v>
                </c:pt>
                <c:pt idx="60">
                  <c:v>0.2784285414324903</c:v>
                </c:pt>
                <c:pt idx="61">
                  <c:v>0.23230553578458002</c:v>
                </c:pt>
                <c:pt idx="62">
                  <c:v>0.26159565455064016</c:v>
                </c:pt>
                <c:pt idx="63">
                  <c:v>0.27765899888945</c:v>
                </c:pt>
                <c:pt idx="64">
                  <c:v>0.25422512397059016</c:v>
                </c:pt>
                <c:pt idx="65">
                  <c:v>0.16605338740444031</c:v>
                </c:pt>
                <c:pt idx="66">
                  <c:v>0.18305107392856979</c:v>
                </c:pt>
                <c:pt idx="67">
                  <c:v>0.16564683313910011</c:v>
                </c:pt>
                <c:pt idx="68">
                  <c:v>9.7563135383230026E-2</c:v>
                </c:pt>
                <c:pt idx="69">
                  <c:v>9.5712677949649994E-2</c:v>
                </c:pt>
                <c:pt idx="70">
                  <c:v>6.8663894405029957E-2</c:v>
                </c:pt>
                <c:pt idx="71">
                  <c:v>5.2645604031200222E-2</c:v>
                </c:pt>
                <c:pt idx="72">
                  <c:v>-2.2557742795509927E-2</c:v>
                </c:pt>
                <c:pt idx="73">
                  <c:v>-4.2081716765640209E-2</c:v>
                </c:pt>
                <c:pt idx="74">
                  <c:v>-7.0316921979169944E-2</c:v>
                </c:pt>
                <c:pt idx="75">
                  <c:v>-9.9657423330759887E-2</c:v>
                </c:pt>
                <c:pt idx="76">
                  <c:v>-0.11054352682627</c:v>
                </c:pt>
                <c:pt idx="77">
                  <c:v>-3.9796463669770077E-2</c:v>
                </c:pt>
                <c:pt idx="78">
                  <c:v>-2.3416845926300667E-3</c:v>
                </c:pt>
                <c:pt idx="79">
                  <c:v>4.2426462078709815E-2</c:v>
                </c:pt>
                <c:pt idx="80">
                  <c:v>3.804523982977992E-2</c:v>
                </c:pt>
                <c:pt idx="81">
                  <c:v>-4.4874143469650019E-2</c:v>
                </c:pt>
                <c:pt idx="82">
                  <c:v>-1.2871403256379921E-2</c:v>
                </c:pt>
                <c:pt idx="83">
                  <c:v>-5.0558638123429755E-2</c:v>
                </c:pt>
                <c:pt idx="84">
                  <c:v>-1.1716468228629928E-2</c:v>
                </c:pt>
                <c:pt idx="85">
                  <c:v>4.6044709316869881E-2</c:v>
                </c:pt>
                <c:pt idx="86">
                  <c:v>2.8480510891397692E-3</c:v>
                </c:pt>
                <c:pt idx="87">
                  <c:v>-3.5250834315280422E-2</c:v>
                </c:pt>
                <c:pt idx="88">
                  <c:v>-5.2222371240270071E-2</c:v>
                </c:pt>
                <c:pt idx="89">
                  <c:v>2.6129624261240103E-2</c:v>
                </c:pt>
                <c:pt idx="90">
                  <c:v>2.0357187785439823E-2</c:v>
                </c:pt>
                <c:pt idx="91">
                  <c:v>8.1705773764010114E-2</c:v>
                </c:pt>
                <c:pt idx="92">
                  <c:v>8.1626554329970125E-2</c:v>
                </c:pt>
                <c:pt idx="93">
                  <c:v>0.10576369727281998</c:v>
                </c:pt>
                <c:pt idx="94">
                  <c:v>6.5601786677410123E-2</c:v>
                </c:pt>
                <c:pt idx="95">
                  <c:v>9.6012508180059797E-2</c:v>
                </c:pt>
                <c:pt idx="96">
                  <c:v>3.3059257253349905E-2</c:v>
                </c:pt>
                <c:pt idx="97">
                  <c:v>1.7941570100969972E-2</c:v>
                </c:pt>
                <c:pt idx="98">
                  <c:v>5.5784153680979998E-2</c:v>
                </c:pt>
                <c:pt idx="99">
                  <c:v>-2.3924673452120127E-2</c:v>
                </c:pt>
                <c:pt idx="100">
                  <c:v>-6.7206180857469988E-2</c:v>
                </c:pt>
                <c:pt idx="101">
                  <c:v>-5.0812244098159987E-2</c:v>
                </c:pt>
                <c:pt idx="102">
                  <c:v>-4.3960712994810081E-2</c:v>
                </c:pt>
                <c:pt idx="103">
                  <c:v>-0.12395213360901991</c:v>
                </c:pt>
                <c:pt idx="104">
                  <c:v>-0.12386813545069009</c:v>
                </c:pt>
                <c:pt idx="105">
                  <c:v>-5.6678870001019899E-2</c:v>
                </c:pt>
                <c:pt idx="106">
                  <c:v>2.3106213989509961E-2</c:v>
                </c:pt>
                <c:pt idx="107">
                  <c:v>2.4017321183600115E-2</c:v>
                </c:pt>
                <c:pt idx="108">
                  <c:v>4.5274725619779854E-2</c:v>
                </c:pt>
                <c:pt idx="109">
                  <c:v>0.12988475515603981</c:v>
                </c:pt>
                <c:pt idx="110">
                  <c:v>0.19145439716979995</c:v>
                </c:pt>
                <c:pt idx="111">
                  <c:v>0.25138618103703014</c:v>
                </c:pt>
                <c:pt idx="112">
                  <c:v>0.26086973927831991</c:v>
                </c:pt>
                <c:pt idx="113">
                  <c:v>0.18527752989292012</c:v>
                </c:pt>
                <c:pt idx="114">
                  <c:v>0.15981869131714999</c:v>
                </c:pt>
                <c:pt idx="115">
                  <c:v>0.13859459067392987</c:v>
                </c:pt>
                <c:pt idx="116">
                  <c:v>5.857067703109986E-2</c:v>
                </c:pt>
                <c:pt idx="117">
                  <c:v>7.4261410686089935E-2</c:v>
                </c:pt>
                <c:pt idx="118">
                  <c:v>0.10927221283687993</c:v>
                </c:pt>
                <c:pt idx="119">
                  <c:v>5.0634978357209981E-2</c:v>
                </c:pt>
                <c:pt idx="120">
                  <c:v>2.8368887760100048E-2</c:v>
                </c:pt>
                <c:pt idx="121">
                  <c:v>-3.9144204169379915E-2</c:v>
                </c:pt>
                <c:pt idx="122">
                  <c:v>4.6666570774296368E-3</c:v>
                </c:pt>
                <c:pt idx="123">
                  <c:v>-3.6871225830026333E-4</c:v>
                </c:pt>
                <c:pt idx="124">
                  <c:v>-4.3086437945900613E-3</c:v>
                </c:pt>
                <c:pt idx="125">
                  <c:v>-0.1458084921929701</c:v>
                </c:pt>
                <c:pt idx="126">
                  <c:v>-0.11041432430052023</c:v>
                </c:pt>
                <c:pt idx="127">
                  <c:v>-8.2814572292139843E-2</c:v>
                </c:pt>
                <c:pt idx="128">
                  <c:v>-0.10110135433222966</c:v>
                </c:pt>
                <c:pt idx="129">
                  <c:v>-3.4103570917989767E-2</c:v>
                </c:pt>
                <c:pt idx="130">
                  <c:v>-9.6502783218459953E-2</c:v>
                </c:pt>
                <c:pt idx="131">
                  <c:v>8.060261611202435E-4</c:v>
                </c:pt>
                <c:pt idx="132">
                  <c:v>2.6523087948319812E-2</c:v>
                </c:pt>
                <c:pt idx="133">
                  <c:v>0.15628093773442009</c:v>
                </c:pt>
                <c:pt idx="134">
                  <c:v>-5.191759217732983E-2</c:v>
                </c:pt>
                <c:pt idx="135">
                  <c:v>4.8377680216100005E-2</c:v>
                </c:pt>
                <c:pt idx="136">
                  <c:v>5.1198245030580125E-2</c:v>
                </c:pt>
                <c:pt idx="137">
                  <c:v>5.3225246067120091E-2</c:v>
                </c:pt>
                <c:pt idx="138">
                  <c:v>9.3797477024879949E-2</c:v>
                </c:pt>
                <c:pt idx="139">
                  <c:v>5.028026024007004E-2</c:v>
                </c:pt>
                <c:pt idx="140">
                  <c:v>0.22042850553004012</c:v>
                </c:pt>
                <c:pt idx="141">
                  <c:v>0.29366653309809987</c:v>
                </c:pt>
                <c:pt idx="142">
                  <c:v>0.26174620286455985</c:v>
                </c:pt>
                <c:pt idx="143">
                  <c:v>0.22063261367705</c:v>
                </c:pt>
                <c:pt idx="144">
                  <c:v>0.20005776964661015</c:v>
                </c:pt>
                <c:pt idx="145">
                  <c:v>0.13182971764071993</c:v>
                </c:pt>
                <c:pt idx="146">
                  <c:v>8.6752721250140219E-2</c:v>
                </c:pt>
                <c:pt idx="147">
                  <c:v>-9.4072590557900959E-3</c:v>
                </c:pt>
                <c:pt idx="148">
                  <c:v>-1.7638775952160124E-2</c:v>
                </c:pt>
                <c:pt idx="149">
                  <c:v>-5.612465856302995E-2</c:v>
                </c:pt>
                <c:pt idx="150">
                  <c:v>-1.3675454915179852E-2</c:v>
                </c:pt>
                <c:pt idx="151">
                  <c:v>-8.3747806858500251E-2</c:v>
                </c:pt>
                <c:pt idx="152">
                  <c:v>8.8955699216302087E-3</c:v>
                </c:pt>
                <c:pt idx="153">
                  <c:v>-3.0308974145089707E-2</c:v>
                </c:pt>
                <c:pt idx="154">
                  <c:v>-5.7050818928399138E-3</c:v>
                </c:pt>
                <c:pt idx="155">
                  <c:v>-5.2868892650010046E-2</c:v>
                </c:pt>
                <c:pt idx="156">
                  <c:v>1.5977664557779825E-2</c:v>
                </c:pt>
                <c:pt idx="157">
                  <c:v>-2.7955017450800312E-3</c:v>
                </c:pt>
                <c:pt idx="158">
                  <c:v>-1.6762351422690003E-2</c:v>
                </c:pt>
                <c:pt idx="159">
                  <c:v>-2.9906486982389957E-2</c:v>
                </c:pt>
                <c:pt idx="160">
                  <c:v>-2.5080943418649859E-2</c:v>
                </c:pt>
                <c:pt idx="161">
                  <c:v>-8.8411212834279773E-2</c:v>
                </c:pt>
                <c:pt idx="162">
                  <c:v>-0.12751294003034985</c:v>
                </c:pt>
                <c:pt idx="163">
                  <c:v>-0.11281576483031985</c:v>
                </c:pt>
                <c:pt idx="164">
                  <c:v>-0.11513462186722023</c:v>
                </c:pt>
                <c:pt idx="165">
                  <c:v>-0.13751248613848999</c:v>
                </c:pt>
                <c:pt idx="166">
                  <c:v>-9.6556384453399868E-2</c:v>
                </c:pt>
                <c:pt idx="167">
                  <c:v>-0.15249346474774006</c:v>
                </c:pt>
                <c:pt idx="168">
                  <c:v>-0.14878522040238984</c:v>
                </c:pt>
                <c:pt idx="169">
                  <c:v>-0.15896046461620017</c:v>
                </c:pt>
                <c:pt idx="170">
                  <c:v>-0.24262179048785004</c:v>
                </c:pt>
                <c:pt idx="171">
                  <c:v>-0.19163420516805996</c:v>
                </c:pt>
                <c:pt idx="172">
                  <c:v>-0.19797342705566034</c:v>
                </c:pt>
                <c:pt idx="173">
                  <c:v>-0.11448514725250014</c:v>
                </c:pt>
                <c:pt idx="174">
                  <c:v>-0.13828944768650997</c:v>
                </c:pt>
                <c:pt idx="175">
                  <c:v>-0.10738481236115005</c:v>
                </c:pt>
                <c:pt idx="176">
                  <c:v>-8.7644387297910242E-2</c:v>
                </c:pt>
                <c:pt idx="177">
                  <c:v>-0.11717946960324976</c:v>
                </c:pt>
                <c:pt idx="178">
                  <c:v>-8.5818534817560188E-2</c:v>
                </c:pt>
                <c:pt idx="179">
                  <c:v>-8.2960134105789951E-2</c:v>
                </c:pt>
                <c:pt idx="180">
                  <c:v>-7.6967731440079845E-2</c:v>
                </c:pt>
                <c:pt idx="181">
                  <c:v>-0.13702323542260997</c:v>
                </c:pt>
                <c:pt idx="182">
                  <c:v>-0.12203645722195011</c:v>
                </c:pt>
                <c:pt idx="183">
                  <c:v>-0.15278377623655004</c:v>
                </c:pt>
                <c:pt idx="184">
                  <c:v>-0.15121799955955018</c:v>
                </c:pt>
                <c:pt idx="185">
                  <c:v>-0.20293070147986003</c:v>
                </c:pt>
                <c:pt idx="186">
                  <c:v>-0.23092031138319991</c:v>
                </c:pt>
                <c:pt idx="187">
                  <c:v>-0.31428762365377994</c:v>
                </c:pt>
                <c:pt idx="188">
                  <c:v>-0.32712939359658</c:v>
                </c:pt>
                <c:pt idx="189">
                  <c:v>-0.33724460558836</c:v>
                </c:pt>
                <c:pt idx="190">
                  <c:v>-0.34322815263160988</c:v>
                </c:pt>
                <c:pt idx="191">
                  <c:v>-0.38538517233586989</c:v>
                </c:pt>
                <c:pt idx="192">
                  <c:v>-0.37098277789469014</c:v>
                </c:pt>
                <c:pt idx="193">
                  <c:v>-0.32198684528954979</c:v>
                </c:pt>
                <c:pt idx="194">
                  <c:v>-0.35145251034321001</c:v>
                </c:pt>
                <c:pt idx="195">
                  <c:v>-0.33736584952532001</c:v>
                </c:pt>
                <c:pt idx="196">
                  <c:v>-0.35113536513169974</c:v>
                </c:pt>
                <c:pt idx="197">
                  <c:v>-0.37478178766036985</c:v>
                </c:pt>
                <c:pt idx="198">
                  <c:v>-0.3839937687218602</c:v>
                </c:pt>
                <c:pt idx="199">
                  <c:v>-0.36919688409899987</c:v>
                </c:pt>
                <c:pt idx="200">
                  <c:v>-0.38222429034479033</c:v>
                </c:pt>
                <c:pt idx="201">
                  <c:v>-0.38615484157698976</c:v>
                </c:pt>
                <c:pt idx="202">
                  <c:v>-0.45118122852665987</c:v>
                </c:pt>
                <c:pt idx="203">
                  <c:v>-0.3761367802892801</c:v>
                </c:pt>
                <c:pt idx="204">
                  <c:v>-0.38975939055657038</c:v>
                </c:pt>
                <c:pt idx="205">
                  <c:v>-0.3915321414281201</c:v>
                </c:pt>
                <c:pt idx="206">
                  <c:v>-0.35204600259447005</c:v>
                </c:pt>
                <c:pt idx="207">
                  <c:v>-0.41126358449829992</c:v>
                </c:pt>
                <c:pt idx="208">
                  <c:v>-0.37732848869890967</c:v>
                </c:pt>
                <c:pt idx="209">
                  <c:v>-0.40880720988407004</c:v>
                </c:pt>
                <c:pt idx="210">
                  <c:v>-0.40852179308305026</c:v>
                </c:pt>
                <c:pt idx="211">
                  <c:v>-0.36261635257742997</c:v>
                </c:pt>
                <c:pt idx="212">
                  <c:v>-0.37521439635283027</c:v>
                </c:pt>
                <c:pt idx="213">
                  <c:v>-0.38371508150039002</c:v>
                </c:pt>
                <c:pt idx="214">
                  <c:v>-0.33749006769232004</c:v>
                </c:pt>
                <c:pt idx="215">
                  <c:v>-0.33832792789263011</c:v>
                </c:pt>
                <c:pt idx="216">
                  <c:v>-0.3028201084047899</c:v>
                </c:pt>
                <c:pt idx="217">
                  <c:v>-0.32444559823205998</c:v>
                </c:pt>
                <c:pt idx="218">
                  <c:v>-0.35060156655419994</c:v>
                </c:pt>
                <c:pt idx="219">
                  <c:v>-0.32570220244187009</c:v>
                </c:pt>
                <c:pt idx="220">
                  <c:v>-0.33669470717010985</c:v>
                </c:pt>
                <c:pt idx="221">
                  <c:v>-0.32521137818242996</c:v>
                </c:pt>
                <c:pt idx="222">
                  <c:v>-0.31335265766062981</c:v>
                </c:pt>
                <c:pt idx="223">
                  <c:v>-0.32260351043999003</c:v>
                </c:pt>
                <c:pt idx="224">
                  <c:v>-0.35567998394658007</c:v>
                </c:pt>
                <c:pt idx="225">
                  <c:v>-0.35553963956016998</c:v>
                </c:pt>
                <c:pt idx="226">
                  <c:v>-0.35800591193833009</c:v>
                </c:pt>
                <c:pt idx="227">
                  <c:v>-0.33877293423097998</c:v>
                </c:pt>
                <c:pt idx="228">
                  <c:v>-0.31557915038894979</c:v>
                </c:pt>
                <c:pt idx="229">
                  <c:v>-0.34605515428050992</c:v>
                </c:pt>
                <c:pt idx="230">
                  <c:v>-0.33721430799273988</c:v>
                </c:pt>
                <c:pt idx="231">
                  <c:v>-0.33726558252303018</c:v>
                </c:pt>
                <c:pt idx="232">
                  <c:v>-0.32544129955116996</c:v>
                </c:pt>
                <c:pt idx="233">
                  <c:v>-0.35477790439042001</c:v>
                </c:pt>
                <c:pt idx="234">
                  <c:v>-0.36269089206152993</c:v>
                </c:pt>
                <c:pt idx="235">
                  <c:v>-0.33584016414420992</c:v>
                </c:pt>
                <c:pt idx="236">
                  <c:v>-0.35166002761507009</c:v>
                </c:pt>
                <c:pt idx="237">
                  <c:v>-0.29790038592623014</c:v>
                </c:pt>
                <c:pt idx="238">
                  <c:v>-0.31757284640803007</c:v>
                </c:pt>
                <c:pt idx="239">
                  <c:v>-0.33630531405083985</c:v>
                </c:pt>
                <c:pt idx="240">
                  <c:v>-0.27284445848547989</c:v>
                </c:pt>
                <c:pt idx="241">
                  <c:v>-0.30842391050650009</c:v>
                </c:pt>
                <c:pt idx="242">
                  <c:v>-0.29819447620863015</c:v>
                </c:pt>
                <c:pt idx="243">
                  <c:v>-0.28715911853469001</c:v>
                </c:pt>
                <c:pt idx="244">
                  <c:v>-0.30046659284751986</c:v>
                </c:pt>
                <c:pt idx="245">
                  <c:v>-0.33357997729071998</c:v>
                </c:pt>
                <c:pt idx="246">
                  <c:v>-0.26205218075323011</c:v>
                </c:pt>
                <c:pt idx="247">
                  <c:v>-0.13928428598642661</c:v>
                </c:pt>
                <c:pt idx="248">
                  <c:v>-1.856294850505702E-2</c:v>
                </c:pt>
                <c:pt idx="249">
                  <c:v>6.7103790407492925E-2</c:v>
                </c:pt>
                <c:pt idx="250">
                  <c:v>2.8083115897184041E-2</c:v>
                </c:pt>
                <c:pt idx="251">
                  <c:v>0.12052911951610301</c:v>
                </c:pt>
                <c:pt idx="252">
                  <c:v>9.4104099141658959E-2</c:v>
                </c:pt>
                <c:pt idx="253">
                  <c:v>-4.6320440177219299E-2</c:v>
                </c:pt>
                <c:pt idx="254">
                  <c:v>1.3785222647797411E-2</c:v>
                </c:pt>
                <c:pt idx="255">
                  <c:v>4.1218047457895396E-2</c:v>
                </c:pt>
                <c:pt idx="256">
                  <c:v>0.15104439710631101</c:v>
                </c:pt>
                <c:pt idx="257">
                  <c:v>4.8621180477004006E-2</c:v>
                </c:pt>
                <c:pt idx="258">
                  <c:v>-2.3711467978553058E-2</c:v>
                </c:pt>
                <c:pt idx="259">
                  <c:v>-5.9751185210883961E-2</c:v>
                </c:pt>
                <c:pt idx="260">
                  <c:v>-1.7074796729578012E-2</c:v>
                </c:pt>
                <c:pt idx="261">
                  <c:v>-5.9056104938410847E-3</c:v>
                </c:pt>
                <c:pt idx="262">
                  <c:v>1.1948132473651008E-2</c:v>
                </c:pt>
                <c:pt idx="263">
                  <c:v>1.9001871790779945E-2</c:v>
                </c:pt>
                <c:pt idx="264">
                  <c:v>-1.4786104731502991E-2</c:v>
                </c:pt>
                <c:pt idx="265">
                  <c:v>1.2859359479611032E-2</c:v>
                </c:pt>
                <c:pt idx="266">
                  <c:v>-1.6988581114835033E-2</c:v>
                </c:pt>
                <c:pt idx="267">
                  <c:v>-1.8539373322570052E-2</c:v>
                </c:pt>
                <c:pt idx="268">
                  <c:v>1.3679377543972027E-2</c:v>
                </c:pt>
                <c:pt idx="269">
                  <c:v>-2.1723400275115989E-2</c:v>
                </c:pt>
                <c:pt idx="270">
                  <c:v>-2.2138424554375036E-2</c:v>
                </c:pt>
                <c:pt idx="271">
                  <c:v>-3.011279066149708E-2</c:v>
                </c:pt>
                <c:pt idx="272">
                  <c:v>-1.4132060360270149E-3</c:v>
                </c:pt>
                <c:pt idx="273">
                  <c:v>3.7245127283604962E-2</c:v>
                </c:pt>
                <c:pt idx="274">
                  <c:v>5.4815233497900184E-3</c:v>
                </c:pt>
                <c:pt idx="275">
                  <c:v>7.5489984181550396E-3</c:v>
                </c:pt>
                <c:pt idx="276">
                  <c:v>-1.447513049489102E-2</c:v>
                </c:pt>
                <c:pt idx="277">
                  <c:v>2.168900734858703E-2</c:v>
                </c:pt>
                <c:pt idx="278">
                  <c:v>-1.0173719826979011E-2</c:v>
                </c:pt>
                <c:pt idx="279">
                  <c:v>1.0919514136803476E-4</c:v>
                </c:pt>
                <c:pt idx="280">
                  <c:v>-3.6931621689179905E-3</c:v>
                </c:pt>
                <c:pt idx="281">
                  <c:v>-2.7025305450151998E-2</c:v>
                </c:pt>
                <c:pt idx="282">
                  <c:v>3.0807165666539918E-4</c:v>
                </c:pt>
                <c:pt idx="283">
                  <c:v>-9.5348795508380102E-3</c:v>
                </c:pt>
                <c:pt idx="284">
                  <c:v>-8.2525879309289785E-3</c:v>
                </c:pt>
                <c:pt idx="285">
                  <c:v>-2.4483907209790989E-2</c:v>
                </c:pt>
                <c:pt idx="286">
                  <c:v>-3.161175213994899E-2</c:v>
                </c:pt>
                <c:pt idx="287">
                  <c:v>-4.5477248367354006E-2</c:v>
                </c:pt>
                <c:pt idx="288">
                  <c:v>-3.5056199731038525E-2</c:v>
                </c:pt>
                <c:pt idx="289">
                  <c:v>-7.559563333173501E-2</c:v>
                </c:pt>
                <c:pt idx="290">
                  <c:v>-9.888600932438199E-2</c:v>
                </c:pt>
                <c:pt idx="291">
                  <c:v>-5.543404811889599E-2</c:v>
                </c:pt>
                <c:pt idx="292">
                  <c:v>5.3576708477574009E-2</c:v>
                </c:pt>
                <c:pt idx="293">
                  <c:v>6.4736114228828079E-2</c:v>
                </c:pt>
                <c:pt idx="294">
                  <c:v>0.12316102429717302</c:v>
                </c:pt>
                <c:pt idx="295">
                  <c:v>-3.1940193577006004E-2</c:v>
                </c:pt>
                <c:pt idx="296">
                  <c:v>-1.3532466006552002E-2</c:v>
                </c:pt>
                <c:pt idx="297">
                  <c:v>1.2325147029107003E-2</c:v>
                </c:pt>
                <c:pt idx="298">
                  <c:v>0.11688367967151397</c:v>
                </c:pt>
                <c:pt idx="299">
                  <c:v>4.51235517569714E-2</c:v>
                </c:pt>
                <c:pt idx="300">
                  <c:v>2.8766025851644006E-2</c:v>
                </c:pt>
                <c:pt idx="301">
                  <c:v>0.11223496501437402</c:v>
                </c:pt>
                <c:pt idx="302">
                  <c:v>6.6573370722076031E-2</c:v>
                </c:pt>
                <c:pt idx="303">
                  <c:v>8.3393779162692971E-2</c:v>
                </c:pt>
                <c:pt idx="304">
                  <c:v>7.9968555536229946E-2</c:v>
                </c:pt>
                <c:pt idx="305">
                  <c:v>4.7793007846040014E-2</c:v>
                </c:pt>
                <c:pt idx="306">
                  <c:v>0.10726511064337974</c:v>
                </c:pt>
                <c:pt idx="307">
                  <c:v>4.1850558477299904E-2</c:v>
                </c:pt>
                <c:pt idx="308">
                  <c:v>0.1316276849391802</c:v>
                </c:pt>
                <c:pt idx="309">
                  <c:v>5.6862940088790115E-2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728-456B-9BBA-C47ED46CDD9E}"/>
            </c:ext>
          </c:extLst>
        </c:ser>
        <c:ser>
          <c:idx val="4"/>
          <c:order val="4"/>
          <c:tx>
            <c:strRef>
              <c:f>'Chart 2 - Real rate gaps'!$K$2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gaps'!$K$3:$K$312</c:f>
              <c:numCache>
                <c:formatCode>General</c:formatCode>
                <c:ptCount val="310"/>
                <c:pt idx="52">
                  <c:v>0.22076957388249996</c:v>
                </c:pt>
                <c:pt idx="53">
                  <c:v>0.30217716477255996</c:v>
                </c:pt>
                <c:pt idx="54">
                  <c:v>0.33078534772491963</c:v>
                </c:pt>
                <c:pt idx="55">
                  <c:v>0.30975679601852013</c:v>
                </c:pt>
                <c:pt idx="56">
                  <c:v>0.33984786211216012</c:v>
                </c:pt>
                <c:pt idx="57">
                  <c:v>0.31224342544996997</c:v>
                </c:pt>
                <c:pt idx="58">
                  <c:v>0.29782020081852023</c:v>
                </c:pt>
                <c:pt idx="59">
                  <c:v>0.26854245700777968</c:v>
                </c:pt>
                <c:pt idx="60">
                  <c:v>0.2846298036676802</c:v>
                </c:pt>
                <c:pt idx="61">
                  <c:v>0.23862237491510996</c:v>
                </c:pt>
                <c:pt idx="62">
                  <c:v>0.26803317141224037</c:v>
                </c:pt>
                <c:pt idx="63">
                  <c:v>0.28422276678259006</c:v>
                </c:pt>
                <c:pt idx="64">
                  <c:v>0.2609211435373604</c:v>
                </c:pt>
                <c:pt idx="65">
                  <c:v>0.17288807901728998</c:v>
                </c:pt>
                <c:pt idx="66">
                  <c:v>0.19003136672316012</c:v>
                </c:pt>
                <c:pt idx="67">
                  <c:v>0.17278043984503011</c:v>
                </c:pt>
                <c:pt idx="68">
                  <c:v>0.1048577733617102</c:v>
                </c:pt>
                <c:pt idx="69">
                  <c:v>0.10312067377540002</c:v>
                </c:pt>
                <c:pt idx="70">
                  <c:v>7.617110400847027E-2</c:v>
                </c:pt>
                <c:pt idx="71">
                  <c:v>6.024096679237978E-2</c:v>
                </c:pt>
                <c:pt idx="72">
                  <c:v>-1.4883219778309975E-2</c:v>
                </c:pt>
                <c:pt idx="73">
                  <c:v>-3.433578512389035E-2</c:v>
                </c:pt>
                <c:pt idx="74">
                  <c:v>-6.2506413610679878E-2</c:v>
                </c:pt>
                <c:pt idx="75">
                  <c:v>-9.1788407070690248E-2</c:v>
                </c:pt>
                <c:pt idx="76">
                  <c:v>-0.10262140749556004</c:v>
                </c:pt>
                <c:pt idx="77">
                  <c:v>-3.1826057267890118E-2</c:v>
                </c:pt>
                <c:pt idx="78">
                  <c:v>5.6727187292398007E-3</c:v>
                </c:pt>
                <c:pt idx="79">
                  <c:v>5.0481042765430306E-2</c:v>
                </c:pt>
                <c:pt idx="80">
                  <c:v>4.6136599423880043E-2</c:v>
                </c:pt>
                <c:pt idx="81">
                  <c:v>-3.6749027055539951E-2</c:v>
                </c:pt>
                <c:pt idx="82">
                  <c:v>-4.7152162696799671E-3</c:v>
                </c:pt>
                <c:pt idx="83">
                  <c:v>-4.2373767702319931E-2</c:v>
                </c:pt>
                <c:pt idx="84">
                  <c:v>-3.5050356550003769E-3</c:v>
                </c:pt>
                <c:pt idx="85">
                  <c:v>5.4280818554989896E-2</c:v>
                </c:pt>
                <c:pt idx="86">
                  <c:v>1.1107160157249663E-2</c:v>
                </c:pt>
                <c:pt idx="87">
                  <c:v>-2.6970218069529928E-2</c:v>
                </c:pt>
                <c:pt idx="88">
                  <c:v>-4.3921578324090049E-2</c:v>
                </c:pt>
                <c:pt idx="89">
                  <c:v>3.444940567433985E-2</c:v>
                </c:pt>
                <c:pt idx="90">
                  <c:v>2.8694894098389767E-2</c:v>
                </c:pt>
                <c:pt idx="91">
                  <c:v>9.0060450139820336E-2</c:v>
                </c:pt>
                <c:pt idx="92">
                  <c:v>8.999734079638011E-2</c:v>
                </c:pt>
                <c:pt idx="93">
                  <c:v>0.11414981688841985</c:v>
                </c:pt>
                <c:pt idx="94">
                  <c:v>7.400253619601993E-2</c:v>
                </c:pt>
                <c:pt idx="95">
                  <c:v>0.10442725224948002</c:v>
                </c:pt>
                <c:pt idx="96">
                  <c:v>4.1487428554660033E-2</c:v>
                </c:pt>
                <c:pt idx="97">
                  <c:v>2.6382681454599988E-2</c:v>
                </c:pt>
                <c:pt idx="98">
                  <c:v>6.4237839167609945E-2</c:v>
                </c:pt>
                <c:pt idx="99">
                  <c:v>-1.5461710429220066E-2</c:v>
                </c:pt>
                <c:pt idx="100">
                  <c:v>-5.873465905547004E-2</c:v>
                </c:pt>
                <c:pt idx="101">
                  <c:v>-4.2332805309770016E-2</c:v>
                </c:pt>
                <c:pt idx="102">
                  <c:v>-3.5473981536700006E-2</c:v>
                </c:pt>
                <c:pt idx="103">
                  <c:v>-0.11545875035566988</c:v>
                </c:pt>
                <c:pt idx="104">
                  <c:v>-0.11536877944564994</c:v>
                </c:pt>
                <c:pt idx="105">
                  <c:v>-4.8174274627580171E-2</c:v>
                </c:pt>
                <c:pt idx="106">
                  <c:v>3.1615246858359924E-2</c:v>
                </c:pt>
                <c:pt idx="107">
                  <c:v>3.2529907329239993E-2</c:v>
                </c:pt>
                <c:pt idx="108">
                  <c:v>5.3789883993370147E-2</c:v>
                </c:pt>
                <c:pt idx="109">
                  <c:v>0.13840139221866021</c:v>
                </c:pt>
                <c:pt idx="110">
                  <c:v>0.19997128967925004</c:v>
                </c:pt>
                <c:pt idx="111">
                  <c:v>0.25990195696873997</c:v>
                </c:pt>
                <c:pt idx="112">
                  <c:v>0.26938285658153993</c:v>
                </c:pt>
                <c:pt idx="113">
                  <c:v>0.19378625276985995</c:v>
                </c:pt>
                <c:pt idx="114">
                  <c:v>0.16832106368241995</c:v>
                </c:pt>
                <c:pt idx="115">
                  <c:v>0.14708840641107002</c:v>
                </c:pt>
                <c:pt idx="116">
                  <c:v>6.705344661128998E-2</c:v>
                </c:pt>
                <c:pt idx="117">
                  <c:v>8.2730323652759896E-2</c:v>
                </c:pt>
                <c:pt idx="118">
                  <c:v>0.11772409558424002</c:v>
                </c:pt>
                <c:pt idx="119">
                  <c:v>5.9066246536759959E-2</c:v>
                </c:pt>
                <c:pt idx="120">
                  <c:v>3.6775492526919695E-2</c:v>
                </c:pt>
                <c:pt idx="121">
                  <c:v>-3.0766837027099925E-2</c:v>
                </c:pt>
                <c:pt idx="122">
                  <c:v>1.3009617825080255E-2</c:v>
                </c:pt>
                <c:pt idx="123">
                  <c:v>7.9339996584897321E-3</c:v>
                </c:pt>
                <c:pt idx="124">
                  <c:v>3.947211906919712E-3</c:v>
                </c:pt>
                <c:pt idx="125">
                  <c:v>-0.13760697192990001</c:v>
                </c:pt>
                <c:pt idx="126">
                  <c:v>-0.10227561863156032</c:v>
                </c:pt>
                <c:pt idx="127">
                  <c:v>-7.4748319183980172E-2</c:v>
                </c:pt>
                <c:pt idx="128">
                  <c:v>-9.3118556937390018E-2</c:v>
                </c:pt>
                <c:pt idx="129">
                  <c:v>-2.6216879524810111E-2</c:v>
                </c:pt>
                <c:pt idx="130">
                  <c:v>-8.8726892382260392E-2</c:v>
                </c:pt>
                <c:pt idx="131">
                  <c:v>8.4538481446201352E-3</c:v>
                </c:pt>
                <c:pt idx="132">
                  <c:v>3.4167484598780273E-2</c:v>
                </c:pt>
                <c:pt idx="133">
                  <c:v>0.16391722515943008</c:v>
                </c:pt>
                <c:pt idx="134">
                  <c:v>-4.4262239660449954E-2</c:v>
                </c:pt>
                <c:pt idx="135">
                  <c:v>5.6040926643039946E-2</c:v>
                </c:pt>
                <c:pt idx="136">
                  <c:v>5.8889000080910137E-2</c:v>
                </c:pt>
                <c:pt idx="137">
                  <c:v>6.0930105958399983E-2</c:v>
                </c:pt>
                <c:pt idx="138">
                  <c:v>0.10153366224640026</c:v>
                </c:pt>
                <c:pt idx="139">
                  <c:v>5.8033473167429905E-2</c:v>
                </c:pt>
                <c:pt idx="140">
                  <c:v>0.22821521384810017</c:v>
                </c:pt>
                <c:pt idx="141">
                  <c:v>0.30147199022733995</c:v>
                </c:pt>
                <c:pt idx="142">
                  <c:v>0.26958668512891015</c:v>
                </c:pt>
                <c:pt idx="143">
                  <c:v>0.22849308413267999</c:v>
                </c:pt>
                <c:pt idx="144">
                  <c:v>0.20794629271496001</c:v>
                </c:pt>
                <c:pt idx="145">
                  <c:v>0.13976367131584988</c:v>
                </c:pt>
                <c:pt idx="146">
                  <c:v>9.4717753143759964E-2</c:v>
                </c:pt>
                <c:pt idx="147">
                  <c:v>-1.4282887673302547E-3</c:v>
                </c:pt>
                <c:pt idx="148">
                  <c:v>-9.630863061170114E-3</c:v>
                </c:pt>
                <c:pt idx="149">
                  <c:v>-4.8069653577480054E-2</c:v>
                </c:pt>
                <c:pt idx="150">
                  <c:v>-5.5878214846600827E-3</c:v>
                </c:pt>
                <c:pt idx="151">
                  <c:v>-7.5644903914559691E-2</c:v>
                </c:pt>
                <c:pt idx="152">
                  <c:v>1.702916558930001E-2</c:v>
                </c:pt>
                <c:pt idx="153">
                  <c:v>-2.2126106454109618E-2</c:v>
                </c:pt>
                <c:pt idx="154">
                  <c:v>2.5124068615900441E-3</c:v>
                </c:pt>
                <c:pt idx="155">
                  <c:v>-4.4634380061089995E-2</c:v>
                </c:pt>
                <c:pt idx="156">
                  <c:v>2.4245009685450292E-2</c:v>
                </c:pt>
                <c:pt idx="157">
                  <c:v>5.5237186396199789E-3</c:v>
                </c:pt>
                <c:pt idx="158">
                  <c:v>-8.4060806296499813E-3</c:v>
                </c:pt>
                <c:pt idx="159">
                  <c:v>-2.1530991580490211E-2</c:v>
                </c:pt>
                <c:pt idx="160">
                  <c:v>-1.6669980693199804E-2</c:v>
                </c:pt>
                <c:pt idx="161">
                  <c:v>-7.9945214531619957E-2</c:v>
                </c:pt>
                <c:pt idx="162">
                  <c:v>-0.11900690218740984</c:v>
                </c:pt>
                <c:pt idx="163">
                  <c:v>-0.10428774852967981</c:v>
                </c:pt>
                <c:pt idx="164">
                  <c:v>-0.10656789760058993</c:v>
                </c:pt>
                <c:pt idx="165">
                  <c:v>-0.12888689501730033</c:v>
                </c:pt>
                <c:pt idx="166">
                  <c:v>-8.7887107104120066E-2</c:v>
                </c:pt>
                <c:pt idx="167">
                  <c:v>-0.14379882172248015</c:v>
                </c:pt>
                <c:pt idx="168">
                  <c:v>-0.1400479403416699</c:v>
                </c:pt>
                <c:pt idx="169">
                  <c:v>-0.15015972802390998</c:v>
                </c:pt>
                <c:pt idx="170">
                  <c:v>-0.2337729909779398</c:v>
                </c:pt>
                <c:pt idx="171">
                  <c:v>-0.18275596361244029</c:v>
                </c:pt>
                <c:pt idx="172">
                  <c:v>-0.18904787264483991</c:v>
                </c:pt>
                <c:pt idx="173">
                  <c:v>-0.10549073466988013</c:v>
                </c:pt>
                <c:pt idx="174">
                  <c:v>-0.12924182777616</c:v>
                </c:pt>
                <c:pt idx="175">
                  <c:v>-9.8302963498949847E-2</c:v>
                </c:pt>
                <c:pt idx="176">
                  <c:v>-7.8509810753840004E-2</c:v>
                </c:pt>
                <c:pt idx="177">
                  <c:v>-0.10796997272482001</c:v>
                </c:pt>
                <c:pt idx="178">
                  <c:v>-7.65500935110901E-2</c:v>
                </c:pt>
                <c:pt idx="179">
                  <c:v>-7.3652150339089673E-2</c:v>
                </c:pt>
                <c:pt idx="180">
                  <c:v>-6.7601456476769961E-2</c:v>
                </c:pt>
                <c:pt idx="181">
                  <c:v>-0.12759590643887986</c:v>
                </c:pt>
                <c:pt idx="182">
                  <c:v>-0.11254572625770987</c:v>
                </c:pt>
                <c:pt idx="183">
                  <c:v>-0.14322750250364003</c:v>
                </c:pt>
                <c:pt idx="184">
                  <c:v>-0.14159413587089986</c:v>
                </c:pt>
                <c:pt idx="185">
                  <c:v>-0.19323723312653018</c:v>
                </c:pt>
                <c:pt idx="186">
                  <c:v>-0.22115522357899975</c:v>
                </c:pt>
                <c:pt idx="187">
                  <c:v>-0.30444888482265986</c:v>
                </c:pt>
                <c:pt idx="188">
                  <c:v>-0.31721494763564984</c:v>
                </c:pt>
                <c:pt idx="189">
                  <c:v>-0.32725236938319968</c:v>
                </c:pt>
                <c:pt idx="190">
                  <c:v>-0.33315601681756979</c:v>
                </c:pt>
                <c:pt idx="191">
                  <c:v>-0.37523100424744005</c:v>
                </c:pt>
                <c:pt idx="192">
                  <c:v>-0.36074442617324998</c:v>
                </c:pt>
                <c:pt idx="193">
                  <c:v>-0.31166214591767982</c:v>
                </c:pt>
                <c:pt idx="194">
                  <c:v>-0.3410392940461402</c:v>
                </c:pt>
                <c:pt idx="195">
                  <c:v>-0.32686195058327039</c:v>
                </c:pt>
                <c:pt idx="196">
                  <c:v>-0.34053863171393983</c:v>
                </c:pt>
                <c:pt idx="197">
                  <c:v>-0.36409009383951974</c:v>
                </c:pt>
                <c:pt idx="198">
                  <c:v>-0.37320502836591007</c:v>
                </c:pt>
                <c:pt idx="199">
                  <c:v>-0.35830906687382003</c:v>
                </c:pt>
                <c:pt idx="200">
                  <c:v>-0.37123544009567988</c:v>
                </c:pt>
                <c:pt idx="201">
                  <c:v>-0.37506309739497024</c:v>
                </c:pt>
                <c:pt idx="202">
                  <c:v>-0.43998484884640998</c:v>
                </c:pt>
                <c:pt idx="203">
                  <c:v>-0.36483417041084998</c:v>
                </c:pt>
                <c:pt idx="204">
                  <c:v>-0.37834913403382986</c:v>
                </c:pt>
                <c:pt idx="205">
                  <c:v>-0.38001303582413026</c:v>
                </c:pt>
                <c:pt idx="206">
                  <c:v>-0.34041710016790994</c:v>
                </c:pt>
                <c:pt idx="207">
                  <c:v>-0.3995242384576998</c:v>
                </c:pt>
                <c:pt idx="208">
                  <c:v>-0.36547840574271007</c:v>
                </c:pt>
                <c:pt idx="209">
                  <c:v>-0.39684650983679015</c:v>
                </c:pt>
                <c:pt idx="210">
                  <c:v>-0.39645107654078959</c:v>
                </c:pt>
                <c:pt idx="211">
                  <c:v>-0.35043677759330993</c:v>
                </c:pt>
                <c:pt idx="212">
                  <c:v>-0.36292776532364979</c:v>
                </c:pt>
                <c:pt idx="213">
                  <c:v>-0.37132393956390009</c:v>
                </c:pt>
                <c:pt idx="214">
                  <c:v>-0.32499781411081008</c:v>
                </c:pt>
                <c:pt idx="215">
                  <c:v>-0.32573894208501009</c:v>
                </c:pt>
                <c:pt idx="216">
                  <c:v>-0.29013989249925998</c:v>
                </c:pt>
                <c:pt idx="217">
                  <c:v>-0.31168093824601995</c:v>
                </c:pt>
                <c:pt idx="218">
                  <c:v>-0.33776071457080015</c:v>
                </c:pt>
                <c:pt idx="219">
                  <c:v>-0.31279508244548992</c:v>
                </c:pt>
                <c:pt idx="220">
                  <c:v>-0.32373314752868998</c:v>
                </c:pt>
                <c:pt idx="221">
                  <c:v>-0.3122093741249401</c:v>
                </c:pt>
                <c:pt idx="222">
                  <c:v>-0.30032666749530001</c:v>
                </c:pt>
                <c:pt idx="223">
                  <c:v>-0.30957278969246982</c:v>
                </c:pt>
                <c:pt idx="224">
                  <c:v>-0.34266696206750002</c:v>
                </c:pt>
                <c:pt idx="225">
                  <c:v>-0.34257034435407996</c:v>
                </c:pt>
                <c:pt idx="226">
                  <c:v>-0.34511044739403007</c:v>
                </c:pt>
                <c:pt idx="227">
                  <c:v>-0.32598601797408011</c:v>
                </c:pt>
                <c:pt idx="228">
                  <c:v>-0.30294071751241991</c:v>
                </c:pt>
                <c:pt idx="229">
                  <c:v>-0.3336110348064798</c:v>
                </c:pt>
                <c:pt idx="230">
                  <c:v>-0.32501698563739012</c:v>
                </c:pt>
                <c:pt idx="231">
                  <c:v>-0.32537504271698992</c:v>
                </c:pt>
                <c:pt idx="232">
                  <c:v>-0.31392597473597972</c:v>
                </c:pt>
                <c:pt idx="233">
                  <c:v>-0.34371572438247999</c:v>
                </c:pt>
                <c:pt idx="234">
                  <c:v>-0.35217044667608999</c:v>
                </c:pt>
                <c:pt idx="235">
                  <c:v>-0.32596198429388989</c:v>
                </c:pt>
                <c:pt idx="236">
                  <c:v>-0.3425379899227099</c:v>
                </c:pt>
                <c:pt idx="237">
                  <c:v>-0.28966324513283981</c:v>
                </c:pt>
                <c:pt idx="238">
                  <c:v>-0.31036590101665995</c:v>
                </c:pt>
                <c:pt idx="239">
                  <c:v>-0.33029221675336018</c:v>
                </c:pt>
                <c:pt idx="240">
                  <c:v>-0.2682091986828401</c:v>
                </c:pt>
                <c:pt idx="241">
                  <c:v>-0.30537302375394004</c:v>
                </c:pt>
                <c:pt idx="242">
                  <c:v>-0.29695954706878003</c:v>
                </c:pt>
                <c:pt idx="243">
                  <c:v>-0.28799945314139186</c:v>
                </c:pt>
                <c:pt idx="244">
                  <c:v>-0.30367064488583995</c:v>
                </c:pt>
                <c:pt idx="245">
                  <c:v>-0.33945777284788398</c:v>
                </c:pt>
                <c:pt idx="246">
                  <c:v>-0.27088253030452203</c:v>
                </c:pt>
                <c:pt idx="247">
                  <c:v>-0.18424145476412601</c:v>
                </c:pt>
                <c:pt idx="248">
                  <c:v>-7.6232478475933951E-2</c:v>
                </c:pt>
                <c:pt idx="249">
                  <c:v>1.0386721084915999E-2</c:v>
                </c:pt>
                <c:pt idx="250">
                  <c:v>2.5241261199266007E-2</c:v>
                </c:pt>
                <c:pt idx="251">
                  <c:v>9.6765337117273087E-2</c:v>
                </c:pt>
                <c:pt idx="252">
                  <c:v>8.9215701868341046E-2</c:v>
                </c:pt>
                <c:pt idx="253">
                  <c:v>2.0206197351313016E-2</c:v>
                </c:pt>
                <c:pt idx="254">
                  <c:v>6.2287759867846015E-2</c:v>
                </c:pt>
                <c:pt idx="255">
                  <c:v>7.6108742887911918E-2</c:v>
                </c:pt>
                <c:pt idx="256">
                  <c:v>0.15933302574572605</c:v>
                </c:pt>
                <c:pt idx="257">
                  <c:v>8.9214528209315025E-2</c:v>
                </c:pt>
                <c:pt idx="258">
                  <c:v>3.7087242373736978E-2</c:v>
                </c:pt>
                <c:pt idx="259">
                  <c:v>-2.7083176348835974E-2</c:v>
                </c:pt>
                <c:pt idx="260">
                  <c:v>3.0043862220103898E-2</c:v>
                </c:pt>
                <c:pt idx="261">
                  <c:v>2.6987254807832983E-2</c:v>
                </c:pt>
                <c:pt idx="262">
                  <c:v>6.7216742791952722E-2</c:v>
                </c:pt>
                <c:pt idx="263">
                  <c:v>9.5218826271896984E-2</c:v>
                </c:pt>
                <c:pt idx="264">
                  <c:v>5.0032315390869886E-2</c:v>
                </c:pt>
                <c:pt idx="265">
                  <c:v>5.3057686238311003E-2</c:v>
                </c:pt>
                <c:pt idx="266">
                  <c:v>4.6005698154860025E-2</c:v>
                </c:pt>
                <c:pt idx="267">
                  <c:v>4.348998967515405E-2</c:v>
                </c:pt>
                <c:pt idx="268">
                  <c:v>6.3776674633981956E-2</c:v>
                </c:pt>
                <c:pt idx="269">
                  <c:v>1.7007748635385012E-2</c:v>
                </c:pt>
                <c:pt idx="270">
                  <c:v>2.8193588980470197E-3</c:v>
                </c:pt>
                <c:pt idx="271">
                  <c:v>-1.0814870290921208E-2</c:v>
                </c:pt>
                <c:pt idx="272">
                  <c:v>1.2211162478460894E-2</c:v>
                </c:pt>
                <c:pt idx="273">
                  <c:v>5.2240628461647995E-2</c:v>
                </c:pt>
                <c:pt idx="274">
                  <c:v>1.9790147438466993E-2</c:v>
                </c:pt>
                <c:pt idx="275">
                  <c:v>2.0172523403966997E-2</c:v>
                </c:pt>
                <c:pt idx="276">
                  <c:v>-3.8148249802669731E-3</c:v>
                </c:pt>
                <c:pt idx="277">
                  <c:v>3.0591374023516998E-2</c:v>
                </c:pt>
                <c:pt idx="278">
                  <c:v>-2.6531963257586007E-3</c:v>
                </c:pt>
                <c:pt idx="279">
                  <c:v>6.6046860147850051E-3</c:v>
                </c:pt>
                <c:pt idx="280">
                  <c:v>2.0876259478219694E-3</c:v>
                </c:pt>
                <c:pt idx="281">
                  <c:v>-2.1586555176467959E-2</c:v>
                </c:pt>
                <c:pt idx="282">
                  <c:v>5.8261793056120226E-3</c:v>
                </c:pt>
                <c:pt idx="283">
                  <c:v>-3.4704715108410111E-3</c:v>
                </c:pt>
                <c:pt idx="284">
                  <c:v>-1.1396626539750265E-3</c:v>
                </c:pt>
                <c:pt idx="285">
                  <c:v>-1.5853678271824934E-2</c:v>
                </c:pt>
                <c:pt idx="286">
                  <c:v>-2.166605950689704E-2</c:v>
                </c:pt>
                <c:pt idx="287">
                  <c:v>-2.2922516308113927E-2</c:v>
                </c:pt>
                <c:pt idx="288">
                  <c:v>-3.0326109378570054E-3</c:v>
                </c:pt>
                <c:pt idx="289">
                  <c:v>-3.4904710395899041E-2</c:v>
                </c:pt>
                <c:pt idx="290">
                  <c:v>-5.449408402113598E-2</c:v>
                </c:pt>
                <c:pt idx="291">
                  <c:v>-1.427604438280905E-2</c:v>
                </c:pt>
                <c:pt idx="292">
                  <c:v>7.9557934143702991E-2</c:v>
                </c:pt>
                <c:pt idx="293">
                  <c:v>8.5281529483302004E-2</c:v>
                </c:pt>
                <c:pt idx="294">
                  <c:v>0.17880139313996202</c:v>
                </c:pt>
                <c:pt idx="295">
                  <c:v>7.3479142516379992E-2</c:v>
                </c:pt>
                <c:pt idx="296">
                  <c:v>0.11883691870916002</c:v>
                </c:pt>
                <c:pt idx="297">
                  <c:v>0.15863981427370999</c:v>
                </c:pt>
                <c:pt idx="298">
                  <c:v>0.17670323785596009</c:v>
                </c:pt>
                <c:pt idx="299">
                  <c:v>0.13873432894369997</c:v>
                </c:pt>
                <c:pt idx="300">
                  <c:v>9.7918582623998107E-2</c:v>
                </c:pt>
                <c:pt idx="301">
                  <c:v>5.5249895450084963E-2</c:v>
                </c:pt>
                <c:pt idx="302">
                  <c:v>4.3743618708420029E-2</c:v>
                </c:pt>
                <c:pt idx="303">
                  <c:v>2.1427966658765008E-2</c:v>
                </c:pt>
                <c:pt idx="304">
                  <c:v>2.5467185758949906E-2</c:v>
                </c:pt>
                <c:pt idx="305">
                  <c:v>6.9052312395199156E-3</c:v>
                </c:pt>
                <c:pt idx="306">
                  <c:v>3.1379240400200015E-2</c:v>
                </c:pt>
                <c:pt idx="307">
                  <c:v>-7.4088447747000519E-3</c:v>
                </c:pt>
                <c:pt idx="308">
                  <c:v>7.5130406498910007E-2</c:v>
                </c:pt>
                <c:pt idx="309">
                  <c:v>5.6360381893169942E-2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728-456B-9BBA-C47ED46CD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60000000000000009"/>
          <c:min val="-0.60000000000000009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gaps'!$C$2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gaps'!$C$3:$C$312</c:f>
              <c:numCache>
                <c:formatCode>General</c:formatCode>
                <c:ptCount val="31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31">
                  <c:v>1</c:v>
                </c:pt>
                <c:pt idx="132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216">
                  <c:v>1</c:v>
                </c:pt>
                <c:pt idx="217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91">
                  <c:v>1</c:v>
                </c:pt>
                <c:pt idx="2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8-48EE-A044-D30478A70E67}"/>
            </c:ext>
          </c:extLst>
        </c:ser>
        <c:ser>
          <c:idx val="3"/>
          <c:order val="3"/>
          <c:tx>
            <c:strRef>
              <c:f>'Chart 2 - Real rate gaps'!$D$2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24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E138-48EE-A044-D30478A70E67}"/>
              </c:ext>
            </c:extLst>
          </c:dPt>
          <c:val>
            <c:numRef>
              <c:f>'Chart 2 - Real rate gaps'!$D$3:$D$312</c:f>
              <c:numCache>
                <c:formatCode>General</c:formatCode>
                <c:ptCount val="310"/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31">
                  <c:v>-1</c:v>
                </c:pt>
                <c:pt idx="132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216">
                  <c:v>-1</c:v>
                </c:pt>
                <c:pt idx="217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91">
                  <c:v>-1</c:v>
                </c:pt>
                <c:pt idx="29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8-48EE-A044-D30478A7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8-48EE-A044-D30478A70E67}"/>
            </c:ext>
          </c:extLst>
        </c:ser>
        <c:ser>
          <c:idx val="2"/>
          <c:order val="2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138-48EE-A044-D30478A70E67}"/>
              </c:ext>
            </c:extLst>
          </c:dPt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38-48EE-A044-D30478A70E67}"/>
            </c:ext>
          </c:extLst>
        </c:ser>
        <c:ser>
          <c:idx val="0"/>
          <c:order val="4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marker>
            <c:symbol val="none"/>
          </c:marker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38-48EE-A044-D30478A7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60000000000000009"/>
          <c:min val="-0.60000000000000009"/>
        </c:scaling>
        <c:delete val="1"/>
        <c:axPos val="r"/>
        <c:numFmt formatCode="#,##0.0" sourceLinked="0"/>
        <c:majorTickMark val="out"/>
        <c:minorTickMark val="none"/>
        <c:tickLblPos val="nextTo"/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0E-4B59-A929-7D6EDB044118}"/>
            </c:ext>
          </c:extLst>
        </c:ser>
        <c:ser>
          <c:idx val="2"/>
          <c:order val="1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0E-4B59-A929-7D6EDB044118}"/>
              </c:ext>
            </c:extLst>
          </c:dPt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0E-4B59-A929-7D6EDB044118}"/>
            </c:ext>
          </c:extLst>
        </c:ser>
        <c:ser>
          <c:idx val="0"/>
          <c:order val="2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0E-4B59-A929-7D6EDB04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US Natural Rate of Interest (r*) with and without Forward Guidance, 1960–2023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0">
                  <c:v>2.08746442896777</c:v>
                </c:pt>
                <c:pt idx="1">
                  <c:v>2.1450854174988501</c:v>
                </c:pt>
                <c:pt idx="2">
                  <c:v>2.0472043293631002</c:v>
                </c:pt>
                <c:pt idx="3">
                  <c:v>2.1287227584526298</c:v>
                </c:pt>
                <c:pt idx="4">
                  <c:v>2.1840539791632798</c:v>
                </c:pt>
                <c:pt idx="5">
                  <c:v>2.1974639429006801</c:v>
                </c:pt>
                <c:pt idx="6">
                  <c:v>2.2878701685696798</c:v>
                </c:pt>
                <c:pt idx="7">
                  <c:v>2.3985467913114902</c:v>
                </c:pt>
                <c:pt idx="8">
                  <c:v>2.5167793722551699</c:v>
                </c:pt>
                <c:pt idx="9">
                  <c:v>2.5186543351020099</c:v>
                </c:pt>
                <c:pt idx="10">
                  <c:v>2.6050365732935998</c:v>
                </c:pt>
                <c:pt idx="11">
                  <c:v>2.6759866498601999</c:v>
                </c:pt>
                <c:pt idx="12">
                  <c:v>2.7830589738730498</c:v>
                </c:pt>
                <c:pt idx="13">
                  <c:v>2.87299923174522</c:v>
                </c:pt>
                <c:pt idx="14">
                  <c:v>2.9454154887561801</c:v>
                </c:pt>
                <c:pt idx="15">
                  <c:v>3.0283233747404701</c:v>
                </c:pt>
                <c:pt idx="16">
                  <c:v>3.12235958439534</c:v>
                </c:pt>
                <c:pt idx="17">
                  <c:v>3.2555333291963802</c:v>
                </c:pt>
                <c:pt idx="18">
                  <c:v>3.2654792409199298</c:v>
                </c:pt>
                <c:pt idx="19">
                  <c:v>3.2962582590686802</c:v>
                </c:pt>
                <c:pt idx="20">
                  <c:v>3.3483560403200898</c:v>
                </c:pt>
                <c:pt idx="21">
                  <c:v>3.3834032968117702</c:v>
                </c:pt>
                <c:pt idx="22">
                  <c:v>3.3788240642833598</c:v>
                </c:pt>
                <c:pt idx="23">
                  <c:v>3.3968954057027601</c:v>
                </c:pt>
                <c:pt idx="24">
                  <c:v>3.35429882317717</c:v>
                </c:pt>
                <c:pt idx="25">
                  <c:v>3.14842567904611</c:v>
                </c:pt>
                <c:pt idx="26">
                  <c:v>3.0353478346048401</c:v>
                </c:pt>
                <c:pt idx="27">
                  <c:v>2.8868700718520599</c:v>
                </c:pt>
                <c:pt idx="28">
                  <c:v>2.8769765400105198</c:v>
                </c:pt>
                <c:pt idx="29">
                  <c:v>2.9168690997300999</c:v>
                </c:pt>
                <c:pt idx="30">
                  <c:v>2.8251605648298299</c:v>
                </c:pt>
                <c:pt idx="31">
                  <c:v>2.8056100145257101</c:v>
                </c:pt>
                <c:pt idx="32">
                  <c:v>2.6044793788667402</c:v>
                </c:pt>
                <c:pt idx="33">
                  <c:v>2.5025598156944899</c:v>
                </c:pt>
                <c:pt idx="34">
                  <c:v>2.4130775968942602</c:v>
                </c:pt>
                <c:pt idx="35">
                  <c:v>2.44022144353759</c:v>
                </c:pt>
                <c:pt idx="36">
                  <c:v>2.46436745380699</c:v>
                </c:pt>
                <c:pt idx="37">
                  <c:v>2.30138452244557</c:v>
                </c:pt>
                <c:pt idx="38">
                  <c:v>2.2259247481434201</c:v>
                </c:pt>
                <c:pt idx="39">
                  <c:v>2.2176380418787298</c:v>
                </c:pt>
                <c:pt idx="40">
                  <c:v>1.9131082385960501</c:v>
                </c:pt>
                <c:pt idx="41">
                  <c:v>1.94116786032132</c:v>
                </c:pt>
                <c:pt idx="42">
                  <c:v>1.56019190845837</c:v>
                </c:pt>
                <c:pt idx="43">
                  <c:v>1.3656007797929099</c:v>
                </c:pt>
                <c:pt idx="44">
                  <c:v>1.47612491267507</c:v>
                </c:pt>
                <c:pt idx="45">
                  <c:v>1.3911688064899601</c:v>
                </c:pt>
                <c:pt idx="46">
                  <c:v>1.34243815694068</c:v>
                </c:pt>
                <c:pt idx="47">
                  <c:v>1.36909964156931</c:v>
                </c:pt>
                <c:pt idx="48">
                  <c:v>1.54219723976629</c:v>
                </c:pt>
                <c:pt idx="49">
                  <c:v>1.6265159970077501</c:v>
                </c:pt>
                <c:pt idx="50">
                  <c:v>1.6152972820098199</c:v>
                </c:pt>
                <c:pt idx="51">
                  <c:v>1.57668901665066</c:v>
                </c:pt>
                <c:pt idx="52">
                  <c:v>2.1438313148213601</c:v>
                </c:pt>
                <c:pt idx="53">
                  <c:v>2.05673642017759</c:v>
                </c:pt>
                <c:pt idx="54">
                  <c:v>2.02438513192353</c:v>
                </c:pt>
                <c:pt idx="55">
                  <c:v>1.92931240542442</c:v>
                </c:pt>
                <c:pt idx="56">
                  <c:v>2.0038459575780498</c:v>
                </c:pt>
                <c:pt idx="57">
                  <c:v>1.8993590458832199</c:v>
                </c:pt>
                <c:pt idx="58">
                  <c:v>1.65080415758374</c:v>
                </c:pt>
                <c:pt idx="59">
                  <c:v>1.1587868519015001</c:v>
                </c:pt>
                <c:pt idx="60">
                  <c:v>1.23862929529503</c:v>
                </c:pt>
                <c:pt idx="61">
                  <c:v>1.5049734346750601</c:v>
                </c:pt>
                <c:pt idx="62">
                  <c:v>1.7124999494342701</c:v>
                </c:pt>
                <c:pt idx="63">
                  <c:v>1.67865615273623</c:v>
                </c:pt>
                <c:pt idx="64">
                  <c:v>1.74609110013073</c:v>
                </c:pt>
                <c:pt idx="65">
                  <c:v>1.92705537949558</c:v>
                </c:pt>
                <c:pt idx="66">
                  <c:v>1.98390124213552</c:v>
                </c:pt>
                <c:pt idx="67">
                  <c:v>1.8513669299342701</c:v>
                </c:pt>
                <c:pt idx="68">
                  <c:v>2.0512841110319102</c:v>
                </c:pt>
                <c:pt idx="69">
                  <c:v>2.1559511320799198</c:v>
                </c:pt>
                <c:pt idx="70">
                  <c:v>2.2230491606277698</c:v>
                </c:pt>
                <c:pt idx="71">
                  <c:v>2.3270709588551002</c:v>
                </c:pt>
                <c:pt idx="72">
                  <c:v>2.4580600089527702</c:v>
                </c:pt>
                <c:pt idx="73">
                  <c:v>2.43782250831664</c:v>
                </c:pt>
                <c:pt idx="74">
                  <c:v>2.4388757516552402</c:v>
                </c:pt>
                <c:pt idx="75">
                  <c:v>2.4191941301800002</c:v>
                </c:pt>
                <c:pt idx="76">
                  <c:v>2.3947315728283098</c:v>
                </c:pt>
                <c:pt idx="77">
                  <c:v>2.19546238071162</c:v>
                </c:pt>
                <c:pt idx="78">
                  <c:v>2.2320636116276802</c:v>
                </c:pt>
                <c:pt idx="79">
                  <c:v>2.15321811568174</c:v>
                </c:pt>
                <c:pt idx="80">
                  <c:v>2.0407133432646298</c:v>
                </c:pt>
                <c:pt idx="81">
                  <c:v>1.33883490219822</c:v>
                </c:pt>
                <c:pt idx="82">
                  <c:v>1.5978167627411399</c:v>
                </c:pt>
                <c:pt idx="83">
                  <c:v>1.41544841865343</c:v>
                </c:pt>
                <c:pt idx="84">
                  <c:v>1.6366206296677199</c:v>
                </c:pt>
                <c:pt idx="85">
                  <c:v>1.76359582458765</c:v>
                </c:pt>
                <c:pt idx="86">
                  <c:v>2.1575692633239498</c:v>
                </c:pt>
                <c:pt idx="87">
                  <c:v>1.9808259344824399</c:v>
                </c:pt>
                <c:pt idx="88">
                  <c:v>2.0227228485641899</c:v>
                </c:pt>
                <c:pt idx="89">
                  <c:v>2.1805466919833099</c:v>
                </c:pt>
                <c:pt idx="90">
                  <c:v>1.91038085377254</c:v>
                </c:pt>
                <c:pt idx="91">
                  <c:v>1.4903111474227799</c:v>
                </c:pt>
                <c:pt idx="92">
                  <c:v>1.9285365592308601</c:v>
                </c:pt>
                <c:pt idx="93">
                  <c:v>2.2582567610778801</c:v>
                </c:pt>
                <c:pt idx="94">
                  <c:v>2.5568637009992301</c:v>
                </c:pt>
                <c:pt idx="95">
                  <c:v>2.6612434872242501</c:v>
                </c:pt>
                <c:pt idx="96">
                  <c:v>2.7603140925671199</c:v>
                </c:pt>
                <c:pt idx="97">
                  <c:v>3.0134897472042401</c:v>
                </c:pt>
                <c:pt idx="98">
                  <c:v>2.7409644307248602</c:v>
                </c:pt>
                <c:pt idx="99">
                  <c:v>2.5803322873252799</c:v>
                </c:pt>
                <c:pt idx="100">
                  <c:v>3.0948391104596</c:v>
                </c:pt>
                <c:pt idx="101">
                  <c:v>2.8460166665963298</c:v>
                </c:pt>
                <c:pt idx="102">
                  <c:v>2.9078301068533401</c:v>
                </c:pt>
                <c:pt idx="103">
                  <c:v>2.6465895485401001</c:v>
                </c:pt>
                <c:pt idx="104">
                  <c:v>2.4674261036838598</c:v>
                </c:pt>
                <c:pt idx="105">
                  <c:v>2.04817883979561</c:v>
                </c:pt>
                <c:pt idx="106">
                  <c:v>1.96846088237696</c:v>
                </c:pt>
                <c:pt idx="107">
                  <c:v>2.0106170184026801</c:v>
                </c:pt>
                <c:pt idx="108">
                  <c:v>2.1830637583711598</c:v>
                </c:pt>
                <c:pt idx="109">
                  <c:v>2.4631301931990199</c:v>
                </c:pt>
                <c:pt idx="110">
                  <c:v>2.52522741631355</c:v>
                </c:pt>
                <c:pt idx="111">
                  <c:v>2.2887775022746499</c:v>
                </c:pt>
                <c:pt idx="112">
                  <c:v>2.3682375041697599</c:v>
                </c:pt>
                <c:pt idx="113">
                  <c:v>2.4775731514315802</c:v>
                </c:pt>
                <c:pt idx="114">
                  <c:v>2.51637791841884</c:v>
                </c:pt>
                <c:pt idx="115">
                  <c:v>2.7795673644854499</c:v>
                </c:pt>
                <c:pt idx="116">
                  <c:v>2.7923536213623699</c:v>
                </c:pt>
                <c:pt idx="117">
                  <c:v>2.5663748313416002</c:v>
                </c:pt>
                <c:pt idx="118">
                  <c:v>2.4286935336914399</c:v>
                </c:pt>
                <c:pt idx="119">
                  <c:v>2.2690289108685802</c:v>
                </c:pt>
                <c:pt idx="120">
                  <c:v>2.6707322487625098</c:v>
                </c:pt>
                <c:pt idx="121">
                  <c:v>2.6164577999751</c:v>
                </c:pt>
                <c:pt idx="122">
                  <c:v>2.5940780468117199</c:v>
                </c:pt>
                <c:pt idx="123">
                  <c:v>2.29860679801142</c:v>
                </c:pt>
                <c:pt idx="124">
                  <c:v>2.3375845667254</c:v>
                </c:pt>
                <c:pt idx="125">
                  <c:v>2.5381861643696499</c:v>
                </c:pt>
                <c:pt idx="126">
                  <c:v>2.4664351595371601</c:v>
                </c:pt>
                <c:pt idx="127">
                  <c:v>2.3292702440681698</c:v>
                </c:pt>
                <c:pt idx="128">
                  <c:v>2.65541043008206</c:v>
                </c:pt>
                <c:pt idx="129">
                  <c:v>2.6311000279953598</c:v>
                </c:pt>
                <c:pt idx="130">
                  <c:v>2.39426785012034</c:v>
                </c:pt>
                <c:pt idx="131">
                  <c:v>2.4053368248809699</c:v>
                </c:pt>
                <c:pt idx="132">
                  <c:v>2.2442827540609498</c:v>
                </c:pt>
                <c:pt idx="133">
                  <c:v>2.1402217727653001</c:v>
                </c:pt>
                <c:pt idx="134">
                  <c:v>2.2415146218392499</c:v>
                </c:pt>
                <c:pt idx="135">
                  <c:v>2.5364218194325399</c:v>
                </c:pt>
                <c:pt idx="136">
                  <c:v>2.6613096519582</c:v>
                </c:pt>
                <c:pt idx="137">
                  <c:v>2.7692751431543998</c:v>
                </c:pt>
                <c:pt idx="138">
                  <c:v>2.7901483896304899</c:v>
                </c:pt>
                <c:pt idx="139">
                  <c:v>2.8093975551244599</c:v>
                </c:pt>
                <c:pt idx="140">
                  <c:v>2.8111465862007998</c:v>
                </c:pt>
                <c:pt idx="141">
                  <c:v>2.5785594973745098</c:v>
                </c:pt>
                <c:pt idx="142">
                  <c:v>2.61972168376826</c:v>
                </c:pt>
                <c:pt idx="143">
                  <c:v>2.6104795499914202</c:v>
                </c:pt>
                <c:pt idx="144">
                  <c:v>2.7196377696320599</c:v>
                </c:pt>
                <c:pt idx="145">
                  <c:v>2.9023348839457999</c:v>
                </c:pt>
                <c:pt idx="146">
                  <c:v>2.9532301519373401</c:v>
                </c:pt>
                <c:pt idx="147">
                  <c:v>2.9318545595637202</c:v>
                </c:pt>
                <c:pt idx="148">
                  <c:v>3.0367930674744801</c:v>
                </c:pt>
                <c:pt idx="149">
                  <c:v>3.0843381285092502</c:v>
                </c:pt>
                <c:pt idx="150">
                  <c:v>2.9715444041568699</c:v>
                </c:pt>
                <c:pt idx="151">
                  <c:v>3.0758913788807201</c:v>
                </c:pt>
                <c:pt idx="152">
                  <c:v>3.05747454572482</c:v>
                </c:pt>
                <c:pt idx="153">
                  <c:v>3.05733396658787</c:v>
                </c:pt>
                <c:pt idx="154">
                  <c:v>2.8046037272662998</c:v>
                </c:pt>
                <c:pt idx="155">
                  <c:v>2.6771388146281798</c:v>
                </c:pt>
                <c:pt idx="156">
                  <c:v>2.9318956129960099</c:v>
                </c:pt>
                <c:pt idx="157">
                  <c:v>2.8214035144990199</c:v>
                </c:pt>
                <c:pt idx="158">
                  <c:v>2.7053343070735698</c:v>
                </c:pt>
                <c:pt idx="159">
                  <c:v>2.7782295618167399</c:v>
                </c:pt>
                <c:pt idx="160">
                  <c:v>2.62778317966779</c:v>
                </c:pt>
                <c:pt idx="161">
                  <c:v>2.1863182142383502</c:v>
                </c:pt>
                <c:pt idx="162">
                  <c:v>2.0684227346467101</c:v>
                </c:pt>
                <c:pt idx="163">
                  <c:v>1.8576379277549</c:v>
                </c:pt>
                <c:pt idx="164">
                  <c:v>1.8779412458259099</c:v>
                </c:pt>
                <c:pt idx="165">
                  <c:v>1.89430257654179</c:v>
                </c:pt>
                <c:pt idx="166">
                  <c:v>1.6271508481956301</c:v>
                </c:pt>
                <c:pt idx="167">
                  <c:v>1.6245076845786799</c:v>
                </c:pt>
                <c:pt idx="168">
                  <c:v>1.93788948279298</c:v>
                </c:pt>
                <c:pt idx="169">
                  <c:v>1.8375119136698601</c:v>
                </c:pt>
                <c:pt idx="170">
                  <c:v>1.5337473771885</c:v>
                </c:pt>
                <c:pt idx="171">
                  <c:v>1.4278130668645299</c:v>
                </c:pt>
                <c:pt idx="172">
                  <c:v>1.57738811466128</c:v>
                </c:pt>
                <c:pt idx="173">
                  <c:v>1.8133434617558</c:v>
                </c:pt>
                <c:pt idx="174">
                  <c:v>2.0086996513987101</c:v>
                </c:pt>
                <c:pt idx="175">
                  <c:v>2.1188480432161301</c:v>
                </c:pt>
                <c:pt idx="176">
                  <c:v>2.0219073492746999</c:v>
                </c:pt>
                <c:pt idx="177">
                  <c:v>2.1318875469438998</c:v>
                </c:pt>
                <c:pt idx="178">
                  <c:v>2.0166541338586401</c:v>
                </c:pt>
                <c:pt idx="179">
                  <c:v>1.9780663957434299</c:v>
                </c:pt>
                <c:pt idx="180">
                  <c:v>2.0157323603912398</c:v>
                </c:pt>
                <c:pt idx="181">
                  <c:v>1.78667056784435</c:v>
                </c:pt>
                <c:pt idx="182">
                  <c:v>1.79242112588834</c:v>
                </c:pt>
                <c:pt idx="183">
                  <c:v>1.72367269910114</c:v>
                </c:pt>
                <c:pt idx="184">
                  <c:v>1.75552178592482</c:v>
                </c:pt>
                <c:pt idx="185">
                  <c:v>1.7990252033315599</c:v>
                </c:pt>
                <c:pt idx="186">
                  <c:v>1.66317453368401</c:v>
                </c:pt>
                <c:pt idx="187">
                  <c:v>1.7260172530126501</c:v>
                </c:pt>
                <c:pt idx="188">
                  <c:v>1.87878374942155</c:v>
                </c:pt>
                <c:pt idx="189">
                  <c:v>1.73383222164996</c:v>
                </c:pt>
                <c:pt idx="190">
                  <c:v>1.4459490707696701</c:v>
                </c:pt>
                <c:pt idx="191">
                  <c:v>1.2078029729444999</c:v>
                </c:pt>
                <c:pt idx="192">
                  <c:v>0.80244733348709696</c:v>
                </c:pt>
                <c:pt idx="193">
                  <c:v>0.73228987546230095</c:v>
                </c:pt>
                <c:pt idx="194">
                  <c:v>0.462700992840331</c:v>
                </c:pt>
                <c:pt idx="195">
                  <c:v>-0.68473140270180799</c:v>
                </c:pt>
                <c:pt idx="196">
                  <c:v>-0.53900224375084105</c:v>
                </c:pt>
                <c:pt idx="197">
                  <c:v>-7.1033997969552398E-2</c:v>
                </c:pt>
                <c:pt idx="198">
                  <c:v>0.47129384988342699</c:v>
                </c:pt>
                <c:pt idx="199">
                  <c:v>0.73517449746876196</c:v>
                </c:pt>
                <c:pt idx="200">
                  <c:v>0.73639538363367196</c:v>
                </c:pt>
                <c:pt idx="201">
                  <c:v>0.57460939137562295</c:v>
                </c:pt>
                <c:pt idx="202">
                  <c:v>0.40592584277494798</c:v>
                </c:pt>
                <c:pt idx="203">
                  <c:v>0.52041055679084003</c:v>
                </c:pt>
                <c:pt idx="204">
                  <c:v>0.71019756940946999</c:v>
                </c:pt>
                <c:pt idx="205">
                  <c:v>0.49719376892481898</c:v>
                </c:pt>
                <c:pt idx="206">
                  <c:v>0.12695526762763201</c:v>
                </c:pt>
                <c:pt idx="207">
                  <c:v>-0.15352082343982201</c:v>
                </c:pt>
                <c:pt idx="208">
                  <c:v>9.3445454966233105E-2</c:v>
                </c:pt>
                <c:pt idx="209">
                  <c:v>-0.195308296887204</c:v>
                </c:pt>
                <c:pt idx="210">
                  <c:v>-6.6454520853132804E-2</c:v>
                </c:pt>
                <c:pt idx="211">
                  <c:v>0.16954487249603301</c:v>
                </c:pt>
                <c:pt idx="212">
                  <c:v>8.1231476180995105E-2</c:v>
                </c:pt>
                <c:pt idx="213">
                  <c:v>0.140134726177956</c:v>
                </c:pt>
                <c:pt idx="214">
                  <c:v>0.245641693132192</c:v>
                </c:pt>
                <c:pt idx="215">
                  <c:v>0.26186116650192998</c:v>
                </c:pt>
                <c:pt idx="216">
                  <c:v>0.34524599735288303</c:v>
                </c:pt>
                <c:pt idx="217">
                  <c:v>0.33007314806121502</c:v>
                </c:pt>
                <c:pt idx="218">
                  <c:v>0.26368421999121899</c:v>
                </c:pt>
                <c:pt idx="219">
                  <c:v>0.11040217320177501</c:v>
                </c:pt>
                <c:pt idx="220">
                  <c:v>7.07493025978016E-2</c:v>
                </c:pt>
                <c:pt idx="221">
                  <c:v>0.108553516379937</c:v>
                </c:pt>
                <c:pt idx="222">
                  <c:v>-0.122794760777499</c:v>
                </c:pt>
                <c:pt idx="223">
                  <c:v>-0.143693105659393</c:v>
                </c:pt>
                <c:pt idx="224">
                  <c:v>-0.31428919293035601</c:v>
                </c:pt>
                <c:pt idx="225">
                  <c:v>-0.130660093918333</c:v>
                </c:pt>
                <c:pt idx="226">
                  <c:v>-3.10650408930583E-2</c:v>
                </c:pt>
                <c:pt idx="227">
                  <c:v>0.22147472132280899</c:v>
                </c:pt>
                <c:pt idx="228">
                  <c:v>0.35351661340678803</c:v>
                </c:pt>
                <c:pt idx="229">
                  <c:v>0.40650660945405598</c:v>
                </c:pt>
                <c:pt idx="230">
                  <c:v>0.56152617760206702</c:v>
                </c:pt>
                <c:pt idx="231">
                  <c:v>0.72328776572200904</c:v>
                </c:pt>
                <c:pt idx="232">
                  <c:v>0.842548137884642</c:v>
                </c:pt>
                <c:pt idx="233">
                  <c:v>0.73185001148137896</c:v>
                </c:pt>
                <c:pt idx="234">
                  <c:v>0.79925853266642899</c:v>
                </c:pt>
                <c:pt idx="235">
                  <c:v>0.71488649777741298</c:v>
                </c:pt>
                <c:pt idx="236">
                  <c:v>0.69127559880678702</c:v>
                </c:pt>
                <c:pt idx="237">
                  <c:v>0.62074253588712403</c:v>
                </c:pt>
                <c:pt idx="238">
                  <c:v>0.56990348017667602</c:v>
                </c:pt>
                <c:pt idx="239">
                  <c:v>0.71849622319047901</c:v>
                </c:pt>
                <c:pt idx="240">
                  <c:v>0.37542031098504303</c:v>
                </c:pt>
                <c:pt idx="241">
                  <c:v>0.17051633485839299</c:v>
                </c:pt>
                <c:pt idx="242">
                  <c:v>0.623251842985862</c:v>
                </c:pt>
                <c:pt idx="243">
                  <c:v>0.82251523143365202</c:v>
                </c:pt>
                <c:pt idx="244">
                  <c:v>1.0400533280744999</c:v>
                </c:pt>
                <c:pt idx="245">
                  <c:v>1.0762038318676099</c:v>
                </c:pt>
                <c:pt idx="246">
                  <c:v>1.03389693443693</c:v>
                </c:pt>
                <c:pt idx="247">
                  <c:v>1.0263694925653599</c:v>
                </c:pt>
                <c:pt idx="248">
                  <c:v>0.964498479671972</c:v>
                </c:pt>
                <c:pt idx="249">
                  <c:v>0.84861103806112204</c:v>
                </c:pt>
                <c:pt idx="250">
                  <c:v>0.94617604562438296</c:v>
                </c:pt>
                <c:pt idx="251">
                  <c:v>0.879145475352616</c:v>
                </c:pt>
                <c:pt idx="252">
                  <c:v>1.2334563358237101</c:v>
                </c:pt>
                <c:pt idx="253">
                  <c:v>1.25185908823838</c:v>
                </c:pt>
                <c:pt idx="254">
                  <c:v>1.51225308740746</c:v>
                </c:pt>
                <c:pt idx="255">
                  <c:v>1.4861368067393901</c:v>
                </c:pt>
                <c:pt idx="256">
                  <c:v>1.66608213493126</c:v>
                </c:pt>
                <c:pt idx="257">
                  <c:v>1.6002000879068501</c:v>
                </c:pt>
                <c:pt idx="258">
                  <c:v>1.4693021432920499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0">
                  <c:v>2.08746442896777</c:v>
                </c:pt>
                <c:pt idx="1">
                  <c:v>2.1450854174988501</c:v>
                </c:pt>
                <c:pt idx="2">
                  <c:v>2.0472043293631002</c:v>
                </c:pt>
                <c:pt idx="3">
                  <c:v>2.1287227584526298</c:v>
                </c:pt>
                <c:pt idx="4">
                  <c:v>2.1840539791632798</c:v>
                </c:pt>
                <c:pt idx="5">
                  <c:v>2.1974639429006801</c:v>
                </c:pt>
                <c:pt idx="6">
                  <c:v>2.2878701685696798</c:v>
                </c:pt>
                <c:pt idx="7">
                  <c:v>2.3985467913114902</c:v>
                </c:pt>
                <c:pt idx="8">
                  <c:v>2.5167793722551699</c:v>
                </c:pt>
                <c:pt idx="9">
                  <c:v>2.5186543351020099</c:v>
                </c:pt>
                <c:pt idx="10">
                  <c:v>2.6050365732935998</c:v>
                </c:pt>
                <c:pt idx="11">
                  <c:v>2.6759866498601999</c:v>
                </c:pt>
                <c:pt idx="12">
                  <c:v>2.7830589738730498</c:v>
                </c:pt>
                <c:pt idx="13">
                  <c:v>2.87299923174522</c:v>
                </c:pt>
                <c:pt idx="14">
                  <c:v>2.9454154887561801</c:v>
                </c:pt>
                <c:pt idx="15">
                  <c:v>3.0283233747404701</c:v>
                </c:pt>
                <c:pt idx="16">
                  <c:v>3.12235958439534</c:v>
                </c:pt>
                <c:pt idx="17">
                  <c:v>3.2555333291963802</c:v>
                </c:pt>
                <c:pt idx="18">
                  <c:v>3.2654792409199298</c:v>
                </c:pt>
                <c:pt idx="19">
                  <c:v>3.2962582590686802</c:v>
                </c:pt>
                <c:pt idx="20">
                  <c:v>3.3483560403200898</c:v>
                </c:pt>
                <c:pt idx="21">
                  <c:v>3.3834032968117702</c:v>
                </c:pt>
                <c:pt idx="22">
                  <c:v>3.3788240642833598</c:v>
                </c:pt>
                <c:pt idx="23">
                  <c:v>3.3968954057027601</c:v>
                </c:pt>
                <c:pt idx="24">
                  <c:v>3.35429882317717</c:v>
                </c:pt>
                <c:pt idx="25">
                  <c:v>3.14842567904611</c:v>
                </c:pt>
                <c:pt idx="26">
                  <c:v>3.0353478346048401</c:v>
                </c:pt>
                <c:pt idx="27">
                  <c:v>2.8868700718520599</c:v>
                </c:pt>
                <c:pt idx="28">
                  <c:v>2.8769765400105198</c:v>
                </c:pt>
                <c:pt idx="29">
                  <c:v>2.9168690997300999</c:v>
                </c:pt>
                <c:pt idx="30">
                  <c:v>2.8251605648298299</c:v>
                </c:pt>
                <c:pt idx="31">
                  <c:v>2.8056100145257101</c:v>
                </c:pt>
                <c:pt idx="32">
                  <c:v>2.6044793788667402</c:v>
                </c:pt>
                <c:pt idx="33">
                  <c:v>2.5025598156944899</c:v>
                </c:pt>
                <c:pt idx="34">
                  <c:v>2.4130775968942602</c:v>
                </c:pt>
                <c:pt idx="35">
                  <c:v>2.44022144353759</c:v>
                </c:pt>
                <c:pt idx="36">
                  <c:v>2.46436745380699</c:v>
                </c:pt>
                <c:pt idx="37">
                  <c:v>2.30138452244557</c:v>
                </c:pt>
                <c:pt idx="38">
                  <c:v>2.2259247481434201</c:v>
                </c:pt>
                <c:pt idx="39">
                  <c:v>2.2176380418787298</c:v>
                </c:pt>
                <c:pt idx="40">
                  <c:v>1.9131082385960501</c:v>
                </c:pt>
                <c:pt idx="41">
                  <c:v>1.94116786032132</c:v>
                </c:pt>
                <c:pt idx="42">
                  <c:v>1.56019190845837</c:v>
                </c:pt>
                <c:pt idx="43">
                  <c:v>1.3656007797929099</c:v>
                </c:pt>
                <c:pt idx="44">
                  <c:v>1.47612491267507</c:v>
                </c:pt>
                <c:pt idx="45">
                  <c:v>1.3911688064899601</c:v>
                </c:pt>
                <c:pt idx="46">
                  <c:v>1.34243815694068</c:v>
                </c:pt>
                <c:pt idx="47">
                  <c:v>1.36909964156931</c:v>
                </c:pt>
                <c:pt idx="48">
                  <c:v>1.54219723976629</c:v>
                </c:pt>
                <c:pt idx="49">
                  <c:v>1.6265159970077501</c:v>
                </c:pt>
                <c:pt idx="50">
                  <c:v>1.6152972820098199</c:v>
                </c:pt>
                <c:pt idx="51">
                  <c:v>1.57668901665066</c:v>
                </c:pt>
                <c:pt idx="52">
                  <c:v>2.1438313148213601</c:v>
                </c:pt>
                <c:pt idx="53">
                  <c:v>2.05673642017759</c:v>
                </c:pt>
                <c:pt idx="54">
                  <c:v>2.02438513192353</c:v>
                </c:pt>
                <c:pt idx="55">
                  <c:v>1.92931240542442</c:v>
                </c:pt>
                <c:pt idx="56">
                  <c:v>2.0038459575780498</c:v>
                </c:pt>
                <c:pt idx="57">
                  <c:v>1.8993590458832199</c:v>
                </c:pt>
                <c:pt idx="58">
                  <c:v>1.65080415758374</c:v>
                </c:pt>
                <c:pt idx="59">
                  <c:v>1.1587868519015001</c:v>
                </c:pt>
                <c:pt idx="60">
                  <c:v>1.23862929529503</c:v>
                </c:pt>
                <c:pt idx="61">
                  <c:v>1.5049734346750601</c:v>
                </c:pt>
                <c:pt idx="62">
                  <c:v>1.7124999494342701</c:v>
                </c:pt>
                <c:pt idx="63">
                  <c:v>1.67865615273623</c:v>
                </c:pt>
                <c:pt idx="64">
                  <c:v>1.74609110013073</c:v>
                </c:pt>
                <c:pt idx="65">
                  <c:v>1.92705537949558</c:v>
                </c:pt>
                <c:pt idx="66">
                  <c:v>1.98390124213552</c:v>
                </c:pt>
                <c:pt idx="67">
                  <c:v>1.8513669299342701</c:v>
                </c:pt>
                <c:pt idx="68">
                  <c:v>2.0512841110319102</c:v>
                </c:pt>
                <c:pt idx="69">
                  <c:v>2.1559511320799198</c:v>
                </c:pt>
                <c:pt idx="70">
                  <c:v>2.2230491606277698</c:v>
                </c:pt>
                <c:pt idx="71">
                  <c:v>2.3270709588551002</c:v>
                </c:pt>
                <c:pt idx="72">
                  <c:v>2.4580600089527702</c:v>
                </c:pt>
                <c:pt idx="73">
                  <c:v>2.43782250831664</c:v>
                </c:pt>
                <c:pt idx="74">
                  <c:v>2.4388757516552402</c:v>
                </c:pt>
                <c:pt idx="75">
                  <c:v>2.4191941301800002</c:v>
                </c:pt>
                <c:pt idx="76">
                  <c:v>2.3947315728283098</c:v>
                </c:pt>
                <c:pt idx="77">
                  <c:v>2.19546238071162</c:v>
                </c:pt>
                <c:pt idx="78">
                  <c:v>2.2320636116276802</c:v>
                </c:pt>
                <c:pt idx="79">
                  <c:v>2.15321811568174</c:v>
                </c:pt>
                <c:pt idx="80">
                  <c:v>2.0407133432646298</c:v>
                </c:pt>
                <c:pt idx="81">
                  <c:v>1.33883490219822</c:v>
                </c:pt>
                <c:pt idx="82">
                  <c:v>1.5978167627411399</c:v>
                </c:pt>
                <c:pt idx="83">
                  <c:v>1.41544841865343</c:v>
                </c:pt>
                <c:pt idx="84">
                  <c:v>1.6366206296677199</c:v>
                </c:pt>
                <c:pt idx="85">
                  <c:v>1.76359582458765</c:v>
                </c:pt>
                <c:pt idx="86">
                  <c:v>2.1575692633239498</c:v>
                </c:pt>
                <c:pt idx="87">
                  <c:v>1.9808259344824399</c:v>
                </c:pt>
                <c:pt idx="88">
                  <c:v>2.0227228485641899</c:v>
                </c:pt>
                <c:pt idx="89">
                  <c:v>2.1805466919833099</c:v>
                </c:pt>
                <c:pt idx="90">
                  <c:v>1.91038085377254</c:v>
                </c:pt>
                <c:pt idx="91">
                  <c:v>1.4903111474227799</c:v>
                </c:pt>
                <c:pt idx="92">
                  <c:v>1.9285365592308601</c:v>
                </c:pt>
                <c:pt idx="93">
                  <c:v>2.2582567610778801</c:v>
                </c:pt>
                <c:pt idx="94">
                  <c:v>2.5568637009992301</c:v>
                </c:pt>
                <c:pt idx="95">
                  <c:v>2.6612434872242501</c:v>
                </c:pt>
                <c:pt idx="96">
                  <c:v>2.7603140925671199</c:v>
                </c:pt>
                <c:pt idx="97">
                  <c:v>3.0134897472042401</c:v>
                </c:pt>
                <c:pt idx="98">
                  <c:v>2.7409644307248602</c:v>
                </c:pt>
                <c:pt idx="99">
                  <c:v>2.5803322873252799</c:v>
                </c:pt>
                <c:pt idx="100">
                  <c:v>3.0948391104596</c:v>
                </c:pt>
                <c:pt idx="101">
                  <c:v>2.8460166665963298</c:v>
                </c:pt>
                <c:pt idx="102">
                  <c:v>2.9078301068533401</c:v>
                </c:pt>
                <c:pt idx="103">
                  <c:v>2.6465895485401001</c:v>
                </c:pt>
                <c:pt idx="104">
                  <c:v>2.4674261036838598</c:v>
                </c:pt>
                <c:pt idx="105">
                  <c:v>2.04817883979561</c:v>
                </c:pt>
                <c:pt idx="106">
                  <c:v>1.96846088237696</c:v>
                </c:pt>
                <c:pt idx="107">
                  <c:v>2.0106170184026801</c:v>
                </c:pt>
                <c:pt idx="108">
                  <c:v>2.1830637583711598</c:v>
                </c:pt>
                <c:pt idx="109">
                  <c:v>2.4631301931990199</c:v>
                </c:pt>
                <c:pt idx="110">
                  <c:v>2.52522741631355</c:v>
                </c:pt>
                <c:pt idx="111">
                  <c:v>2.2887775022746499</c:v>
                </c:pt>
                <c:pt idx="112">
                  <c:v>2.3682375041697599</c:v>
                </c:pt>
                <c:pt idx="113">
                  <c:v>2.4775731514315802</c:v>
                </c:pt>
                <c:pt idx="114">
                  <c:v>2.51637791841884</c:v>
                </c:pt>
                <c:pt idx="115">
                  <c:v>2.7795673644854499</c:v>
                </c:pt>
                <c:pt idx="116">
                  <c:v>2.7923536213623699</c:v>
                </c:pt>
                <c:pt idx="117">
                  <c:v>2.5663748313416002</c:v>
                </c:pt>
                <c:pt idx="118">
                  <c:v>2.4286935336914399</c:v>
                </c:pt>
                <c:pt idx="119">
                  <c:v>2.2690289108685802</c:v>
                </c:pt>
                <c:pt idx="120">
                  <c:v>2.6707322487625098</c:v>
                </c:pt>
                <c:pt idx="121">
                  <c:v>2.6164577999751</c:v>
                </c:pt>
                <c:pt idx="122">
                  <c:v>2.5940780468117199</c:v>
                </c:pt>
                <c:pt idx="123">
                  <c:v>2.29860679801142</c:v>
                </c:pt>
                <c:pt idx="124">
                  <c:v>2.3375845667254</c:v>
                </c:pt>
                <c:pt idx="125">
                  <c:v>2.5381861643696499</c:v>
                </c:pt>
                <c:pt idx="126">
                  <c:v>2.4664351595371601</c:v>
                </c:pt>
                <c:pt idx="127">
                  <c:v>2.3292702440681698</c:v>
                </c:pt>
                <c:pt idx="128">
                  <c:v>2.65541043008206</c:v>
                </c:pt>
                <c:pt idx="129">
                  <c:v>2.6311000279953598</c:v>
                </c:pt>
                <c:pt idx="130">
                  <c:v>2.39426785012034</c:v>
                </c:pt>
                <c:pt idx="131">
                  <c:v>2.4053368248809699</c:v>
                </c:pt>
                <c:pt idx="132">
                  <c:v>2.2442827540609498</c:v>
                </c:pt>
                <c:pt idx="133">
                  <c:v>2.1402217727653001</c:v>
                </c:pt>
                <c:pt idx="134">
                  <c:v>2.2415146218392499</c:v>
                </c:pt>
                <c:pt idx="135">
                  <c:v>2.5364218194325399</c:v>
                </c:pt>
                <c:pt idx="136">
                  <c:v>2.6613096519582</c:v>
                </c:pt>
                <c:pt idx="137">
                  <c:v>2.7692751431543998</c:v>
                </c:pt>
                <c:pt idx="138">
                  <c:v>2.7901483896304899</c:v>
                </c:pt>
                <c:pt idx="139">
                  <c:v>2.8093975551244599</c:v>
                </c:pt>
                <c:pt idx="140">
                  <c:v>2.8111465862007998</c:v>
                </c:pt>
                <c:pt idx="141">
                  <c:v>2.5785594973745098</c:v>
                </c:pt>
                <c:pt idx="142">
                  <c:v>2.61972168376826</c:v>
                </c:pt>
                <c:pt idx="143">
                  <c:v>2.6104795499914202</c:v>
                </c:pt>
                <c:pt idx="144">
                  <c:v>2.7196377696320599</c:v>
                </c:pt>
                <c:pt idx="145">
                  <c:v>2.9023348839457999</c:v>
                </c:pt>
                <c:pt idx="146">
                  <c:v>2.9532301519373401</c:v>
                </c:pt>
                <c:pt idx="147">
                  <c:v>2.9318545595637202</c:v>
                </c:pt>
                <c:pt idx="148">
                  <c:v>3.0367930674744801</c:v>
                </c:pt>
                <c:pt idx="149">
                  <c:v>3.0843381285092502</c:v>
                </c:pt>
                <c:pt idx="150">
                  <c:v>2.9715444041568699</c:v>
                </c:pt>
                <c:pt idx="151">
                  <c:v>3.0758913788807201</c:v>
                </c:pt>
                <c:pt idx="152">
                  <c:v>3.05747454572482</c:v>
                </c:pt>
                <c:pt idx="153">
                  <c:v>3.05733396658787</c:v>
                </c:pt>
                <c:pt idx="154">
                  <c:v>2.8046037272662998</c:v>
                </c:pt>
                <c:pt idx="155">
                  <c:v>2.6771388146281798</c:v>
                </c:pt>
                <c:pt idx="156">
                  <c:v>2.9318956129960099</c:v>
                </c:pt>
                <c:pt idx="157">
                  <c:v>2.8214035144990199</c:v>
                </c:pt>
                <c:pt idx="158">
                  <c:v>2.7053343070735698</c:v>
                </c:pt>
                <c:pt idx="159">
                  <c:v>2.7782295618167399</c:v>
                </c:pt>
                <c:pt idx="160">
                  <c:v>2.62778317966779</c:v>
                </c:pt>
                <c:pt idx="161">
                  <c:v>2.1863182142383502</c:v>
                </c:pt>
                <c:pt idx="162">
                  <c:v>2.0684227346467101</c:v>
                </c:pt>
                <c:pt idx="163">
                  <c:v>1.8576379277549</c:v>
                </c:pt>
                <c:pt idx="164">
                  <c:v>1.8779412458259099</c:v>
                </c:pt>
                <c:pt idx="165">
                  <c:v>1.89430257654179</c:v>
                </c:pt>
                <c:pt idx="166">
                  <c:v>1.6271508481956301</c:v>
                </c:pt>
                <c:pt idx="167">
                  <c:v>1.6245076845786799</c:v>
                </c:pt>
                <c:pt idx="168">
                  <c:v>1.93788948279298</c:v>
                </c:pt>
                <c:pt idx="169">
                  <c:v>1.8375119136698601</c:v>
                </c:pt>
                <c:pt idx="170">
                  <c:v>1.5337473771885</c:v>
                </c:pt>
                <c:pt idx="171">
                  <c:v>1.4278130668645299</c:v>
                </c:pt>
                <c:pt idx="172">
                  <c:v>1.57738811466128</c:v>
                </c:pt>
                <c:pt idx="173">
                  <c:v>1.8133434617558</c:v>
                </c:pt>
                <c:pt idx="174">
                  <c:v>2.0086996513987101</c:v>
                </c:pt>
                <c:pt idx="175">
                  <c:v>2.1188480432161301</c:v>
                </c:pt>
                <c:pt idx="176">
                  <c:v>2.0219073492746999</c:v>
                </c:pt>
                <c:pt idx="177">
                  <c:v>2.1318875469438998</c:v>
                </c:pt>
                <c:pt idx="178">
                  <c:v>2.0166541338586401</c:v>
                </c:pt>
                <c:pt idx="179">
                  <c:v>1.9780663957434299</c:v>
                </c:pt>
                <c:pt idx="180">
                  <c:v>2.0157323603912398</c:v>
                </c:pt>
                <c:pt idx="181">
                  <c:v>1.78667056784435</c:v>
                </c:pt>
                <c:pt idx="182">
                  <c:v>1.79242112588834</c:v>
                </c:pt>
                <c:pt idx="183">
                  <c:v>1.72367269910114</c:v>
                </c:pt>
                <c:pt idx="184">
                  <c:v>1.75552178592482</c:v>
                </c:pt>
                <c:pt idx="185">
                  <c:v>1.7990252033315599</c:v>
                </c:pt>
                <c:pt idx="186">
                  <c:v>1.66317453368401</c:v>
                </c:pt>
                <c:pt idx="187">
                  <c:v>1.7260172530126501</c:v>
                </c:pt>
                <c:pt idx="188">
                  <c:v>1.87878374942155</c:v>
                </c:pt>
                <c:pt idx="189">
                  <c:v>1.73383222164996</c:v>
                </c:pt>
                <c:pt idx="190">
                  <c:v>1.4459490707696701</c:v>
                </c:pt>
                <c:pt idx="191">
                  <c:v>1.2078029729444999</c:v>
                </c:pt>
                <c:pt idx="192">
                  <c:v>0.80244733348709696</c:v>
                </c:pt>
                <c:pt idx="193">
                  <c:v>0.73228987546230095</c:v>
                </c:pt>
                <c:pt idx="194">
                  <c:v>0.462700992840331</c:v>
                </c:pt>
                <c:pt idx="195">
                  <c:v>-0.68473140270180799</c:v>
                </c:pt>
                <c:pt idx="196">
                  <c:v>-0.53900224375084105</c:v>
                </c:pt>
                <c:pt idx="197">
                  <c:v>-7.1033997969552398E-2</c:v>
                </c:pt>
                <c:pt idx="198">
                  <c:v>0.47129384988342699</c:v>
                </c:pt>
                <c:pt idx="199">
                  <c:v>0.73517449746876196</c:v>
                </c:pt>
                <c:pt idx="200">
                  <c:v>0.73639538363367196</c:v>
                </c:pt>
                <c:pt idx="201">
                  <c:v>0.57460939137562295</c:v>
                </c:pt>
                <c:pt idx="202">
                  <c:v>0.40592584277494798</c:v>
                </c:pt>
                <c:pt idx="203">
                  <c:v>0.52041055679084003</c:v>
                </c:pt>
                <c:pt idx="204">
                  <c:v>0.71019756940946999</c:v>
                </c:pt>
                <c:pt idx="205">
                  <c:v>0.49719376892481898</c:v>
                </c:pt>
                <c:pt idx="206">
                  <c:v>0.12695526762763201</c:v>
                </c:pt>
                <c:pt idx="207">
                  <c:v>-0.15352082343982201</c:v>
                </c:pt>
                <c:pt idx="208">
                  <c:v>9.3445454966233105E-2</c:v>
                </c:pt>
                <c:pt idx="209">
                  <c:v>-0.195308296887204</c:v>
                </c:pt>
                <c:pt idx="210">
                  <c:v>-6.6454520853132804E-2</c:v>
                </c:pt>
                <c:pt idx="211">
                  <c:v>0.16954487249603301</c:v>
                </c:pt>
                <c:pt idx="212">
                  <c:v>8.1231476180995105E-2</c:v>
                </c:pt>
                <c:pt idx="213">
                  <c:v>0.140134726177956</c:v>
                </c:pt>
                <c:pt idx="214">
                  <c:v>0.245641693132192</c:v>
                </c:pt>
                <c:pt idx="215">
                  <c:v>0.26186116650192998</c:v>
                </c:pt>
                <c:pt idx="216">
                  <c:v>0.34524599735288303</c:v>
                </c:pt>
                <c:pt idx="217">
                  <c:v>0.33007314806121502</c:v>
                </c:pt>
                <c:pt idx="218">
                  <c:v>0.26368421999121899</c:v>
                </c:pt>
                <c:pt idx="219">
                  <c:v>0.11040217320177501</c:v>
                </c:pt>
                <c:pt idx="220">
                  <c:v>7.07493025978016E-2</c:v>
                </c:pt>
                <c:pt idx="221">
                  <c:v>0.108553516379937</c:v>
                </c:pt>
                <c:pt idx="222">
                  <c:v>-0.122794760777499</c:v>
                </c:pt>
                <c:pt idx="223">
                  <c:v>-0.143693105659393</c:v>
                </c:pt>
                <c:pt idx="224">
                  <c:v>-0.31428919293035601</c:v>
                </c:pt>
                <c:pt idx="225">
                  <c:v>-0.130660093918333</c:v>
                </c:pt>
                <c:pt idx="226">
                  <c:v>-3.10650408930583E-2</c:v>
                </c:pt>
                <c:pt idx="227">
                  <c:v>0.22147472132280899</c:v>
                </c:pt>
                <c:pt idx="228">
                  <c:v>0.35351661340678803</c:v>
                </c:pt>
                <c:pt idx="229">
                  <c:v>0.40650660945405598</c:v>
                </c:pt>
                <c:pt idx="230">
                  <c:v>0.56152617760206702</c:v>
                </c:pt>
                <c:pt idx="231">
                  <c:v>0.72328776572200904</c:v>
                </c:pt>
                <c:pt idx="232">
                  <c:v>0.842548137884642</c:v>
                </c:pt>
                <c:pt idx="233">
                  <c:v>0.73185001148137896</c:v>
                </c:pt>
                <c:pt idx="234">
                  <c:v>0.79925853266642899</c:v>
                </c:pt>
                <c:pt idx="235">
                  <c:v>0.71488649777741298</c:v>
                </c:pt>
                <c:pt idx="236">
                  <c:v>0.69127559880678702</c:v>
                </c:pt>
                <c:pt idx="237">
                  <c:v>0.62074253588712403</c:v>
                </c:pt>
                <c:pt idx="238">
                  <c:v>0.56990348017667602</c:v>
                </c:pt>
                <c:pt idx="239">
                  <c:v>0.71849622319047901</c:v>
                </c:pt>
                <c:pt idx="240">
                  <c:v>0.37542031098504303</c:v>
                </c:pt>
                <c:pt idx="241">
                  <c:v>0.17051633485839299</c:v>
                </c:pt>
                <c:pt idx="242">
                  <c:v>0.623251842985862</c:v>
                </c:pt>
                <c:pt idx="243">
                  <c:v>0.82251523143365202</c:v>
                </c:pt>
                <c:pt idx="244">
                  <c:v>1.0400533280744999</c:v>
                </c:pt>
                <c:pt idx="245">
                  <c:v>1.0762038318676099</c:v>
                </c:pt>
                <c:pt idx="246">
                  <c:v>1.03389693443693</c:v>
                </c:pt>
                <c:pt idx="247">
                  <c:v>1.0263694925653599</c:v>
                </c:pt>
                <c:pt idx="248">
                  <c:v>0.964498479671972</c:v>
                </c:pt>
                <c:pt idx="249">
                  <c:v>0.84861103806112204</c:v>
                </c:pt>
                <c:pt idx="250">
                  <c:v>0.94617604562438296</c:v>
                </c:pt>
                <c:pt idx="251">
                  <c:v>0.879145475352616</c:v>
                </c:pt>
                <c:pt idx="252">
                  <c:v>1.2334563358237101</c:v>
                </c:pt>
                <c:pt idx="253">
                  <c:v>1.25185908823838</c:v>
                </c:pt>
                <c:pt idx="254">
                  <c:v>1.51225308740746</c:v>
                </c:pt>
                <c:pt idx="255">
                  <c:v>1.4861368067393901</c:v>
                </c:pt>
                <c:pt idx="256">
                  <c:v>1.66608213493126</c:v>
                </c:pt>
                <c:pt idx="257">
                  <c:v>1.6002000879068501</c:v>
                </c:pt>
                <c:pt idx="258">
                  <c:v>1.4693021432920499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rstar'!$D$2:$D$260</c:f>
              <c:numCache>
                <c:formatCode>General</c:formatCode>
                <c:ptCount val="259"/>
                <c:pt idx="4">
                  <c:v>5.44055954112648</c:v>
                </c:pt>
                <c:pt idx="5">
                  <c:v>5.6616371933967997</c:v>
                </c:pt>
                <c:pt idx="6">
                  <c:v>5.5687700157342803</c:v>
                </c:pt>
                <c:pt idx="7">
                  <c:v>5.5381696217697396</c:v>
                </c:pt>
                <c:pt idx="8">
                  <c:v>5.35296214866149</c:v>
                </c:pt>
                <c:pt idx="9">
                  <c:v>4.8206328081944898</c:v>
                </c:pt>
                <c:pt idx="10">
                  <c:v>4.7095342600898098</c:v>
                </c:pt>
                <c:pt idx="11">
                  <c:v>4.25906452674693</c:v>
                </c:pt>
                <c:pt idx="12">
                  <c:v>4.2440707065049104</c:v>
                </c:pt>
                <c:pt idx="13">
                  <c:v>4.2115101159931703</c:v>
                </c:pt>
                <c:pt idx="14">
                  <c:v>4.5380331368263001</c:v>
                </c:pt>
                <c:pt idx="15">
                  <c:v>4.2689898532641601</c:v>
                </c:pt>
                <c:pt idx="16">
                  <c:v>4.5724286229217803</c:v>
                </c:pt>
                <c:pt idx="17">
                  <c:v>4.4893362085316602</c:v>
                </c:pt>
                <c:pt idx="18">
                  <c:v>4.5882059230728496</c:v>
                </c:pt>
                <c:pt idx="19">
                  <c:v>4.3350218886280203</c:v>
                </c:pt>
                <c:pt idx="20">
                  <c:v>4.7131161370295303</c:v>
                </c:pt>
                <c:pt idx="21">
                  <c:v>4.6844442251735696</c:v>
                </c:pt>
                <c:pt idx="22">
                  <c:v>4.9370802942993501</c:v>
                </c:pt>
                <c:pt idx="23">
                  <c:v>5.15383586976023</c:v>
                </c:pt>
                <c:pt idx="24">
                  <c:v>5.3820534411747101</c:v>
                </c:pt>
                <c:pt idx="25">
                  <c:v>5.1237384549569498</c:v>
                </c:pt>
                <c:pt idx="26">
                  <c:v>5.1085062161268802</c:v>
                </c:pt>
                <c:pt idx="27">
                  <c:v>5.0873862516428199</c:v>
                </c:pt>
                <c:pt idx="28">
                  <c:v>5.0534309009518203</c:v>
                </c:pt>
                <c:pt idx="29">
                  <c:v>4.8299539517700296</c:v>
                </c:pt>
                <c:pt idx="30">
                  <c:v>4.85185582470264</c:v>
                </c:pt>
                <c:pt idx="31">
                  <c:v>4.7817678767252998</c:v>
                </c:pt>
                <c:pt idx="32">
                  <c:v>5.00338014653902</c:v>
                </c:pt>
                <c:pt idx="33">
                  <c:v>5.0654007436974702</c:v>
                </c:pt>
                <c:pt idx="34">
                  <c:v>4.9311537204071003</c:v>
                </c:pt>
                <c:pt idx="35">
                  <c:v>4.7783574180023196</c:v>
                </c:pt>
                <c:pt idx="36">
                  <c:v>4.9051680299921898</c:v>
                </c:pt>
                <c:pt idx="37">
                  <c:v>4.71395615418208</c:v>
                </c:pt>
                <c:pt idx="38">
                  <c:v>4.6689003556244097</c:v>
                </c:pt>
                <c:pt idx="39">
                  <c:v>4.3921347818429801</c:v>
                </c:pt>
                <c:pt idx="40">
                  <c:v>4.2504047047911104</c:v>
                </c:pt>
                <c:pt idx="41">
                  <c:v>4.1758041514969104</c:v>
                </c:pt>
                <c:pt idx="42">
                  <c:v>4.2371623891288603</c:v>
                </c:pt>
                <c:pt idx="43">
                  <c:v>3.8308598532207698</c:v>
                </c:pt>
                <c:pt idx="44">
                  <c:v>4.2956190291948797</c:v>
                </c:pt>
                <c:pt idx="45">
                  <c:v>4.0496528905043201</c:v>
                </c:pt>
                <c:pt idx="46">
                  <c:v>3.9077076180308699</c:v>
                </c:pt>
                <c:pt idx="47">
                  <c:v>3.6153048751393002</c:v>
                </c:pt>
                <c:pt idx="48">
                  <c:v>3.8361411779018799</c:v>
                </c:pt>
                <c:pt idx="49">
                  <c:v>3.99228345180647</c:v>
                </c:pt>
                <c:pt idx="50">
                  <c:v>3.8611035694476499</c:v>
                </c:pt>
                <c:pt idx="51">
                  <c:v>3.95191264707347</c:v>
                </c:pt>
                <c:pt idx="52">
                  <c:v>4.2284114693424302</c:v>
                </c:pt>
                <c:pt idx="53">
                  <c:v>4.2876544192073203</c:v>
                </c:pt>
                <c:pt idx="54">
                  <c:v>3.9943914465691601</c:v>
                </c:pt>
                <c:pt idx="55">
                  <c:v>4.1815403870757004</c:v>
                </c:pt>
                <c:pt idx="56">
                  <c:v>3.9556547342925699</c:v>
                </c:pt>
                <c:pt idx="57">
                  <c:v>4.1405800600045204</c:v>
                </c:pt>
                <c:pt idx="58">
                  <c:v>3.9753404108096499</c:v>
                </c:pt>
                <c:pt idx="59">
                  <c:v>3.8474361886980701</c:v>
                </c:pt>
                <c:pt idx="60">
                  <c:v>3.3911524787204299</c:v>
                </c:pt>
                <c:pt idx="61">
                  <c:v>3.30431540846822</c:v>
                </c:pt>
                <c:pt idx="62">
                  <c:v>3.35444045495945</c:v>
                </c:pt>
                <c:pt idx="63">
                  <c:v>3.3143691360570502</c:v>
                </c:pt>
                <c:pt idx="64">
                  <c:v>3.4781360955305902</c:v>
                </c:pt>
                <c:pt idx="65">
                  <c:v>3.2149694221232901</c:v>
                </c:pt>
                <c:pt idx="66">
                  <c:v>3.1278976181844702</c:v>
                </c:pt>
                <c:pt idx="67">
                  <c:v>3.08239366142316</c:v>
                </c:pt>
                <c:pt idx="68">
                  <c:v>3.1699313933947302</c:v>
                </c:pt>
                <c:pt idx="69">
                  <c:v>3.3427037033390601</c:v>
                </c:pt>
                <c:pt idx="70">
                  <c:v>3.4761439404421202</c:v>
                </c:pt>
                <c:pt idx="71">
                  <c:v>3.13926727089915</c:v>
                </c:pt>
                <c:pt idx="72">
                  <c:v>3.0516267112492801</c:v>
                </c:pt>
                <c:pt idx="73">
                  <c:v>3.8035720179077899</c:v>
                </c:pt>
                <c:pt idx="74">
                  <c:v>3.69150739844773</c:v>
                </c:pt>
                <c:pt idx="75">
                  <c:v>3.8024750169401602</c:v>
                </c:pt>
                <c:pt idx="76">
                  <c:v>3.5417908872944199</c:v>
                </c:pt>
                <c:pt idx="77">
                  <c:v>3.6380307116813202</c:v>
                </c:pt>
                <c:pt idx="78">
                  <c:v>3.67492698554525</c:v>
                </c:pt>
                <c:pt idx="79">
                  <c:v>3.68552747956653</c:v>
                </c:pt>
                <c:pt idx="80">
                  <c:v>3.8035679234366202</c:v>
                </c:pt>
                <c:pt idx="81">
                  <c:v>3.26544076125283</c:v>
                </c:pt>
                <c:pt idx="82">
                  <c:v>3.3269157620589498</c:v>
                </c:pt>
                <c:pt idx="83">
                  <c:v>3.75095380884457</c:v>
                </c:pt>
                <c:pt idx="84">
                  <c:v>3.95134418791694</c:v>
                </c:pt>
                <c:pt idx="85">
                  <c:v>3.5049135059241299</c:v>
                </c:pt>
                <c:pt idx="86">
                  <c:v>3.7251842065655798</c:v>
                </c:pt>
                <c:pt idx="87">
                  <c:v>3.3660946433788199</c:v>
                </c:pt>
                <c:pt idx="88">
                  <c:v>2.9142906895828302</c:v>
                </c:pt>
                <c:pt idx="89">
                  <c:v>2.9905657417860598</c:v>
                </c:pt>
                <c:pt idx="90">
                  <c:v>2.8855824174625799</c:v>
                </c:pt>
                <c:pt idx="91">
                  <c:v>2.7831023089258</c:v>
                </c:pt>
                <c:pt idx="92">
                  <c:v>2.9245836165662098</c:v>
                </c:pt>
                <c:pt idx="93">
                  <c:v>3.0251416482854201</c:v>
                </c:pt>
                <c:pt idx="94">
                  <c:v>3.3297120005518002</c:v>
                </c:pt>
                <c:pt idx="95">
                  <c:v>3.3162560251384701</c:v>
                </c:pt>
                <c:pt idx="96">
                  <c:v>3.4933686480234898</c:v>
                </c:pt>
                <c:pt idx="97">
                  <c:v>3.6661198284772198</c:v>
                </c:pt>
                <c:pt idx="98">
                  <c:v>3.5765138676332402</c:v>
                </c:pt>
                <c:pt idx="99">
                  <c:v>3.5126463164272299</c:v>
                </c:pt>
                <c:pt idx="100">
                  <c:v>3.7533615496477899</c:v>
                </c:pt>
                <c:pt idx="101">
                  <c:v>3.6499004800733101</c:v>
                </c:pt>
                <c:pt idx="102">
                  <c:v>3.8291718481314398</c:v>
                </c:pt>
                <c:pt idx="103">
                  <c:v>3.6528838918804998</c:v>
                </c:pt>
                <c:pt idx="104">
                  <c:v>3.7334455840368301</c:v>
                </c:pt>
                <c:pt idx="105">
                  <c:v>3.5151359506488702</c:v>
                </c:pt>
                <c:pt idx="106">
                  <c:v>3.51744762428044</c:v>
                </c:pt>
                <c:pt idx="107">
                  <c:v>3.4487788422368499</c:v>
                </c:pt>
                <c:pt idx="108">
                  <c:v>3.3520298629593102</c:v>
                </c:pt>
                <c:pt idx="109">
                  <c:v>3.49635652453843</c:v>
                </c:pt>
                <c:pt idx="110">
                  <c:v>3.4775391797562998</c:v>
                </c:pt>
                <c:pt idx="111">
                  <c:v>3.7170473497713599</c:v>
                </c:pt>
                <c:pt idx="112">
                  <c:v>3.58470513856083</c:v>
                </c:pt>
                <c:pt idx="113">
                  <c:v>3.7735111060157598</c:v>
                </c:pt>
                <c:pt idx="114">
                  <c:v>3.6832099203670401</c:v>
                </c:pt>
                <c:pt idx="115">
                  <c:v>3.8011828490176098</c:v>
                </c:pt>
                <c:pt idx="116">
                  <c:v>3.81223901442528</c:v>
                </c:pt>
                <c:pt idx="117">
                  <c:v>3.7236382203447702</c:v>
                </c:pt>
                <c:pt idx="118">
                  <c:v>3.6481743216079598</c:v>
                </c:pt>
                <c:pt idx="119">
                  <c:v>3.5702310659060101</c:v>
                </c:pt>
                <c:pt idx="120">
                  <c:v>3.78175183553935</c:v>
                </c:pt>
                <c:pt idx="121">
                  <c:v>3.709991830286</c:v>
                </c:pt>
                <c:pt idx="122">
                  <c:v>3.55395493704073</c:v>
                </c:pt>
                <c:pt idx="123">
                  <c:v>3.14541071650449</c:v>
                </c:pt>
                <c:pt idx="124">
                  <c:v>2.9540367594990302</c:v>
                </c:pt>
                <c:pt idx="125">
                  <c:v>2.9880485554845899</c:v>
                </c:pt>
                <c:pt idx="126">
                  <c:v>2.9524041977047699</c:v>
                </c:pt>
                <c:pt idx="127">
                  <c:v>2.8142172382073398</c:v>
                </c:pt>
                <c:pt idx="128">
                  <c:v>2.8903070485654201</c:v>
                </c:pt>
                <c:pt idx="129">
                  <c:v>2.8704233983379801</c:v>
                </c:pt>
                <c:pt idx="130">
                  <c:v>2.7887755250424502</c:v>
                </c:pt>
                <c:pt idx="131">
                  <c:v>2.8155823888715701</c:v>
                </c:pt>
                <c:pt idx="132">
                  <c:v>2.5960381830239401</c:v>
                </c:pt>
                <c:pt idx="133">
                  <c:v>2.5700457421987402</c:v>
                </c:pt>
                <c:pt idx="134">
                  <c:v>2.4198946570985398</c:v>
                </c:pt>
                <c:pt idx="135">
                  <c:v>2.5105551134889299</c:v>
                </c:pt>
                <c:pt idx="136">
                  <c:v>2.4599850355890802</c:v>
                </c:pt>
                <c:pt idx="137">
                  <c:v>2.6219758720336501</c:v>
                </c:pt>
                <c:pt idx="138">
                  <c:v>2.5132005911575201</c:v>
                </c:pt>
                <c:pt idx="139">
                  <c:v>2.5972953635010398</c:v>
                </c:pt>
                <c:pt idx="140">
                  <c:v>2.5078285302700598</c:v>
                </c:pt>
                <c:pt idx="141">
                  <c:v>2.4807112110582201</c:v>
                </c:pt>
                <c:pt idx="142">
                  <c:v>2.5456741674935999</c:v>
                </c:pt>
                <c:pt idx="143">
                  <c:v>2.5830323962819799</c:v>
                </c:pt>
                <c:pt idx="144">
                  <c:v>2.5842287310694401</c:v>
                </c:pt>
                <c:pt idx="145">
                  <c:v>2.8477148026949801</c:v>
                </c:pt>
                <c:pt idx="146">
                  <c:v>2.8491235451713499</c:v>
                </c:pt>
                <c:pt idx="147">
                  <c:v>2.9645573490677801</c:v>
                </c:pt>
                <c:pt idx="148">
                  <c:v>2.8860334421444001</c:v>
                </c:pt>
                <c:pt idx="149">
                  <c:v>3.1531430941567402</c:v>
                </c:pt>
                <c:pt idx="150">
                  <c:v>3.1197854943275001</c:v>
                </c:pt>
                <c:pt idx="151">
                  <c:v>3.11635532619179</c:v>
                </c:pt>
                <c:pt idx="152">
                  <c:v>3.15689719052643</c:v>
                </c:pt>
                <c:pt idx="153">
                  <c:v>3.1924794867989501</c:v>
                </c:pt>
                <c:pt idx="154">
                  <c:v>3.3340475859976899</c:v>
                </c:pt>
                <c:pt idx="155">
                  <c:v>3.50465873731748</c:v>
                </c:pt>
                <c:pt idx="156">
                  <c:v>3.4645530859606799</c:v>
                </c:pt>
                <c:pt idx="157">
                  <c:v>3.4799352899748501</c:v>
                </c:pt>
                <c:pt idx="158">
                  <c:v>3.6022805991576501</c:v>
                </c:pt>
                <c:pt idx="159">
                  <c:v>3.8094580776442499</c:v>
                </c:pt>
                <c:pt idx="160">
                  <c:v>3.68891373093581</c:v>
                </c:pt>
                <c:pt idx="161">
                  <c:v>3.8782519829815998</c:v>
                </c:pt>
                <c:pt idx="162">
                  <c:v>3.7020484043068902</c:v>
                </c:pt>
                <c:pt idx="163">
                  <c:v>3.7036120254284</c:v>
                </c:pt>
                <c:pt idx="164">
                  <c:v>3.54268149579601</c:v>
                </c:pt>
                <c:pt idx="165">
                  <c:v>3.49358989702709</c:v>
                </c:pt>
                <c:pt idx="166">
                  <c:v>3.1550806687744202</c:v>
                </c:pt>
                <c:pt idx="167">
                  <c:v>3.1316034207782102</c:v>
                </c:pt>
                <c:pt idx="168">
                  <c:v>3.0701920669094198</c:v>
                </c:pt>
                <c:pt idx="169">
                  <c:v>3.0619331966895298</c:v>
                </c:pt>
                <c:pt idx="170">
                  <c:v>2.93657268985194</c:v>
                </c:pt>
                <c:pt idx="171">
                  <c:v>2.6821341907987799</c:v>
                </c:pt>
                <c:pt idx="172">
                  <c:v>2.5717363183687101</c:v>
                </c:pt>
                <c:pt idx="173">
                  <c:v>2.56929098141579</c:v>
                </c:pt>
                <c:pt idx="174">
                  <c:v>2.7465706164066201</c:v>
                </c:pt>
                <c:pt idx="175">
                  <c:v>2.74164685165931</c:v>
                </c:pt>
                <c:pt idx="176">
                  <c:v>2.6593216129639399</c:v>
                </c:pt>
                <c:pt idx="177">
                  <c:v>2.64189906519724</c:v>
                </c:pt>
                <c:pt idx="178">
                  <c:v>2.5583775710119401</c:v>
                </c:pt>
                <c:pt idx="179">
                  <c:v>2.6214573308918601</c:v>
                </c:pt>
                <c:pt idx="180">
                  <c:v>2.7318234980782501</c:v>
                </c:pt>
                <c:pt idx="181">
                  <c:v>2.5625560516066899</c:v>
                </c:pt>
                <c:pt idx="182">
                  <c:v>2.5175469556641001</c:v>
                </c:pt>
                <c:pt idx="183">
                  <c:v>2.56812005447259</c:v>
                </c:pt>
                <c:pt idx="184">
                  <c:v>2.7092276781937499</c:v>
                </c:pt>
                <c:pt idx="185">
                  <c:v>2.6830137841992099</c:v>
                </c:pt>
                <c:pt idx="186">
                  <c:v>2.5169381735248</c:v>
                </c:pt>
                <c:pt idx="187">
                  <c:v>2.5506083522247498</c:v>
                </c:pt>
                <c:pt idx="188">
                  <c:v>2.5639421791188699</c:v>
                </c:pt>
                <c:pt idx="189">
                  <c:v>2.48869392686131</c:v>
                </c:pt>
                <c:pt idx="190">
                  <c:v>2.50631105231896</c:v>
                </c:pt>
                <c:pt idx="191">
                  <c:v>2.6075857902758002</c:v>
                </c:pt>
                <c:pt idx="192">
                  <c:v>2.31805117624309</c:v>
                </c:pt>
                <c:pt idx="193">
                  <c:v>2.31050060291662</c:v>
                </c:pt>
                <c:pt idx="194">
                  <c:v>2.0401008707252899</c:v>
                </c:pt>
                <c:pt idx="195">
                  <c:v>1.14420788874034</c:v>
                </c:pt>
                <c:pt idx="196">
                  <c:v>0.82832809240869099</c:v>
                </c:pt>
                <c:pt idx="197">
                  <c:v>0.88151326611260095</c:v>
                </c:pt>
                <c:pt idx="198">
                  <c:v>0.88728722160400497</c:v>
                </c:pt>
                <c:pt idx="199">
                  <c:v>1.1567194745681999</c:v>
                </c:pt>
                <c:pt idx="200">
                  <c:v>1.01146470123082</c:v>
                </c:pt>
                <c:pt idx="201">
                  <c:v>1.01802467109733</c:v>
                </c:pt>
                <c:pt idx="202">
                  <c:v>0.93038802800357701</c:v>
                </c:pt>
                <c:pt idx="203">
                  <c:v>0.90872423674208702</c:v>
                </c:pt>
                <c:pt idx="204">
                  <c:v>0.76384898004124402</c:v>
                </c:pt>
                <c:pt idx="205">
                  <c:v>0.92051100015821596</c:v>
                </c:pt>
                <c:pt idx="206">
                  <c:v>0.76577879532698401</c:v>
                </c:pt>
                <c:pt idx="207">
                  <c:v>0.88136938478613602</c:v>
                </c:pt>
                <c:pt idx="208">
                  <c:v>1.0101125568526099</c:v>
                </c:pt>
                <c:pt idx="209">
                  <c:v>0.875552485605955</c:v>
                </c:pt>
                <c:pt idx="210">
                  <c:v>0.70500875491121995</c:v>
                </c:pt>
                <c:pt idx="211">
                  <c:v>0.66624552078218402</c:v>
                </c:pt>
                <c:pt idx="212">
                  <c:v>0.77525899605329596</c:v>
                </c:pt>
                <c:pt idx="213">
                  <c:v>0.64599089200512605</c:v>
                </c:pt>
                <c:pt idx="214">
                  <c:v>0.76829078237833504</c:v>
                </c:pt>
                <c:pt idx="215">
                  <c:v>0.85331805052106802</c:v>
                </c:pt>
                <c:pt idx="216">
                  <c:v>0.58637378511947202</c:v>
                </c:pt>
                <c:pt idx="217">
                  <c:v>0.85738787109503201</c:v>
                </c:pt>
                <c:pt idx="218">
                  <c:v>0.96420079725502295</c:v>
                </c:pt>
                <c:pt idx="219">
                  <c:v>0.85848193929525796</c:v>
                </c:pt>
                <c:pt idx="220">
                  <c:v>0.86975033947180802</c:v>
                </c:pt>
                <c:pt idx="221">
                  <c:v>0.96031734562929505</c:v>
                </c:pt>
                <c:pt idx="222">
                  <c:v>0.88861056590777299</c:v>
                </c:pt>
                <c:pt idx="223">
                  <c:v>0.78733068480715096</c:v>
                </c:pt>
                <c:pt idx="224">
                  <c:v>0.88947739991228203</c:v>
                </c:pt>
                <c:pt idx="225">
                  <c:v>0.91507681943776598</c:v>
                </c:pt>
                <c:pt idx="226">
                  <c:v>0.95009967087640601</c:v>
                </c:pt>
                <c:pt idx="227">
                  <c:v>0.91168269585220496</c:v>
                </c:pt>
                <c:pt idx="228">
                  <c:v>0.92723413562263202</c:v>
                </c:pt>
                <c:pt idx="229">
                  <c:v>0.87815227471096502</c:v>
                </c:pt>
                <c:pt idx="230">
                  <c:v>0.909171549490568</c:v>
                </c:pt>
                <c:pt idx="231">
                  <c:v>1.08918498590478</c:v>
                </c:pt>
                <c:pt idx="232">
                  <c:v>1.2168118087403199</c:v>
                </c:pt>
                <c:pt idx="233">
                  <c:v>1.1899141522466901</c:v>
                </c:pt>
                <c:pt idx="234">
                  <c:v>1.12233364826295</c:v>
                </c:pt>
                <c:pt idx="235">
                  <c:v>1.0650585640436501</c:v>
                </c:pt>
                <c:pt idx="236">
                  <c:v>1.0817098550912401</c:v>
                </c:pt>
                <c:pt idx="237">
                  <c:v>1.1667387177616599</c:v>
                </c:pt>
                <c:pt idx="238">
                  <c:v>1.289421843582</c:v>
                </c:pt>
                <c:pt idx="239">
                  <c:v>1.27229081386112</c:v>
                </c:pt>
                <c:pt idx="240">
                  <c:v>1.27913848045235</c:v>
                </c:pt>
                <c:pt idx="241">
                  <c:v>1.24804333193887</c:v>
                </c:pt>
                <c:pt idx="242">
                  <c:v>1.3166089199519999</c:v>
                </c:pt>
                <c:pt idx="243">
                  <c:v>1.2959370317644701</c:v>
                </c:pt>
                <c:pt idx="244">
                  <c:v>1.41853495006354</c:v>
                </c:pt>
                <c:pt idx="245">
                  <c:v>1.45757305000378</c:v>
                </c:pt>
                <c:pt idx="246">
                  <c:v>1.42912092177234</c:v>
                </c:pt>
                <c:pt idx="247">
                  <c:v>1.68956430413957</c:v>
                </c:pt>
                <c:pt idx="248">
                  <c:v>1.4187820819280801</c:v>
                </c:pt>
                <c:pt idx="249">
                  <c:v>1.19859539978512</c:v>
                </c:pt>
                <c:pt idx="250">
                  <c:v>1.28808033667809</c:v>
                </c:pt>
                <c:pt idx="251">
                  <c:v>1.24820799287808</c:v>
                </c:pt>
                <c:pt idx="252">
                  <c:v>1.1845293175568501</c:v>
                </c:pt>
                <c:pt idx="253">
                  <c:v>1.05080666473152</c:v>
                </c:pt>
                <c:pt idx="254">
                  <c:v>0.98164383833575597</c:v>
                </c:pt>
                <c:pt idx="255">
                  <c:v>0.86495255957388995</c:v>
                </c:pt>
                <c:pt idx="256">
                  <c:v>0.89072491263965203</c:v>
                </c:pt>
                <c:pt idx="257">
                  <c:v>0.85779552044681795</c:v>
                </c:pt>
                <c:pt idx="258">
                  <c:v>0.81923690637813595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A-4AEA-AE3B-8F1899C5C052}"/>
            </c:ext>
          </c:extLst>
        </c:ser>
        <c:ser>
          <c:idx val="3"/>
          <c:order val="3"/>
          <c:tx>
            <c:strRef>
              <c:f>'Chart 3 - rstar'!$E$1</c:f>
              <c:strCache>
                <c:ptCount val="1"/>
                <c:pt idx="0">
                  <c:v>LM r*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rstar'!$E$2:$E$260</c:f>
              <c:numCache>
                <c:formatCode>General</c:formatCode>
                <c:ptCount val="259"/>
                <c:pt idx="28">
                  <c:v>1.6036490750000001</c:v>
                </c:pt>
                <c:pt idx="29">
                  <c:v>1.5611101140000001</c:v>
                </c:pt>
                <c:pt idx="30">
                  <c:v>1.58227692</c:v>
                </c:pt>
                <c:pt idx="31">
                  <c:v>1.587444533</c:v>
                </c:pt>
                <c:pt idx="32">
                  <c:v>1.6251452179999999</c:v>
                </c:pt>
                <c:pt idx="33">
                  <c:v>1.6449016729999999</c:v>
                </c:pt>
                <c:pt idx="34">
                  <c:v>1.586450181</c:v>
                </c:pt>
                <c:pt idx="35">
                  <c:v>1.5816322169999999</c:v>
                </c:pt>
                <c:pt idx="36">
                  <c:v>1.645340413</c:v>
                </c:pt>
                <c:pt idx="37">
                  <c:v>1.712491024</c:v>
                </c:pt>
                <c:pt idx="38">
                  <c:v>1.700827992</c:v>
                </c:pt>
                <c:pt idx="39">
                  <c:v>1.655724666</c:v>
                </c:pt>
                <c:pt idx="40">
                  <c:v>1.64028051</c:v>
                </c:pt>
                <c:pt idx="41">
                  <c:v>1.6085431349999999</c:v>
                </c:pt>
                <c:pt idx="42">
                  <c:v>1.578160577</c:v>
                </c:pt>
                <c:pt idx="43">
                  <c:v>1.491522257</c:v>
                </c:pt>
                <c:pt idx="44">
                  <c:v>1.4899257050000001</c:v>
                </c:pt>
                <c:pt idx="45">
                  <c:v>1.5498644589999999</c:v>
                </c:pt>
                <c:pt idx="46">
                  <c:v>1.6001364819999999</c:v>
                </c:pt>
                <c:pt idx="47">
                  <c:v>1.5552284489999999</c:v>
                </c:pt>
                <c:pt idx="48">
                  <c:v>1.538975787</c:v>
                </c:pt>
                <c:pt idx="49">
                  <c:v>1.6429280449999999</c:v>
                </c:pt>
                <c:pt idx="50">
                  <c:v>1.629459097</c:v>
                </c:pt>
                <c:pt idx="51">
                  <c:v>1.652185682</c:v>
                </c:pt>
                <c:pt idx="52">
                  <c:v>1.7070035029999999</c:v>
                </c:pt>
                <c:pt idx="53">
                  <c:v>1.675343544</c:v>
                </c:pt>
                <c:pt idx="54">
                  <c:v>1.703700134</c:v>
                </c:pt>
                <c:pt idx="55">
                  <c:v>1.616235375</c:v>
                </c:pt>
                <c:pt idx="56">
                  <c:v>1.5008750280000001</c:v>
                </c:pt>
                <c:pt idx="57">
                  <c:v>1.4904776449999999</c:v>
                </c:pt>
                <c:pt idx="58">
                  <c:v>1.408707025</c:v>
                </c:pt>
                <c:pt idx="59">
                  <c:v>1.305542376</c:v>
                </c:pt>
                <c:pt idx="60">
                  <c:v>1.2997508719999999</c:v>
                </c:pt>
                <c:pt idx="61">
                  <c:v>1.382254163</c:v>
                </c:pt>
                <c:pt idx="62">
                  <c:v>1.4921968080000001</c:v>
                </c:pt>
                <c:pt idx="63">
                  <c:v>1.4750021360000001</c:v>
                </c:pt>
                <c:pt idx="64">
                  <c:v>1.497905236</c:v>
                </c:pt>
                <c:pt idx="65">
                  <c:v>1.544023189</c:v>
                </c:pt>
                <c:pt idx="66">
                  <c:v>1.502325608</c:v>
                </c:pt>
                <c:pt idx="67">
                  <c:v>1.4848289619999999</c:v>
                </c:pt>
                <c:pt idx="68">
                  <c:v>1.492618885</c:v>
                </c:pt>
                <c:pt idx="69">
                  <c:v>1.5452429430000001</c:v>
                </c:pt>
                <c:pt idx="70">
                  <c:v>1.560157335</c:v>
                </c:pt>
                <c:pt idx="71">
                  <c:v>1.5922335919999999</c:v>
                </c:pt>
                <c:pt idx="72">
                  <c:v>1.5995086430000001</c:v>
                </c:pt>
                <c:pt idx="73">
                  <c:v>1.687450723</c:v>
                </c:pt>
                <c:pt idx="74">
                  <c:v>1.692334147</c:v>
                </c:pt>
                <c:pt idx="75">
                  <c:v>1.779378039</c:v>
                </c:pt>
                <c:pt idx="76">
                  <c:v>1.7648001470000001</c:v>
                </c:pt>
                <c:pt idx="77">
                  <c:v>1.741507232</c:v>
                </c:pt>
                <c:pt idx="78">
                  <c:v>1.8351499950000001</c:v>
                </c:pt>
                <c:pt idx="79">
                  <c:v>1.9801985289999999</c:v>
                </c:pt>
                <c:pt idx="80">
                  <c:v>2.0073931759999999</c:v>
                </c:pt>
                <c:pt idx="81">
                  <c:v>1.735673161</c:v>
                </c:pt>
                <c:pt idx="82">
                  <c:v>1.717794472</c:v>
                </c:pt>
                <c:pt idx="83">
                  <c:v>2.3250748739999998</c:v>
                </c:pt>
                <c:pt idx="84">
                  <c:v>2.1994335249999999</c:v>
                </c:pt>
                <c:pt idx="85">
                  <c:v>2.2607540030000002</c:v>
                </c:pt>
                <c:pt idx="86">
                  <c:v>2.2446499150000001</c:v>
                </c:pt>
                <c:pt idx="87">
                  <c:v>1.8961499690000001</c:v>
                </c:pt>
                <c:pt idx="88">
                  <c:v>2.193150374</c:v>
                </c:pt>
                <c:pt idx="89">
                  <c:v>2.2519824389999998</c:v>
                </c:pt>
                <c:pt idx="90">
                  <c:v>1.908948869</c:v>
                </c:pt>
                <c:pt idx="91">
                  <c:v>1.970098535</c:v>
                </c:pt>
                <c:pt idx="92">
                  <c:v>2.0650292590000001</c:v>
                </c:pt>
                <c:pt idx="93">
                  <c:v>2.113413199</c:v>
                </c:pt>
                <c:pt idx="94">
                  <c:v>2.2484816140000001</c:v>
                </c:pt>
                <c:pt idx="95">
                  <c:v>2.214307265</c:v>
                </c:pt>
                <c:pt idx="96">
                  <c:v>2.2521722419999999</c:v>
                </c:pt>
                <c:pt idx="97">
                  <c:v>2.377707526</c:v>
                </c:pt>
                <c:pt idx="98">
                  <c:v>2.3216964089999998</c:v>
                </c:pt>
                <c:pt idx="99">
                  <c:v>2.0354786699999998</c:v>
                </c:pt>
                <c:pt idx="100">
                  <c:v>2.104974881</c:v>
                </c:pt>
                <c:pt idx="101">
                  <c:v>2.0836239619999999</c:v>
                </c:pt>
                <c:pt idx="102">
                  <c:v>2.173488131</c:v>
                </c:pt>
                <c:pt idx="103">
                  <c:v>2.1315517960000001</c:v>
                </c:pt>
                <c:pt idx="104">
                  <c:v>2.0794587369999999</c:v>
                </c:pt>
                <c:pt idx="105">
                  <c:v>2.0121506560000002</c:v>
                </c:pt>
                <c:pt idx="106">
                  <c:v>1.942219329</c:v>
                </c:pt>
                <c:pt idx="107">
                  <c:v>2.055433152</c:v>
                </c:pt>
                <c:pt idx="108">
                  <c:v>2.001618551</c:v>
                </c:pt>
                <c:pt idx="109">
                  <c:v>2.1694340319999998</c:v>
                </c:pt>
                <c:pt idx="110">
                  <c:v>2.1173456079999999</c:v>
                </c:pt>
                <c:pt idx="111">
                  <c:v>2.1405261960000002</c:v>
                </c:pt>
                <c:pt idx="112">
                  <c:v>2.0560685049999998</c:v>
                </c:pt>
                <c:pt idx="113">
                  <c:v>2.1672695000000002</c:v>
                </c:pt>
                <c:pt idx="114">
                  <c:v>2.2565196099999998</c:v>
                </c:pt>
                <c:pt idx="115">
                  <c:v>2.2552328109999999</c:v>
                </c:pt>
                <c:pt idx="116">
                  <c:v>2.3599574090000002</c:v>
                </c:pt>
                <c:pt idx="117">
                  <c:v>2.2634786309999999</c:v>
                </c:pt>
                <c:pt idx="118">
                  <c:v>2.1404238599999998</c:v>
                </c:pt>
                <c:pt idx="119">
                  <c:v>2.1256442830000002</c:v>
                </c:pt>
                <c:pt idx="120">
                  <c:v>2.1879815869999999</c:v>
                </c:pt>
                <c:pt idx="121">
                  <c:v>2.2043061779999999</c:v>
                </c:pt>
                <c:pt idx="122">
                  <c:v>2.1267030550000001</c:v>
                </c:pt>
                <c:pt idx="123">
                  <c:v>1.960731046</c:v>
                </c:pt>
                <c:pt idx="124">
                  <c:v>1.7992045050000001</c:v>
                </c:pt>
                <c:pt idx="125">
                  <c:v>1.9419930830000001</c:v>
                </c:pt>
                <c:pt idx="126">
                  <c:v>1.9910215360000001</c:v>
                </c:pt>
                <c:pt idx="127">
                  <c:v>1.8400206130000001</c:v>
                </c:pt>
                <c:pt idx="128">
                  <c:v>1.7903670599999999</c:v>
                </c:pt>
                <c:pt idx="129">
                  <c:v>1.8452460770000001</c:v>
                </c:pt>
                <c:pt idx="130">
                  <c:v>1.725307792</c:v>
                </c:pt>
                <c:pt idx="131">
                  <c:v>1.8002138569999999</c:v>
                </c:pt>
                <c:pt idx="132">
                  <c:v>1.7792383759999999</c:v>
                </c:pt>
                <c:pt idx="133">
                  <c:v>1.795855456</c:v>
                </c:pt>
                <c:pt idx="134">
                  <c:v>1.778471626</c:v>
                </c:pt>
                <c:pt idx="135">
                  <c:v>1.7678206809999999</c:v>
                </c:pt>
                <c:pt idx="136">
                  <c:v>1.8573172710000001</c:v>
                </c:pt>
                <c:pt idx="137">
                  <c:v>2.0995255149999998</c:v>
                </c:pt>
                <c:pt idx="138">
                  <c:v>2.1246146260000001</c:v>
                </c:pt>
                <c:pt idx="139">
                  <c:v>2.2162291939999998</c:v>
                </c:pt>
                <c:pt idx="140">
                  <c:v>2.2357914449999998</c:v>
                </c:pt>
                <c:pt idx="141">
                  <c:v>2.1665823839999998</c:v>
                </c:pt>
                <c:pt idx="142">
                  <c:v>2.1517242300000001</c:v>
                </c:pt>
                <c:pt idx="143">
                  <c:v>2.147442013</c:v>
                </c:pt>
                <c:pt idx="144">
                  <c:v>2.0271812699999998</c:v>
                </c:pt>
                <c:pt idx="145">
                  <c:v>2.1674720289999998</c:v>
                </c:pt>
                <c:pt idx="146">
                  <c:v>2.2047844240000001</c:v>
                </c:pt>
                <c:pt idx="147">
                  <c:v>2.1813622179999999</c:v>
                </c:pt>
                <c:pt idx="148">
                  <c:v>2.139647353</c:v>
                </c:pt>
                <c:pt idx="149">
                  <c:v>2.3002066829999999</c:v>
                </c:pt>
                <c:pt idx="150">
                  <c:v>2.2081204520000002</c:v>
                </c:pt>
                <c:pt idx="151">
                  <c:v>2.1576310990000001</c:v>
                </c:pt>
                <c:pt idx="152">
                  <c:v>2.2536942280000001</c:v>
                </c:pt>
                <c:pt idx="153">
                  <c:v>2.210681514</c:v>
                </c:pt>
                <c:pt idx="154">
                  <c:v>2.331993395</c:v>
                </c:pt>
                <c:pt idx="155">
                  <c:v>2.0108554569999999</c:v>
                </c:pt>
                <c:pt idx="156">
                  <c:v>2.0565522860000001</c:v>
                </c:pt>
                <c:pt idx="157">
                  <c:v>2.0763832870000001</c:v>
                </c:pt>
                <c:pt idx="158">
                  <c:v>2.2661656099999998</c:v>
                </c:pt>
                <c:pt idx="159">
                  <c:v>2.3315256679999998</c:v>
                </c:pt>
                <c:pt idx="160">
                  <c:v>2.290235966</c:v>
                </c:pt>
                <c:pt idx="161">
                  <c:v>2.4773110229999999</c:v>
                </c:pt>
                <c:pt idx="162">
                  <c:v>2.3024630660000001</c:v>
                </c:pt>
                <c:pt idx="163">
                  <c:v>2.2492191670000001</c:v>
                </c:pt>
                <c:pt idx="164">
                  <c:v>1.8879612100000001</c:v>
                </c:pt>
                <c:pt idx="165">
                  <c:v>1.6390338929999999</c:v>
                </c:pt>
                <c:pt idx="166">
                  <c:v>1.4170151049999999</c:v>
                </c:pt>
                <c:pt idx="167">
                  <c:v>1.2010828499999999</c:v>
                </c:pt>
                <c:pt idx="168">
                  <c:v>1.4254030559999999</c:v>
                </c:pt>
                <c:pt idx="169">
                  <c:v>1.616410919</c:v>
                </c:pt>
                <c:pt idx="170">
                  <c:v>1.5145862999999999</c:v>
                </c:pt>
                <c:pt idx="171">
                  <c:v>1.2561798340000001</c:v>
                </c:pt>
                <c:pt idx="172">
                  <c:v>1.327457152</c:v>
                </c:pt>
                <c:pt idx="173">
                  <c:v>1.3786426460000001</c:v>
                </c:pt>
                <c:pt idx="174">
                  <c:v>1.48014373</c:v>
                </c:pt>
                <c:pt idx="175">
                  <c:v>1.500244181</c:v>
                </c:pt>
                <c:pt idx="176">
                  <c:v>1.3933657749999999</c:v>
                </c:pt>
                <c:pt idx="177">
                  <c:v>1.3667556890000001</c:v>
                </c:pt>
                <c:pt idx="178">
                  <c:v>1.5108706510000001</c:v>
                </c:pt>
                <c:pt idx="179">
                  <c:v>1.6682339230000001</c:v>
                </c:pt>
                <c:pt idx="180">
                  <c:v>1.808406682</c:v>
                </c:pt>
                <c:pt idx="181">
                  <c:v>1.801309517</c:v>
                </c:pt>
                <c:pt idx="182">
                  <c:v>1.8992593790000001</c:v>
                </c:pt>
                <c:pt idx="183">
                  <c:v>1.939332515</c:v>
                </c:pt>
                <c:pt idx="184">
                  <c:v>2.1618827270000001</c:v>
                </c:pt>
                <c:pt idx="185">
                  <c:v>2.2254276900000001</c:v>
                </c:pt>
                <c:pt idx="186">
                  <c:v>2.1087573590000002</c:v>
                </c:pt>
                <c:pt idx="187">
                  <c:v>1.975341536</c:v>
                </c:pt>
                <c:pt idx="188">
                  <c:v>2.082189638</c:v>
                </c:pt>
                <c:pt idx="189">
                  <c:v>2.0539613160000001</c:v>
                </c:pt>
                <c:pt idx="190">
                  <c:v>2.0819227429999998</c:v>
                </c:pt>
                <c:pt idx="191">
                  <c:v>1.8172377989999999</c:v>
                </c:pt>
                <c:pt idx="192">
                  <c:v>1.087589599</c:v>
                </c:pt>
                <c:pt idx="193">
                  <c:v>1.0719575349999999</c:v>
                </c:pt>
                <c:pt idx="194">
                  <c:v>1.103024687</c:v>
                </c:pt>
                <c:pt idx="195">
                  <c:v>4.3477381000000002E-2</c:v>
                </c:pt>
                <c:pt idx="196">
                  <c:v>0.56322379</c:v>
                </c:pt>
                <c:pt idx="197">
                  <c:v>0.95222607699999995</c:v>
                </c:pt>
                <c:pt idx="198">
                  <c:v>1.0564128909999999</c:v>
                </c:pt>
                <c:pt idx="199">
                  <c:v>1.258603248</c:v>
                </c:pt>
                <c:pt idx="200">
                  <c:v>0.82676884799999995</c:v>
                </c:pt>
                <c:pt idx="201">
                  <c:v>0.76940540300000004</c:v>
                </c:pt>
                <c:pt idx="202">
                  <c:v>0.84010362999999999</c:v>
                </c:pt>
                <c:pt idx="203">
                  <c:v>0.82463874699999995</c:v>
                </c:pt>
                <c:pt idx="204">
                  <c:v>0.91831493900000005</c:v>
                </c:pt>
                <c:pt idx="205">
                  <c:v>0.92922866000000004</c:v>
                </c:pt>
                <c:pt idx="206">
                  <c:v>0.75143729800000003</c:v>
                </c:pt>
                <c:pt idx="207">
                  <c:v>0.73198447799999999</c:v>
                </c:pt>
                <c:pt idx="208">
                  <c:v>0.81513660399999999</c:v>
                </c:pt>
                <c:pt idx="209">
                  <c:v>0.767497969</c:v>
                </c:pt>
                <c:pt idx="210">
                  <c:v>0.70172837300000002</c:v>
                </c:pt>
                <c:pt idx="211">
                  <c:v>0.71291970699999996</c:v>
                </c:pt>
                <c:pt idx="212">
                  <c:v>0.80674867500000003</c:v>
                </c:pt>
                <c:pt idx="213">
                  <c:v>0.84124056199999997</c:v>
                </c:pt>
                <c:pt idx="214">
                  <c:v>0.86470211299999999</c:v>
                </c:pt>
                <c:pt idx="215">
                  <c:v>0.85711205499999998</c:v>
                </c:pt>
                <c:pt idx="216">
                  <c:v>0.71387793200000005</c:v>
                </c:pt>
                <c:pt idx="217">
                  <c:v>0.96005541999999999</c:v>
                </c:pt>
                <c:pt idx="218">
                  <c:v>0.91584961300000001</c:v>
                </c:pt>
                <c:pt idx="219">
                  <c:v>0.81559774299999999</c:v>
                </c:pt>
                <c:pt idx="220">
                  <c:v>0.86811960200000005</c:v>
                </c:pt>
                <c:pt idx="221">
                  <c:v>0.86202478400000004</c:v>
                </c:pt>
                <c:pt idx="222">
                  <c:v>0.90258527799999999</c:v>
                </c:pt>
                <c:pt idx="223">
                  <c:v>0.82354680199999997</c:v>
                </c:pt>
                <c:pt idx="224">
                  <c:v>0.99537204199999996</c:v>
                </c:pt>
                <c:pt idx="225">
                  <c:v>0.88079010000000002</c:v>
                </c:pt>
                <c:pt idx="226">
                  <c:v>1.0433641309999999</c:v>
                </c:pt>
                <c:pt idx="227">
                  <c:v>0.94983677</c:v>
                </c:pt>
                <c:pt idx="228">
                  <c:v>1.046792078</c:v>
                </c:pt>
                <c:pt idx="229">
                  <c:v>1.182082203</c:v>
                </c:pt>
                <c:pt idx="230">
                  <c:v>1.3244114709999999</c:v>
                </c:pt>
                <c:pt idx="231">
                  <c:v>1.362211531</c:v>
                </c:pt>
                <c:pt idx="232">
                  <c:v>1.4667494780000001</c:v>
                </c:pt>
                <c:pt idx="233">
                  <c:v>1.522620297</c:v>
                </c:pt>
                <c:pt idx="234">
                  <c:v>1.391108609</c:v>
                </c:pt>
                <c:pt idx="235">
                  <c:v>1.418887856</c:v>
                </c:pt>
                <c:pt idx="236">
                  <c:v>1.537780267</c:v>
                </c:pt>
                <c:pt idx="237">
                  <c:v>1.6274894360000001</c:v>
                </c:pt>
                <c:pt idx="238">
                  <c:v>1.5665210780000001</c:v>
                </c:pt>
                <c:pt idx="239">
                  <c:v>1.224954986</c:v>
                </c:pt>
                <c:pt idx="240">
                  <c:v>1.0433723749999999</c:v>
                </c:pt>
                <c:pt idx="241">
                  <c:v>-0.153535158</c:v>
                </c:pt>
                <c:pt idx="242">
                  <c:v>2.0145488519999999</c:v>
                </c:pt>
                <c:pt idx="243">
                  <c:v>1.4602344460000001</c:v>
                </c:pt>
                <c:pt idx="244">
                  <c:v>1.3831292740000001</c:v>
                </c:pt>
                <c:pt idx="245">
                  <c:v>1.5611057930000001</c:v>
                </c:pt>
                <c:pt idx="246">
                  <c:v>1.140115019</c:v>
                </c:pt>
                <c:pt idx="247">
                  <c:v>1.3671958710000001</c:v>
                </c:pt>
                <c:pt idx="248">
                  <c:v>1.0599502679999999</c:v>
                </c:pt>
                <c:pt idx="249">
                  <c:v>1.2663212210000001</c:v>
                </c:pt>
                <c:pt idx="250">
                  <c:v>1.883324851</c:v>
                </c:pt>
                <c:pt idx="251">
                  <c:v>2.0693930520000001</c:v>
                </c:pt>
                <c:pt idx="252">
                  <c:v>2.0913420839999999</c:v>
                </c:pt>
                <c:pt idx="253">
                  <c:v>2.1319339429999999</c:v>
                </c:pt>
                <c:pt idx="254">
                  <c:v>2.0464214549999999</c:v>
                </c:pt>
                <c:pt idx="255">
                  <c:v>2.0600428900000001</c:v>
                </c:pt>
                <c:pt idx="256">
                  <c:v>2.138634234</c:v>
                </c:pt>
                <c:pt idx="257">
                  <c:v>2.226483918</c:v>
                </c:pt>
                <c:pt idx="258">
                  <c:v>2.1404005119999998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A-4AEA-AE3B-8F1899C5C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293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-6.2435073097709903E-2</c:v>
                </c:pt>
                <c:pt idx="185">
                  <c:v>-9.1551361537596243E-3</c:v>
                </c:pt>
                <c:pt idx="186">
                  <c:v>-1.6743697414196568E-3</c:v>
                </c:pt>
                <c:pt idx="187">
                  <c:v>-6.1259803350965925E-4</c:v>
                </c:pt>
                <c:pt idx="188">
                  <c:v>-0.18563550264583961</c:v>
                </c:pt>
                <c:pt idx="189">
                  <c:v>-0.14167242072874986</c:v>
                </c:pt>
                <c:pt idx="190">
                  <c:v>-0.38672289679156968</c:v>
                </c:pt>
                <c:pt idx="191">
                  <c:v>-0.86647427089039986</c:v>
                </c:pt>
                <c:pt idx="192">
                  <c:v>-1.0998817217112498</c:v>
                </c:pt>
                <c:pt idx="193">
                  <c:v>-1.2141854562270398</c:v>
                </c:pt>
                <c:pt idx="194">
                  <c:v>-1.2493035069990299</c:v>
                </c:pt>
                <c:pt idx="195">
                  <c:v>-1.2023717815814499</c:v>
                </c:pt>
                <c:pt idx="196">
                  <c:v>-1.2628858292087699</c:v>
                </c:pt>
                <c:pt idx="197">
                  <c:v>-1.2195348072988399</c:v>
                </c:pt>
                <c:pt idx="198">
                  <c:v>-1.2242460204642898</c:v>
                </c:pt>
                <c:pt idx="199">
                  <c:v>-1.2846461623606698</c:v>
                </c:pt>
                <c:pt idx="200">
                  <c:v>-1.4698196111653399</c:v>
                </c:pt>
                <c:pt idx="201">
                  <c:v>-1.4321744368314298</c:v>
                </c:pt>
                <c:pt idx="202">
                  <c:v>-1.5378476648317099</c:v>
                </c:pt>
                <c:pt idx="203">
                  <c:v>-1.3957699561668198</c:v>
                </c:pt>
                <c:pt idx="204">
                  <c:v>-1.3873909134473499</c:v>
                </c:pt>
                <c:pt idx="205">
                  <c:v>-1.4134492557779699</c:v>
                </c:pt>
                <c:pt idx="206">
                  <c:v>-1.4775091045502797</c:v>
                </c:pt>
                <c:pt idx="207">
                  <c:v>-1.5436420769710097</c:v>
                </c:pt>
                <c:pt idx="208">
                  <c:v>-1.4184505765017799</c:v>
                </c:pt>
                <c:pt idx="209">
                  <c:v>-1.4658899886368197</c:v>
                </c:pt>
                <c:pt idx="210">
                  <c:v>-1.3892359603864799</c:v>
                </c:pt>
                <c:pt idx="211">
                  <c:v>-1.3253373058221798</c:v>
                </c:pt>
                <c:pt idx="212">
                  <c:v>-1.4887515034822199</c:v>
                </c:pt>
                <c:pt idx="213">
                  <c:v>-1.2954088276418498</c:v>
                </c:pt>
                <c:pt idx="214">
                  <c:v>-1.1699987339351199</c:v>
                </c:pt>
                <c:pt idx="215">
                  <c:v>-1.1888318353919398</c:v>
                </c:pt>
                <c:pt idx="216">
                  <c:v>-1.0977258308055997</c:v>
                </c:pt>
                <c:pt idx="217">
                  <c:v>-1.1011496879095999</c:v>
                </c:pt>
                <c:pt idx="218">
                  <c:v>-1.1061162156580397</c:v>
                </c:pt>
                <c:pt idx="219">
                  <c:v>-1.1402336401764999</c:v>
                </c:pt>
                <c:pt idx="220">
                  <c:v>-1.1033658930662098</c:v>
                </c:pt>
                <c:pt idx="221">
                  <c:v>-1.1314853189858298</c:v>
                </c:pt>
                <c:pt idx="222">
                  <c:v>-1.0591286848786199</c:v>
                </c:pt>
                <c:pt idx="223">
                  <c:v>-1.0348728791728699</c:v>
                </c:pt>
                <c:pt idx="224">
                  <c:v>-1.0367702370872698</c:v>
                </c:pt>
                <c:pt idx="225">
                  <c:v>-1.0027206704948799</c:v>
                </c:pt>
                <c:pt idx="226">
                  <c:v>-0.93077209663543981</c:v>
                </c:pt>
                <c:pt idx="227">
                  <c:v>-0.81743099378860973</c:v>
                </c:pt>
                <c:pt idx="228">
                  <c:v>-0.78794901258022998</c:v>
                </c:pt>
                <c:pt idx="229">
                  <c:v>-0.77991468012932996</c:v>
                </c:pt>
                <c:pt idx="230">
                  <c:v>-0.72309156831013999</c:v>
                </c:pt>
                <c:pt idx="231">
                  <c:v>-0.78641840376104977</c:v>
                </c:pt>
                <c:pt idx="232">
                  <c:v>-0.71824323841407001</c:v>
                </c:pt>
                <c:pt idx="233">
                  <c:v>-0.63436655753300997</c:v>
                </c:pt>
                <c:pt idx="234">
                  <c:v>-0.49644637861663998</c:v>
                </c:pt>
                <c:pt idx="235">
                  <c:v>-0.47701492315488991</c:v>
                </c:pt>
                <c:pt idx="236">
                  <c:v>-0.47969426983600982</c:v>
                </c:pt>
                <c:pt idx="237">
                  <c:v>-0.5005437956775598</c:v>
                </c:pt>
                <c:pt idx="238">
                  <c:v>-0.4487708431211197</c:v>
                </c:pt>
                <c:pt idx="239">
                  <c:v>-0.4645627171820399</c:v>
                </c:pt>
                <c:pt idx="240">
                  <c:v>-0.42020112508431984</c:v>
                </c:pt>
                <c:pt idx="241">
                  <c:v>-0.51276347634870989</c:v>
                </c:pt>
                <c:pt idx="242">
                  <c:v>-0.50744812892238977</c:v>
                </c:pt>
                <c:pt idx="243">
                  <c:v>-0.29660171022271964</c:v>
                </c:pt>
                <c:pt idx="244">
                  <c:v>-0.54023906469235961</c:v>
                </c:pt>
                <c:pt idx="245">
                  <c:v>-0.67802165833288974</c:v>
                </c:pt>
                <c:pt idx="246">
                  <c:v>-0.59369894735858963</c:v>
                </c:pt>
                <c:pt idx="247">
                  <c:v>-0.59821563949663981</c:v>
                </c:pt>
                <c:pt idx="248">
                  <c:v>-0.5843624124642699</c:v>
                </c:pt>
                <c:pt idx="249">
                  <c:v>-0.54630674053923967</c:v>
                </c:pt>
                <c:pt idx="250">
                  <c:v>-0.36019348706058985</c:v>
                </c:pt>
                <c:pt idx="251">
                  <c:v>-0.32688844453139998</c:v>
                </c:pt>
                <c:pt idx="252">
                  <c:v>-0.43423991712458987</c:v>
                </c:pt>
                <c:pt idx="253">
                  <c:v>-0.37673943929268994</c:v>
                </c:pt>
                <c:pt idx="254">
                  <c:v>-0.33769597308934962</c:v>
                </c:pt>
                <c:pt idx="255">
                  <c:v>-0.36048806274436984</c:v>
                </c:pt>
                <c:pt idx="256">
                  <c:v>-0.47345683564513985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B-4551-95F6-FEA7EE7F1A02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8.1896661539002991E-2</c:v>
                </c:pt>
                <c:pt idx="185">
                  <c:v>-5.1860747917118033E-2</c:v>
                </c:pt>
                <c:pt idx="186">
                  <c:v>-4.2458597234052986E-2</c:v>
                </c:pt>
                <c:pt idx="187">
                  <c:v>5.7650160218113977E-2</c:v>
                </c:pt>
                <c:pt idx="188">
                  <c:v>-2.8702264941394051E-2</c:v>
                </c:pt>
                <c:pt idx="189">
                  <c:v>-8.4530727063532041E-2</c:v>
                </c:pt>
                <c:pt idx="190">
                  <c:v>-8.5829224382436009E-2</c:v>
                </c:pt>
                <c:pt idx="191">
                  <c:v>-0.45488508580351605</c:v>
                </c:pt>
                <c:pt idx="192">
                  <c:v>-0.51444939051287397</c:v>
                </c:pt>
                <c:pt idx="193">
                  <c:v>-0.33574201173949303</c:v>
                </c:pt>
                <c:pt idx="194">
                  <c:v>-0.29140330427987504</c:v>
                </c:pt>
                <c:pt idx="195">
                  <c:v>-7.3508944518250963E-2</c:v>
                </c:pt>
                <c:pt idx="196">
                  <c:v>-0.15231044991964804</c:v>
                </c:pt>
                <c:pt idx="197">
                  <c:v>-0.19335623751331599</c:v>
                </c:pt>
                <c:pt idx="198">
                  <c:v>-0.27581928004549405</c:v>
                </c:pt>
                <c:pt idx="199">
                  <c:v>-0.231154888509991</c:v>
                </c:pt>
                <c:pt idx="200">
                  <c:v>-0.17268263681362406</c:v>
                </c:pt>
                <c:pt idx="201">
                  <c:v>-5.7360519654634068E-2</c:v>
                </c:pt>
                <c:pt idx="202">
                  <c:v>-9.6048076849505004E-2</c:v>
                </c:pt>
                <c:pt idx="203">
                  <c:v>-0.13647957501839703</c:v>
                </c:pt>
                <c:pt idx="204">
                  <c:v>-1.6937816387584959E-2</c:v>
                </c:pt>
                <c:pt idx="205">
                  <c:v>-0.12288201953814304</c:v>
                </c:pt>
                <c:pt idx="206">
                  <c:v>-0.223078674449393</c:v>
                </c:pt>
                <c:pt idx="207">
                  <c:v>-0.18921824005864296</c:v>
                </c:pt>
                <c:pt idx="208">
                  <c:v>-0.21768332803327506</c:v>
                </c:pt>
                <c:pt idx="209">
                  <c:v>-0.29485602466877303</c:v>
                </c:pt>
                <c:pt idx="210">
                  <c:v>-0.25673345968392802</c:v>
                </c:pt>
                <c:pt idx="211">
                  <c:v>-0.24187625252704503</c:v>
                </c:pt>
                <c:pt idx="212">
                  <c:v>-0.32936784722772605</c:v>
                </c:pt>
                <c:pt idx="213">
                  <c:v>-0.27067227480137301</c:v>
                </c:pt>
                <c:pt idx="214">
                  <c:v>-0.30157795920754005</c:v>
                </c:pt>
                <c:pt idx="215">
                  <c:v>-0.38661531946147298</c:v>
                </c:pt>
                <c:pt idx="216">
                  <c:v>-0.47539462673027399</c:v>
                </c:pt>
                <c:pt idx="217">
                  <c:v>-0.38106772510343001</c:v>
                </c:pt>
                <c:pt idx="218">
                  <c:v>-0.44732053153908702</c:v>
                </c:pt>
                <c:pt idx="219">
                  <c:v>-0.51113449453135407</c:v>
                </c:pt>
                <c:pt idx="220">
                  <c:v>-0.44947395367793597</c:v>
                </c:pt>
                <c:pt idx="221">
                  <c:v>-0.39299529506484598</c:v>
                </c:pt>
                <c:pt idx="222">
                  <c:v>-0.43743060221583596</c:v>
                </c:pt>
                <c:pt idx="223">
                  <c:v>-0.5024839966958039</c:v>
                </c:pt>
                <c:pt idx="224">
                  <c:v>-0.48484898065176396</c:v>
                </c:pt>
                <c:pt idx="225">
                  <c:v>-0.57132224175208401</c:v>
                </c:pt>
                <c:pt idx="226">
                  <c:v>-0.61931301577532394</c:v>
                </c:pt>
                <c:pt idx="227">
                  <c:v>-0.563764674177194</c:v>
                </c:pt>
                <c:pt idx="228">
                  <c:v>-0.46851337526281411</c:v>
                </c:pt>
                <c:pt idx="229">
                  <c:v>-0.50423390294056403</c:v>
                </c:pt>
                <c:pt idx="230">
                  <c:v>-0.63421448794238411</c:v>
                </c:pt>
                <c:pt idx="231">
                  <c:v>-0.62194745212910396</c:v>
                </c:pt>
                <c:pt idx="232">
                  <c:v>-0.68016245588438395</c:v>
                </c:pt>
                <c:pt idx="233">
                  <c:v>-0.68724244672342394</c:v>
                </c:pt>
                <c:pt idx="234">
                  <c:v>-0.71601583327774398</c:v>
                </c:pt>
                <c:pt idx="235">
                  <c:v>-0.75448544084649405</c:v>
                </c:pt>
                <c:pt idx="236">
                  <c:v>-0.74469546003443399</c:v>
                </c:pt>
                <c:pt idx="237">
                  <c:v>-0.75289478218344397</c:v>
                </c:pt>
                <c:pt idx="238">
                  <c:v>-0.741183462277754</c:v>
                </c:pt>
                <c:pt idx="239">
                  <c:v>-0.74451356489104392</c:v>
                </c:pt>
                <c:pt idx="240">
                  <c:v>-0.67063115780504412</c:v>
                </c:pt>
                <c:pt idx="241">
                  <c:v>-0.52994606893360396</c:v>
                </c:pt>
                <c:pt idx="242">
                  <c:v>-0.56423522543440408</c:v>
                </c:pt>
                <c:pt idx="243">
                  <c:v>-0.53533202430707405</c:v>
                </c:pt>
                <c:pt idx="244">
                  <c:v>-0.53856482567179409</c:v>
                </c:pt>
                <c:pt idx="245">
                  <c:v>-0.60744608417996404</c:v>
                </c:pt>
                <c:pt idx="246">
                  <c:v>-0.61055980702254398</c:v>
                </c:pt>
                <c:pt idx="247">
                  <c:v>-0.64547216277676411</c:v>
                </c:pt>
                <c:pt idx="248">
                  <c:v>-0.72436370591719412</c:v>
                </c:pt>
                <c:pt idx="249">
                  <c:v>-0.89987704804647395</c:v>
                </c:pt>
                <c:pt idx="250">
                  <c:v>-1.1734194257163739</c:v>
                </c:pt>
                <c:pt idx="251">
                  <c:v>-1.326684508439284</c:v>
                </c:pt>
                <c:pt idx="252">
                  <c:v>-1.1830245499122041</c:v>
                </c:pt>
                <c:pt idx="253">
                  <c:v>-1.279097869996664</c:v>
                </c:pt>
                <c:pt idx="254">
                  <c:v>-1.3605319158450639</c:v>
                </c:pt>
                <c:pt idx="255">
                  <c:v>-1.328937074944494</c:v>
                </c:pt>
                <c:pt idx="256">
                  <c:v>-1.2383503694726541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B-4551-95F6-FEA7EE7F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1.3333826894120104E-2</c:v>
                </c:pt>
                <c:pt idx="185">
                  <c:v>-6.1914425363439829E-2</c:v>
                </c:pt>
                <c:pt idx="186">
                  <c:v>-4.4297299905789789E-2</c:v>
                </c:pt>
                <c:pt idx="187">
                  <c:v>5.6977438051050378E-2</c:v>
                </c:pt>
                <c:pt idx="188">
                  <c:v>-0.23255717598165981</c:v>
                </c:pt>
                <c:pt idx="189">
                  <c:v>-0.24010774930812984</c:v>
                </c:pt>
                <c:pt idx="190">
                  <c:v>-0.5105074814994599</c:v>
                </c:pt>
                <c:pt idx="191">
                  <c:v>-1.4064004634844098</c:v>
                </c:pt>
                <c:pt idx="192">
                  <c:v>-1.7222802598160589</c:v>
                </c:pt>
                <c:pt idx="193">
                  <c:v>-1.669095086112149</c:v>
                </c:pt>
                <c:pt idx="194">
                  <c:v>-1.6633211306207447</c:v>
                </c:pt>
                <c:pt idx="195">
                  <c:v>-1.3938888776565499</c:v>
                </c:pt>
                <c:pt idx="196">
                  <c:v>-1.5391436509939298</c:v>
                </c:pt>
                <c:pt idx="197">
                  <c:v>-1.5325836811274198</c:v>
                </c:pt>
                <c:pt idx="198">
                  <c:v>-1.6202203242211728</c:v>
                </c:pt>
                <c:pt idx="199">
                  <c:v>-1.6418841154826627</c:v>
                </c:pt>
                <c:pt idx="200">
                  <c:v>-1.7867593721835058</c:v>
                </c:pt>
                <c:pt idx="201">
                  <c:v>-1.6300973520665338</c:v>
                </c:pt>
                <c:pt idx="202">
                  <c:v>-1.7848295568977659</c:v>
                </c:pt>
                <c:pt idx="203">
                  <c:v>-1.6692389674386137</c:v>
                </c:pt>
                <c:pt idx="204">
                  <c:v>-1.5404957953721399</c:v>
                </c:pt>
                <c:pt idx="205">
                  <c:v>-1.6750558666187949</c:v>
                </c:pt>
                <c:pt idx="206">
                  <c:v>-1.8455995973135297</c:v>
                </c:pt>
                <c:pt idx="207">
                  <c:v>-1.8843628314425658</c:v>
                </c:pt>
                <c:pt idx="208">
                  <c:v>-1.775349356171454</c:v>
                </c:pt>
                <c:pt idx="209">
                  <c:v>-1.9046174602196237</c:v>
                </c:pt>
                <c:pt idx="210">
                  <c:v>-1.7823175698464149</c:v>
                </c:pt>
                <c:pt idx="211">
                  <c:v>-1.6972903017036818</c:v>
                </c:pt>
                <c:pt idx="212">
                  <c:v>-1.9642345671052777</c:v>
                </c:pt>
                <c:pt idx="213">
                  <c:v>-1.6932204811297178</c:v>
                </c:pt>
                <c:pt idx="214">
                  <c:v>-1.586407554969727</c:v>
                </c:pt>
                <c:pt idx="215">
                  <c:v>-1.692126412929492</c:v>
                </c:pt>
                <c:pt idx="216">
                  <c:v>-1.6808580127529418</c:v>
                </c:pt>
                <c:pt idx="217">
                  <c:v>-1.5902910065954547</c:v>
                </c:pt>
                <c:pt idx="218">
                  <c:v>-1.6619977863169768</c:v>
                </c:pt>
                <c:pt idx="219">
                  <c:v>-1.7632776674175989</c:v>
                </c:pt>
                <c:pt idx="220">
                  <c:v>-1.6611309523124678</c:v>
                </c:pt>
                <c:pt idx="221">
                  <c:v>-1.6355315327869837</c:v>
                </c:pt>
                <c:pt idx="222">
                  <c:v>-1.6005086813483438</c:v>
                </c:pt>
                <c:pt idx="223">
                  <c:v>-1.6389256563725447</c:v>
                </c:pt>
                <c:pt idx="224">
                  <c:v>-1.6233742166021177</c:v>
                </c:pt>
                <c:pt idx="225">
                  <c:v>-1.6724560775137847</c:v>
                </c:pt>
                <c:pt idx="226">
                  <c:v>-1.6414368027341819</c:v>
                </c:pt>
                <c:pt idx="227">
                  <c:v>-1.4614233663199698</c:v>
                </c:pt>
                <c:pt idx="228">
                  <c:v>-1.3337965434844299</c:v>
                </c:pt>
                <c:pt idx="229">
                  <c:v>-1.3606941999780597</c:v>
                </c:pt>
                <c:pt idx="230">
                  <c:v>-1.4282747039617998</c:v>
                </c:pt>
                <c:pt idx="231">
                  <c:v>-1.4855497881810997</c:v>
                </c:pt>
                <c:pt idx="232">
                  <c:v>-1.4688984971335097</c:v>
                </c:pt>
                <c:pt idx="233">
                  <c:v>-1.3838696344630899</c:v>
                </c:pt>
                <c:pt idx="234">
                  <c:v>-1.2611865086427498</c:v>
                </c:pt>
                <c:pt idx="235">
                  <c:v>-1.2783175383636298</c:v>
                </c:pt>
                <c:pt idx="236">
                  <c:v>-1.2714698717723998</c:v>
                </c:pt>
                <c:pt idx="237">
                  <c:v>-1.3025650202858798</c:v>
                </c:pt>
                <c:pt idx="238">
                  <c:v>-1.2339994322727499</c:v>
                </c:pt>
                <c:pt idx="239">
                  <c:v>-1.2546713204602797</c:v>
                </c:pt>
                <c:pt idx="240">
                  <c:v>-1.1320734021612098</c:v>
                </c:pt>
                <c:pt idx="241">
                  <c:v>-1.0930353022209698</c:v>
                </c:pt>
                <c:pt idx="242">
                  <c:v>-1.1214874304524098</c:v>
                </c:pt>
                <c:pt idx="243">
                  <c:v>-0.86104404808517976</c:v>
                </c:pt>
                <c:pt idx="244">
                  <c:v>-1.1318262702966697</c:v>
                </c:pt>
                <c:pt idx="245">
                  <c:v>-1.3520129524396298</c:v>
                </c:pt>
                <c:pt idx="246">
                  <c:v>-1.2625280155466598</c:v>
                </c:pt>
                <c:pt idx="247">
                  <c:v>-1.3024003593466698</c:v>
                </c:pt>
                <c:pt idx="248">
                  <c:v>-1.3660790346678997</c:v>
                </c:pt>
                <c:pt idx="249">
                  <c:v>-1.4998016874932298</c:v>
                </c:pt>
                <c:pt idx="250">
                  <c:v>-1.5689645138889938</c:v>
                </c:pt>
                <c:pt idx="251">
                  <c:v>-1.6856557926508597</c:v>
                </c:pt>
                <c:pt idx="252">
                  <c:v>-1.6598834395850979</c:v>
                </c:pt>
                <c:pt idx="253">
                  <c:v>-1.6928128317779318</c:v>
                </c:pt>
                <c:pt idx="254">
                  <c:v>-1.7313714458466138</c:v>
                </c:pt>
                <c:pt idx="255">
                  <c:v>-1.7248056502677758</c:v>
                </c:pt>
                <c:pt idx="256">
                  <c:v>-1.7582751669182148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B-4551-95F6-FEA7EE7F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B-4B96-B7F1-4285E963DA5B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-0.14808542456621801</c:v>
                </c:pt>
                <c:pt idx="1">
                  <c:v>-0.16817797066353801</c:v>
                </c:pt>
                <c:pt idx="2">
                  <c:v>-0.33979271461635702</c:v>
                </c:pt>
                <c:pt idx="3">
                  <c:v>-0.47721599214238702</c:v>
                </c:pt>
                <c:pt idx="4">
                  <c:v>-0.63793934161025601</c:v>
                </c:pt>
                <c:pt idx="5">
                  <c:v>-0.60173872227559899</c:v>
                </c:pt>
                <c:pt idx="6">
                  <c:v>-0.71012196680319895</c:v>
                </c:pt>
                <c:pt idx="7">
                  <c:v>-1.3069466116369099</c:v>
                </c:pt>
                <c:pt idx="8">
                  <c:v>-1.0855520118558799</c:v>
                </c:pt>
                <c:pt idx="9">
                  <c:v>-0.87630026865846899</c:v>
                </c:pt>
                <c:pt idx="10">
                  <c:v>-0.66815747751135102</c:v>
                </c:pt>
                <c:pt idx="11">
                  <c:v>-0.58178558866152896</c:v>
                </c:pt>
                <c:pt idx="12">
                  <c:v>-0.48620875558308602</c:v>
                </c:pt>
                <c:pt idx="13">
                  <c:v>-0.640383925170946</c:v>
                </c:pt>
                <c:pt idx="14">
                  <c:v>-0.70215744037565397</c:v>
                </c:pt>
                <c:pt idx="15">
                  <c:v>-0.67840625215024497</c:v>
                </c:pt>
                <c:pt idx="16">
                  <c:v>-0.51321703243347105</c:v>
                </c:pt>
                <c:pt idx="17">
                  <c:v>-0.66377755849394904</c:v>
                </c:pt>
                <c:pt idx="18">
                  <c:v>-0.85099195434994901</c:v>
                </c:pt>
                <c:pt idx="19">
                  <c:v>-0.85369932669293103</c:v>
                </c:pt>
                <c:pt idx="20">
                  <c:v>-0.83168688383171596</c:v>
                </c:pt>
                <c:pt idx="21">
                  <c:v>-0.91228283520751197</c:v>
                </c:pt>
                <c:pt idx="22">
                  <c:v>-0.82773010770516697</c:v>
                </c:pt>
                <c:pt idx="23">
                  <c:v>-0.83546715004463301</c:v>
                </c:pt>
                <c:pt idx="24">
                  <c:v>-0.83427278019528905</c:v>
                </c:pt>
                <c:pt idx="25">
                  <c:v>-0.81569416031677799</c:v>
                </c:pt>
                <c:pt idx="26">
                  <c:v>-0.77734899788628598</c:v>
                </c:pt>
                <c:pt idx="27">
                  <c:v>-0.76365399612470897</c:v>
                </c:pt>
                <c:pt idx="28">
                  <c:v>-0.72984968092035296</c:v>
                </c:pt>
                <c:pt idx="29">
                  <c:v>-0.74516318341305898</c:v>
                </c:pt>
                <c:pt idx="30">
                  <c:v>-0.79292065503802001</c:v>
                </c:pt>
                <c:pt idx="31">
                  <c:v>-0.88704236973166894</c:v>
                </c:pt>
                <c:pt idx="32">
                  <c:v>-0.95276737021667901</c:v>
                </c:pt>
                <c:pt idx="33">
                  <c:v>-0.97219316774667297</c:v>
                </c:pt>
                <c:pt idx="34">
                  <c:v>-1.11634732833506</c:v>
                </c:pt>
                <c:pt idx="35">
                  <c:v>-1.1033280133183101</c:v>
                </c:pt>
                <c:pt idx="36">
                  <c:v>-1.2599329042393499</c:v>
                </c:pt>
                <c:pt idx="37">
                  <c:v>-1.12437643140966</c:v>
                </c:pt>
                <c:pt idx="38">
                  <c:v>-1.0832642945775699</c:v>
                </c:pt>
                <c:pt idx="39">
                  <c:v>-0.93414742720614596</c:v>
                </c:pt>
                <c:pt idx="40">
                  <c:v>-0.83224877818954501</c:v>
                </c:pt>
                <c:pt idx="41">
                  <c:v>-0.79859986214712597</c:v>
                </c:pt>
                <c:pt idx="42">
                  <c:v>-0.71677423421539199</c:v>
                </c:pt>
                <c:pt idx="43">
                  <c:v>-0.62396588878066295</c:v>
                </c:pt>
                <c:pt idx="44">
                  <c:v>-0.53588973528596895</c:v>
                </c:pt>
                <c:pt idx="45">
                  <c:v>-0.58714840279428504</c:v>
                </c:pt>
                <c:pt idx="46">
                  <c:v>-0.56143841932122895</c:v>
                </c:pt>
                <c:pt idx="47">
                  <c:v>-0.61139699285145899</c:v>
                </c:pt>
                <c:pt idx="48">
                  <c:v>-0.65580593873903803</c:v>
                </c:pt>
                <c:pt idx="49">
                  <c:v>-0.67390626051545099</c:v>
                </c:pt>
                <c:pt idx="50">
                  <c:v>-0.67461405975975197</c:v>
                </c:pt>
                <c:pt idx="51">
                  <c:v>-0.61580943525124399</c:v>
                </c:pt>
                <c:pt idx="52">
                  <c:v>-0.82818985368917697</c:v>
                </c:pt>
                <c:pt idx="53">
                  <c:v>-0.89960537957736797</c:v>
                </c:pt>
                <c:pt idx="54">
                  <c:v>-0.76223677357929298</c:v>
                </c:pt>
                <c:pt idx="55">
                  <c:v>-0.67657394850098895</c:v>
                </c:pt>
                <c:pt idx="56">
                  <c:v>-0.54943673284987704</c:v>
                </c:pt>
                <c:pt idx="57">
                  <c:v>-0.49451860889835803</c:v>
                </c:pt>
                <c:pt idx="58">
                  <c:v>-0.357021753687077</c:v>
                </c:pt>
                <c:pt idx="59">
                  <c:v>-0.40926937205261998</c:v>
                </c:pt>
                <c:pt idx="60">
                  <c:v>-0.50853150992892704</c:v>
                </c:pt>
                <c:pt idx="61">
                  <c:v>-0.28091443540622302</c:v>
                </c:pt>
                <c:pt idx="62">
                  <c:v>-0.29000435859491802</c:v>
                </c:pt>
                <c:pt idx="63">
                  <c:v>-0.171490970456812</c:v>
                </c:pt>
                <c:pt idx="64">
                  <c:v>-0.15413710853983001</c:v>
                </c:pt>
                <c:pt idx="65">
                  <c:v>-0.17310101550182999</c:v>
                </c:pt>
                <c:pt idx="66">
                  <c:v>2.76898209863315E-2</c:v>
                </c:pt>
                <c:pt idx="67">
                  <c:v>1.28054676815732E-2</c:v>
                </c:pt>
                <c:pt idx="68">
                  <c:v>-2.24714031504188E-2</c:v>
                </c:pt>
                <c:pt idx="69">
                  <c:v>-9.4500506641697096E-2</c:v>
                </c:pt>
                <c:pt idx="70">
                  <c:v>-0.154932393131886</c:v>
                </c:pt>
                <c:pt idx="71">
                  <c:v>-0.153383566285893</c:v>
                </c:pt>
                <c:pt idx="72">
                  <c:v>-0.15184998866115601</c:v>
                </c:pt>
                <c:pt idx="73">
                  <c:v>-0.15033162272271899</c:v>
                </c:pt>
                <c:pt idx="74">
                  <c:v>-0.14882837602829399</c:v>
                </c:pt>
                <c:pt idx="75">
                  <c:v>-0.14734012836264701</c:v>
                </c:pt>
                <c:pt idx="76">
                  <c:v>-0.14586674581582701</c:v>
                </c:pt>
                <c:pt idx="77">
                  <c:v>-0.144408088083988</c:v>
                </c:pt>
                <c:pt idx="78">
                  <c:v>-0.14296401225210301</c:v>
                </c:pt>
                <c:pt idx="79">
                  <c:v>-0.14153437475050601</c:v>
                </c:pt>
                <c:pt idx="80">
                  <c:v>-0.14011903236352799</c:v>
                </c:pt>
                <c:pt idx="81">
                  <c:v>-0.13871784274614599</c:v>
                </c:pt>
                <c:pt idx="82">
                  <c:v>-0.137330664685302</c:v>
                </c:pt>
                <c:pt idx="83">
                  <c:v>-0.13595735822876101</c:v>
                </c:pt>
                <c:pt idx="84">
                  <c:v>-0.13459778474526399</c:v>
                </c:pt>
                <c:pt idx="85">
                  <c:v>-0.133251806949094</c:v>
                </c:pt>
                <c:pt idx="86">
                  <c:v>-0.13191928890622501</c:v>
                </c:pt>
                <c:pt idx="87">
                  <c:v>-0.13060009603098099</c:v>
                </c:pt>
                <c:pt idx="88">
                  <c:v>-0.12929409507784501</c:v>
                </c:pt>
                <c:pt idx="89">
                  <c:v>-0.12800115413079</c:v>
                </c:pt>
                <c:pt idx="90">
                  <c:v>-0.12672114259141601</c:v>
                </c:pt>
                <c:pt idx="91">
                  <c:v>-0.12545393116650499</c:v>
                </c:pt>
                <c:pt idx="92">
                  <c:v>-0.124199391855361</c:v>
                </c:pt>
                <c:pt idx="93">
                  <c:v>-0.122957397937077</c:v>
                </c:pt>
                <c:pt idx="94">
                  <c:v>-0.121727823957847</c:v>
                </c:pt>
                <c:pt idx="95">
                  <c:v>-0.12051054571834099</c:v>
                </c:pt>
                <c:pt idx="96">
                  <c:v>-0.11930544026119599</c:v>
                </c:pt>
                <c:pt idx="97">
                  <c:v>-0.11811238585860299</c:v>
                </c:pt>
                <c:pt idx="98">
                  <c:v>-0.116931262000028</c:v>
                </c:pt>
                <c:pt idx="99">
                  <c:v>-0.11576194938003299</c:v>
                </c:pt>
                <c:pt idx="100">
                  <c:v>-0.11460432988623501</c:v>
                </c:pt>
                <c:pt idx="101">
                  <c:v>-0.113458286587374</c:v>
                </c:pt>
                <c:pt idx="102">
                  <c:v>-0.11232370372150099</c:v>
                </c:pt>
                <c:pt idx="103">
                  <c:v>-0.111200466684287</c:v>
                </c:pt>
                <c:pt idx="104">
                  <c:v>-0.110088462017444</c:v>
                </c:pt>
                <c:pt idx="105">
                  <c:v>-0.10898757739727</c:v>
                </c:pt>
                <c:pt idx="106">
                  <c:v>-0.107897701623297</c:v>
                </c:pt>
                <c:pt idx="107">
                  <c:v>-0.106818724607064</c:v>
                </c:pt>
                <c:pt idx="108">
                  <c:v>-0.105750537360993</c:v>
                </c:pt>
                <c:pt idx="109">
                  <c:v>-0.104693031987383</c:v>
                </c:pt>
                <c:pt idx="110">
                  <c:v>-0.10364610166751</c:v>
                </c:pt>
                <c:pt idx="111">
                  <c:v>-0.102609640650835</c:v>
                </c:pt>
                <c:pt idx="112">
                  <c:v>-0.101583544244326</c:v>
                </c:pt>
                <c:pt idx="113">
                  <c:v>-0.100567708801883</c:v>
                </c:pt>
                <c:pt idx="114">
                  <c:v>-9.9562031713864602E-2</c:v>
                </c:pt>
                <c:pt idx="115">
                  <c:v>-9.8566411396725895E-2</c:v>
                </c:pt>
                <c:pt idx="116">
                  <c:v>-9.7580747282758701E-2</c:v>
                </c:pt>
                <c:pt idx="117">
                  <c:v>-9.6604939809931095E-2</c:v>
                </c:pt>
                <c:pt idx="118">
                  <c:v>-9.5638890411831795E-2</c:v>
                </c:pt>
                <c:pt idx="119">
                  <c:v>-9.4682501507713498E-2</c:v>
                </c:pt>
                <c:pt idx="120">
                  <c:v>-9.3735676492636394E-2</c:v>
                </c:pt>
                <c:pt idx="121">
                  <c:v>-9.2798319727709994E-2</c:v>
                </c:pt>
                <c:pt idx="122">
                  <c:v>-9.1870336530432903E-2</c:v>
                </c:pt>
                <c:pt idx="123">
                  <c:v>-9.0951633165128595E-2</c:v>
                </c:pt>
                <c:pt idx="124">
                  <c:v>-9.0042116833477306E-2</c:v>
                </c:pt>
                <c:pt idx="125">
                  <c:v>-8.9141695665142601E-2</c:v>
                </c:pt>
                <c:pt idx="126">
                  <c:v>-8.8250278708491101E-2</c:v>
                </c:pt>
                <c:pt idx="127">
                  <c:v>-8.7367775921406293E-2</c:v>
                </c:pt>
                <c:pt idx="128">
                  <c:v>-8.6494098162192196E-2</c:v>
                </c:pt>
                <c:pt idx="129">
                  <c:v>-8.5629157180570306E-2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B-4B96-B7F1-4285E963DA5B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0.49991387508665402</c:v>
                </c:pt>
                <c:pt idx="1">
                  <c:v>0.55181563496361996</c:v>
                </c:pt>
                <c:pt idx="2">
                  <c:v>0.56002226080116702</c:v>
                </c:pt>
                <c:pt idx="3">
                  <c:v>0.53555175219462903</c:v>
                </c:pt>
                <c:pt idx="4">
                  <c:v>0.48092882731752601</c:v>
                </c:pt>
                <c:pt idx="5">
                  <c:v>0.51265011203107302</c:v>
                </c:pt>
                <c:pt idx="6">
                  <c:v>0.482826613552436</c:v>
                </c:pt>
                <c:pt idx="7">
                  <c:v>0.18081284878985401</c:v>
                </c:pt>
                <c:pt idx="8">
                  <c:v>0.23032624202458099</c:v>
                </c:pt>
                <c:pt idx="9">
                  <c:v>0.24041405514629799</c:v>
                </c:pt>
                <c:pt idx="10">
                  <c:v>0.19466108133605001</c:v>
                </c:pt>
                <c:pt idx="11">
                  <c:v>0.15426066736204899</c:v>
                </c:pt>
                <c:pt idx="12">
                  <c:v>9.5901011351545204E-2</c:v>
                </c:pt>
                <c:pt idx="13">
                  <c:v>-0.15320738753542701</c:v>
                </c:pt>
                <c:pt idx="14">
                  <c:v>-0.18872773973873899</c:v>
                </c:pt>
                <c:pt idx="15">
                  <c:v>-0.17135993149501</c:v>
                </c:pt>
                <c:pt idx="16">
                  <c:v>-0.16770908393975201</c:v>
                </c:pt>
                <c:pt idx="17">
                  <c:v>-0.26294852069524499</c:v>
                </c:pt>
                <c:pt idx="18">
                  <c:v>-0.42649476645304502</c:v>
                </c:pt>
                <c:pt idx="19">
                  <c:v>-0.40323598286951901</c:v>
                </c:pt>
                <c:pt idx="20">
                  <c:v>-0.45546684473196097</c:v>
                </c:pt>
                <c:pt idx="21">
                  <c:v>-0.46567873466017501</c:v>
                </c:pt>
                <c:pt idx="22">
                  <c:v>-0.50848157933904603</c:v>
                </c:pt>
                <c:pt idx="23">
                  <c:v>-0.52003960568431895</c:v>
                </c:pt>
                <c:pt idx="24">
                  <c:v>-0.467456678300393</c:v>
                </c:pt>
                <c:pt idx="25">
                  <c:v>-0.39843797107590101</c:v>
                </c:pt>
                <c:pt idx="26">
                  <c:v>-0.43271204947258002</c:v>
                </c:pt>
                <c:pt idx="27">
                  <c:v>-0.38715663446493698</c:v>
                </c:pt>
                <c:pt idx="28">
                  <c:v>-0.39725795766882199</c:v>
                </c:pt>
                <c:pt idx="29">
                  <c:v>-0.376128980011809</c:v>
                </c:pt>
                <c:pt idx="30">
                  <c:v>-0.36058546645293399</c:v>
                </c:pt>
                <c:pt idx="31">
                  <c:v>-0.39777607549070698</c:v>
                </c:pt>
                <c:pt idx="32">
                  <c:v>-0.42348341441113402</c:v>
                </c:pt>
                <c:pt idx="33">
                  <c:v>-0.40195218199766602</c:v>
                </c:pt>
                <c:pt idx="34">
                  <c:v>-0.442634854941513</c:v>
                </c:pt>
                <c:pt idx="35">
                  <c:v>-0.45807815884756897</c:v>
                </c:pt>
                <c:pt idx="36">
                  <c:v>-0.46526367204682401</c:v>
                </c:pt>
                <c:pt idx="37">
                  <c:v>-0.428891193222874</c:v>
                </c:pt>
                <c:pt idx="38">
                  <c:v>-0.384407744894182</c:v>
                </c:pt>
                <c:pt idx="39">
                  <c:v>-0.32365282323799499</c:v>
                </c:pt>
                <c:pt idx="40">
                  <c:v>-0.30069155474305698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-0.34195585541617102</c:v>
                </c:pt>
                <c:pt idx="44">
                  <c:v>-0.34233077060443001</c:v>
                </c:pt>
                <c:pt idx="45">
                  <c:v>-0.3619735452981</c:v>
                </c:pt>
                <c:pt idx="46">
                  <c:v>-0.378408071559379</c:v>
                </c:pt>
                <c:pt idx="47">
                  <c:v>-0.42936541839826098</c:v>
                </c:pt>
                <c:pt idx="48">
                  <c:v>-0.503168187816739</c:v>
                </c:pt>
                <c:pt idx="49">
                  <c:v>-0.51262041959164695</c:v>
                </c:pt>
                <c:pt idx="50">
                  <c:v>-0.51710266353459899</c:v>
                </c:pt>
                <c:pt idx="51">
                  <c:v>-0.53133953832335901</c:v>
                </c:pt>
                <c:pt idx="52">
                  <c:v>-0.65634565566833103</c:v>
                </c:pt>
                <c:pt idx="53">
                  <c:v>-0.71173025959106195</c:v>
                </c:pt>
                <c:pt idx="54">
                  <c:v>-0.756876861060503</c:v>
                </c:pt>
                <c:pt idx="55">
                  <c:v>-0.79308256715760805</c:v>
                </c:pt>
                <c:pt idx="56">
                  <c:v>-0.69420756494740299</c:v>
                </c:pt>
                <c:pt idx="57">
                  <c:v>-0.66875265851152899</c:v>
                </c:pt>
                <c:pt idx="58">
                  <c:v>-0.49208540065170803</c:v>
                </c:pt>
                <c:pt idx="59">
                  <c:v>-0.49051648935910103</c:v>
                </c:pt>
                <c:pt idx="60">
                  <c:v>-0.38741366169684799</c:v>
                </c:pt>
                <c:pt idx="61">
                  <c:v>-6.33510770980657E-2</c:v>
                </c:pt>
                <c:pt idx="62">
                  <c:v>-3.86112704935231E-2</c:v>
                </c:pt>
                <c:pt idx="63">
                  <c:v>0.15090416471766099</c:v>
                </c:pt>
                <c:pt idx="64">
                  <c:v>0.18346758395021501</c:v>
                </c:pt>
                <c:pt idx="65">
                  <c:v>0.232561079504427</c:v>
                </c:pt>
                <c:pt idx="66">
                  <c:v>0.38188857174816698</c:v>
                </c:pt>
                <c:pt idx="67">
                  <c:v>0.35780253944451301</c:v>
                </c:pt>
                <c:pt idx="68">
                  <c:v>0.37466533133736102</c:v>
                </c:pt>
                <c:pt idx="69">
                  <c:v>0.31979034430031</c:v>
                </c:pt>
                <c:pt idx="70">
                  <c:v>0.273651245990018</c:v>
                </c:pt>
                <c:pt idx="71">
                  <c:v>0.27070547089783797</c:v>
                </c:pt>
                <c:pt idx="72">
                  <c:v>0.26785264575203499</c:v>
                </c:pt>
                <c:pt idx="73">
                  <c:v>0.26507257694067898</c:v>
                </c:pt>
                <c:pt idx="74">
                  <c:v>0.26235111769576502</c:v>
                </c:pt>
                <c:pt idx="75">
                  <c:v>0.25967833422632902</c:v>
                </c:pt>
                <c:pt idx="76">
                  <c:v>0.25704722825551202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0.24936114586800001</c:v>
                </c:pt>
                <c:pt idx="80">
                  <c:v>0.246859452915867</c:v>
                </c:pt>
                <c:pt idx="81">
                  <c:v>0.24438522889223999</c:v>
                </c:pt>
                <c:pt idx="82">
                  <c:v>0.241937455148929</c:v>
                </c:pt>
                <c:pt idx="83">
                  <c:v>0.23951534894815801</c:v>
                </c:pt>
                <c:pt idx="84">
                  <c:v>0.23711829261675599</c:v>
                </c:pt>
                <c:pt idx="85">
                  <c:v>0.2347457841883</c:v>
                </c:pt>
                <c:pt idx="86">
                  <c:v>0.23239740301363901</c:v>
                </c:pt>
                <c:pt idx="87">
                  <c:v>0.23007278579832999</c:v>
                </c:pt>
                <c:pt idx="88">
                  <c:v>0.22777160990343401</c:v>
                </c:pt>
                <c:pt idx="89">
                  <c:v>0.22549358170598199</c:v>
                </c:pt>
                <c:pt idx="90">
                  <c:v>0.22323842848401701</c:v>
                </c:pt>
                <c:pt idx="91">
                  <c:v>0.22100589275690799</c:v>
                </c:pt>
                <c:pt idx="92">
                  <c:v>0.218795728336038</c:v>
                </c:pt>
                <c:pt idx="93">
                  <c:v>0.21660769756700901</c:v>
                </c:pt>
                <c:pt idx="94">
                  <c:v>0.21444156940189299</c:v>
                </c:pt>
                <c:pt idx="95">
                  <c:v>0.212297118049775</c:v>
                </c:pt>
                <c:pt idx="96">
                  <c:v>0.210174122030171</c:v>
                </c:pt>
                <c:pt idx="97">
                  <c:v>0.20807236350717501</c:v>
                </c:pt>
                <c:pt idx="98">
                  <c:v>0.20599162781920399</c:v>
                </c:pt>
                <c:pt idx="99">
                  <c:v>0.203931703145073</c:v>
                </c:pt>
                <c:pt idx="100">
                  <c:v>0.20189238026508799</c:v>
                </c:pt>
                <c:pt idx="101">
                  <c:v>0.19987345238840201</c:v>
                </c:pt>
                <c:pt idx="102">
                  <c:v>0.19787471502658199</c:v>
                </c:pt>
                <c:pt idx="103">
                  <c:v>0.195895965899436</c:v>
                </c:pt>
                <c:pt idx="104">
                  <c:v>0.19393700486336499</c:v>
                </c:pt>
                <c:pt idx="105">
                  <c:v>0.191997633855472</c:v>
                </c:pt>
                <c:pt idx="106">
                  <c:v>0.19007765684870601</c:v>
                </c:pt>
                <c:pt idx="107">
                  <c:v>0.18817687981475001</c:v>
                </c:pt>
                <c:pt idx="108">
                  <c:v>0.18629511069235999</c:v>
                </c:pt>
                <c:pt idx="109">
                  <c:v>0.18443215935957299</c:v>
                </c:pt>
                <c:pt idx="110">
                  <c:v>0.182587837608642</c:v>
                </c:pt>
                <c:pt idx="111">
                  <c:v>0.180761959122958</c:v>
                </c:pt>
                <c:pt idx="112">
                  <c:v>0.178954339455383</c:v>
                </c:pt>
                <c:pt idx="113">
                  <c:v>0.17716479600764801</c:v>
                </c:pt>
                <c:pt idx="114">
                  <c:v>0.175393148010526</c:v>
                </c:pt>
                <c:pt idx="115">
                  <c:v>0.173639216504616</c:v>
                </c:pt>
                <c:pt idx="116">
                  <c:v>0.17190282432159401</c:v>
                </c:pt>
                <c:pt idx="117">
                  <c:v>0.17018379606585601</c:v>
                </c:pt>
                <c:pt idx="118">
                  <c:v>0.16848195809647501</c:v>
                </c:pt>
                <c:pt idx="119">
                  <c:v>0.16679713850943401</c:v>
                </c:pt>
                <c:pt idx="120">
                  <c:v>0.165129167120107</c:v>
                </c:pt>
                <c:pt idx="121">
                  <c:v>0.16347787544595799</c:v>
                </c:pt>
                <c:pt idx="122">
                  <c:v>0.16184309668944399</c:v>
                </c:pt>
                <c:pt idx="123">
                  <c:v>0.16022466572111899</c:v>
                </c:pt>
                <c:pt idx="124">
                  <c:v>0.158622419062912</c:v>
                </c:pt>
                <c:pt idx="125">
                  <c:v>0.15703619487158799</c:v>
                </c:pt>
                <c:pt idx="126">
                  <c:v>0.155465832922389</c:v>
                </c:pt>
                <c:pt idx="127">
                  <c:v>0.15391117459282799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B-4B96-B7F1-4285E963DA5B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B-4B96-B7F1-4285E963DA5B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B-4B96-B7F1-4285E963DA5B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5B-4B96-B7F1-4285E963DA5B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B-4B96-B7F1-4285E963DA5B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5B-4B96-B7F1-4285E963DA5B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2.8537733392785758E-2</c:v>
                </c:pt>
                <c:pt idx="1">
                  <c:v>2.8175115676490045E-2</c:v>
                </c:pt>
                <c:pt idx="2">
                  <c:v>2.7817345433819279E-2</c:v>
                </c:pt>
                <c:pt idx="3">
                  <c:v>2.7464356510099725E-2</c:v>
                </c:pt>
                <c:pt idx="4">
                  <c:v>2.711608359770637E-2</c:v>
                </c:pt>
                <c:pt idx="5">
                  <c:v>2.677246222799759E-2</c:v>
                </c:pt>
                <c:pt idx="6">
                  <c:v>2.6433428763234457E-2</c:v>
                </c:pt>
                <c:pt idx="7">
                  <c:v>2.6098920388513951E-2</c:v>
                </c:pt>
                <c:pt idx="8">
                  <c:v>2.5768875103664182E-2</c:v>
                </c:pt>
                <c:pt idx="9">
                  <c:v>2.5443231715158346E-2</c:v>
                </c:pt>
                <c:pt idx="10">
                  <c:v>2.5121929828031929E-2</c:v>
                </c:pt>
                <c:pt idx="11">
                  <c:v>2.48049098377718E-2</c:v>
                </c:pt>
                <c:pt idx="12">
                  <c:v>2.4492112922267759E-2</c:v>
                </c:pt>
                <c:pt idx="13">
                  <c:v>2.4183481033681214E-2</c:v>
                </c:pt>
                <c:pt idx="14">
                  <c:v>2.3878956890406929E-2</c:v>
                </c:pt>
                <c:pt idx="15">
                  <c:v>2.3578483969014925E-2</c:v>
                </c:pt>
                <c:pt idx="16">
                  <c:v>2.328200649620257E-2</c:v>
                </c:pt>
                <c:pt idx="17">
                  <c:v>2.2989469440764604E-2</c:v>
                </c:pt>
                <c:pt idx="18">
                  <c:v>2.2700818505566017E-2</c:v>
                </c:pt>
                <c:pt idx="19">
                  <c:v>2.241600011957541E-2</c:v>
                </c:pt>
                <c:pt idx="20">
                  <c:v>2.2134961429869513E-2</c:v>
                </c:pt>
                <c:pt idx="21">
                  <c:v>2.1857650293724752E-2</c:v>
                </c:pt>
                <c:pt idx="22">
                  <c:v>2.158401527066648E-2</c:v>
                </c:pt>
                <c:pt idx="23">
                  <c:v>2.1314005614593352E-2</c:v>
                </c:pt>
                <c:pt idx="24">
                  <c:v>2.1047571265922348E-2</c:v>
                </c:pt>
                <c:pt idx="25">
                  <c:v>2.078466284374797E-2</c:v>
                </c:pt>
                <c:pt idx="26">
                  <c:v>2.0525231638067014E-2</c:v>
                </c:pt>
                <c:pt idx="27">
                  <c:v>2.0269229602009463E-2</c:v>
                </c:pt>
                <c:pt idx="28">
                  <c:v>2.0016609344117347E-2</c:v>
                </c:pt>
                <c:pt idx="29">
                  <c:v>1.9767324120682453E-2</c:v>
                </c:pt>
                <c:pt idx="30">
                  <c:v>1.952132782808081E-2</c:v>
                </c:pt>
                <c:pt idx="31">
                  <c:v>1.9278574995197209E-2</c:v>
                </c:pt>
                <c:pt idx="32">
                  <c:v>1.9039020775849819E-2</c:v>
                </c:pt>
                <c:pt idx="33">
                  <c:v>1.8802620941308638E-2</c:v>
                </c:pt>
                <c:pt idx="34">
                  <c:v>1.8569331872809482E-2</c:v>
                </c:pt>
                <c:pt idx="35">
                  <c:v>1.8339110554141152E-2</c:v>
                </c:pt>
                <c:pt idx="36">
                  <c:v>1.8111914564291721E-2</c:v>
                </c:pt>
                <c:pt idx="37">
                  <c:v>1.7887702070112959E-2</c:v>
                </c:pt>
                <c:pt idx="38">
                  <c:v>1.7666431819080914E-2</c:v>
                </c:pt>
                <c:pt idx="39">
                  <c:v>1.7448063132052258E-2</c:v>
                </c:pt>
                <c:pt idx="40">
                  <c:v>1.7232555896125459E-2</c:v>
                </c:pt>
                <c:pt idx="41">
                  <c:v>1.7019870557520193E-2</c:v>
                </c:pt>
                <c:pt idx="42">
                  <c:v>1.6809968114530793E-2</c:v>
                </c:pt>
                <c:pt idx="43">
                  <c:v>1.660281011053295E-2</c:v>
                </c:pt>
                <c:pt idx="44">
                  <c:v>1.6398358627036872E-2</c:v>
                </c:pt>
                <c:pt idx="45">
                  <c:v>1.6196576276807099E-2</c:v>
                </c:pt>
                <c:pt idx="46">
                  <c:v>1.5997426197029967E-2</c:v>
                </c:pt>
                <c:pt idx="47">
                  <c:v>1.5800872042561417E-2</c:v>
                </c:pt>
                <c:pt idx="48">
                  <c:v>1.5606877979198953E-2</c:v>
                </c:pt>
                <c:pt idx="49">
                  <c:v>1.5415408677053983E-2</c:v>
                </c:pt>
                <c:pt idx="50">
                  <c:v>1.5226429303944834E-2</c:v>
                </c:pt>
                <c:pt idx="51">
                  <c:v>1.5039905518872312E-2</c:v>
                </c:pt>
                <c:pt idx="52">
                  <c:v>1.4855803465555942E-2</c:v>
                </c:pt>
                <c:pt idx="53">
                  <c:v>1.467408976603489E-2</c:v>
                </c:pt>
                <c:pt idx="54">
                  <c:v>1.4494731514298607E-2</c:v>
                </c:pt>
                <c:pt idx="55">
                  <c:v>1.4317696270032647E-2</c:v>
                </c:pt>
                <c:pt idx="56">
                  <c:v>1.4142952052361145E-2</c:v>
                </c:pt>
                <c:pt idx="57">
                  <c:v>1.3970467333718093E-2</c:v>
                </c:pt>
                <c:pt idx="58">
                  <c:v>1.380021103372584E-2</c:v>
                </c:pt>
                <c:pt idx="59">
                  <c:v>1.3632152513204146E-2</c:v>
                </c:pt>
                <c:pt idx="60">
                  <c:v>1.3466261568131271E-2</c:v>
                </c:pt>
                <c:pt idx="61">
                  <c:v>1.3302508423788122E-2</c:v>
                </c:pt>
                <c:pt idx="62">
                  <c:v>1.3140863728888173E-2</c:v>
                </c:pt>
                <c:pt idx="63">
                  <c:v>1.2981298549793159E-2</c:v>
                </c:pt>
                <c:pt idx="64">
                  <c:v>1.2823784364793396E-2</c:v>
                </c:pt>
                <c:pt idx="65">
                  <c:v>1.26682930584572E-2</c:v>
                </c:pt>
                <c:pt idx="66">
                  <c:v>1.2514796916020678E-2</c:v>
                </c:pt>
                <c:pt idx="67">
                  <c:v>1.2363268617864746E-2</c:v>
                </c:pt>
                <c:pt idx="68">
                  <c:v>1.2213681234021511E-2</c:v>
                </c:pt>
                <c:pt idx="69">
                  <c:v>1.2066008218809753E-2</c:v>
                </c:pt>
                <c:pt idx="70">
                  <c:v>1.192022340542663E-2</c:v>
                </c:pt>
                <c:pt idx="71">
                  <c:v>1.1776301000704804E-2</c:v>
                </c:pt>
                <c:pt idx="72">
                  <c:v>1.163421557987596E-2</c:v>
                </c:pt>
                <c:pt idx="73">
                  <c:v>1.1493942081405103E-2</c:v>
                </c:pt>
                <c:pt idx="74">
                  <c:v>1.1355455801890631E-2</c:v>
                </c:pt>
                <c:pt idx="75">
                  <c:v>1.1218732391022153E-2</c:v>
                </c:pt>
                <c:pt idx="76">
                  <c:v>1.108374784660056E-2</c:v>
                </c:pt>
                <c:pt idx="77">
                  <c:v>1.0950478509617161E-2</c:v>
                </c:pt>
                <c:pt idx="78">
                  <c:v>1.0818901059393458E-2</c:v>
                </c:pt>
                <c:pt idx="79">
                  <c:v>1.068899250878024E-2</c:v>
                </c:pt>
                <c:pt idx="80">
                  <c:v>1.0560730199415917E-2</c:v>
                </c:pt>
                <c:pt idx="81">
                  <c:v>1.0434091797043989E-2</c:v>
                </c:pt>
                <c:pt idx="82">
                  <c:v>1.0309055286889354E-2</c:v>
                </c:pt>
                <c:pt idx="83">
                  <c:v>1.0185598969091412E-2</c:v>
                </c:pt>
                <c:pt idx="84">
                  <c:v>1.0063701454196964E-2</c:v>
                </c:pt>
                <c:pt idx="85">
                  <c:v>9.9433416587090383E-3</c:v>
                </c:pt>
                <c:pt idx="86">
                  <c:v>9.8244988006928029E-3</c:v>
                </c:pt>
                <c:pt idx="87">
                  <c:v>9.7071523954387982E-3</c:v>
                </c:pt>
                <c:pt idx="88">
                  <c:v>9.5912822511814658E-3</c:v>
                </c:pt>
                <c:pt idx="89">
                  <c:v>9.4768684648739183E-3</c:v>
                </c:pt>
                <c:pt idx="90">
                  <c:v>9.3638914180172207E-3</c:v>
                </c:pt>
                <c:pt idx="91">
                  <c:v>9.2523317725453844E-3</c:v>
                </c:pt>
                <c:pt idx="92">
                  <c:v>9.142170466763834E-3</c:v>
                </c:pt>
                <c:pt idx="93">
                  <c:v>9.0333887113420372E-3</c:v>
                </c:pt>
                <c:pt idx="94">
                  <c:v>8.9259679853597226E-3</c:v>
                </c:pt>
                <c:pt idx="95">
                  <c:v>8.8198900324053652E-3</c:v>
                </c:pt>
                <c:pt idx="96">
                  <c:v>8.7151368567277444E-3</c:v>
                </c:pt>
                <c:pt idx="97">
                  <c:v>8.6116907194390396E-3</c:v>
                </c:pt>
                <c:pt idx="98">
                  <c:v>8.5095341347693355E-3</c:v>
                </c:pt>
                <c:pt idx="99">
                  <c:v>8.4086498663721015E-3</c:v>
                </c:pt>
                <c:pt idx="100">
                  <c:v>8.3090209236803356E-3</c:v>
                </c:pt>
                <c:pt idx="101">
                  <c:v>8.2106305583121587E-3</c:v>
                </c:pt>
                <c:pt idx="102">
                  <c:v>8.1134622605263038E-3</c:v>
                </c:pt>
                <c:pt idx="103">
                  <c:v>8.0174997557261353E-3</c:v>
                </c:pt>
                <c:pt idx="104">
                  <c:v>7.9227270010124029E-3</c:v>
                </c:pt>
                <c:pt idx="105">
                  <c:v>7.8291281817836067E-3</c:v>
                </c:pt>
                <c:pt idx="106">
                  <c:v>7.7366877083840224E-3</c:v>
                </c:pt>
                <c:pt idx="107">
                  <c:v>7.6453902127984258E-3</c:v>
                </c:pt>
                <c:pt idx="108">
                  <c:v>7.5552205453932259E-3</c:v>
                </c:pt>
                <c:pt idx="109">
                  <c:v>7.4661637717034516E-3</c:v>
                </c:pt>
                <c:pt idx="110">
                  <c:v>7.3782051692652421E-3</c:v>
                </c:pt>
                <c:pt idx="111">
                  <c:v>7.2913302244929186E-3</c:v>
                </c:pt>
                <c:pt idx="112">
                  <c:v>7.2055246296006308E-3</c:v>
                </c:pt>
                <c:pt idx="113">
                  <c:v>7.1207742795676415E-3</c:v>
                </c:pt>
                <c:pt idx="114">
                  <c:v>7.0370652691469976E-3</c:v>
                </c:pt>
                <c:pt idx="115">
                  <c:v>6.9543838899171614E-3</c:v>
                </c:pt>
                <c:pt idx="116">
                  <c:v>6.8727166273755327E-3</c:v>
                </c:pt>
                <c:pt idx="117">
                  <c:v>6.7920501580742984E-3</c:v>
                </c:pt>
                <c:pt idx="118">
                  <c:v>6.7123713467971925E-3</c:v>
                </c:pt>
                <c:pt idx="119">
                  <c:v>6.633667243777174E-3</c:v>
                </c:pt>
                <c:pt idx="120">
                  <c:v>6.5559250819544716E-3</c:v>
                </c:pt>
                <c:pt idx="121">
                  <c:v>6.4791322742743006E-3</c:v>
                </c:pt>
                <c:pt idx="122">
                  <c:v>6.4032764110240545E-3</c:v>
                </c:pt>
                <c:pt idx="123">
                  <c:v>6.3283452572092062E-3</c:v>
                </c:pt>
                <c:pt idx="124">
                  <c:v>6.2543267499675353E-3</c:v>
                </c:pt>
                <c:pt idx="125">
                  <c:v>6.1812089960212252E-3</c:v>
                </c:pt>
                <c:pt idx="126">
                  <c:v>6.1089802691664599E-3</c:v>
                </c:pt>
                <c:pt idx="127">
                  <c:v>6.0376290077996846E-3</c:v>
                </c:pt>
                <c:pt idx="128">
                  <c:v>5.9671438124803368E-3</c:v>
                </c:pt>
                <c:pt idx="129">
                  <c:v>5.8975134435298483E-3</c:v>
                </c:pt>
                <c:pt idx="130">
                  <c:v>5.8287268186654681E-3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5B-4B96-B7F1-4285E963DA5B}"/>
            </c:ext>
          </c:extLst>
        </c:ser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wFG'!$AI$2:$AI$132</c:f>
              <c:numCache>
                <c:formatCode>0.0000</c:formatCode>
                <c:ptCount val="131"/>
                <c:pt idx="0">
                  <c:v>0.3514761545479978</c:v>
                </c:pt>
                <c:pt idx="1">
                  <c:v>0.25186850602003252</c:v>
                </c:pt>
                <c:pt idx="2">
                  <c:v>1.6615982256771127E-2</c:v>
                </c:pt>
                <c:pt idx="3">
                  <c:v>-0.1599220522527173</c:v>
                </c:pt>
                <c:pt idx="4">
                  <c:v>-0.49242687931189211</c:v>
                </c:pt>
                <c:pt idx="5">
                  <c:v>-0.47539678581757816</c:v>
                </c:pt>
                <c:pt idx="6">
                  <c:v>-0.63918805529903944</c:v>
                </c:pt>
                <c:pt idx="7">
                  <c:v>-1.6704625677823177</c:v>
                </c:pt>
                <c:pt idx="8">
                  <c:v>-1.5393324849843317</c:v>
                </c:pt>
                <c:pt idx="9">
                  <c:v>-1.2082230735879875</c:v>
                </c:pt>
                <c:pt idx="10">
                  <c:v>-1.1317976375635392</c:v>
                </c:pt>
                <c:pt idx="11">
                  <c:v>-0.97113352136574149</c:v>
                </c:pt>
                <c:pt idx="12">
                  <c:v>-1.2301489533646717</c:v>
                </c:pt>
                <c:pt idx="13">
                  <c:v>-1.7888089840072974</c:v>
                </c:pt>
                <c:pt idx="14">
                  <c:v>-1.915760540881227</c:v>
                </c:pt>
                <c:pt idx="15">
                  <c:v>-1.8084537213804353</c:v>
                </c:pt>
                <c:pt idx="16">
                  <c:v>-1.600012557709545</c:v>
                </c:pt>
                <c:pt idx="17">
                  <c:v>-2.0840122473954112</c:v>
                </c:pt>
                <c:pt idx="18">
                  <c:v>-2.5673792508249669</c:v>
                </c:pt>
                <c:pt idx="19">
                  <c:v>-2.7116381173842599</c:v>
                </c:pt>
                <c:pt idx="20">
                  <c:v>-2.5206935019169006</c:v>
                </c:pt>
                <c:pt idx="21">
                  <c:v>-2.7564374464750285</c:v>
                </c:pt>
                <c:pt idx="22">
                  <c:v>-2.6645074976081844</c:v>
                </c:pt>
                <c:pt idx="23">
                  <c:v>-2.5420009291821941</c:v>
                </c:pt>
                <c:pt idx="24">
                  <c:v>-2.6045112109037891</c:v>
                </c:pt>
                <c:pt idx="25">
                  <c:v>-2.4546079213352994</c:v>
                </c:pt>
                <c:pt idx="26">
                  <c:v>-2.4635192089418028</c:v>
                </c:pt>
                <c:pt idx="27">
                  <c:v>-2.4649684857893752</c:v>
                </c:pt>
                <c:pt idx="28">
                  <c:v>-2.3512444900150329</c:v>
                </c:pt>
                <c:pt idx="29">
                  <c:v>-2.3382595717886927</c:v>
                </c:pt>
                <c:pt idx="30">
                  <c:v>-2.36781824407002</c:v>
                </c:pt>
                <c:pt idx="31">
                  <c:v>-2.4719241456598486</c:v>
                </c:pt>
                <c:pt idx="32">
                  <c:v>-2.4693079245249332</c:v>
                </c:pt>
                <c:pt idx="33">
                  <c:v>-2.3958301673466416</c:v>
                </c:pt>
                <c:pt idx="34">
                  <c:v>-2.5995542290152076</c:v>
                </c:pt>
                <c:pt idx="35">
                  <c:v>-2.5994898998285811</c:v>
                </c:pt>
                <c:pt idx="36">
                  <c:v>-2.7547289789553746</c:v>
                </c:pt>
                <c:pt idx="37">
                  <c:v>-2.5605516854796582</c:v>
                </c:pt>
                <c:pt idx="38">
                  <c:v>-2.4547579780787743</c:v>
                </c:pt>
                <c:pt idx="39">
                  <c:v>-2.2001651358593484</c:v>
                </c:pt>
                <c:pt idx="40">
                  <c:v>-2.070133720334483</c:v>
                </c:pt>
                <c:pt idx="41">
                  <c:v>-2.0231550843876391</c:v>
                </c:pt>
                <c:pt idx="42">
                  <c:v>-1.8781681732103044</c:v>
                </c:pt>
                <c:pt idx="43">
                  <c:v>-1.7305616663418402</c:v>
                </c:pt>
                <c:pt idx="44">
                  <c:v>-1.6297651747437703</c:v>
                </c:pt>
                <c:pt idx="45">
                  <c:v>-1.7635268056508278</c:v>
                </c:pt>
                <c:pt idx="46">
                  <c:v>-1.7242856942834057</c:v>
                </c:pt>
                <c:pt idx="47">
                  <c:v>-1.8406984805916826</c:v>
                </c:pt>
                <c:pt idx="48">
                  <c:v>-1.9027223300682667</c:v>
                </c:pt>
                <c:pt idx="49">
                  <c:v>-2.0182665610193142</c:v>
                </c:pt>
                <c:pt idx="50">
                  <c:v>-2.1219699379316572</c:v>
                </c:pt>
                <c:pt idx="51">
                  <c:v>-2.0355561661188322</c:v>
                </c:pt>
                <c:pt idx="52">
                  <c:v>-2.4520464592661586</c:v>
                </c:pt>
                <c:pt idx="53">
                  <c:v>-2.5119875117946733</c:v>
                </c:pt>
                <c:pt idx="54">
                  <c:v>-2.2438663080695673</c:v>
                </c:pt>
                <c:pt idx="55">
                  <c:v>-2.2132873756596294</c:v>
                </c:pt>
                <c:pt idx="56">
                  <c:v>-2.0650486503636811</c:v>
                </c:pt>
                <c:pt idx="57">
                  <c:v>-2.0655599727086269</c:v>
                </c:pt>
                <c:pt idx="58">
                  <c:v>-1.661179545082675</c:v>
                </c:pt>
                <c:pt idx="59">
                  <c:v>-1.8116027694022352</c:v>
                </c:pt>
                <c:pt idx="60">
                  <c:v>-1.6979196680774529</c:v>
                </c:pt>
                <c:pt idx="61">
                  <c:v>-1.1747132102985409</c:v>
                </c:pt>
                <c:pt idx="62">
                  <c:v>-1.2295111158431047</c:v>
                </c:pt>
                <c:pt idx="63">
                  <c:v>-0.93637783631222227</c:v>
                </c:pt>
                <c:pt idx="64">
                  <c:v>-0.47569121463305192</c:v>
                </c:pt>
                <c:pt idx="65">
                  <c:v>-0.44223984694772434</c:v>
                </c:pt>
                <c:pt idx="66">
                  <c:v>2.3851367174093779E-3</c:v>
                </c:pt>
                <c:pt idx="67">
                  <c:v>-0.12990721520664342</c:v>
                </c:pt>
                <c:pt idx="68">
                  <c:v>4.6876991655625866E-2</c:v>
                </c:pt>
                <c:pt idx="69">
                  <c:v>-0.33471717144378238</c:v>
                </c:pt>
                <c:pt idx="70">
                  <c:v>-0.57225742326919427</c:v>
                </c:pt>
                <c:pt idx="71">
                  <c:v>-0.57061468528216364</c:v>
                </c:pt>
                <c:pt idx="72">
                  <c:v>-0.56741554189406851</c:v>
                </c:pt>
                <c:pt idx="73">
                  <c:v>-0.56286971219190796</c:v>
                </c:pt>
                <c:pt idx="74">
                  <c:v>-0.55716986802481605</c:v>
                </c:pt>
                <c:pt idx="75">
                  <c:v>-0.55049177277193939</c:v>
                </c:pt>
                <c:pt idx="76">
                  <c:v>-0.54299469787033594</c:v>
                </c:pt>
                <c:pt idx="77">
                  <c:v>-0.53482206057826709</c:v>
                </c:pt>
                <c:pt idx="78">
                  <c:v>-0.5261022261627849</c:v>
                </c:pt>
                <c:pt idx="79">
                  <c:v>-0.51694942267053334</c:v>
                </c:pt>
                <c:pt idx="80">
                  <c:v>-0.50746472372135809</c:v>
                </c:pt>
                <c:pt idx="81">
                  <c:v>-0.49773706266642587</c:v>
                </c:pt>
                <c:pt idx="82">
                  <c:v>-0.48784424905271967</c:v>
                </c:pt>
                <c:pt idx="83">
                  <c:v>-0.47785396517286166</c:v>
                </c:pt>
                <c:pt idx="84">
                  <c:v>-0.46782472636640621</c:v>
                </c:pt>
                <c:pt idx="85">
                  <c:v>-0.45780679364689125</c:v>
                </c:pt>
                <c:pt idx="86">
                  <c:v>-0.44784303121451985</c:v>
                </c:pt>
                <c:pt idx="87">
                  <c:v>-0.43796970457532852</c:v>
                </c:pt>
                <c:pt idx="88">
                  <c:v>-0.42821721743780072</c:v>
                </c:pt>
                <c:pt idx="89">
                  <c:v>-0.41861078741082092</c:v>
                </c:pt>
                <c:pt idx="90">
                  <c:v>-0.4091710618890157</c:v>
                </c:pt>
                <c:pt idx="91">
                  <c:v>-0.39991467647714962</c:v>
                </c:pt>
                <c:pt idx="92">
                  <c:v>-0.39085475895631516</c:v>
                </c:pt>
                <c:pt idx="93">
                  <c:v>-0.38200138219959928</c:v>
                </c:pt>
                <c:pt idx="94">
                  <c:v>-0.37336196966116048</c:v>
                </c:pt>
                <c:pt idx="95">
                  <c:v>-0.36494165713637794</c:v>
                </c:pt>
                <c:pt idx="96">
                  <c:v>-0.35674361445974345</c:v>
                </c:pt>
                <c:pt idx="97">
                  <c:v>-0.34876933070081551</c:v>
                </c:pt>
                <c:pt idx="98">
                  <c:v>-0.34101886626070016</c:v>
                </c:pt>
                <c:pt idx="99">
                  <c:v>-0.33349107507984432</c:v>
                </c:pt>
                <c:pt idx="100">
                  <c:v>-0.32618379995667679</c:v>
                </c:pt>
                <c:pt idx="101">
                  <c:v>-0.31909404375595385</c:v>
                </c:pt>
                <c:pt idx="102">
                  <c:v>-0.31221811906354391</c:v>
                </c:pt>
                <c:pt idx="103">
                  <c:v>-0.3055517786261861</c:v>
                </c:pt>
                <c:pt idx="104">
                  <c:v>-0.2990903287045491</c:v>
                </c:pt>
                <c:pt idx="105">
                  <c:v>-0.29282872726818998</c:v>
                </c:pt>
                <c:pt idx="106">
                  <c:v>-0.28676166877341402</c:v>
                </c:pt>
                <c:pt idx="107">
                  <c:v>-0.28088365709055985</c:v>
                </c:pt>
                <c:pt idx="108">
                  <c:v>-0.27518906798594783</c:v>
                </c:pt>
                <c:pt idx="109">
                  <c:v>-0.26967220241580353</c:v>
                </c:pt>
                <c:pt idx="110">
                  <c:v>-0.26432733175441575</c:v>
                </c:pt>
                <c:pt idx="111">
                  <c:v>-0.25914873595599369</c:v>
                </c:pt>
                <c:pt idx="112">
                  <c:v>-0.25413073553866516</c:v>
                </c:pt>
                <c:pt idx="113">
                  <c:v>-0.24926771817871529</c:v>
                </c:pt>
                <c:pt idx="114">
                  <c:v>-0.24455416061313739</c:v>
                </c:pt>
                <c:pt idx="115">
                  <c:v>-0.23998464646763173</c:v>
                </c:pt>
                <c:pt idx="116">
                  <c:v>-0.23555388055487042</c:v>
                </c:pt>
                <c:pt idx="117">
                  <c:v>-0.23125670012319363</c:v>
                </c:pt>
                <c:pt idx="118">
                  <c:v>-0.22708808347835929</c:v>
                </c:pt>
                <c:pt idx="119">
                  <c:v>-0.22304315634967886</c:v>
                </c:pt>
                <c:pt idx="120">
                  <c:v>-0.21911719632641127</c:v>
                </c:pt>
                <c:pt idx="121">
                  <c:v>-0.2153056356498361</c:v>
                </c:pt>
                <c:pt idx="122">
                  <c:v>-0.21160406261077835</c:v>
                </c:pt>
                <c:pt idx="123">
                  <c:v>-0.20800822177060357</c:v>
                </c:pt>
                <c:pt idx="124">
                  <c:v>-0.20451401319585044</c:v>
                </c:pt>
                <c:pt idx="125">
                  <c:v>-0.20111749087196903</c:v>
                </c:pt>
                <c:pt idx="126">
                  <c:v>-0.19781486043987143</c:v>
                </c:pt>
                <c:pt idx="127">
                  <c:v>-0.19460247637992981</c:v>
                </c:pt>
                <c:pt idx="128">
                  <c:v>-0.19147683875114785</c:v>
                </c:pt>
                <c:pt idx="129">
                  <c:v>-0.18843458957852507</c:v>
                </c:pt>
                <c:pt idx="130">
                  <c:v>-0.18547250896858808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8D5B-4B96-B7F1-4285E963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5-44D1-9072-F4E0B8FE899E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-0.14808542456621801</c:v>
                </c:pt>
                <c:pt idx="1">
                  <c:v>-0.16817797066353801</c:v>
                </c:pt>
                <c:pt idx="2">
                  <c:v>-0.33979271461635702</c:v>
                </c:pt>
                <c:pt idx="3">
                  <c:v>-0.47721599214238702</c:v>
                </c:pt>
                <c:pt idx="4">
                  <c:v>-0.63793934161025601</c:v>
                </c:pt>
                <c:pt idx="5">
                  <c:v>-0.60173872227559899</c:v>
                </c:pt>
                <c:pt idx="6">
                  <c:v>-0.71012196680319895</c:v>
                </c:pt>
                <c:pt idx="7">
                  <c:v>-1.3069466116369099</c:v>
                </c:pt>
                <c:pt idx="8">
                  <c:v>-1.0855520118558799</c:v>
                </c:pt>
                <c:pt idx="9">
                  <c:v>-0.87630026865846899</c:v>
                </c:pt>
                <c:pt idx="10">
                  <c:v>-0.66815747751135102</c:v>
                </c:pt>
                <c:pt idx="11">
                  <c:v>-0.58178558866152896</c:v>
                </c:pt>
                <c:pt idx="12">
                  <c:v>-0.48620875558308602</c:v>
                </c:pt>
                <c:pt idx="13">
                  <c:v>-0.640383925170946</c:v>
                </c:pt>
                <c:pt idx="14">
                  <c:v>-0.70215744037565397</c:v>
                </c:pt>
                <c:pt idx="15">
                  <c:v>-0.67840625215024497</c:v>
                </c:pt>
                <c:pt idx="16">
                  <c:v>-0.51321703243347105</c:v>
                </c:pt>
                <c:pt idx="17">
                  <c:v>-0.66377755849394904</c:v>
                </c:pt>
                <c:pt idx="18">
                  <c:v>-0.85099195434994901</c:v>
                </c:pt>
                <c:pt idx="19">
                  <c:v>-0.85369932669293103</c:v>
                </c:pt>
                <c:pt idx="20">
                  <c:v>-0.83168688383171596</c:v>
                </c:pt>
                <c:pt idx="21">
                  <c:v>-0.91228283520751197</c:v>
                </c:pt>
                <c:pt idx="22">
                  <c:v>-0.82773010770516697</c:v>
                </c:pt>
                <c:pt idx="23">
                  <c:v>-0.83546715004463301</c:v>
                </c:pt>
                <c:pt idx="24">
                  <c:v>-0.83427278019528905</c:v>
                </c:pt>
                <c:pt idx="25">
                  <c:v>-0.81569416031677799</c:v>
                </c:pt>
                <c:pt idx="26">
                  <c:v>-0.77734899788628598</c:v>
                </c:pt>
                <c:pt idx="27">
                  <c:v>-0.76365399612470897</c:v>
                </c:pt>
                <c:pt idx="28">
                  <c:v>-0.72984968092035296</c:v>
                </c:pt>
                <c:pt idx="29">
                  <c:v>-0.74516318341305898</c:v>
                </c:pt>
                <c:pt idx="30">
                  <c:v>-0.79292065503802001</c:v>
                </c:pt>
                <c:pt idx="31">
                  <c:v>-0.88704236973166894</c:v>
                </c:pt>
                <c:pt idx="32">
                  <c:v>-0.95276737021667901</c:v>
                </c:pt>
                <c:pt idx="33">
                  <c:v>-0.97219316774667297</c:v>
                </c:pt>
                <c:pt idx="34">
                  <c:v>-1.11634732833506</c:v>
                </c:pt>
                <c:pt idx="35">
                  <c:v>-1.1033280133183101</c:v>
                </c:pt>
                <c:pt idx="36">
                  <c:v>-1.2599329042393499</c:v>
                </c:pt>
                <c:pt idx="37">
                  <c:v>-1.12437643140966</c:v>
                </c:pt>
                <c:pt idx="38">
                  <c:v>-1.0832642945775699</c:v>
                </c:pt>
                <c:pt idx="39">
                  <c:v>-0.93414742720614596</c:v>
                </c:pt>
                <c:pt idx="40">
                  <c:v>-0.83224877818954501</c:v>
                </c:pt>
                <c:pt idx="41">
                  <c:v>-0.79859986214712597</c:v>
                </c:pt>
                <c:pt idx="42">
                  <c:v>-0.71677423421539199</c:v>
                </c:pt>
                <c:pt idx="43">
                  <c:v>-0.62396588878066295</c:v>
                </c:pt>
                <c:pt idx="44">
                  <c:v>-0.53588973528596895</c:v>
                </c:pt>
                <c:pt idx="45">
                  <c:v>-0.58714840279428504</c:v>
                </c:pt>
                <c:pt idx="46">
                  <c:v>-0.56143841932122895</c:v>
                </c:pt>
                <c:pt idx="47">
                  <c:v>-0.61139699285145899</c:v>
                </c:pt>
                <c:pt idx="48">
                  <c:v>-0.65580593873903803</c:v>
                </c:pt>
                <c:pt idx="49">
                  <c:v>-0.67390626051545099</c:v>
                </c:pt>
                <c:pt idx="50">
                  <c:v>-0.67461405975975197</c:v>
                </c:pt>
                <c:pt idx="51">
                  <c:v>-0.61580943525124399</c:v>
                </c:pt>
                <c:pt idx="52">
                  <c:v>-0.82818985368917697</c:v>
                </c:pt>
                <c:pt idx="53">
                  <c:v>-0.89960537957736797</c:v>
                </c:pt>
                <c:pt idx="54">
                  <c:v>-0.76223677357929298</c:v>
                </c:pt>
                <c:pt idx="55">
                  <c:v>-0.67657394850098895</c:v>
                </c:pt>
                <c:pt idx="56">
                  <c:v>-0.54943673284987704</c:v>
                </c:pt>
                <c:pt idx="57">
                  <c:v>-0.49451860889835803</c:v>
                </c:pt>
                <c:pt idx="58">
                  <c:v>-0.357021753687077</c:v>
                </c:pt>
                <c:pt idx="59">
                  <c:v>-0.40926937205261998</c:v>
                </c:pt>
                <c:pt idx="60">
                  <c:v>-0.50853150992892704</c:v>
                </c:pt>
                <c:pt idx="61">
                  <c:v>-0.28091443540622302</c:v>
                </c:pt>
                <c:pt idx="62">
                  <c:v>-0.29000435859491802</c:v>
                </c:pt>
                <c:pt idx="63">
                  <c:v>-0.171490970456812</c:v>
                </c:pt>
                <c:pt idx="64">
                  <c:v>-0.15413710853983001</c:v>
                </c:pt>
                <c:pt idx="65">
                  <c:v>-0.17310101550182999</c:v>
                </c:pt>
                <c:pt idx="66">
                  <c:v>2.76898209863315E-2</c:v>
                </c:pt>
                <c:pt idx="67">
                  <c:v>1.28054676815732E-2</c:v>
                </c:pt>
                <c:pt idx="68">
                  <c:v>-2.24714031504188E-2</c:v>
                </c:pt>
                <c:pt idx="69">
                  <c:v>-9.4500506641697096E-2</c:v>
                </c:pt>
                <c:pt idx="70">
                  <c:v>-0.154932393131886</c:v>
                </c:pt>
                <c:pt idx="71">
                  <c:v>-0.153383566285893</c:v>
                </c:pt>
                <c:pt idx="72">
                  <c:v>-0.15184998866115601</c:v>
                </c:pt>
                <c:pt idx="73">
                  <c:v>-0.15033162272271899</c:v>
                </c:pt>
                <c:pt idx="74">
                  <c:v>-0.14882837602829399</c:v>
                </c:pt>
                <c:pt idx="75">
                  <c:v>-0.14734012836264701</c:v>
                </c:pt>
                <c:pt idx="76">
                  <c:v>-0.14586674581582701</c:v>
                </c:pt>
                <c:pt idx="77">
                  <c:v>-0.144408088083988</c:v>
                </c:pt>
                <c:pt idx="78">
                  <c:v>-0.14296401225210301</c:v>
                </c:pt>
                <c:pt idx="79">
                  <c:v>-0.14153437475050601</c:v>
                </c:pt>
                <c:pt idx="80">
                  <c:v>-0.14011903236352799</c:v>
                </c:pt>
                <c:pt idx="81">
                  <c:v>-0.13871784274614599</c:v>
                </c:pt>
                <c:pt idx="82">
                  <c:v>-0.137330664685302</c:v>
                </c:pt>
                <c:pt idx="83">
                  <c:v>-0.13595735822876101</c:v>
                </c:pt>
                <c:pt idx="84">
                  <c:v>-0.13459778474526399</c:v>
                </c:pt>
                <c:pt idx="85">
                  <c:v>-0.133251806949094</c:v>
                </c:pt>
                <c:pt idx="86">
                  <c:v>-0.13191928890622501</c:v>
                </c:pt>
                <c:pt idx="87">
                  <c:v>-0.13060009603098099</c:v>
                </c:pt>
                <c:pt idx="88">
                  <c:v>-0.12929409507784501</c:v>
                </c:pt>
                <c:pt idx="89">
                  <c:v>-0.12800115413079</c:v>
                </c:pt>
                <c:pt idx="90">
                  <c:v>-0.12672114259141601</c:v>
                </c:pt>
                <c:pt idx="91">
                  <c:v>-0.12545393116650499</c:v>
                </c:pt>
                <c:pt idx="92">
                  <c:v>-0.124199391855361</c:v>
                </c:pt>
                <c:pt idx="93">
                  <c:v>-0.122957397937077</c:v>
                </c:pt>
                <c:pt idx="94">
                  <c:v>-0.121727823957847</c:v>
                </c:pt>
                <c:pt idx="95">
                  <c:v>-0.12051054571834099</c:v>
                </c:pt>
                <c:pt idx="96">
                  <c:v>-0.11930544026119599</c:v>
                </c:pt>
                <c:pt idx="97">
                  <c:v>-0.11811238585860299</c:v>
                </c:pt>
                <c:pt idx="98">
                  <c:v>-0.116931262000028</c:v>
                </c:pt>
                <c:pt idx="99">
                  <c:v>-0.11576194938003299</c:v>
                </c:pt>
                <c:pt idx="100">
                  <c:v>-0.11460432988623501</c:v>
                </c:pt>
                <c:pt idx="101">
                  <c:v>-0.113458286587374</c:v>
                </c:pt>
                <c:pt idx="102">
                  <c:v>-0.11232370372150099</c:v>
                </c:pt>
                <c:pt idx="103">
                  <c:v>-0.111200466684287</c:v>
                </c:pt>
                <c:pt idx="104">
                  <c:v>-0.110088462017444</c:v>
                </c:pt>
                <c:pt idx="105">
                  <c:v>-0.10898757739727</c:v>
                </c:pt>
                <c:pt idx="106">
                  <c:v>-0.107897701623297</c:v>
                </c:pt>
                <c:pt idx="107">
                  <c:v>-0.106818724607064</c:v>
                </c:pt>
                <c:pt idx="108">
                  <c:v>-0.105750537360993</c:v>
                </c:pt>
                <c:pt idx="109">
                  <c:v>-0.104693031987383</c:v>
                </c:pt>
                <c:pt idx="110">
                  <c:v>-0.10364610166751</c:v>
                </c:pt>
                <c:pt idx="111">
                  <c:v>-0.102609640650835</c:v>
                </c:pt>
                <c:pt idx="112">
                  <c:v>-0.101583544244326</c:v>
                </c:pt>
                <c:pt idx="113">
                  <c:v>-0.100567708801883</c:v>
                </c:pt>
                <c:pt idx="114">
                  <c:v>-9.9562031713864602E-2</c:v>
                </c:pt>
                <c:pt idx="115">
                  <c:v>-9.8566411396725895E-2</c:v>
                </c:pt>
                <c:pt idx="116">
                  <c:v>-9.7580747282758701E-2</c:v>
                </c:pt>
                <c:pt idx="117">
                  <c:v>-9.6604939809931095E-2</c:v>
                </c:pt>
                <c:pt idx="118">
                  <c:v>-9.5638890411831795E-2</c:v>
                </c:pt>
                <c:pt idx="119">
                  <c:v>-9.4682501507713498E-2</c:v>
                </c:pt>
                <c:pt idx="120">
                  <c:v>-9.3735676492636394E-2</c:v>
                </c:pt>
                <c:pt idx="121">
                  <c:v>-9.2798319727709994E-2</c:v>
                </c:pt>
                <c:pt idx="122">
                  <c:v>-9.1870336530432903E-2</c:v>
                </c:pt>
                <c:pt idx="123">
                  <c:v>-9.0951633165128595E-2</c:v>
                </c:pt>
                <c:pt idx="124">
                  <c:v>-9.0042116833477306E-2</c:v>
                </c:pt>
                <c:pt idx="125">
                  <c:v>-8.9141695665142601E-2</c:v>
                </c:pt>
                <c:pt idx="126">
                  <c:v>-8.8250278708491101E-2</c:v>
                </c:pt>
                <c:pt idx="127">
                  <c:v>-8.7367775921406293E-2</c:v>
                </c:pt>
                <c:pt idx="128">
                  <c:v>-8.6494098162192196E-2</c:v>
                </c:pt>
                <c:pt idx="129">
                  <c:v>-8.5629157180570306E-2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5-44D1-9072-F4E0B8FE899E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0.49991387508665402</c:v>
                </c:pt>
                <c:pt idx="1">
                  <c:v>0.55181563496361996</c:v>
                </c:pt>
                <c:pt idx="2">
                  <c:v>0.56002226080116702</c:v>
                </c:pt>
                <c:pt idx="3">
                  <c:v>0.53555175219462903</c:v>
                </c:pt>
                <c:pt idx="4">
                  <c:v>0.48092882731752601</c:v>
                </c:pt>
                <c:pt idx="5">
                  <c:v>0.51265011203107302</c:v>
                </c:pt>
                <c:pt idx="6">
                  <c:v>0.482826613552436</c:v>
                </c:pt>
                <c:pt idx="7">
                  <c:v>0.18081284878985401</c:v>
                </c:pt>
                <c:pt idx="8">
                  <c:v>0.23032624202458099</c:v>
                </c:pt>
                <c:pt idx="9">
                  <c:v>0.24041405514629799</c:v>
                </c:pt>
                <c:pt idx="10">
                  <c:v>0.19466108133605001</c:v>
                </c:pt>
                <c:pt idx="11">
                  <c:v>0.15426066736204899</c:v>
                </c:pt>
                <c:pt idx="12">
                  <c:v>9.5901011351545204E-2</c:v>
                </c:pt>
                <c:pt idx="13">
                  <c:v>-0.15320738753542701</c:v>
                </c:pt>
                <c:pt idx="14">
                  <c:v>-0.18872773973873899</c:v>
                </c:pt>
                <c:pt idx="15">
                  <c:v>-0.17135993149501</c:v>
                </c:pt>
                <c:pt idx="16">
                  <c:v>-0.16770908393975201</c:v>
                </c:pt>
                <c:pt idx="17">
                  <c:v>-0.26294852069524499</c:v>
                </c:pt>
                <c:pt idx="18">
                  <c:v>-0.42649476645304502</c:v>
                </c:pt>
                <c:pt idx="19">
                  <c:v>-0.40323598286951901</c:v>
                </c:pt>
                <c:pt idx="20">
                  <c:v>-0.45546684473196097</c:v>
                </c:pt>
                <c:pt idx="21">
                  <c:v>-0.46567873466017501</c:v>
                </c:pt>
                <c:pt idx="22">
                  <c:v>-0.50848157933904603</c:v>
                </c:pt>
                <c:pt idx="23">
                  <c:v>-0.52003960568431895</c:v>
                </c:pt>
                <c:pt idx="24">
                  <c:v>-0.467456678300393</c:v>
                </c:pt>
                <c:pt idx="25">
                  <c:v>-0.39843797107590101</c:v>
                </c:pt>
                <c:pt idx="26">
                  <c:v>-0.43271204947258002</c:v>
                </c:pt>
                <c:pt idx="27">
                  <c:v>-0.38715663446493698</c:v>
                </c:pt>
                <c:pt idx="28">
                  <c:v>-0.39725795766882199</c:v>
                </c:pt>
                <c:pt idx="29">
                  <c:v>-0.376128980011809</c:v>
                </c:pt>
                <c:pt idx="30">
                  <c:v>-0.36058546645293399</c:v>
                </c:pt>
                <c:pt idx="31">
                  <c:v>-0.39777607549070698</c:v>
                </c:pt>
                <c:pt idx="32">
                  <c:v>-0.42348341441113402</c:v>
                </c:pt>
                <c:pt idx="33">
                  <c:v>-0.40195218199766602</c:v>
                </c:pt>
                <c:pt idx="34">
                  <c:v>-0.442634854941513</c:v>
                </c:pt>
                <c:pt idx="35">
                  <c:v>-0.45807815884756897</c:v>
                </c:pt>
                <c:pt idx="36">
                  <c:v>-0.46526367204682401</c:v>
                </c:pt>
                <c:pt idx="37">
                  <c:v>-0.428891193222874</c:v>
                </c:pt>
                <c:pt idx="38">
                  <c:v>-0.384407744894182</c:v>
                </c:pt>
                <c:pt idx="39">
                  <c:v>-0.32365282323799499</c:v>
                </c:pt>
                <c:pt idx="40">
                  <c:v>-0.30069155474305698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-0.34195585541617102</c:v>
                </c:pt>
                <c:pt idx="44">
                  <c:v>-0.34233077060443001</c:v>
                </c:pt>
                <c:pt idx="45">
                  <c:v>-0.3619735452981</c:v>
                </c:pt>
                <c:pt idx="46">
                  <c:v>-0.378408071559379</c:v>
                </c:pt>
                <c:pt idx="47">
                  <c:v>-0.42936541839826098</c:v>
                </c:pt>
                <c:pt idx="48">
                  <c:v>-0.503168187816739</c:v>
                </c:pt>
                <c:pt idx="49">
                  <c:v>-0.51262041959164695</c:v>
                </c:pt>
                <c:pt idx="50">
                  <c:v>-0.51710266353459899</c:v>
                </c:pt>
                <c:pt idx="51">
                  <c:v>-0.53133953832335901</c:v>
                </c:pt>
                <c:pt idx="52">
                  <c:v>-0.65634565566833103</c:v>
                </c:pt>
                <c:pt idx="53">
                  <c:v>-0.71173025959106195</c:v>
                </c:pt>
                <c:pt idx="54">
                  <c:v>-0.756876861060503</c:v>
                </c:pt>
                <c:pt idx="55">
                  <c:v>-0.79308256715760805</c:v>
                </c:pt>
                <c:pt idx="56">
                  <c:v>-0.69420756494740299</c:v>
                </c:pt>
                <c:pt idx="57">
                  <c:v>-0.66875265851152899</c:v>
                </c:pt>
                <c:pt idx="58">
                  <c:v>-0.49208540065170803</c:v>
                </c:pt>
                <c:pt idx="59">
                  <c:v>-0.49051648935910103</c:v>
                </c:pt>
                <c:pt idx="60">
                  <c:v>-0.38741366169684799</c:v>
                </c:pt>
                <c:pt idx="61">
                  <c:v>-6.33510770980657E-2</c:v>
                </c:pt>
                <c:pt idx="62">
                  <c:v>-3.86112704935231E-2</c:v>
                </c:pt>
                <c:pt idx="63">
                  <c:v>0.15090416471766099</c:v>
                </c:pt>
                <c:pt idx="64">
                  <c:v>0.18346758395021501</c:v>
                </c:pt>
                <c:pt idx="65">
                  <c:v>0.232561079504427</c:v>
                </c:pt>
                <c:pt idx="66">
                  <c:v>0.38188857174816698</c:v>
                </c:pt>
                <c:pt idx="67">
                  <c:v>0.35780253944451301</c:v>
                </c:pt>
                <c:pt idx="68">
                  <c:v>0.37466533133736102</c:v>
                </c:pt>
                <c:pt idx="69">
                  <c:v>0.31979034430031</c:v>
                </c:pt>
                <c:pt idx="70">
                  <c:v>0.273651245990018</c:v>
                </c:pt>
                <c:pt idx="71">
                  <c:v>0.27070547089783797</c:v>
                </c:pt>
                <c:pt idx="72">
                  <c:v>0.26785264575203499</c:v>
                </c:pt>
                <c:pt idx="73">
                  <c:v>0.26507257694067898</c:v>
                </c:pt>
                <c:pt idx="74">
                  <c:v>0.26235111769576502</c:v>
                </c:pt>
                <c:pt idx="75">
                  <c:v>0.25967833422632902</c:v>
                </c:pt>
                <c:pt idx="76">
                  <c:v>0.25704722825551202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0.24936114586800001</c:v>
                </c:pt>
                <c:pt idx="80">
                  <c:v>0.246859452915867</c:v>
                </c:pt>
                <c:pt idx="81">
                  <c:v>0.24438522889223999</c:v>
                </c:pt>
                <c:pt idx="82">
                  <c:v>0.241937455148929</c:v>
                </c:pt>
                <c:pt idx="83">
                  <c:v>0.23951534894815801</c:v>
                </c:pt>
                <c:pt idx="84">
                  <c:v>0.23711829261675599</c:v>
                </c:pt>
                <c:pt idx="85">
                  <c:v>0.2347457841883</c:v>
                </c:pt>
                <c:pt idx="86">
                  <c:v>0.23239740301363901</c:v>
                </c:pt>
                <c:pt idx="87">
                  <c:v>0.23007278579832999</c:v>
                </c:pt>
                <c:pt idx="88">
                  <c:v>0.22777160990343401</c:v>
                </c:pt>
                <c:pt idx="89">
                  <c:v>0.22549358170598199</c:v>
                </c:pt>
                <c:pt idx="90">
                  <c:v>0.22323842848401701</c:v>
                </c:pt>
                <c:pt idx="91">
                  <c:v>0.22100589275690799</c:v>
                </c:pt>
                <c:pt idx="92">
                  <c:v>0.218795728336038</c:v>
                </c:pt>
                <c:pt idx="93">
                  <c:v>0.21660769756700901</c:v>
                </c:pt>
                <c:pt idx="94">
                  <c:v>0.21444156940189299</c:v>
                </c:pt>
                <c:pt idx="95">
                  <c:v>0.212297118049775</c:v>
                </c:pt>
                <c:pt idx="96">
                  <c:v>0.210174122030171</c:v>
                </c:pt>
                <c:pt idx="97">
                  <c:v>0.20807236350717501</c:v>
                </c:pt>
                <c:pt idx="98">
                  <c:v>0.20599162781920399</c:v>
                </c:pt>
                <c:pt idx="99">
                  <c:v>0.203931703145073</c:v>
                </c:pt>
                <c:pt idx="100">
                  <c:v>0.20189238026508799</c:v>
                </c:pt>
                <c:pt idx="101">
                  <c:v>0.19987345238840201</c:v>
                </c:pt>
                <c:pt idx="102">
                  <c:v>0.19787471502658199</c:v>
                </c:pt>
                <c:pt idx="103">
                  <c:v>0.195895965899436</c:v>
                </c:pt>
                <c:pt idx="104">
                  <c:v>0.19393700486336499</c:v>
                </c:pt>
                <c:pt idx="105">
                  <c:v>0.191997633855472</c:v>
                </c:pt>
                <c:pt idx="106">
                  <c:v>0.19007765684870601</c:v>
                </c:pt>
                <c:pt idx="107">
                  <c:v>0.18817687981475001</c:v>
                </c:pt>
                <c:pt idx="108">
                  <c:v>0.18629511069235999</c:v>
                </c:pt>
                <c:pt idx="109">
                  <c:v>0.18443215935957299</c:v>
                </c:pt>
                <c:pt idx="110">
                  <c:v>0.182587837608642</c:v>
                </c:pt>
                <c:pt idx="111">
                  <c:v>0.180761959122958</c:v>
                </c:pt>
                <c:pt idx="112">
                  <c:v>0.178954339455383</c:v>
                </c:pt>
                <c:pt idx="113">
                  <c:v>0.17716479600764801</c:v>
                </c:pt>
                <c:pt idx="114">
                  <c:v>0.175393148010526</c:v>
                </c:pt>
                <c:pt idx="115">
                  <c:v>0.173639216504616</c:v>
                </c:pt>
                <c:pt idx="116">
                  <c:v>0.17190282432159401</c:v>
                </c:pt>
                <c:pt idx="117">
                  <c:v>0.17018379606585601</c:v>
                </c:pt>
                <c:pt idx="118">
                  <c:v>0.16848195809647501</c:v>
                </c:pt>
                <c:pt idx="119">
                  <c:v>0.16679713850943401</c:v>
                </c:pt>
                <c:pt idx="120">
                  <c:v>0.165129167120107</c:v>
                </c:pt>
                <c:pt idx="121">
                  <c:v>0.16347787544595799</c:v>
                </c:pt>
                <c:pt idx="122">
                  <c:v>0.16184309668944399</c:v>
                </c:pt>
                <c:pt idx="123">
                  <c:v>0.16022466572111899</c:v>
                </c:pt>
                <c:pt idx="124">
                  <c:v>0.158622419062912</c:v>
                </c:pt>
                <c:pt idx="125">
                  <c:v>0.15703619487158799</c:v>
                </c:pt>
                <c:pt idx="126">
                  <c:v>0.155465832922389</c:v>
                </c:pt>
                <c:pt idx="127">
                  <c:v>0.15391117459282799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5-44D1-9072-F4E0B8FE899E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5-44D1-9072-F4E0B8FE899E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5-44D1-9072-F4E0B8FE899E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65-44D1-9072-F4E0B8FE899E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65-44D1-9072-F4E0B8FE899E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65-44D1-9072-F4E0B8FE899E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2.8537733392785758E-2</c:v>
                </c:pt>
                <c:pt idx="1">
                  <c:v>2.8175115676490045E-2</c:v>
                </c:pt>
                <c:pt idx="2">
                  <c:v>2.7817345433819279E-2</c:v>
                </c:pt>
                <c:pt idx="3">
                  <c:v>2.7464356510099725E-2</c:v>
                </c:pt>
                <c:pt idx="4">
                  <c:v>2.711608359770637E-2</c:v>
                </c:pt>
                <c:pt idx="5">
                  <c:v>2.677246222799759E-2</c:v>
                </c:pt>
                <c:pt idx="6">
                  <c:v>2.6433428763234457E-2</c:v>
                </c:pt>
                <c:pt idx="7">
                  <c:v>2.6098920388513951E-2</c:v>
                </c:pt>
                <c:pt idx="8">
                  <c:v>2.5768875103664182E-2</c:v>
                </c:pt>
                <c:pt idx="9">
                  <c:v>2.5443231715158346E-2</c:v>
                </c:pt>
                <c:pt idx="10">
                  <c:v>2.5121929828031929E-2</c:v>
                </c:pt>
                <c:pt idx="11">
                  <c:v>2.48049098377718E-2</c:v>
                </c:pt>
                <c:pt idx="12">
                  <c:v>2.4492112922267759E-2</c:v>
                </c:pt>
                <c:pt idx="13">
                  <c:v>2.4183481033681214E-2</c:v>
                </c:pt>
                <c:pt idx="14">
                  <c:v>2.3878956890406929E-2</c:v>
                </c:pt>
                <c:pt idx="15">
                  <c:v>2.3578483969014925E-2</c:v>
                </c:pt>
                <c:pt idx="16">
                  <c:v>2.328200649620257E-2</c:v>
                </c:pt>
                <c:pt idx="17">
                  <c:v>2.2989469440764604E-2</c:v>
                </c:pt>
                <c:pt idx="18">
                  <c:v>2.2700818505566017E-2</c:v>
                </c:pt>
                <c:pt idx="19">
                  <c:v>2.241600011957541E-2</c:v>
                </c:pt>
                <c:pt idx="20">
                  <c:v>2.2134961429869513E-2</c:v>
                </c:pt>
                <c:pt idx="21">
                  <c:v>2.1857650293724752E-2</c:v>
                </c:pt>
                <c:pt idx="22">
                  <c:v>2.158401527066648E-2</c:v>
                </c:pt>
                <c:pt idx="23">
                  <c:v>2.1314005614593352E-2</c:v>
                </c:pt>
                <c:pt idx="24">
                  <c:v>2.1047571265922348E-2</c:v>
                </c:pt>
                <c:pt idx="25">
                  <c:v>2.078466284374797E-2</c:v>
                </c:pt>
                <c:pt idx="26">
                  <c:v>2.0525231638067014E-2</c:v>
                </c:pt>
                <c:pt idx="27">
                  <c:v>2.0269229602009463E-2</c:v>
                </c:pt>
                <c:pt idx="28">
                  <c:v>2.0016609344117347E-2</c:v>
                </c:pt>
                <c:pt idx="29">
                  <c:v>1.9767324120682453E-2</c:v>
                </c:pt>
                <c:pt idx="30">
                  <c:v>1.952132782808081E-2</c:v>
                </c:pt>
                <c:pt idx="31">
                  <c:v>1.9278574995197209E-2</c:v>
                </c:pt>
                <c:pt idx="32">
                  <c:v>1.9039020775849819E-2</c:v>
                </c:pt>
                <c:pt idx="33">
                  <c:v>1.8802620941308638E-2</c:v>
                </c:pt>
                <c:pt idx="34">
                  <c:v>1.8569331872809482E-2</c:v>
                </c:pt>
                <c:pt idx="35">
                  <c:v>1.8339110554141152E-2</c:v>
                </c:pt>
                <c:pt idx="36">
                  <c:v>1.8111914564291721E-2</c:v>
                </c:pt>
                <c:pt idx="37">
                  <c:v>1.7887702070112959E-2</c:v>
                </c:pt>
                <c:pt idx="38">
                  <c:v>1.7666431819080914E-2</c:v>
                </c:pt>
                <c:pt idx="39">
                  <c:v>1.7448063132052258E-2</c:v>
                </c:pt>
                <c:pt idx="40">
                  <c:v>1.7232555896125459E-2</c:v>
                </c:pt>
                <c:pt idx="41">
                  <c:v>1.7019870557520193E-2</c:v>
                </c:pt>
                <c:pt idx="42">
                  <c:v>1.6809968114530793E-2</c:v>
                </c:pt>
                <c:pt idx="43">
                  <c:v>1.660281011053295E-2</c:v>
                </c:pt>
                <c:pt idx="44">
                  <c:v>1.6398358627036872E-2</c:v>
                </c:pt>
                <c:pt idx="45">
                  <c:v>1.6196576276807099E-2</c:v>
                </c:pt>
                <c:pt idx="46">
                  <c:v>1.5997426197029967E-2</c:v>
                </c:pt>
                <c:pt idx="47">
                  <c:v>1.5800872042561417E-2</c:v>
                </c:pt>
                <c:pt idx="48">
                  <c:v>1.5606877979198953E-2</c:v>
                </c:pt>
                <c:pt idx="49">
                  <c:v>1.5415408677053983E-2</c:v>
                </c:pt>
                <c:pt idx="50">
                  <c:v>1.5226429303944834E-2</c:v>
                </c:pt>
                <c:pt idx="51">
                  <c:v>1.5039905518872312E-2</c:v>
                </c:pt>
                <c:pt idx="52">
                  <c:v>1.4855803465555942E-2</c:v>
                </c:pt>
                <c:pt idx="53">
                  <c:v>1.467408976603489E-2</c:v>
                </c:pt>
                <c:pt idx="54">
                  <c:v>1.4494731514298607E-2</c:v>
                </c:pt>
                <c:pt idx="55">
                  <c:v>1.4317696270032647E-2</c:v>
                </c:pt>
                <c:pt idx="56">
                  <c:v>1.4142952052361145E-2</c:v>
                </c:pt>
                <c:pt idx="57">
                  <c:v>1.3970467333718093E-2</c:v>
                </c:pt>
                <c:pt idx="58">
                  <c:v>1.380021103372584E-2</c:v>
                </c:pt>
                <c:pt idx="59">
                  <c:v>1.3632152513204146E-2</c:v>
                </c:pt>
                <c:pt idx="60">
                  <c:v>1.3466261568131271E-2</c:v>
                </c:pt>
                <c:pt idx="61">
                  <c:v>1.3302508423788122E-2</c:v>
                </c:pt>
                <c:pt idx="62">
                  <c:v>1.3140863728888173E-2</c:v>
                </c:pt>
                <c:pt idx="63">
                  <c:v>1.2981298549793159E-2</c:v>
                </c:pt>
                <c:pt idx="64">
                  <c:v>1.2823784364793396E-2</c:v>
                </c:pt>
                <c:pt idx="65">
                  <c:v>1.26682930584572E-2</c:v>
                </c:pt>
                <c:pt idx="66">
                  <c:v>1.2514796916020678E-2</c:v>
                </c:pt>
                <c:pt idx="67">
                  <c:v>1.2363268617864746E-2</c:v>
                </c:pt>
                <c:pt idx="68">
                  <c:v>1.2213681234021511E-2</c:v>
                </c:pt>
                <c:pt idx="69">
                  <c:v>1.2066008218809753E-2</c:v>
                </c:pt>
                <c:pt idx="70">
                  <c:v>1.192022340542663E-2</c:v>
                </c:pt>
                <c:pt idx="71">
                  <c:v>1.1776301000704804E-2</c:v>
                </c:pt>
                <c:pt idx="72">
                  <c:v>1.163421557987596E-2</c:v>
                </c:pt>
                <c:pt idx="73">
                  <c:v>1.1493942081405103E-2</c:v>
                </c:pt>
                <c:pt idx="74">
                  <c:v>1.1355455801890631E-2</c:v>
                </c:pt>
                <c:pt idx="75">
                  <c:v>1.1218732391022153E-2</c:v>
                </c:pt>
                <c:pt idx="76">
                  <c:v>1.108374784660056E-2</c:v>
                </c:pt>
                <c:pt idx="77">
                  <c:v>1.0950478509617161E-2</c:v>
                </c:pt>
                <c:pt idx="78">
                  <c:v>1.0818901059393458E-2</c:v>
                </c:pt>
                <c:pt idx="79">
                  <c:v>1.068899250878024E-2</c:v>
                </c:pt>
                <c:pt idx="80">
                  <c:v>1.0560730199415917E-2</c:v>
                </c:pt>
                <c:pt idx="81">
                  <c:v>1.0434091797043989E-2</c:v>
                </c:pt>
                <c:pt idx="82">
                  <c:v>1.0309055286889354E-2</c:v>
                </c:pt>
                <c:pt idx="83">
                  <c:v>1.0185598969091412E-2</c:v>
                </c:pt>
                <c:pt idx="84">
                  <c:v>1.0063701454196964E-2</c:v>
                </c:pt>
                <c:pt idx="85">
                  <c:v>9.9433416587090383E-3</c:v>
                </c:pt>
                <c:pt idx="86">
                  <c:v>9.8244988006928029E-3</c:v>
                </c:pt>
                <c:pt idx="87">
                  <c:v>9.7071523954387982E-3</c:v>
                </c:pt>
                <c:pt idx="88">
                  <c:v>9.5912822511814658E-3</c:v>
                </c:pt>
                <c:pt idx="89">
                  <c:v>9.4768684648739183E-3</c:v>
                </c:pt>
                <c:pt idx="90">
                  <c:v>9.3638914180172207E-3</c:v>
                </c:pt>
                <c:pt idx="91">
                  <c:v>9.2523317725453844E-3</c:v>
                </c:pt>
                <c:pt idx="92">
                  <c:v>9.142170466763834E-3</c:v>
                </c:pt>
                <c:pt idx="93">
                  <c:v>9.0333887113420372E-3</c:v>
                </c:pt>
                <c:pt idx="94">
                  <c:v>8.9259679853597226E-3</c:v>
                </c:pt>
                <c:pt idx="95">
                  <c:v>8.8198900324053652E-3</c:v>
                </c:pt>
                <c:pt idx="96">
                  <c:v>8.7151368567277444E-3</c:v>
                </c:pt>
                <c:pt idx="97">
                  <c:v>8.6116907194390396E-3</c:v>
                </c:pt>
                <c:pt idx="98">
                  <c:v>8.5095341347693355E-3</c:v>
                </c:pt>
                <c:pt idx="99">
                  <c:v>8.4086498663721015E-3</c:v>
                </c:pt>
                <c:pt idx="100">
                  <c:v>8.3090209236803356E-3</c:v>
                </c:pt>
                <c:pt idx="101">
                  <c:v>8.2106305583121587E-3</c:v>
                </c:pt>
                <c:pt idx="102">
                  <c:v>8.1134622605263038E-3</c:v>
                </c:pt>
                <c:pt idx="103">
                  <c:v>8.0174997557261353E-3</c:v>
                </c:pt>
                <c:pt idx="104">
                  <c:v>7.9227270010124029E-3</c:v>
                </c:pt>
                <c:pt idx="105">
                  <c:v>7.8291281817836067E-3</c:v>
                </c:pt>
                <c:pt idx="106">
                  <c:v>7.7366877083840224E-3</c:v>
                </c:pt>
                <c:pt idx="107">
                  <c:v>7.6453902127984258E-3</c:v>
                </c:pt>
                <c:pt idx="108">
                  <c:v>7.5552205453932259E-3</c:v>
                </c:pt>
                <c:pt idx="109">
                  <c:v>7.4661637717034516E-3</c:v>
                </c:pt>
                <c:pt idx="110">
                  <c:v>7.3782051692652421E-3</c:v>
                </c:pt>
                <c:pt idx="111">
                  <c:v>7.2913302244929186E-3</c:v>
                </c:pt>
                <c:pt idx="112">
                  <c:v>7.2055246296006308E-3</c:v>
                </c:pt>
                <c:pt idx="113">
                  <c:v>7.1207742795676415E-3</c:v>
                </c:pt>
                <c:pt idx="114">
                  <c:v>7.0370652691469976E-3</c:v>
                </c:pt>
                <c:pt idx="115">
                  <c:v>6.9543838899171614E-3</c:v>
                </c:pt>
                <c:pt idx="116">
                  <c:v>6.8727166273755327E-3</c:v>
                </c:pt>
                <c:pt idx="117">
                  <c:v>6.7920501580742984E-3</c:v>
                </c:pt>
                <c:pt idx="118">
                  <c:v>6.7123713467971925E-3</c:v>
                </c:pt>
                <c:pt idx="119">
                  <c:v>6.633667243777174E-3</c:v>
                </c:pt>
                <c:pt idx="120">
                  <c:v>6.5559250819544716E-3</c:v>
                </c:pt>
                <c:pt idx="121">
                  <c:v>6.4791322742743006E-3</c:v>
                </c:pt>
                <c:pt idx="122">
                  <c:v>6.4032764110240545E-3</c:v>
                </c:pt>
                <c:pt idx="123">
                  <c:v>6.3283452572092062E-3</c:v>
                </c:pt>
                <c:pt idx="124">
                  <c:v>6.2543267499675353E-3</c:v>
                </c:pt>
                <c:pt idx="125">
                  <c:v>6.1812089960212252E-3</c:v>
                </c:pt>
                <c:pt idx="126">
                  <c:v>6.1089802691664599E-3</c:v>
                </c:pt>
                <c:pt idx="127">
                  <c:v>6.0376290077996846E-3</c:v>
                </c:pt>
                <c:pt idx="128">
                  <c:v>5.9671438124803368E-3</c:v>
                </c:pt>
                <c:pt idx="129">
                  <c:v>5.8975134435298483E-3</c:v>
                </c:pt>
                <c:pt idx="130">
                  <c:v>5.8287268186654681E-3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65-44D1-9072-F4E0B8FE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wFG'!$AI$2:$AI$132</c:f>
              <c:numCache>
                <c:formatCode>0.0000</c:formatCode>
                <c:ptCount val="131"/>
                <c:pt idx="0">
                  <c:v>0.3514761545479978</c:v>
                </c:pt>
                <c:pt idx="1">
                  <c:v>0.25186850602003252</c:v>
                </c:pt>
                <c:pt idx="2">
                  <c:v>1.6615982256771127E-2</c:v>
                </c:pt>
                <c:pt idx="3">
                  <c:v>-0.1599220522527173</c:v>
                </c:pt>
                <c:pt idx="4">
                  <c:v>-0.49242687931189211</c:v>
                </c:pt>
                <c:pt idx="5">
                  <c:v>-0.47539678581757816</c:v>
                </c:pt>
                <c:pt idx="6">
                  <c:v>-0.63918805529903944</c:v>
                </c:pt>
                <c:pt idx="7">
                  <c:v>-1.6704625677823177</c:v>
                </c:pt>
                <c:pt idx="8">
                  <c:v>-1.5393324849843317</c:v>
                </c:pt>
                <c:pt idx="9">
                  <c:v>-1.2082230735879875</c:v>
                </c:pt>
                <c:pt idx="10">
                  <c:v>-1.1317976375635392</c:v>
                </c:pt>
                <c:pt idx="11">
                  <c:v>-0.97113352136574149</c:v>
                </c:pt>
                <c:pt idx="12">
                  <c:v>-1.2301489533646717</c:v>
                </c:pt>
                <c:pt idx="13">
                  <c:v>-1.7888089840072974</c:v>
                </c:pt>
                <c:pt idx="14">
                  <c:v>-1.915760540881227</c:v>
                </c:pt>
                <c:pt idx="15">
                  <c:v>-1.8084537213804353</c:v>
                </c:pt>
                <c:pt idx="16">
                  <c:v>-1.600012557709545</c:v>
                </c:pt>
                <c:pt idx="17">
                  <c:v>-2.0840122473954112</c:v>
                </c:pt>
                <c:pt idx="18">
                  <c:v>-2.5673792508249669</c:v>
                </c:pt>
                <c:pt idx="19">
                  <c:v>-2.7116381173842599</c:v>
                </c:pt>
                <c:pt idx="20">
                  <c:v>-2.5206935019169006</c:v>
                </c:pt>
                <c:pt idx="21">
                  <c:v>-2.7564374464750285</c:v>
                </c:pt>
                <c:pt idx="22">
                  <c:v>-2.6645074976081844</c:v>
                </c:pt>
                <c:pt idx="23">
                  <c:v>-2.5420009291821941</c:v>
                </c:pt>
                <c:pt idx="24">
                  <c:v>-2.6045112109037891</c:v>
                </c:pt>
                <c:pt idx="25">
                  <c:v>-2.4546079213352994</c:v>
                </c:pt>
                <c:pt idx="26">
                  <c:v>-2.4635192089418028</c:v>
                </c:pt>
                <c:pt idx="27">
                  <c:v>-2.4649684857893752</c:v>
                </c:pt>
                <c:pt idx="28">
                  <c:v>-2.3512444900150329</c:v>
                </c:pt>
                <c:pt idx="29">
                  <c:v>-2.3382595717886927</c:v>
                </c:pt>
                <c:pt idx="30">
                  <c:v>-2.36781824407002</c:v>
                </c:pt>
                <c:pt idx="31">
                  <c:v>-2.4719241456598486</c:v>
                </c:pt>
                <c:pt idx="32">
                  <c:v>-2.4693079245249332</c:v>
                </c:pt>
                <c:pt idx="33">
                  <c:v>-2.3958301673466416</c:v>
                </c:pt>
                <c:pt idx="34">
                  <c:v>-2.5995542290152076</c:v>
                </c:pt>
                <c:pt idx="35">
                  <c:v>-2.5994898998285811</c:v>
                </c:pt>
                <c:pt idx="36">
                  <c:v>-2.7547289789553746</c:v>
                </c:pt>
                <c:pt idx="37">
                  <c:v>-2.5605516854796582</c:v>
                </c:pt>
                <c:pt idx="38">
                  <c:v>-2.4547579780787743</c:v>
                </c:pt>
                <c:pt idx="39">
                  <c:v>-2.2001651358593484</c:v>
                </c:pt>
                <c:pt idx="40">
                  <c:v>-2.070133720334483</c:v>
                </c:pt>
                <c:pt idx="41">
                  <c:v>-2.0231550843876391</c:v>
                </c:pt>
                <c:pt idx="42">
                  <c:v>-1.8781681732103044</c:v>
                </c:pt>
                <c:pt idx="43">
                  <c:v>-1.7305616663418402</c:v>
                </c:pt>
                <c:pt idx="44">
                  <c:v>-1.6297651747437703</c:v>
                </c:pt>
                <c:pt idx="45">
                  <c:v>-1.7635268056508278</c:v>
                </c:pt>
                <c:pt idx="46">
                  <c:v>-1.7242856942834057</c:v>
                </c:pt>
                <c:pt idx="47">
                  <c:v>-1.8406984805916826</c:v>
                </c:pt>
                <c:pt idx="48">
                  <c:v>-1.9027223300682667</c:v>
                </c:pt>
                <c:pt idx="49">
                  <c:v>-2.0182665610193142</c:v>
                </c:pt>
                <c:pt idx="50">
                  <c:v>-2.1219699379316572</c:v>
                </c:pt>
                <c:pt idx="51">
                  <c:v>-2.0355561661188322</c:v>
                </c:pt>
                <c:pt idx="52">
                  <c:v>-2.4520464592661586</c:v>
                </c:pt>
                <c:pt idx="53">
                  <c:v>-2.5119875117946733</c:v>
                </c:pt>
                <c:pt idx="54">
                  <c:v>-2.2438663080695673</c:v>
                </c:pt>
                <c:pt idx="55">
                  <c:v>-2.2132873756596294</c:v>
                </c:pt>
                <c:pt idx="56">
                  <c:v>-2.0650486503636811</c:v>
                </c:pt>
                <c:pt idx="57">
                  <c:v>-2.0655599727086269</c:v>
                </c:pt>
                <c:pt idx="58">
                  <c:v>-1.661179545082675</c:v>
                </c:pt>
                <c:pt idx="59">
                  <c:v>-1.8116027694022352</c:v>
                </c:pt>
                <c:pt idx="60">
                  <c:v>-1.6979196680774529</c:v>
                </c:pt>
                <c:pt idx="61">
                  <c:v>-1.1747132102985409</c:v>
                </c:pt>
                <c:pt idx="62">
                  <c:v>-1.2295111158431047</c:v>
                </c:pt>
                <c:pt idx="63">
                  <c:v>-0.93637783631222227</c:v>
                </c:pt>
                <c:pt idx="64">
                  <c:v>-0.47569121463305192</c:v>
                </c:pt>
                <c:pt idx="65">
                  <c:v>-0.44223984694772434</c:v>
                </c:pt>
                <c:pt idx="66">
                  <c:v>2.3851367174093779E-3</c:v>
                </c:pt>
                <c:pt idx="67">
                  <c:v>-0.12990721520664342</c:v>
                </c:pt>
                <c:pt idx="68">
                  <c:v>4.6876991655625866E-2</c:v>
                </c:pt>
                <c:pt idx="69">
                  <c:v>-0.33471717144378238</c:v>
                </c:pt>
                <c:pt idx="70">
                  <c:v>-0.57225742326919427</c:v>
                </c:pt>
                <c:pt idx="71">
                  <c:v>-0.57061468528216364</c:v>
                </c:pt>
                <c:pt idx="72">
                  <c:v>-0.56741554189406851</c:v>
                </c:pt>
                <c:pt idx="73">
                  <c:v>-0.56286971219190796</c:v>
                </c:pt>
                <c:pt idx="74">
                  <c:v>-0.55716986802481605</c:v>
                </c:pt>
                <c:pt idx="75">
                  <c:v>-0.55049177277193939</c:v>
                </c:pt>
                <c:pt idx="76">
                  <c:v>-0.54299469787033594</c:v>
                </c:pt>
                <c:pt idx="77">
                  <c:v>-0.53482206057826709</c:v>
                </c:pt>
                <c:pt idx="78">
                  <c:v>-0.5261022261627849</c:v>
                </c:pt>
                <c:pt idx="79">
                  <c:v>-0.51694942267053334</c:v>
                </c:pt>
                <c:pt idx="80">
                  <c:v>-0.50746472372135809</c:v>
                </c:pt>
                <c:pt idx="81">
                  <c:v>-0.49773706266642587</c:v>
                </c:pt>
                <c:pt idx="82">
                  <c:v>-0.48784424905271967</c:v>
                </c:pt>
                <c:pt idx="83">
                  <c:v>-0.47785396517286166</c:v>
                </c:pt>
                <c:pt idx="84">
                  <c:v>-0.46782472636640621</c:v>
                </c:pt>
                <c:pt idx="85">
                  <c:v>-0.45780679364689125</c:v>
                </c:pt>
                <c:pt idx="86">
                  <c:v>-0.44784303121451985</c:v>
                </c:pt>
                <c:pt idx="87">
                  <c:v>-0.43796970457532852</c:v>
                </c:pt>
                <c:pt idx="88">
                  <c:v>-0.42821721743780072</c:v>
                </c:pt>
                <c:pt idx="89">
                  <c:v>-0.41861078741082092</c:v>
                </c:pt>
                <c:pt idx="90">
                  <c:v>-0.4091710618890157</c:v>
                </c:pt>
                <c:pt idx="91">
                  <c:v>-0.39991467647714962</c:v>
                </c:pt>
                <c:pt idx="92">
                  <c:v>-0.39085475895631516</c:v>
                </c:pt>
                <c:pt idx="93">
                  <c:v>-0.38200138219959928</c:v>
                </c:pt>
                <c:pt idx="94">
                  <c:v>-0.37336196966116048</c:v>
                </c:pt>
                <c:pt idx="95">
                  <c:v>-0.36494165713637794</c:v>
                </c:pt>
                <c:pt idx="96">
                  <c:v>-0.35674361445974345</c:v>
                </c:pt>
                <c:pt idx="97">
                  <c:v>-0.34876933070081551</c:v>
                </c:pt>
                <c:pt idx="98">
                  <c:v>-0.34101886626070016</c:v>
                </c:pt>
                <c:pt idx="99">
                  <c:v>-0.33349107507984432</c:v>
                </c:pt>
                <c:pt idx="100">
                  <c:v>-0.32618379995667679</c:v>
                </c:pt>
                <c:pt idx="101">
                  <c:v>-0.31909404375595385</c:v>
                </c:pt>
                <c:pt idx="102">
                  <c:v>-0.31221811906354391</c:v>
                </c:pt>
                <c:pt idx="103">
                  <c:v>-0.3055517786261861</c:v>
                </c:pt>
                <c:pt idx="104">
                  <c:v>-0.2990903287045491</c:v>
                </c:pt>
                <c:pt idx="105">
                  <c:v>-0.29282872726818998</c:v>
                </c:pt>
                <c:pt idx="106">
                  <c:v>-0.28676166877341402</c:v>
                </c:pt>
                <c:pt idx="107">
                  <c:v>-0.28088365709055985</c:v>
                </c:pt>
                <c:pt idx="108">
                  <c:v>-0.27518906798594783</c:v>
                </c:pt>
                <c:pt idx="109">
                  <c:v>-0.26967220241580353</c:v>
                </c:pt>
                <c:pt idx="110">
                  <c:v>-0.26432733175441575</c:v>
                </c:pt>
                <c:pt idx="111">
                  <c:v>-0.25914873595599369</c:v>
                </c:pt>
                <c:pt idx="112">
                  <c:v>-0.25413073553866516</c:v>
                </c:pt>
                <c:pt idx="113">
                  <c:v>-0.24926771817871529</c:v>
                </c:pt>
                <c:pt idx="114">
                  <c:v>-0.24455416061313739</c:v>
                </c:pt>
                <c:pt idx="115">
                  <c:v>-0.23998464646763173</c:v>
                </c:pt>
                <c:pt idx="116">
                  <c:v>-0.23555388055487042</c:v>
                </c:pt>
                <c:pt idx="117">
                  <c:v>-0.23125670012319363</c:v>
                </c:pt>
                <c:pt idx="118">
                  <c:v>-0.22708808347835929</c:v>
                </c:pt>
                <c:pt idx="119">
                  <c:v>-0.22304315634967886</c:v>
                </c:pt>
                <c:pt idx="120">
                  <c:v>-0.21911719632641127</c:v>
                </c:pt>
                <c:pt idx="121">
                  <c:v>-0.2153056356498361</c:v>
                </c:pt>
                <c:pt idx="122">
                  <c:v>-0.21160406261077835</c:v>
                </c:pt>
                <c:pt idx="123">
                  <c:v>-0.20800822177060357</c:v>
                </c:pt>
                <c:pt idx="124">
                  <c:v>-0.20451401319585044</c:v>
                </c:pt>
                <c:pt idx="125">
                  <c:v>-0.20111749087196903</c:v>
                </c:pt>
                <c:pt idx="126">
                  <c:v>-0.19781486043987143</c:v>
                </c:pt>
                <c:pt idx="127">
                  <c:v>-0.19460247637992981</c:v>
                </c:pt>
                <c:pt idx="128">
                  <c:v>-0.19147683875114785</c:v>
                </c:pt>
                <c:pt idx="129">
                  <c:v>-0.18843458957852507</c:v>
                </c:pt>
                <c:pt idx="130">
                  <c:v>-0.18547250896858808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65-44D1-9072-F4E0B8FE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1-4FFD-9D8A-E3204661597E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1-4FFD-9D8A-E3204661597E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1-4FFD-9D8A-E3204661597E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41-4FFD-9D8A-E3204661597E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1-4FFD-9D8A-E3204661597E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41-4FFD-9D8A-E3204661597E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41-4FFD-9D8A-E3204661597E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41-4FFD-9D8A-E3204661597E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41-4FFD-9D8A-E3204661597E}"/>
            </c:ext>
          </c:extLst>
        </c:ser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41-4FFD-9D8A-E3204661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C-4C45-AE8D-5CE0966ED771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C-4C45-AE8D-5CE0966ED771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C-4C45-AE8D-5CE0966ED771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C-4C45-AE8D-5CE0966ED771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EC-4C45-AE8D-5CE0966ED771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EC-4C45-AE8D-5CE0966ED771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EC-4C45-AE8D-5CE0966ED771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EC-4C45-AE8D-5CE0966ED771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EC-4C45-AE8D-5CE0966E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EC-4C45-AE8D-5CE0966E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1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US_output_withoutFG!$AG$1</c:f>
              <c:strCache>
                <c:ptCount val="1"/>
                <c:pt idx="0">
                  <c:v>Ouput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US_output_withoutFG!$AG$2:$AG$132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2-4E63-BADE-74634247C368}"/>
            </c:ext>
          </c:extLst>
        </c:ser>
        <c:ser>
          <c:idx val="1"/>
          <c:order val="1"/>
          <c:tx>
            <c:strRef>
              <c:f>US_output_withoutFG!$AH$1</c:f>
              <c:strCache>
                <c:ptCount val="1"/>
                <c:pt idx="0">
                  <c:v>Output without FG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US_output_withoutFG!$AH$2:$AH$132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2.2490326023685832</c:v>
                </c:pt>
                <c:pt idx="8">
                  <c:v>6.400510809033666E-2</c:v>
                </c:pt>
                <c:pt idx="9">
                  <c:v>-1.2004506906913279</c:v>
                </c:pt>
                <c:pt idx="10">
                  <c:v>-1.8815002603362065</c:v>
                </c:pt>
                <c:pt idx="11">
                  <c:v>-2.8188577161967321</c:v>
                </c:pt>
                <c:pt idx="12">
                  <c:v>-3.1934010483383717</c:v>
                </c:pt>
                <c:pt idx="13">
                  <c:v>-2.9254357965364948</c:v>
                </c:pt>
                <c:pt idx="14">
                  <c:v>-3.2550717938018598</c:v>
                </c:pt>
                <c:pt idx="15">
                  <c:v>-3.9400534381460166</c:v>
                </c:pt>
                <c:pt idx="16">
                  <c:v>-3.9722476620021858</c:v>
                </c:pt>
                <c:pt idx="17">
                  <c:v>-4.3433354862038343</c:v>
                </c:pt>
                <c:pt idx="18">
                  <c:v>-4.6880826839244572</c:v>
                </c:pt>
                <c:pt idx="19">
                  <c:v>-4.5017350656284769</c:v>
                </c:pt>
                <c:pt idx="20">
                  <c:v>-4.2643328889189061</c:v>
                </c:pt>
                <c:pt idx="21">
                  <c:v>-4.3716016135121443</c:v>
                </c:pt>
                <c:pt idx="22">
                  <c:v>-4.3302020627984152</c:v>
                </c:pt>
                <c:pt idx="23">
                  <c:v>-4.1296601163252493</c:v>
                </c:pt>
                <c:pt idx="24">
                  <c:v>-4.703316547028078</c:v>
                </c:pt>
                <c:pt idx="25">
                  <c:v>-4.6248868272974537</c:v>
                </c:pt>
                <c:pt idx="26">
                  <c:v>-5.0357496785278562</c:v>
                </c:pt>
                <c:pt idx="27">
                  <c:v>-5.5343731789993145</c:v>
                </c:pt>
                <c:pt idx="28">
                  <c:v>-5.2980687925227175</c:v>
                </c:pt>
                <c:pt idx="29">
                  <c:v>-4.8636481266000935</c:v>
                </c:pt>
                <c:pt idx="30">
                  <c:v>-4.835271858459433</c:v>
                </c:pt>
                <c:pt idx="31">
                  <c:v>-4.1585253265718931</c:v>
                </c:pt>
                <c:pt idx="32">
                  <c:v>-4.2189754149002301</c:v>
                </c:pt>
                <c:pt idx="33">
                  <c:v>-4.2664223076039383</c:v>
                </c:pt>
                <c:pt idx="34">
                  <c:v>-3.9543856017381027</c:v>
                </c:pt>
                <c:pt idx="35">
                  <c:v>-3.6398938129083565</c:v>
                </c:pt>
                <c:pt idx="36">
                  <c:v>-3.3600801274443231</c:v>
                </c:pt>
                <c:pt idx="37">
                  <c:v>-3.3645381248078161</c:v>
                </c:pt>
                <c:pt idx="38">
                  <c:v>-3.2737664668865034</c:v>
                </c:pt>
                <c:pt idx="39">
                  <c:v>-3.2464210681581576</c:v>
                </c:pt>
                <c:pt idx="40">
                  <c:v>-3.016896053129055</c:v>
                </c:pt>
                <c:pt idx="41">
                  <c:v>-2.4424318905318803</c:v>
                </c:pt>
                <c:pt idx="42">
                  <c:v>-2.5080842134932464</c:v>
                </c:pt>
                <c:pt idx="43">
                  <c:v>-2.4856402706627487</c:v>
                </c:pt>
                <c:pt idx="44">
                  <c:v>-1.9251655488945818</c:v>
                </c:pt>
                <c:pt idx="45">
                  <c:v>-1.678036014596032</c:v>
                </c:pt>
                <c:pt idx="46">
                  <c:v>-1.6172042068620076</c:v>
                </c:pt>
                <c:pt idx="47">
                  <c:v>-1.2570421587949505</c:v>
                </c:pt>
                <c:pt idx="48">
                  <c:v>-1.4023636383227553</c:v>
                </c:pt>
                <c:pt idx="49">
                  <c:v>-1.9446107323878492</c:v>
                </c:pt>
                <c:pt idx="50">
                  <c:v>-1.7404852224034566</c:v>
                </c:pt>
                <c:pt idx="51">
                  <c:v>-1.4734179136371595</c:v>
                </c:pt>
                <c:pt idx="52">
                  <c:v>-2.9687078056880738</c:v>
                </c:pt>
                <c:pt idx="53">
                  <c:v>-4.2707031191909106</c:v>
                </c:pt>
                <c:pt idx="54">
                  <c:v>-5.6593878811081995</c:v>
                </c:pt>
                <c:pt idx="55">
                  <c:v>-5.9213225694024052</c:v>
                </c:pt>
                <c:pt idx="56">
                  <c:v>-6.4343699253446012</c:v>
                </c:pt>
                <c:pt idx="57">
                  <c:v>-6.696583172760648</c:v>
                </c:pt>
                <c:pt idx="58">
                  <c:v>-6.2735499753975077</c:v>
                </c:pt>
                <c:pt idx="59">
                  <c:v>-5.6264687579271051</c:v>
                </c:pt>
                <c:pt idx="60">
                  <c:v>-4.7122946727633437</c:v>
                </c:pt>
                <c:pt idx="61">
                  <c:v>-4.0539307691747828</c:v>
                </c:pt>
                <c:pt idx="62">
                  <c:v>-3.8677990547761372</c:v>
                </c:pt>
                <c:pt idx="63">
                  <c:v>-3.5929594891547989</c:v>
                </c:pt>
                <c:pt idx="64">
                  <c:v>-1.8452965995216029</c:v>
                </c:pt>
                <c:pt idx="65">
                  <c:v>-1.8227773555879545</c:v>
                </c:pt>
                <c:pt idx="66">
                  <c:v>-1.1357561886528784</c:v>
                </c:pt>
                <c:pt idx="67">
                  <c:v>-1.0120000261292252</c:v>
                </c:pt>
                <c:pt idx="68">
                  <c:v>-1.2643225838834398</c:v>
                </c:pt>
                <c:pt idx="69">
                  <c:v>-1.5272109752202567</c:v>
                </c:pt>
                <c:pt idx="70">
                  <c:v>-1.8381998855854518</c:v>
                </c:pt>
                <c:pt idx="71">
                  <c:v>-1.5834612944086466</c:v>
                </c:pt>
                <c:pt idx="72">
                  <c:v>-1.3677050652889791</c:v>
                </c:pt>
                <c:pt idx="73">
                  <c:v>-1.1617927132461423</c:v>
                </c:pt>
                <c:pt idx="74">
                  <c:v>-0.96028708167235255</c:v>
                </c:pt>
                <c:pt idx="75">
                  <c:v>-0.7651302519099954</c:v>
                </c:pt>
                <c:pt idx="76">
                  <c:v>-0.57972227985677605</c:v>
                </c:pt>
                <c:pt idx="77">
                  <c:v>-0.40696708170946505</c:v>
                </c:pt>
                <c:pt idx="78">
                  <c:v>-0.24880674259274457</c:v>
                </c:pt>
                <c:pt idx="79">
                  <c:v>-0.10626879904341505</c:v>
                </c:pt>
                <c:pt idx="80">
                  <c:v>2.0346775824818988E-2</c:v>
                </c:pt>
                <c:pt idx="81">
                  <c:v>0.13127301034374544</c:v>
                </c:pt>
                <c:pt idx="82">
                  <c:v>0.22711271493528051</c:v>
                </c:pt>
                <c:pt idx="83">
                  <c:v>0.30871204931238244</c:v>
                </c:pt>
                <c:pt idx="84">
                  <c:v>0.37706602052095861</c:v>
                </c:pt>
                <c:pt idx="85">
                  <c:v>0.43324913675693377</c:v>
                </c:pt>
                <c:pt idx="86">
                  <c:v>0.47836516110375454</c:v>
                </c:pt>
                <c:pt idx="87">
                  <c:v>0.51351118658232309</c:v>
                </c:pt>
                <c:pt idx="88">
                  <c:v>0.53975242677695967</c:v>
                </c:pt>
                <c:pt idx="89">
                  <c:v>0.55810503589949156</c:v>
                </c:pt>
                <c:pt idx="90">
                  <c:v>0.56952495376546963</c:v>
                </c:pt>
                <c:pt idx="91">
                  <c:v>0.57490126804456532</c:v>
                </c:pt>
                <c:pt idx="92">
                  <c:v>0.57505294919779337</c:v>
                </c:pt>
                <c:pt idx="93">
                  <c:v>0.57072808180391155</c:v>
                </c:pt>
                <c:pt idx="94">
                  <c:v>0.56260491719477801</c:v>
                </c:pt>
                <c:pt idx="95">
                  <c:v>0.55129422549683027</c:v>
                </c:pt>
                <c:pt idx="96">
                  <c:v>0.53734254332295883</c:v>
                </c:pt>
                <c:pt idx="97">
                  <c:v>0.52123600545072823</c:v>
                </c:pt>
                <c:pt idx="98">
                  <c:v>0.50340452116064871</c:v>
                </c:pt>
                <c:pt idx="99">
                  <c:v>0.4842261130146715</c:v>
                </c:pt>
                <c:pt idx="100">
                  <c:v>0.46403128105325658</c:v>
                </c:pt>
                <c:pt idx="101">
                  <c:v>0.44310729117510406</c:v>
                </c:pt>
                <c:pt idx="102">
                  <c:v>0.42170231474993181</c:v>
                </c:pt>
                <c:pt idx="103">
                  <c:v>0.40002936879216544</c:v>
                </c:pt>
                <c:pt idx="104">
                  <c:v>0.37827002346992283</c:v>
                </c:pt>
                <c:pt idx="105">
                  <c:v>0.35657785728000896</c:v>
                </c:pt>
                <c:pt idx="106">
                  <c:v>0.33508165064305934</c:v>
                </c:pt>
                <c:pt idx="107">
                  <c:v>0.31388831657689198</c:v>
                </c:pt>
                <c:pt idx="108">
                  <c:v>0.2930855729893001</c:v>
                </c:pt>
                <c:pt idx="109">
                  <c:v>0.2727443654004944</c:v>
                </c:pt>
                <c:pt idx="110">
                  <c:v>0.25292105189163577</c:v>
                </c:pt>
                <c:pt idx="111">
                  <c:v>0.23365936405030224</c:v>
                </c:pt>
                <c:pt idx="112">
                  <c:v>0.21499215886644685</c:v>
                </c:pt>
                <c:pt idx="113">
                  <c:v>0.19694297710300496</c:v>
                </c:pt>
                <c:pt idx="114">
                  <c:v>0.17952742376893682</c:v>
                </c:pt>
                <c:pt idx="115">
                  <c:v>0.16275438607671155</c:v>
                </c:pt>
                <c:pt idx="116">
                  <c:v>0.14662710376524851</c:v>
                </c:pt>
                <c:pt idx="117">
                  <c:v>0.13114410598847545</c:v>
                </c:pt>
                <c:pt idx="118">
                  <c:v>0.11630002816872136</c:v>
                </c:pt>
                <c:pt idx="119">
                  <c:v>0.1020863213399832</c:v>
                </c:pt>
                <c:pt idx="120">
                  <c:v>8.849186559512974E-2</c:v>
                </c:pt>
                <c:pt idx="121">
                  <c:v>7.5503498331301322E-2</c:v>
                </c:pt>
                <c:pt idx="122">
                  <c:v>6.3106467080075834E-2</c:v>
                </c:pt>
                <c:pt idx="123">
                  <c:v>5.1284815828893257E-2</c:v>
                </c:pt>
                <c:pt idx="124">
                  <c:v>4.0021712898631219E-2</c:v>
                </c:pt>
                <c:pt idx="125">
                  <c:v>2.9299727646597981E-2</c:v>
                </c:pt>
                <c:pt idx="126">
                  <c:v>1.9101062519137884E-2</c:v>
                </c:pt>
                <c:pt idx="127">
                  <c:v>9.4077462858671995E-3</c:v>
                </c:pt>
                <c:pt idx="128">
                  <c:v>2.0179364915446068E-4</c:v>
                </c:pt>
                <c:pt idx="129">
                  <c:v>-8.5346641628048885E-3</c:v>
                </c:pt>
                <c:pt idx="130">
                  <c:v>-1.6819273744576292E-2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2-4E63-BADE-74634247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901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Ouptut</a:t>
                </a:r>
                <a:r>
                  <a:rPr lang="en-US" baseline="0"/>
                  <a:t> growth (deviation from trend)</a:t>
                </a:r>
                <a:r>
                  <a:rPr lang="en-US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US_inflation!$AH$1</c:f>
              <c:strCache>
                <c:ptCount val="1"/>
                <c:pt idx="0">
                  <c:v>obs_gdp_deflator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US_inflation!$AH$2:$AH$132</c:f>
              <c:numCache>
                <c:formatCode>General</c:formatCode>
                <c:ptCount val="131"/>
                <c:pt idx="0">
                  <c:v>3.8578190763052396</c:v>
                </c:pt>
                <c:pt idx="1">
                  <c:v>2.8102938348403708</c:v>
                </c:pt>
                <c:pt idx="2">
                  <c:v>2.2043412843720569</c:v>
                </c:pt>
                <c:pt idx="3">
                  <c:v>1.6303349362841058</c:v>
                </c:pt>
                <c:pt idx="4">
                  <c:v>1.4888196261368498</c:v>
                </c:pt>
                <c:pt idx="5">
                  <c:v>1.951938582146417</c:v>
                </c:pt>
                <c:pt idx="6">
                  <c:v>3.0477437090510495</c:v>
                </c:pt>
                <c:pt idx="7">
                  <c:v>0.97185871041471983</c:v>
                </c:pt>
                <c:pt idx="8">
                  <c:v>-0.31560650828077996</c:v>
                </c:pt>
                <c:pt idx="9">
                  <c:v>-0.66243216818017014</c:v>
                </c:pt>
                <c:pt idx="10">
                  <c:v>0.47598186386221975</c:v>
                </c:pt>
                <c:pt idx="11">
                  <c:v>1.2715409040312768</c:v>
                </c:pt>
                <c:pt idx="12">
                  <c:v>1.1538538008509347</c:v>
                </c:pt>
                <c:pt idx="13">
                  <c:v>1.9686342241858497</c:v>
                </c:pt>
                <c:pt idx="14">
                  <c:v>1.2215930212117199</c:v>
                </c:pt>
                <c:pt idx="15">
                  <c:v>2.3424871348845397</c:v>
                </c:pt>
                <c:pt idx="16">
                  <c:v>2.0630998575119404</c:v>
                </c:pt>
                <c:pt idx="17">
                  <c:v>2.6716851732152098</c:v>
                </c:pt>
                <c:pt idx="18">
                  <c:v>2.4308014912178368</c:v>
                </c:pt>
                <c:pt idx="19">
                  <c:v>0.47539782681027987</c:v>
                </c:pt>
                <c:pt idx="20">
                  <c:v>2.36896781017386</c:v>
                </c:pt>
                <c:pt idx="21">
                  <c:v>1.6617010065653308</c:v>
                </c:pt>
                <c:pt idx="22">
                  <c:v>2.2138902323302498</c:v>
                </c:pt>
                <c:pt idx="23">
                  <c:v>2.019027098388237</c:v>
                </c:pt>
                <c:pt idx="24">
                  <c:v>1.5986739380227317</c:v>
                </c:pt>
                <c:pt idx="25">
                  <c:v>0.8642522967575299</c:v>
                </c:pt>
                <c:pt idx="26">
                  <c:v>1.9750594417005991</c:v>
                </c:pt>
                <c:pt idx="27">
                  <c:v>2.132216318385693</c:v>
                </c:pt>
                <c:pt idx="28">
                  <c:v>1.5260624703424148</c:v>
                </c:pt>
                <c:pt idx="29">
                  <c:v>2.2826141020764177</c:v>
                </c:pt>
                <c:pt idx="30">
                  <c:v>1.654514916906269</c:v>
                </c:pt>
                <c:pt idx="31">
                  <c:v>0.39758912479672981</c:v>
                </c:pt>
                <c:pt idx="32">
                  <c:v>-0.21877878159448017</c:v>
                </c:pt>
                <c:pt idx="33">
                  <c:v>2.3181400928025111</c:v>
                </c:pt>
                <c:pt idx="34">
                  <c:v>1.0645886126349198</c:v>
                </c:pt>
                <c:pt idx="35">
                  <c:v>-8.1978959541499918E-3</c:v>
                </c:pt>
                <c:pt idx="36">
                  <c:v>-0.34797349208295003</c:v>
                </c:pt>
                <c:pt idx="37">
                  <c:v>2.7479838728171377</c:v>
                </c:pt>
                <c:pt idx="38">
                  <c:v>1.0267601803293447</c:v>
                </c:pt>
                <c:pt idx="39">
                  <c:v>1.9488454480331314</c:v>
                </c:pt>
                <c:pt idx="40">
                  <c:v>2.0543505589579953</c:v>
                </c:pt>
                <c:pt idx="41">
                  <c:v>1.0504960413650009</c:v>
                </c:pt>
                <c:pt idx="42">
                  <c:v>2.0710868198611894</c:v>
                </c:pt>
                <c:pt idx="43">
                  <c:v>2.482801734879136</c:v>
                </c:pt>
                <c:pt idx="44">
                  <c:v>2.5685828604902858</c:v>
                </c:pt>
                <c:pt idx="45">
                  <c:v>2.8580023137590769</c:v>
                </c:pt>
                <c:pt idx="46">
                  <c:v>1.7383270819219869</c:v>
                </c:pt>
                <c:pt idx="47">
                  <c:v>1.7347555677361679</c:v>
                </c:pt>
                <c:pt idx="48">
                  <c:v>1.2051874926167327</c:v>
                </c:pt>
                <c:pt idx="49">
                  <c:v>2.083283740982766</c:v>
                </c:pt>
                <c:pt idx="50">
                  <c:v>1.2769871341770318</c:v>
                </c:pt>
                <c:pt idx="51">
                  <c:v>1.2496714606291319</c:v>
                </c:pt>
                <c:pt idx="52">
                  <c:v>1.861374183342313</c:v>
                </c:pt>
                <c:pt idx="53">
                  <c:v>-1.46616891618116</c:v>
                </c:pt>
                <c:pt idx="54">
                  <c:v>3.5448127208691895</c:v>
                </c:pt>
                <c:pt idx="55">
                  <c:v>2.7456124356172169</c:v>
                </c:pt>
                <c:pt idx="56">
                  <c:v>5.1646976070009298</c:v>
                </c:pt>
                <c:pt idx="57">
                  <c:v>6.33924084058836</c:v>
                </c:pt>
                <c:pt idx="58">
                  <c:v>6.1446245641139896</c:v>
                </c:pt>
                <c:pt idx="59">
                  <c:v>7.1414636468885604</c:v>
                </c:pt>
                <c:pt idx="60">
                  <c:v>8.3805293129689105</c:v>
                </c:pt>
                <c:pt idx="61">
                  <c:v>9.3894145787088501</c:v>
                </c:pt>
                <c:pt idx="62">
                  <c:v>4.5818712738039302</c:v>
                </c:pt>
                <c:pt idx="63">
                  <c:v>3.7472434735377598</c:v>
                </c:pt>
                <c:pt idx="64">
                  <c:v>3.6919423660145099</c:v>
                </c:pt>
                <c:pt idx="65">
                  <c:v>1.836833307848496</c:v>
                </c:pt>
                <c:pt idx="66">
                  <c:v>3.2035225713343101</c:v>
                </c:pt>
                <c:pt idx="67">
                  <c:v>1.5500475255835648</c:v>
                </c:pt>
                <c:pt idx="68">
                  <c:v>3.0262601109328902</c:v>
                </c:pt>
                <c:pt idx="69">
                  <c:v>2.5366038076299877</c:v>
                </c:pt>
                <c:pt idx="70">
                  <c:v>1.8990357411064358</c:v>
                </c:pt>
                <c:pt idx="71">
                  <c:v>1.7484491590179059</c:v>
                </c:pt>
                <c:pt idx="72">
                  <c:v>1.6426301388613007</c:v>
                </c:pt>
                <c:pt idx="73">
                  <c:v>1.5581799418599158</c:v>
                </c:pt>
                <c:pt idx="74">
                  <c:v>1.4934283935950527</c:v>
                </c:pt>
                <c:pt idx="75">
                  <c:v>1.4477556666314668</c:v>
                </c:pt>
                <c:pt idx="76">
                  <c:v>1.4193901677955978</c:v>
                </c:pt>
                <c:pt idx="77">
                  <c:v>1.4059125233654597</c:v>
                </c:pt>
                <c:pt idx="78">
                  <c:v>1.4047875378775827</c:v>
                </c:pt>
                <c:pt idx="79">
                  <c:v>1.4136489924605478</c:v>
                </c:pt>
                <c:pt idx="80">
                  <c:v>1.4304172119067089</c:v>
                </c:pt>
                <c:pt idx="81">
                  <c:v>1.4533251914980339</c:v>
                </c:pt>
                <c:pt idx="82">
                  <c:v>1.4809016149194498</c:v>
                </c:pt>
                <c:pt idx="83">
                  <c:v>1.5119369667182299</c:v>
                </c:pt>
                <c:pt idx="84">
                  <c:v>1.5454456344527578</c:v>
                </c:pt>
                <c:pt idx="85">
                  <c:v>1.5806297902712929</c:v>
                </c:pt>
                <c:pt idx="86">
                  <c:v>1.616847290577117</c:v>
                </c:pt>
                <c:pt idx="87">
                  <c:v>1.6535841498815709</c:v>
                </c:pt>
                <c:pt idx="88">
                  <c:v>1.6904314007942569</c:v>
                </c:pt>
                <c:pt idx="89">
                  <c:v>1.7270658638558478</c:v>
                </c:pt>
                <c:pt idx="90">
                  <c:v>1.763234276189718</c:v>
                </c:pt>
                <c:pt idx="91">
                  <c:v>1.7987402474587628</c:v>
                </c:pt>
                <c:pt idx="92">
                  <c:v>1.8334335679127007</c:v>
                </c:pt>
                <c:pt idx="93">
                  <c:v>1.8672014595518598</c:v>
                </c:pt>
                <c:pt idx="94">
                  <c:v>1.8999614257223958</c:v>
                </c:pt>
                <c:pt idx="95">
                  <c:v>1.931655412125854</c:v>
                </c:pt>
                <c:pt idx="96">
                  <c:v>1.9622450419444655</c:v>
                </c:pt>
                <c:pt idx="97">
                  <c:v>1.9917077297469272</c:v>
                </c:pt>
                <c:pt idx="98">
                  <c:v>2.0200335138152776</c:v>
                </c:pt>
                <c:pt idx="99">
                  <c:v>2.0472224754755293</c:v>
                </c:pt>
                <c:pt idx="100">
                  <c:v>2.0732826378643039</c:v>
                </c:pt>
                <c:pt idx="101">
                  <c:v>2.0982282561485373</c:v>
                </c:pt>
                <c:pt idx="102">
                  <c:v>2.1220784272860667</c:v>
                </c:pt>
                <c:pt idx="103">
                  <c:v>2.1448559605743647</c:v>
                </c:pt>
                <c:pt idx="104">
                  <c:v>2.1665864610046928</c:v>
                </c:pt>
                <c:pt idx="105">
                  <c:v>2.1872975862491137</c:v>
                </c:pt>
                <c:pt idx="106">
                  <c:v>2.207018445308683</c:v>
                </c:pt>
                <c:pt idx="107">
                  <c:v>2.225779112734604</c:v>
                </c:pt>
                <c:pt idx="108">
                  <c:v>2.2436102371379039</c:v>
                </c:pt>
                <c:pt idx="109">
                  <c:v>2.2605427266264129</c:v>
                </c:pt>
                <c:pt idx="110">
                  <c:v>2.2766074970079977</c:v>
                </c:pt>
                <c:pt idx="111">
                  <c:v>2.2918352712087748</c:v>
                </c:pt>
                <c:pt idx="112">
                  <c:v>2.3062564204843641</c:v>
                </c:pt>
                <c:pt idx="113">
                  <c:v>2.3199008397378309</c:v>
                </c:pt>
                <c:pt idx="114">
                  <c:v>2.3327978506713518</c:v>
                </c:pt>
                <c:pt idx="115">
                  <c:v>2.3449761276495669</c:v>
                </c:pt>
                <c:pt idx="116">
                  <c:v>2.3564636420952958</c:v>
                </c:pt>
                <c:pt idx="117">
                  <c:v>2.367287621996649</c:v>
                </c:pt>
                <c:pt idx="118">
                  <c:v>2.3774745237340897</c:v>
                </c:pt>
                <c:pt idx="119">
                  <c:v>2.3870500139375741</c:v>
                </c:pt>
                <c:pt idx="120">
                  <c:v>2.3960389595016887</c:v>
                </c:pt>
                <c:pt idx="121">
                  <c:v>2.4044654242205907</c:v>
                </c:pt>
                <c:pt idx="122">
                  <c:v>2.4123526707824579</c:v>
                </c:pt>
                <c:pt idx="123">
                  <c:v>2.4197231670850958</c:v>
                </c:pt>
                <c:pt idx="124">
                  <c:v>2.4265985960187466</c:v>
                </c:pt>
                <c:pt idx="125">
                  <c:v>2.4329998680128631</c:v>
                </c:pt>
                <c:pt idx="126">
                  <c:v>2.4389471357646459</c:v>
                </c:pt>
                <c:pt idx="127">
                  <c:v>2.4444598106697177</c:v>
                </c:pt>
                <c:pt idx="128">
                  <c:v>2.4495565805566768</c:v>
                </c:pt>
                <c:pt idx="129">
                  <c:v>2.4542554283960119</c:v>
                </c:pt>
                <c:pt idx="130">
                  <c:v>2.4585736517106489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4-4169-BF80-59E4EE9D2397}"/>
            </c:ext>
          </c:extLst>
        </c:ser>
        <c:ser>
          <c:idx val="1"/>
          <c:order val="1"/>
          <c:tx>
            <c:strRef>
              <c:f>US_inflation!$AI$1</c:f>
              <c:strCache>
                <c:ptCount val="1"/>
                <c:pt idx="0">
                  <c:v>obs_gdp_deflator_woFG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US_inflation!$AI$2:$AI$132</c:f>
              <c:numCache>
                <c:formatCode>General</c:formatCode>
                <c:ptCount val="131"/>
                <c:pt idx="0">
                  <c:v>3.8578190763052396</c:v>
                </c:pt>
                <c:pt idx="1">
                  <c:v>2.8102938348403708</c:v>
                </c:pt>
                <c:pt idx="2">
                  <c:v>2.2043412843720569</c:v>
                </c:pt>
                <c:pt idx="3">
                  <c:v>1.6303349362841058</c:v>
                </c:pt>
                <c:pt idx="4">
                  <c:v>1.4888196261368498</c:v>
                </c:pt>
                <c:pt idx="5">
                  <c:v>1.951938582146417</c:v>
                </c:pt>
                <c:pt idx="6">
                  <c:v>3.0477437090510495</c:v>
                </c:pt>
                <c:pt idx="7">
                  <c:v>0.98169604867836058</c:v>
                </c:pt>
                <c:pt idx="8">
                  <c:v>-0.29355075506923267</c:v>
                </c:pt>
                <c:pt idx="9">
                  <c:v>-0.63134519036648218</c:v>
                </c:pt>
                <c:pt idx="10">
                  <c:v>0.50235974278084616</c:v>
                </c:pt>
                <c:pt idx="11">
                  <c:v>1.3017256553448546</c:v>
                </c:pt>
                <c:pt idx="12">
                  <c:v>1.1800073437042147</c:v>
                </c:pt>
                <c:pt idx="13">
                  <c:v>1.9744268073965672</c:v>
                </c:pt>
                <c:pt idx="14">
                  <c:v>1.2224655193363354</c:v>
                </c:pt>
                <c:pt idx="15">
                  <c:v>2.3448228772754751</c:v>
                </c:pt>
                <c:pt idx="16">
                  <c:v>2.0727549558711806</c:v>
                </c:pt>
                <c:pt idx="17">
                  <c:v>2.6723814058651647</c:v>
                </c:pt>
                <c:pt idx="18">
                  <c:v>2.4194355710578477</c:v>
                </c:pt>
                <c:pt idx="19">
                  <c:v>0.46362432519555957</c:v>
                </c:pt>
                <c:pt idx="20">
                  <c:v>2.3565048396904311</c:v>
                </c:pt>
                <c:pt idx="21">
                  <c:v>1.6510756252047458</c:v>
                </c:pt>
                <c:pt idx="22">
                  <c:v>2.2016271411468211</c:v>
                </c:pt>
                <c:pt idx="23">
                  <c:v>2.0040742503523274</c:v>
                </c:pt>
                <c:pt idx="24">
                  <c:v>1.5834796878950836</c:v>
                </c:pt>
                <c:pt idx="25">
                  <c:v>0.85420201699499976</c:v>
                </c:pt>
                <c:pt idx="26">
                  <c:v>1.961079100783369</c:v>
                </c:pt>
                <c:pt idx="27">
                  <c:v>2.1160767467296</c:v>
                </c:pt>
                <c:pt idx="28">
                  <c:v>1.5111478794848083</c:v>
                </c:pt>
                <c:pt idx="29">
                  <c:v>2.2682942654205327</c:v>
                </c:pt>
                <c:pt idx="30">
                  <c:v>1.6413865857280552</c:v>
                </c:pt>
                <c:pt idx="31">
                  <c:v>0.38358139515695422</c:v>
                </c:pt>
                <c:pt idx="32">
                  <c:v>-0.23247094942119781</c:v>
                </c:pt>
                <c:pt idx="33">
                  <c:v>2.3051720096940667</c:v>
                </c:pt>
                <c:pt idx="34">
                  <c:v>1.0498471743201394</c:v>
                </c:pt>
                <c:pt idx="35">
                  <c:v>-2.3308947421747824E-2</c:v>
                </c:pt>
                <c:pt idx="36">
                  <c:v>-0.3654815582345225</c:v>
                </c:pt>
                <c:pt idx="37">
                  <c:v>2.7322087488429556</c:v>
                </c:pt>
                <c:pt idx="38">
                  <c:v>1.0110704662280035</c:v>
                </c:pt>
                <c:pt idx="39">
                  <c:v>1.9349803117492788</c:v>
                </c:pt>
                <c:pt idx="40">
                  <c:v>2.0405831252869762</c:v>
                </c:pt>
                <c:pt idx="41">
                  <c:v>1.0365397336848823</c:v>
                </c:pt>
                <c:pt idx="42">
                  <c:v>2.0578741149851805</c:v>
                </c:pt>
                <c:pt idx="43">
                  <c:v>2.4696339538866736</c:v>
                </c:pt>
                <c:pt idx="44">
                  <c:v>2.5554797586417863</c:v>
                </c:pt>
                <c:pt idx="45">
                  <c:v>2.842673987223364</c:v>
                </c:pt>
                <c:pt idx="46">
                  <c:v>1.7215800717940271</c:v>
                </c:pt>
                <c:pt idx="47">
                  <c:v>1.713788930627935</c:v>
                </c:pt>
                <c:pt idx="48">
                  <c:v>1.181087517723145</c:v>
                </c:pt>
                <c:pt idx="49">
                  <c:v>2.056223865269879</c:v>
                </c:pt>
                <c:pt idx="50">
                  <c:v>1.2478515994397639</c:v>
                </c:pt>
                <c:pt idx="51">
                  <c:v>1.2207232240942782</c:v>
                </c:pt>
                <c:pt idx="52">
                  <c:v>1.832412840791076</c:v>
                </c:pt>
                <c:pt idx="53">
                  <c:v>-1.4970253032138672</c:v>
                </c:pt>
                <c:pt idx="54">
                  <c:v>3.5024965294533086</c:v>
                </c:pt>
                <c:pt idx="55">
                  <c:v>2.6831234164852442</c:v>
                </c:pt>
                <c:pt idx="56">
                  <c:v>5.0894774212541583</c:v>
                </c:pt>
                <c:pt idx="57">
                  <c:v>6.254511296088709</c:v>
                </c:pt>
                <c:pt idx="58">
                  <c:v>6.0743030765125239</c:v>
                </c:pt>
                <c:pt idx="59">
                  <c:v>7.0684809421449089</c:v>
                </c:pt>
                <c:pt idx="60">
                  <c:v>8.3137242012833354</c:v>
                </c:pt>
                <c:pt idx="61">
                  <c:v>9.3531649957883953</c:v>
                </c:pt>
                <c:pt idx="62">
                  <c:v>4.5463874432284745</c:v>
                </c:pt>
                <c:pt idx="63">
                  <c:v>3.7209883559472918</c:v>
                </c:pt>
                <c:pt idx="64">
                  <c:v>3.6745266035230082</c:v>
                </c:pt>
                <c:pt idx="65">
                  <c:v>1.8226655189567902</c:v>
                </c:pt>
                <c:pt idx="66">
                  <c:v>3.2037819475421441</c:v>
                </c:pt>
                <c:pt idx="67">
                  <c:v>1.5483362900098445</c:v>
                </c:pt>
                <c:pt idx="68">
                  <c:v>3.0290262416275326</c:v>
                </c:pt>
                <c:pt idx="69">
                  <c:v>2.5276061704622474</c:v>
                </c:pt>
                <c:pt idx="70">
                  <c:v>1.879079022827423</c:v>
                </c:pt>
                <c:pt idx="71">
                  <c:v>1.7245344711523276</c:v>
                </c:pt>
                <c:pt idx="72">
                  <c:v>1.6166740540175972</c:v>
                </c:pt>
                <c:pt idx="73">
                  <c:v>1.5310330522183886</c:v>
                </c:pt>
                <c:pt idx="74">
                  <c:v>1.4656676556657251</c:v>
                </c:pt>
                <c:pt idx="75">
                  <c:v>1.419812366155992</c:v>
                </c:pt>
                <c:pt idx="76">
                  <c:v>1.3915747345986662</c:v>
                </c:pt>
                <c:pt idx="77">
                  <c:v>1.3784360312482309</c:v>
                </c:pt>
                <c:pt idx="78">
                  <c:v>1.3777876159755893</c:v>
                </c:pt>
                <c:pt idx="79">
                  <c:v>1.387214589605501</c:v>
                </c:pt>
                <c:pt idx="80">
                  <c:v>1.4046056345876075</c:v>
                </c:pt>
                <c:pt idx="81">
                  <c:v>1.428172570049735</c:v>
                </c:pt>
                <c:pt idx="82">
                  <c:v>1.4564292719357774</c:v>
                </c:pt>
                <c:pt idx="83">
                  <c:v>1.4881554656677727</c:v>
                </c:pt>
                <c:pt idx="84">
                  <c:v>1.5223575224873942</c:v>
                </c:pt>
                <c:pt idx="85">
                  <c:v>1.5582315705935934</c:v>
                </c:pt>
                <c:pt idx="86">
                  <c:v>1.5951309051774332</c:v>
                </c:pt>
                <c:pt idx="87">
                  <c:v>1.6325381260063223</c:v>
                </c:pt>
                <c:pt idx="88">
                  <c:v>1.6700417512359957</c:v>
                </c:pt>
                <c:pt idx="89">
                  <c:v>1.7073167988396087</c:v>
                </c:pt>
                <c:pt idx="90">
                  <c:v>1.7441087670745814</c:v>
                </c:pt>
                <c:pt idx="91">
                  <c:v>1.7802204720903987</c:v>
                </c:pt>
                <c:pt idx="92">
                  <c:v>1.8155012607286354</c:v>
                </c:pt>
                <c:pt idx="93">
                  <c:v>1.8498381847923966</c:v>
                </c:pt>
                <c:pt idx="94">
                  <c:v>1.8831487885441085</c:v>
                </c:pt>
                <c:pt idx="95">
                  <c:v>1.9153752196360836</c:v>
                </c:pt>
                <c:pt idx="96">
                  <c:v>1.9464794239553935</c:v>
                </c:pt>
                <c:pt idx="97">
                  <c:v>1.976439227248072</c:v>
                </c:pt>
                <c:pt idx="98">
                  <c:v>2.0052451416934121</c:v>
                </c:pt>
                <c:pt idx="99">
                  <c:v>2.0328977648036757</c:v>
                </c:pt>
                <c:pt idx="100">
                  <c:v>2.0594056620938157</c:v>
                </c:pt>
                <c:pt idx="101">
                  <c:v>2.0847836447238639</c:v>
                </c:pt>
                <c:pt idx="102">
                  <c:v>2.1090513695332098</c:v>
                </c:pt>
                <c:pt idx="103">
                  <c:v>2.1322322021672382</c:v>
                </c:pt>
                <c:pt idx="104">
                  <c:v>2.1543522948611495</c:v>
                </c:pt>
                <c:pt idx="105">
                  <c:v>2.1754398393434946</c:v>
                </c:pt>
                <c:pt idx="106">
                  <c:v>2.1955244625819761</c:v>
                </c:pt>
                <c:pt idx="107">
                  <c:v>2.2146367390421409</c:v>
                </c:pt>
                <c:pt idx="108">
                  <c:v>2.2328077979702585</c:v>
                </c:pt>
                <c:pt idx="109">
                  <c:v>2.250069008178845</c:v>
                </c:pt>
                <c:pt idx="110">
                  <c:v>2.2664517260405073</c:v>
                </c:pt>
                <c:pt idx="111">
                  <c:v>2.2819870950353311</c:v>
                </c:pt>
                <c:pt idx="112">
                  <c:v>2.2967058873378345</c:v>
                </c:pt>
                <c:pt idx="113">
                  <c:v>2.31063837969837</c:v>
                </c:pt>
                <c:pt idx="114">
                  <c:v>2.323814257281541</c:v>
                </c:pt>
                <c:pt idx="115">
                  <c:v>2.3362625403049671</c:v>
                </c:pt>
                <c:pt idx="116">
                  <c:v>2.3480115292582751</c:v>
                </c:pt>
                <c:pt idx="117">
                  <c:v>2.3590887652617067</c:v>
                </c:pt>
                <c:pt idx="118">
                  <c:v>2.3695210027474864</c:v>
                </c:pt>
                <c:pt idx="119">
                  <c:v>2.3793341921618296</c:v>
                </c:pt>
                <c:pt idx="120">
                  <c:v>2.3885534708041658</c:v>
                </c:pt>
                <c:pt idx="121">
                  <c:v>2.3972031602562547</c:v>
                </c:pt>
                <c:pt idx="122">
                  <c:v>2.4053067691365944</c:v>
                </c:pt>
                <c:pt idx="123">
                  <c:v>2.412887000136553</c:v>
                </c:pt>
                <c:pt idx="124">
                  <c:v>2.4199657604859639</c:v>
                </c:pt>
                <c:pt idx="125">
                  <c:v>2.4265641751387004</c:v>
                </c:pt>
                <c:pt idx="126">
                  <c:v>2.4327026021017657</c:v>
                </c:pt>
                <c:pt idx="127">
                  <c:v>2.4384006494245312</c:v>
                </c:pt>
                <c:pt idx="128">
                  <c:v>2.4436771934544623</c:v>
                </c:pt>
                <c:pt idx="129">
                  <c:v>2.4485503980300574</c:v>
                </c:pt>
                <c:pt idx="130">
                  <c:v>2.4530377343388694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4-4169-BF80-59E4EE9D2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US_policy_rarte_vs_shadow_rate!$AJ$2:$AJ$75</c:f>
              <c:numCache>
                <c:formatCode>General</c:formatCode>
                <c:ptCount val="74"/>
                <c:pt idx="0">
                  <c:v>5.25</c:v>
                </c:pt>
                <c:pt idx="1">
                  <c:v>5.25</c:v>
                </c:pt>
                <c:pt idx="2">
                  <c:v>5.07</c:v>
                </c:pt>
                <c:pt idx="3">
                  <c:v>4.5</c:v>
                </c:pt>
                <c:pt idx="4">
                  <c:v>3.18</c:v>
                </c:pt>
                <c:pt idx="5">
                  <c:v>2.08</c:v>
                </c:pt>
                <c:pt idx="6">
                  <c:v>1.94</c:v>
                </c:pt>
                <c:pt idx="7">
                  <c:v>0.51</c:v>
                </c:pt>
                <c:pt idx="8">
                  <c:v>0.18</c:v>
                </c:pt>
                <c:pt idx="9">
                  <c:v>0.18</c:v>
                </c:pt>
                <c:pt idx="10">
                  <c:v>0.15</c:v>
                </c:pt>
                <c:pt idx="11">
                  <c:v>0.12</c:v>
                </c:pt>
                <c:pt idx="12">
                  <c:v>0.13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0.15</c:v>
                </c:pt>
                <c:pt idx="17">
                  <c:v>0.09</c:v>
                </c:pt>
                <c:pt idx="18">
                  <c:v>0.08</c:v>
                </c:pt>
                <c:pt idx="19">
                  <c:v>7.0000000000000007E-2</c:v>
                </c:pt>
                <c:pt idx="20">
                  <c:v>0.1</c:v>
                </c:pt>
                <c:pt idx="21">
                  <c:v>0.15</c:v>
                </c:pt>
                <c:pt idx="22">
                  <c:v>0.14000000000000001</c:v>
                </c:pt>
                <c:pt idx="23">
                  <c:v>0.16</c:v>
                </c:pt>
                <c:pt idx="24">
                  <c:v>0.14000000000000001</c:v>
                </c:pt>
                <c:pt idx="25">
                  <c:v>0.12</c:v>
                </c:pt>
                <c:pt idx="26">
                  <c:v>0.09</c:v>
                </c:pt>
                <c:pt idx="27">
                  <c:v>0.09</c:v>
                </c:pt>
                <c:pt idx="28">
                  <c:v>7.0000000000000007E-2</c:v>
                </c:pt>
                <c:pt idx="29">
                  <c:v>0.09</c:v>
                </c:pt>
                <c:pt idx="30">
                  <c:v>0.09</c:v>
                </c:pt>
                <c:pt idx="31">
                  <c:v>0.1</c:v>
                </c:pt>
                <c:pt idx="32">
                  <c:v>0.11</c:v>
                </c:pt>
                <c:pt idx="33">
                  <c:v>0.13</c:v>
                </c:pt>
                <c:pt idx="34">
                  <c:v>0.13</c:v>
                </c:pt>
                <c:pt idx="35">
                  <c:v>0.16</c:v>
                </c:pt>
                <c:pt idx="36">
                  <c:v>0.36</c:v>
                </c:pt>
                <c:pt idx="37">
                  <c:v>0.37</c:v>
                </c:pt>
                <c:pt idx="38">
                  <c:v>0.39</c:v>
                </c:pt>
                <c:pt idx="39">
                  <c:v>0.45</c:v>
                </c:pt>
                <c:pt idx="40">
                  <c:v>0.7</c:v>
                </c:pt>
                <c:pt idx="41">
                  <c:v>0.95</c:v>
                </c:pt>
                <c:pt idx="42">
                  <c:v>1.1499999999999999</c:v>
                </c:pt>
                <c:pt idx="43">
                  <c:v>1.2</c:v>
                </c:pt>
                <c:pt idx="44">
                  <c:v>1.45</c:v>
                </c:pt>
                <c:pt idx="45">
                  <c:v>1.74</c:v>
                </c:pt>
                <c:pt idx="46">
                  <c:v>1.93</c:v>
                </c:pt>
                <c:pt idx="47">
                  <c:v>2.2200000000000002</c:v>
                </c:pt>
                <c:pt idx="48">
                  <c:v>2.4</c:v>
                </c:pt>
                <c:pt idx="49">
                  <c:v>2.4</c:v>
                </c:pt>
                <c:pt idx="50">
                  <c:v>2.19</c:v>
                </c:pt>
                <c:pt idx="51">
                  <c:v>1.65</c:v>
                </c:pt>
                <c:pt idx="52">
                  <c:v>1.25</c:v>
                </c:pt>
                <c:pt idx="53">
                  <c:v>0.06</c:v>
                </c:pt>
                <c:pt idx="54">
                  <c:v>0.09</c:v>
                </c:pt>
                <c:pt idx="55">
                  <c:v>0.09</c:v>
                </c:pt>
                <c:pt idx="56">
                  <c:v>0.08</c:v>
                </c:pt>
                <c:pt idx="57">
                  <c:v>7.0000000000000007E-2</c:v>
                </c:pt>
                <c:pt idx="58">
                  <c:v>0.09</c:v>
                </c:pt>
                <c:pt idx="59">
                  <c:v>0.08</c:v>
                </c:pt>
                <c:pt idx="60">
                  <c:v>0.12</c:v>
                </c:pt>
                <c:pt idx="61">
                  <c:v>0.77</c:v>
                </c:pt>
                <c:pt idx="62">
                  <c:v>2.1800000000000002</c:v>
                </c:pt>
                <c:pt idx="63">
                  <c:v>3.65</c:v>
                </c:pt>
                <c:pt idx="64">
                  <c:v>4.51</c:v>
                </c:pt>
                <c:pt idx="65">
                  <c:v>4.99</c:v>
                </c:pt>
                <c:pt idx="66">
                  <c:v>5.26</c:v>
                </c:pt>
                <c:pt idx="67">
                  <c:v>5.33</c:v>
                </c:pt>
                <c:pt idx="68">
                  <c:v>5.33</c:v>
                </c:pt>
                <c:pt idx="69">
                  <c:v>5.33</c:v>
                </c:pt>
                <c:pt idx="70">
                  <c:v>5.26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D-4B8C-9537-616FA742BB04}"/>
            </c:ext>
          </c:extLst>
        </c:ser>
        <c:ser>
          <c:idx val="1"/>
          <c:order val="1"/>
          <c:tx>
            <c:strRef>
              <c:f>US_policy_rarte_vs_shadow_rate!$AK$1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US_policy_rarte_vs_shadow_rate!$AK$2:$AK$75</c:f>
              <c:numCache>
                <c:formatCode>General</c:formatCode>
                <c:ptCount val="74"/>
                <c:pt idx="0">
                  <c:v>6.33792868159194</c:v>
                </c:pt>
                <c:pt idx="1">
                  <c:v>5.8211322565365577</c:v>
                </c:pt>
                <c:pt idx="2">
                  <c:v>5.7194350663183036</c:v>
                </c:pt>
                <c:pt idx="3">
                  <c:v>5.5906307914461602</c:v>
                </c:pt>
                <c:pt idx="4">
                  <c:v>4.51562287818673</c:v>
                </c:pt>
                <c:pt idx="5">
                  <c:v>3.5779970005566</c:v>
                </c:pt>
                <c:pt idx="6">
                  <c:v>2.547981482040131</c:v>
                </c:pt>
                <c:pt idx="7">
                  <c:v>0.91516933718920468</c:v>
                </c:pt>
                <c:pt idx="8">
                  <c:v>0.60525414134732469</c:v>
                </c:pt>
                <c:pt idx="9">
                  <c:v>0.53819039494236809</c:v>
                </c:pt>
                <c:pt idx="10">
                  <c:v>-6.0149855861743401E-2</c:v>
                </c:pt>
                <c:pt idx="11">
                  <c:v>0.41833883202144279</c:v>
                </c:pt>
                <c:pt idx="12">
                  <c:v>0.45395973432293407</c:v>
                </c:pt>
                <c:pt idx="13">
                  <c:v>0.62043437481094699</c:v>
                </c:pt>
                <c:pt idx="14">
                  <c:v>0.6768219517657823</c:v>
                </c:pt>
                <c:pt idx="15">
                  <c:v>0.64691496815823246</c:v>
                </c:pt>
                <c:pt idx="16">
                  <c:v>0.60337307779475291</c:v>
                </c:pt>
                <c:pt idx="17">
                  <c:v>0.30702613472171131</c:v>
                </c:pt>
                <c:pt idx="18">
                  <c:v>0.26800639307468821</c:v>
                </c:pt>
                <c:pt idx="19">
                  <c:v>0.37524408185697461</c:v>
                </c:pt>
                <c:pt idx="20">
                  <c:v>0.16132805501820641</c:v>
                </c:pt>
                <c:pt idx="21">
                  <c:v>0.39573303365306667</c:v>
                </c:pt>
                <c:pt idx="22">
                  <c:v>0.4863736875291822</c:v>
                </c:pt>
                <c:pt idx="23">
                  <c:v>0.43713204698962838</c:v>
                </c:pt>
                <c:pt idx="24">
                  <c:v>0.32222980502535381</c:v>
                </c:pt>
                <c:pt idx="25">
                  <c:v>-0.21718050622167229</c:v>
                </c:pt>
                <c:pt idx="26">
                  <c:v>0.11542919066987969</c:v>
                </c:pt>
                <c:pt idx="27">
                  <c:v>-0.65996323186301431</c:v>
                </c:pt>
                <c:pt idx="28">
                  <c:v>0.38425678244572553</c:v>
                </c:pt>
                <c:pt idx="29">
                  <c:v>9.4215946011691976E-2</c:v>
                </c:pt>
                <c:pt idx="30">
                  <c:v>0.2963015149677411</c:v>
                </c:pt>
                <c:pt idx="31">
                  <c:v>0.46129724452648158</c:v>
                </c:pt>
                <c:pt idx="32">
                  <c:v>0.58415183327837727</c:v>
                </c:pt>
                <c:pt idx="33">
                  <c:v>0.50617103221852688</c:v>
                </c:pt>
                <c:pt idx="34">
                  <c:v>0.24957847759164728</c:v>
                </c:pt>
                <c:pt idx="35">
                  <c:v>0.21510346534798921</c:v>
                </c:pt>
                <c:pt idx="36">
                  <c:v>0.3144744606263104</c:v>
                </c:pt>
                <c:pt idx="37">
                  <c:v>0.46987455420073659</c:v>
                </c:pt>
                <c:pt idx="38">
                  <c:v>0.52627933115819925</c:v>
                </c:pt>
                <c:pt idx="39">
                  <c:v>0.72059302537775793</c:v>
                </c:pt>
                <c:pt idx="40">
                  <c:v>0.98084799048836335</c:v>
                </c:pt>
                <c:pt idx="41">
                  <c:v>1.1543746368168823</c:v>
                </c:pt>
                <c:pt idx="42">
                  <c:v>1.2587827564684249</c:v>
                </c:pt>
                <c:pt idx="43">
                  <c:v>1.2341293625152143</c:v>
                </c:pt>
                <c:pt idx="44">
                  <c:v>1.7546395161148713</c:v>
                </c:pt>
                <c:pt idx="45">
                  <c:v>1.9426034826518659</c:v>
                </c:pt>
                <c:pt idx="46">
                  <c:v>2.1135175651036748</c:v>
                </c:pt>
                <c:pt idx="47">
                  <c:v>2.3251120098063867</c:v>
                </c:pt>
                <c:pt idx="48">
                  <c:v>2.2513084257395719</c:v>
                </c:pt>
                <c:pt idx="49">
                  <c:v>2.0384222158342418</c:v>
                </c:pt>
                <c:pt idx="50">
                  <c:v>1.9293294536163057</c:v>
                </c:pt>
                <c:pt idx="51">
                  <c:v>1.9921671108284797</c:v>
                </c:pt>
                <c:pt idx="52">
                  <c:v>1.213135276777048</c:v>
                </c:pt>
                <c:pt idx="53">
                  <c:v>0.60480546083143172</c:v>
                </c:pt>
                <c:pt idx="54">
                  <c:v>-2.4320184682314616E-3</c:v>
                </c:pt>
                <c:pt idx="55">
                  <c:v>-7.8556624380042905E-2</c:v>
                </c:pt>
                <c:pt idx="56">
                  <c:v>1.9237204308518704E-2</c:v>
                </c:pt>
                <c:pt idx="57">
                  <c:v>0.79646392753965345</c:v>
                </c:pt>
                <c:pt idx="58">
                  <c:v>0.91538062091079608</c:v>
                </c:pt>
                <c:pt idx="59">
                  <c:v>1.5178766526943241</c:v>
                </c:pt>
                <c:pt idx="60">
                  <c:v>2.1313680609407628</c:v>
                </c:pt>
                <c:pt idx="61">
                  <c:v>3.0086060852230343</c:v>
                </c:pt>
                <c:pt idx="62">
                  <c:v>3.6974578247193906</c:v>
                </c:pt>
                <c:pt idx="63">
                  <c:v>4.9890721148925392</c:v>
                </c:pt>
                <c:pt idx="64">
                  <c:v>5.9858186811941838</c:v>
                </c:pt>
                <c:pt idx="65">
                  <c:v>6.0062379786144815</c:v>
                </c:pt>
                <c:pt idx="66">
                  <c:v>5.7427738684028924</c:v>
                </c:pt>
                <c:pt idx="67">
                  <c:v>5.4620465273925376</c:v>
                </c:pt>
                <c:pt idx="68">
                  <c:v>5.4807413044459201</c:v>
                </c:pt>
                <c:pt idx="69">
                  <c:v>5.4788857495825134</c:v>
                </c:pt>
                <c:pt idx="70">
                  <c:v>5.4370231414077557</c:v>
                </c:pt>
                <c:pt idx="71">
                  <c:v>4.7434810151626969</c:v>
                </c:pt>
                <c:pt idx="72">
                  <c:v>4.428471534342429</c:v>
                </c:pt>
                <c:pt idx="73">
                  <c:v>4.4962708350826963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D-4B8C-9537-616FA742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Lubik-Matthes Natural Rate of Interest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318540224052037E-2"/>
          <c:y val="0.10979141305966891"/>
          <c:w val="0.94459344868793693"/>
          <c:h val="0.82484223718610516"/>
        </c:manualLayout>
      </c:layout>
      <c:lineChart>
        <c:grouping val="standard"/>
        <c:varyColors val="0"/>
        <c:ser>
          <c:idx val="0"/>
          <c:order val="0"/>
          <c:tx>
            <c:strRef>
              <c:f>LM_RealRate!$B$1</c:f>
              <c:strCache>
                <c:ptCount val="1"/>
                <c:pt idx="0">
                  <c:v>Lower Bound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cat>
            <c:numRef>
              <c:f>LM_RealRate!$A$2:$A$234</c:f>
              <c:numCache>
                <c:formatCode>d\-mmm\-yy</c:formatCode>
                <c:ptCount val="233"/>
                <c:pt idx="0">
                  <c:v>24473</c:v>
                </c:pt>
                <c:pt idx="1">
                  <c:v>24563</c:v>
                </c:pt>
                <c:pt idx="2">
                  <c:v>24654</c:v>
                </c:pt>
                <c:pt idx="3">
                  <c:v>24746</c:v>
                </c:pt>
                <c:pt idx="4">
                  <c:v>24838</c:v>
                </c:pt>
                <c:pt idx="5">
                  <c:v>24929</c:v>
                </c:pt>
                <c:pt idx="6">
                  <c:v>25020</c:v>
                </c:pt>
                <c:pt idx="7">
                  <c:v>25112</c:v>
                </c:pt>
                <c:pt idx="8">
                  <c:v>25204</c:v>
                </c:pt>
                <c:pt idx="9">
                  <c:v>25294</c:v>
                </c:pt>
                <c:pt idx="10">
                  <c:v>25385</c:v>
                </c:pt>
                <c:pt idx="11">
                  <c:v>25477</c:v>
                </c:pt>
                <c:pt idx="12">
                  <c:v>25569</c:v>
                </c:pt>
                <c:pt idx="13">
                  <c:v>25659</c:v>
                </c:pt>
                <c:pt idx="14">
                  <c:v>25750</c:v>
                </c:pt>
                <c:pt idx="15">
                  <c:v>25842</c:v>
                </c:pt>
                <c:pt idx="16">
                  <c:v>25934</c:v>
                </c:pt>
                <c:pt idx="17">
                  <c:v>26024</c:v>
                </c:pt>
                <c:pt idx="18">
                  <c:v>26115</c:v>
                </c:pt>
                <c:pt idx="19">
                  <c:v>26207</c:v>
                </c:pt>
                <c:pt idx="20">
                  <c:v>26299</c:v>
                </c:pt>
                <c:pt idx="21">
                  <c:v>26390</c:v>
                </c:pt>
                <c:pt idx="22">
                  <c:v>26481</c:v>
                </c:pt>
                <c:pt idx="23">
                  <c:v>26573</c:v>
                </c:pt>
                <c:pt idx="24">
                  <c:v>26665</c:v>
                </c:pt>
                <c:pt idx="25">
                  <c:v>26755</c:v>
                </c:pt>
                <c:pt idx="26">
                  <c:v>26846</c:v>
                </c:pt>
                <c:pt idx="27">
                  <c:v>26938</c:v>
                </c:pt>
                <c:pt idx="28">
                  <c:v>27030</c:v>
                </c:pt>
                <c:pt idx="29">
                  <c:v>27120</c:v>
                </c:pt>
                <c:pt idx="30">
                  <c:v>27211</c:v>
                </c:pt>
                <c:pt idx="31">
                  <c:v>27303</c:v>
                </c:pt>
                <c:pt idx="32">
                  <c:v>27395</c:v>
                </c:pt>
                <c:pt idx="33">
                  <c:v>27485</c:v>
                </c:pt>
                <c:pt idx="34">
                  <c:v>27576</c:v>
                </c:pt>
                <c:pt idx="35">
                  <c:v>27668</c:v>
                </c:pt>
                <c:pt idx="36">
                  <c:v>27760</c:v>
                </c:pt>
                <c:pt idx="37">
                  <c:v>27851</c:v>
                </c:pt>
                <c:pt idx="38">
                  <c:v>27942</c:v>
                </c:pt>
                <c:pt idx="39">
                  <c:v>28034</c:v>
                </c:pt>
                <c:pt idx="40">
                  <c:v>28126</c:v>
                </c:pt>
                <c:pt idx="41">
                  <c:v>28216</c:v>
                </c:pt>
                <c:pt idx="42">
                  <c:v>28307</c:v>
                </c:pt>
                <c:pt idx="43">
                  <c:v>28399</c:v>
                </c:pt>
                <c:pt idx="44">
                  <c:v>28491</c:v>
                </c:pt>
                <c:pt idx="45">
                  <c:v>28581</c:v>
                </c:pt>
                <c:pt idx="46">
                  <c:v>28672</c:v>
                </c:pt>
                <c:pt idx="47">
                  <c:v>28764</c:v>
                </c:pt>
                <c:pt idx="48">
                  <c:v>28856</c:v>
                </c:pt>
                <c:pt idx="49">
                  <c:v>28946</c:v>
                </c:pt>
                <c:pt idx="50">
                  <c:v>29037</c:v>
                </c:pt>
                <c:pt idx="51">
                  <c:v>29129</c:v>
                </c:pt>
                <c:pt idx="52">
                  <c:v>29221</c:v>
                </c:pt>
                <c:pt idx="53">
                  <c:v>29312</c:v>
                </c:pt>
                <c:pt idx="54">
                  <c:v>29403</c:v>
                </c:pt>
                <c:pt idx="55">
                  <c:v>29495</c:v>
                </c:pt>
                <c:pt idx="56">
                  <c:v>29587</c:v>
                </c:pt>
                <c:pt idx="57">
                  <c:v>29677</c:v>
                </c:pt>
                <c:pt idx="58">
                  <c:v>29768</c:v>
                </c:pt>
                <c:pt idx="59">
                  <c:v>29860</c:v>
                </c:pt>
                <c:pt idx="60">
                  <c:v>29952</c:v>
                </c:pt>
                <c:pt idx="61">
                  <c:v>30042</c:v>
                </c:pt>
                <c:pt idx="62">
                  <c:v>30133</c:v>
                </c:pt>
                <c:pt idx="63">
                  <c:v>30225</c:v>
                </c:pt>
                <c:pt idx="64">
                  <c:v>30317</c:v>
                </c:pt>
                <c:pt idx="65">
                  <c:v>30407</c:v>
                </c:pt>
                <c:pt idx="66">
                  <c:v>30498</c:v>
                </c:pt>
                <c:pt idx="67">
                  <c:v>30590</c:v>
                </c:pt>
                <c:pt idx="68">
                  <c:v>30682</c:v>
                </c:pt>
                <c:pt idx="69">
                  <c:v>30773</c:v>
                </c:pt>
                <c:pt idx="70">
                  <c:v>30864</c:v>
                </c:pt>
                <c:pt idx="71">
                  <c:v>30956</c:v>
                </c:pt>
                <c:pt idx="72">
                  <c:v>31048</c:v>
                </c:pt>
                <c:pt idx="73">
                  <c:v>31138</c:v>
                </c:pt>
                <c:pt idx="74">
                  <c:v>31229</c:v>
                </c:pt>
                <c:pt idx="75">
                  <c:v>31321</c:v>
                </c:pt>
                <c:pt idx="76">
                  <c:v>31413</c:v>
                </c:pt>
                <c:pt idx="77">
                  <c:v>31503</c:v>
                </c:pt>
                <c:pt idx="78">
                  <c:v>31594</c:v>
                </c:pt>
                <c:pt idx="79">
                  <c:v>31686</c:v>
                </c:pt>
                <c:pt idx="80">
                  <c:v>31778</c:v>
                </c:pt>
                <c:pt idx="81">
                  <c:v>31868</c:v>
                </c:pt>
                <c:pt idx="82">
                  <c:v>31959</c:v>
                </c:pt>
                <c:pt idx="83">
                  <c:v>32051</c:v>
                </c:pt>
                <c:pt idx="84">
                  <c:v>32143</c:v>
                </c:pt>
                <c:pt idx="85">
                  <c:v>32234</c:v>
                </c:pt>
                <c:pt idx="86">
                  <c:v>32325</c:v>
                </c:pt>
                <c:pt idx="87">
                  <c:v>32417</c:v>
                </c:pt>
                <c:pt idx="88">
                  <c:v>32509</c:v>
                </c:pt>
                <c:pt idx="89">
                  <c:v>32599</c:v>
                </c:pt>
                <c:pt idx="90">
                  <c:v>32690</c:v>
                </c:pt>
                <c:pt idx="91">
                  <c:v>32782</c:v>
                </c:pt>
                <c:pt idx="92">
                  <c:v>32874</c:v>
                </c:pt>
                <c:pt idx="93">
                  <c:v>32964</c:v>
                </c:pt>
                <c:pt idx="94">
                  <c:v>33055</c:v>
                </c:pt>
                <c:pt idx="95">
                  <c:v>33147</c:v>
                </c:pt>
                <c:pt idx="96">
                  <c:v>33239</c:v>
                </c:pt>
                <c:pt idx="97">
                  <c:v>33329</c:v>
                </c:pt>
                <c:pt idx="98">
                  <c:v>33420</c:v>
                </c:pt>
                <c:pt idx="99">
                  <c:v>33512</c:v>
                </c:pt>
                <c:pt idx="100">
                  <c:v>33604</c:v>
                </c:pt>
                <c:pt idx="101">
                  <c:v>33695</c:v>
                </c:pt>
                <c:pt idx="102">
                  <c:v>33786</c:v>
                </c:pt>
                <c:pt idx="103">
                  <c:v>33878</c:v>
                </c:pt>
                <c:pt idx="104">
                  <c:v>33970</c:v>
                </c:pt>
                <c:pt idx="105">
                  <c:v>34060</c:v>
                </c:pt>
                <c:pt idx="106">
                  <c:v>34151</c:v>
                </c:pt>
                <c:pt idx="107">
                  <c:v>34243</c:v>
                </c:pt>
                <c:pt idx="108">
                  <c:v>34335</c:v>
                </c:pt>
                <c:pt idx="109">
                  <c:v>34425</c:v>
                </c:pt>
                <c:pt idx="110">
                  <c:v>34516</c:v>
                </c:pt>
                <c:pt idx="111">
                  <c:v>34608</c:v>
                </c:pt>
                <c:pt idx="112">
                  <c:v>34700</c:v>
                </c:pt>
                <c:pt idx="113">
                  <c:v>34790</c:v>
                </c:pt>
                <c:pt idx="114">
                  <c:v>34881</c:v>
                </c:pt>
                <c:pt idx="115">
                  <c:v>34973</c:v>
                </c:pt>
                <c:pt idx="116">
                  <c:v>35065</c:v>
                </c:pt>
                <c:pt idx="117">
                  <c:v>35156</c:v>
                </c:pt>
                <c:pt idx="118">
                  <c:v>35247</c:v>
                </c:pt>
                <c:pt idx="119">
                  <c:v>35339</c:v>
                </c:pt>
                <c:pt idx="120">
                  <c:v>35431</c:v>
                </c:pt>
                <c:pt idx="121">
                  <c:v>35521</c:v>
                </c:pt>
                <c:pt idx="122">
                  <c:v>35612</c:v>
                </c:pt>
                <c:pt idx="123">
                  <c:v>35704</c:v>
                </c:pt>
                <c:pt idx="124">
                  <c:v>35796</c:v>
                </c:pt>
                <c:pt idx="125">
                  <c:v>35886</c:v>
                </c:pt>
                <c:pt idx="126">
                  <c:v>35977</c:v>
                </c:pt>
                <c:pt idx="127">
                  <c:v>36069</c:v>
                </c:pt>
                <c:pt idx="128">
                  <c:v>36161</c:v>
                </c:pt>
                <c:pt idx="129">
                  <c:v>36251</c:v>
                </c:pt>
                <c:pt idx="130">
                  <c:v>36342</c:v>
                </c:pt>
                <c:pt idx="131">
                  <c:v>36434</c:v>
                </c:pt>
                <c:pt idx="132">
                  <c:v>36526</c:v>
                </c:pt>
                <c:pt idx="133">
                  <c:v>36617</c:v>
                </c:pt>
                <c:pt idx="134">
                  <c:v>36708</c:v>
                </c:pt>
                <c:pt idx="135">
                  <c:v>36800</c:v>
                </c:pt>
                <c:pt idx="136">
                  <c:v>36892</c:v>
                </c:pt>
                <c:pt idx="137">
                  <c:v>36982</c:v>
                </c:pt>
                <c:pt idx="138">
                  <c:v>37073</c:v>
                </c:pt>
                <c:pt idx="139">
                  <c:v>37165</c:v>
                </c:pt>
                <c:pt idx="140">
                  <c:v>37257</c:v>
                </c:pt>
                <c:pt idx="141">
                  <c:v>37347</c:v>
                </c:pt>
                <c:pt idx="142">
                  <c:v>37438</c:v>
                </c:pt>
                <c:pt idx="143">
                  <c:v>37530</c:v>
                </c:pt>
                <c:pt idx="144">
                  <c:v>37622</c:v>
                </c:pt>
                <c:pt idx="145">
                  <c:v>37712</c:v>
                </c:pt>
                <c:pt idx="146">
                  <c:v>37803</c:v>
                </c:pt>
                <c:pt idx="147">
                  <c:v>37895</c:v>
                </c:pt>
                <c:pt idx="148">
                  <c:v>37987</c:v>
                </c:pt>
                <c:pt idx="149">
                  <c:v>38078</c:v>
                </c:pt>
                <c:pt idx="150">
                  <c:v>38169</c:v>
                </c:pt>
                <c:pt idx="151">
                  <c:v>38261</c:v>
                </c:pt>
                <c:pt idx="152">
                  <c:v>38353</c:v>
                </c:pt>
                <c:pt idx="153">
                  <c:v>38443</c:v>
                </c:pt>
                <c:pt idx="154">
                  <c:v>38534</c:v>
                </c:pt>
                <c:pt idx="155">
                  <c:v>38626</c:v>
                </c:pt>
                <c:pt idx="156">
                  <c:v>38718</c:v>
                </c:pt>
                <c:pt idx="157">
                  <c:v>38808</c:v>
                </c:pt>
                <c:pt idx="158">
                  <c:v>38899</c:v>
                </c:pt>
                <c:pt idx="159">
                  <c:v>38991</c:v>
                </c:pt>
                <c:pt idx="160">
                  <c:v>39083</c:v>
                </c:pt>
                <c:pt idx="161">
                  <c:v>39173</c:v>
                </c:pt>
                <c:pt idx="162">
                  <c:v>39264</c:v>
                </c:pt>
                <c:pt idx="163">
                  <c:v>39356</c:v>
                </c:pt>
                <c:pt idx="164">
                  <c:v>39448</c:v>
                </c:pt>
                <c:pt idx="165">
                  <c:v>39539</c:v>
                </c:pt>
                <c:pt idx="166">
                  <c:v>39630</c:v>
                </c:pt>
                <c:pt idx="167">
                  <c:v>39722</c:v>
                </c:pt>
                <c:pt idx="168">
                  <c:v>39814</c:v>
                </c:pt>
                <c:pt idx="169">
                  <c:v>39904</c:v>
                </c:pt>
                <c:pt idx="170">
                  <c:v>39995</c:v>
                </c:pt>
                <c:pt idx="171">
                  <c:v>40087</c:v>
                </c:pt>
                <c:pt idx="172">
                  <c:v>40179</c:v>
                </c:pt>
                <c:pt idx="173">
                  <c:v>40269</c:v>
                </c:pt>
                <c:pt idx="174">
                  <c:v>40360</c:v>
                </c:pt>
                <c:pt idx="175">
                  <c:v>40452</c:v>
                </c:pt>
                <c:pt idx="176">
                  <c:v>40544</c:v>
                </c:pt>
                <c:pt idx="177">
                  <c:v>40634</c:v>
                </c:pt>
                <c:pt idx="178">
                  <c:v>40725</c:v>
                </c:pt>
                <c:pt idx="179">
                  <c:v>40817</c:v>
                </c:pt>
                <c:pt idx="180">
                  <c:v>40909</c:v>
                </c:pt>
                <c:pt idx="181">
                  <c:v>41000</c:v>
                </c:pt>
                <c:pt idx="182">
                  <c:v>41091</c:v>
                </c:pt>
                <c:pt idx="183">
                  <c:v>41183</c:v>
                </c:pt>
                <c:pt idx="184">
                  <c:v>41275</c:v>
                </c:pt>
                <c:pt idx="185">
                  <c:v>41365</c:v>
                </c:pt>
                <c:pt idx="186">
                  <c:v>41456</c:v>
                </c:pt>
                <c:pt idx="187">
                  <c:v>41548</c:v>
                </c:pt>
                <c:pt idx="188">
                  <c:v>41640</c:v>
                </c:pt>
                <c:pt idx="189">
                  <c:v>41730</c:v>
                </c:pt>
                <c:pt idx="190">
                  <c:v>41821</c:v>
                </c:pt>
                <c:pt idx="191">
                  <c:v>41913</c:v>
                </c:pt>
                <c:pt idx="192">
                  <c:v>42005</c:v>
                </c:pt>
                <c:pt idx="193">
                  <c:v>42095</c:v>
                </c:pt>
                <c:pt idx="194">
                  <c:v>42186</c:v>
                </c:pt>
                <c:pt idx="195">
                  <c:v>42278</c:v>
                </c:pt>
                <c:pt idx="196">
                  <c:v>42370</c:v>
                </c:pt>
                <c:pt idx="197">
                  <c:v>42461</c:v>
                </c:pt>
                <c:pt idx="198">
                  <c:v>42552</c:v>
                </c:pt>
                <c:pt idx="199">
                  <c:v>42644</c:v>
                </c:pt>
                <c:pt idx="200">
                  <c:v>42736</c:v>
                </c:pt>
                <c:pt idx="201">
                  <c:v>42826</c:v>
                </c:pt>
                <c:pt idx="202">
                  <c:v>42917</c:v>
                </c:pt>
                <c:pt idx="203">
                  <c:v>43009</c:v>
                </c:pt>
                <c:pt idx="204">
                  <c:v>43101</c:v>
                </c:pt>
                <c:pt idx="205">
                  <c:v>43191</c:v>
                </c:pt>
                <c:pt idx="206">
                  <c:v>43282</c:v>
                </c:pt>
                <c:pt idx="207">
                  <c:v>43374</c:v>
                </c:pt>
                <c:pt idx="208">
                  <c:v>43466</c:v>
                </c:pt>
                <c:pt idx="209">
                  <c:v>43556</c:v>
                </c:pt>
                <c:pt idx="210">
                  <c:v>43647</c:v>
                </c:pt>
                <c:pt idx="211">
                  <c:v>43739</c:v>
                </c:pt>
                <c:pt idx="212">
                  <c:v>43831</c:v>
                </c:pt>
                <c:pt idx="213">
                  <c:v>43922</c:v>
                </c:pt>
                <c:pt idx="214">
                  <c:v>44013</c:v>
                </c:pt>
                <c:pt idx="215">
                  <c:v>44105</c:v>
                </c:pt>
                <c:pt idx="216">
                  <c:v>44197</c:v>
                </c:pt>
                <c:pt idx="217">
                  <c:v>44287</c:v>
                </c:pt>
                <c:pt idx="218">
                  <c:v>44378</c:v>
                </c:pt>
                <c:pt idx="219">
                  <c:v>44470</c:v>
                </c:pt>
                <c:pt idx="220">
                  <c:v>44562</c:v>
                </c:pt>
                <c:pt idx="221">
                  <c:v>44652</c:v>
                </c:pt>
                <c:pt idx="222">
                  <c:v>44743</c:v>
                </c:pt>
                <c:pt idx="223">
                  <c:v>44835</c:v>
                </c:pt>
                <c:pt idx="224">
                  <c:v>44927</c:v>
                </c:pt>
                <c:pt idx="225">
                  <c:v>45017</c:v>
                </c:pt>
                <c:pt idx="226">
                  <c:v>45108</c:v>
                </c:pt>
                <c:pt idx="227">
                  <c:v>45200</c:v>
                </c:pt>
                <c:pt idx="228">
                  <c:v>45292</c:v>
                </c:pt>
                <c:pt idx="229">
                  <c:v>45383</c:v>
                </c:pt>
                <c:pt idx="230">
                  <c:v>45474</c:v>
                </c:pt>
                <c:pt idx="231">
                  <c:v>45566</c:v>
                </c:pt>
                <c:pt idx="232">
                  <c:v>45658</c:v>
                </c:pt>
              </c:numCache>
            </c:numRef>
          </c:cat>
          <c:val>
            <c:numRef>
              <c:f>LM_RealRate!$B$3:$B$234</c:f>
              <c:numCache>
                <c:formatCode>General</c:formatCode>
                <c:ptCount val="232"/>
                <c:pt idx="0">
                  <c:v>0.86182569200000003</c:v>
                </c:pt>
                <c:pt idx="1">
                  <c:v>0.82252471699999996</c:v>
                </c:pt>
                <c:pt idx="2">
                  <c:v>0.76494942099999996</c:v>
                </c:pt>
                <c:pt idx="3">
                  <c:v>0.72819344399999997</c:v>
                </c:pt>
                <c:pt idx="4">
                  <c:v>0.71763147999999999</c:v>
                </c:pt>
                <c:pt idx="5">
                  <c:v>0.73451892200000002</c:v>
                </c:pt>
                <c:pt idx="6">
                  <c:v>0.72106791800000003</c:v>
                </c:pt>
                <c:pt idx="7">
                  <c:v>0.77660888100000003</c:v>
                </c:pt>
                <c:pt idx="8">
                  <c:v>0.74845227999999997</c:v>
                </c:pt>
                <c:pt idx="9">
                  <c:v>0.78312271499999997</c:v>
                </c:pt>
                <c:pt idx="10">
                  <c:v>0.77363462900000002</c:v>
                </c:pt>
                <c:pt idx="11">
                  <c:v>0.79856764999999996</c:v>
                </c:pt>
                <c:pt idx="12">
                  <c:v>0.78275166299999999</c:v>
                </c:pt>
                <c:pt idx="13">
                  <c:v>0.76191494400000004</c:v>
                </c:pt>
                <c:pt idx="14">
                  <c:v>0.56911282500000004</c:v>
                </c:pt>
                <c:pt idx="15">
                  <c:v>0.59777358300000005</c:v>
                </c:pt>
                <c:pt idx="16">
                  <c:v>0.67018647799999997</c:v>
                </c:pt>
                <c:pt idx="17">
                  <c:v>0.76875241800000005</c:v>
                </c:pt>
                <c:pt idx="18">
                  <c:v>0.86325716299999999</c:v>
                </c:pt>
                <c:pt idx="19">
                  <c:v>0.78761950999999997</c:v>
                </c:pt>
                <c:pt idx="20">
                  <c:v>0.88742520000000003</c:v>
                </c:pt>
                <c:pt idx="21">
                  <c:v>0.88381957300000002</c:v>
                </c:pt>
                <c:pt idx="22">
                  <c:v>0.92413453899999998</c:v>
                </c:pt>
                <c:pt idx="23">
                  <c:v>0.90378774799999995</c:v>
                </c:pt>
                <c:pt idx="24">
                  <c:v>0.61712407499999999</c:v>
                </c:pt>
                <c:pt idx="25">
                  <c:v>0.47279098600000002</c:v>
                </c:pt>
                <c:pt idx="26">
                  <c:v>0.54758413299999997</c:v>
                </c:pt>
                <c:pt idx="27">
                  <c:v>0.33986770100000002</c:v>
                </c:pt>
                <c:pt idx="28">
                  <c:v>-0.17901070099999999</c:v>
                </c:pt>
                <c:pt idx="29">
                  <c:v>-0.46413780799999999</c:v>
                </c:pt>
                <c:pt idx="30">
                  <c:v>-0.25122377400000001</c:v>
                </c:pt>
                <c:pt idx="31">
                  <c:v>-8.1196762000000006E-2</c:v>
                </c:pt>
                <c:pt idx="32">
                  <c:v>0.234985368</c:v>
                </c:pt>
                <c:pt idx="33">
                  <c:v>0.40074229900000002</c:v>
                </c:pt>
                <c:pt idx="34">
                  <c:v>0.36664130499999997</c:v>
                </c:pt>
                <c:pt idx="35">
                  <c:v>0.42296404599999998</c:v>
                </c:pt>
                <c:pt idx="36">
                  <c:v>0.58486985300000005</c:v>
                </c:pt>
                <c:pt idx="37">
                  <c:v>0.458827916</c:v>
                </c:pt>
                <c:pt idx="38">
                  <c:v>0.405153667</c:v>
                </c:pt>
                <c:pt idx="39">
                  <c:v>0.369481642</c:v>
                </c:pt>
                <c:pt idx="40">
                  <c:v>0.46881410200000001</c:v>
                </c:pt>
                <c:pt idx="41">
                  <c:v>0.47228743299999998</c:v>
                </c:pt>
                <c:pt idx="42">
                  <c:v>0.56813457899999997</c:v>
                </c:pt>
                <c:pt idx="43">
                  <c:v>0.58173773500000003</c:v>
                </c:pt>
                <c:pt idx="44">
                  <c:v>0.591402133</c:v>
                </c:pt>
                <c:pt idx="45">
                  <c:v>0.60277980799999997</c:v>
                </c:pt>
                <c:pt idx="46">
                  <c:v>0.63209369100000001</c:v>
                </c:pt>
                <c:pt idx="47">
                  <c:v>0.82094678700000001</c:v>
                </c:pt>
                <c:pt idx="48">
                  <c:v>0.59791507300000002</c:v>
                </c:pt>
                <c:pt idx="49">
                  <c:v>0.70615370700000002</c:v>
                </c:pt>
                <c:pt idx="50">
                  <c:v>0.73082225599999995</c:v>
                </c:pt>
                <c:pt idx="51">
                  <c:v>0.66717458500000004</c:v>
                </c:pt>
                <c:pt idx="52">
                  <c:v>0.61205296499999995</c:v>
                </c:pt>
                <c:pt idx="53">
                  <c:v>0.60775674000000002</c:v>
                </c:pt>
                <c:pt idx="54">
                  <c:v>0.89543919199999999</c:v>
                </c:pt>
                <c:pt idx="55">
                  <c:v>1.046229595</c:v>
                </c:pt>
                <c:pt idx="56">
                  <c:v>1.196009455</c:v>
                </c:pt>
                <c:pt idx="57">
                  <c:v>1.2758270309999999</c:v>
                </c:pt>
                <c:pt idx="58">
                  <c:v>1.0768294490000001</c:v>
                </c:pt>
                <c:pt idx="59">
                  <c:v>1.3504355029999999</c:v>
                </c:pt>
                <c:pt idx="60">
                  <c:v>1.441220484</c:v>
                </c:pt>
                <c:pt idx="61">
                  <c:v>1.175064992</c:v>
                </c:pt>
                <c:pt idx="62">
                  <c:v>1.2525985260000001</c:v>
                </c:pt>
                <c:pt idx="63">
                  <c:v>1.3698765479999999</c:v>
                </c:pt>
                <c:pt idx="64">
                  <c:v>1.4976595749999999</c:v>
                </c:pt>
                <c:pt idx="65">
                  <c:v>1.5099290059999999</c:v>
                </c:pt>
                <c:pt idx="66">
                  <c:v>1.5580670029999999</c:v>
                </c:pt>
                <c:pt idx="67">
                  <c:v>1.5851657290000001</c:v>
                </c:pt>
                <c:pt idx="68">
                  <c:v>1.628846732</c:v>
                </c:pt>
                <c:pt idx="69">
                  <c:v>1.620701755</c:v>
                </c:pt>
                <c:pt idx="70">
                  <c:v>1.469376126</c:v>
                </c:pt>
                <c:pt idx="71">
                  <c:v>1.476337403</c:v>
                </c:pt>
                <c:pt idx="72">
                  <c:v>1.489407726</c:v>
                </c:pt>
                <c:pt idx="73">
                  <c:v>1.5556748970000001</c:v>
                </c:pt>
                <c:pt idx="74">
                  <c:v>1.5451468399999999</c:v>
                </c:pt>
                <c:pt idx="75">
                  <c:v>1.488577</c:v>
                </c:pt>
                <c:pt idx="76">
                  <c:v>1.452346849</c:v>
                </c:pt>
                <c:pt idx="77">
                  <c:v>1.3935106900000001</c:v>
                </c:pt>
                <c:pt idx="78">
                  <c:v>1.4887700619999999</c:v>
                </c:pt>
                <c:pt idx="79">
                  <c:v>1.4525560850000001</c:v>
                </c:pt>
                <c:pt idx="80">
                  <c:v>1.5725427460000001</c:v>
                </c:pt>
                <c:pt idx="81">
                  <c:v>1.530980198</c:v>
                </c:pt>
                <c:pt idx="82">
                  <c:v>1.5458774239999999</c:v>
                </c:pt>
                <c:pt idx="83">
                  <c:v>1.4750072350000001</c:v>
                </c:pt>
                <c:pt idx="84">
                  <c:v>1.5471510020000001</c:v>
                </c:pt>
                <c:pt idx="85">
                  <c:v>1.6120600860000001</c:v>
                </c:pt>
                <c:pt idx="86">
                  <c:v>1.6220355120000001</c:v>
                </c:pt>
                <c:pt idx="87">
                  <c:v>1.688665332</c:v>
                </c:pt>
                <c:pt idx="88">
                  <c:v>1.641027206</c:v>
                </c:pt>
                <c:pt idx="89">
                  <c:v>1.5677179649999999</c:v>
                </c:pt>
                <c:pt idx="90">
                  <c:v>1.5499914210000001</c:v>
                </c:pt>
                <c:pt idx="91">
                  <c:v>1.578921762</c:v>
                </c:pt>
                <c:pt idx="92">
                  <c:v>1.5809119780000001</c:v>
                </c:pt>
                <c:pt idx="93">
                  <c:v>1.531506061</c:v>
                </c:pt>
                <c:pt idx="94">
                  <c:v>1.3931992310000001</c:v>
                </c:pt>
                <c:pt idx="95">
                  <c:v>1.2062445879999999</c:v>
                </c:pt>
                <c:pt idx="96">
                  <c:v>1.3851424539999999</c:v>
                </c:pt>
                <c:pt idx="97">
                  <c:v>1.4249812770000001</c:v>
                </c:pt>
                <c:pt idx="98">
                  <c:v>1.2657965600000001</c:v>
                </c:pt>
                <c:pt idx="99">
                  <c:v>1.211626026</c:v>
                </c:pt>
                <c:pt idx="100">
                  <c:v>1.2785441580000001</c:v>
                </c:pt>
                <c:pt idx="101">
                  <c:v>1.1380852910000001</c:v>
                </c:pt>
                <c:pt idx="102">
                  <c:v>1.2211278480000001</c:v>
                </c:pt>
                <c:pt idx="103">
                  <c:v>1.1856794980000001</c:v>
                </c:pt>
                <c:pt idx="104">
                  <c:v>1.1956986060000001</c:v>
                </c:pt>
                <c:pt idx="105">
                  <c:v>1.1864181069999999</c:v>
                </c:pt>
                <c:pt idx="106">
                  <c:v>1.1783880040000001</c:v>
                </c:pt>
                <c:pt idx="107">
                  <c:v>1.2818031270000001</c:v>
                </c:pt>
                <c:pt idx="108">
                  <c:v>1.5072812609999999</c:v>
                </c:pt>
                <c:pt idx="109">
                  <c:v>1.5144759649999999</c:v>
                </c:pt>
                <c:pt idx="110">
                  <c:v>1.5794906769999999</c:v>
                </c:pt>
                <c:pt idx="111">
                  <c:v>1.579157412</c:v>
                </c:pt>
                <c:pt idx="112">
                  <c:v>1.5204911750000001</c:v>
                </c:pt>
                <c:pt idx="113">
                  <c:v>1.502428694</c:v>
                </c:pt>
                <c:pt idx="114">
                  <c:v>1.4906356629999999</c:v>
                </c:pt>
                <c:pt idx="115">
                  <c:v>1.3784484340000001</c:v>
                </c:pt>
                <c:pt idx="116">
                  <c:v>1.503896039</c:v>
                </c:pt>
                <c:pt idx="117">
                  <c:v>1.5283489619999999</c:v>
                </c:pt>
                <c:pt idx="118">
                  <c:v>1.504536887</c:v>
                </c:pt>
                <c:pt idx="119">
                  <c:v>1.4593440209999999</c:v>
                </c:pt>
                <c:pt idx="120">
                  <c:v>1.585609673</c:v>
                </c:pt>
                <c:pt idx="121">
                  <c:v>1.4868327990000001</c:v>
                </c:pt>
                <c:pt idx="122">
                  <c:v>1.4355698859999999</c:v>
                </c:pt>
                <c:pt idx="123">
                  <c:v>1.5030615140000001</c:v>
                </c:pt>
                <c:pt idx="124">
                  <c:v>1.467143919</c:v>
                </c:pt>
                <c:pt idx="125">
                  <c:v>1.564195402</c:v>
                </c:pt>
                <c:pt idx="126">
                  <c:v>1.307676305</c:v>
                </c:pt>
                <c:pt idx="127">
                  <c:v>1.3441917539999999</c:v>
                </c:pt>
                <c:pt idx="128">
                  <c:v>1.3668790120000001</c:v>
                </c:pt>
                <c:pt idx="129">
                  <c:v>1.5211412129999999</c:v>
                </c:pt>
                <c:pt idx="130">
                  <c:v>1.577886608</c:v>
                </c:pt>
                <c:pt idx="131">
                  <c:v>1.545251763</c:v>
                </c:pt>
                <c:pt idx="132">
                  <c:v>1.658317525</c:v>
                </c:pt>
                <c:pt idx="133">
                  <c:v>1.53396464</c:v>
                </c:pt>
                <c:pt idx="134">
                  <c:v>1.4935389130000001</c:v>
                </c:pt>
                <c:pt idx="135">
                  <c:v>1.2043809029999999</c:v>
                </c:pt>
                <c:pt idx="136">
                  <c:v>0.97670961199999995</c:v>
                </c:pt>
                <c:pt idx="137">
                  <c:v>0.72436652899999998</c:v>
                </c:pt>
                <c:pt idx="138">
                  <c:v>0.453364508</c:v>
                </c:pt>
                <c:pt idx="139">
                  <c:v>0.74917705300000004</c:v>
                </c:pt>
                <c:pt idx="140">
                  <c:v>0.96174180200000003</c:v>
                </c:pt>
                <c:pt idx="141">
                  <c:v>0.84367892700000002</c:v>
                </c:pt>
                <c:pt idx="142">
                  <c:v>0.54402955600000003</c:v>
                </c:pt>
                <c:pt idx="143">
                  <c:v>0.63883523099999995</c:v>
                </c:pt>
                <c:pt idx="144">
                  <c:v>0.70708032700000001</c:v>
                </c:pt>
                <c:pt idx="145">
                  <c:v>0.82679862900000001</c:v>
                </c:pt>
                <c:pt idx="146">
                  <c:v>0.85029543200000002</c:v>
                </c:pt>
                <c:pt idx="147">
                  <c:v>0.70562518200000002</c:v>
                </c:pt>
                <c:pt idx="148">
                  <c:v>0.66631009100000005</c:v>
                </c:pt>
                <c:pt idx="149">
                  <c:v>0.85867079599999996</c:v>
                </c:pt>
                <c:pt idx="150">
                  <c:v>1.0144062780000001</c:v>
                </c:pt>
                <c:pt idx="151">
                  <c:v>1.1174564339999999</c:v>
                </c:pt>
                <c:pt idx="152">
                  <c:v>1.1229119540000001</c:v>
                </c:pt>
                <c:pt idx="153">
                  <c:v>1.2115188109999999</c:v>
                </c:pt>
                <c:pt idx="154">
                  <c:v>1.225375662</c:v>
                </c:pt>
                <c:pt idx="155">
                  <c:v>1.4028103620000001</c:v>
                </c:pt>
                <c:pt idx="156">
                  <c:v>1.4158384770000001</c:v>
                </c:pt>
                <c:pt idx="157">
                  <c:v>1.327557192</c:v>
                </c:pt>
                <c:pt idx="158">
                  <c:v>1.2268136300000001</c:v>
                </c:pt>
                <c:pt idx="159">
                  <c:v>1.291194755</c:v>
                </c:pt>
                <c:pt idx="160">
                  <c:v>1.2690081280000001</c:v>
                </c:pt>
                <c:pt idx="161">
                  <c:v>1.282091654</c:v>
                </c:pt>
                <c:pt idx="162">
                  <c:v>1.048416075</c:v>
                </c:pt>
                <c:pt idx="163">
                  <c:v>0.28404709700000003</c:v>
                </c:pt>
                <c:pt idx="164">
                  <c:v>0.27580886599999999</c:v>
                </c:pt>
                <c:pt idx="165">
                  <c:v>0.29418370599999999</c:v>
                </c:pt>
                <c:pt idx="166">
                  <c:v>-1.188292108</c:v>
                </c:pt>
                <c:pt idx="167">
                  <c:v>-0.45202794699999999</c:v>
                </c:pt>
                <c:pt idx="168">
                  <c:v>0.11016277200000001</c:v>
                </c:pt>
                <c:pt idx="169">
                  <c:v>0.25935261999999998</c:v>
                </c:pt>
                <c:pt idx="170">
                  <c:v>0.46361721900000002</c:v>
                </c:pt>
                <c:pt idx="171">
                  <c:v>-3.7064474E-2</c:v>
                </c:pt>
                <c:pt idx="172">
                  <c:v>-9.4131212000000006E-2</c:v>
                </c:pt>
                <c:pt idx="173">
                  <c:v>-2.0026900000000001E-3</c:v>
                </c:pt>
                <c:pt idx="174">
                  <c:v>-3.2901113000000003E-2</c:v>
                </c:pt>
                <c:pt idx="175">
                  <c:v>6.5028896000000003E-2</c:v>
                </c:pt>
                <c:pt idx="176">
                  <c:v>4.4132192000000001E-2</c:v>
                </c:pt>
                <c:pt idx="177">
                  <c:v>-0.16772421800000001</c:v>
                </c:pt>
                <c:pt idx="178">
                  <c:v>-0.157638901</c:v>
                </c:pt>
                <c:pt idx="179">
                  <c:v>-0.110004349</c:v>
                </c:pt>
                <c:pt idx="180">
                  <c:v>-0.14219432200000001</c:v>
                </c:pt>
                <c:pt idx="181">
                  <c:v>-0.191623076</c:v>
                </c:pt>
                <c:pt idx="182">
                  <c:v>-0.194259339</c:v>
                </c:pt>
                <c:pt idx="183">
                  <c:v>-5.8155289999999998E-2</c:v>
                </c:pt>
                <c:pt idx="184">
                  <c:v>1.1798806E-2</c:v>
                </c:pt>
                <c:pt idx="185">
                  <c:v>3.4662330999999998E-2</c:v>
                </c:pt>
                <c:pt idx="186">
                  <c:v>1.6024747999999998E-2</c:v>
                </c:pt>
                <c:pt idx="187">
                  <c:v>-0.15387183800000001</c:v>
                </c:pt>
                <c:pt idx="188">
                  <c:v>0.15390307</c:v>
                </c:pt>
                <c:pt idx="189">
                  <c:v>0.10977076500000001</c:v>
                </c:pt>
                <c:pt idx="190">
                  <c:v>-1.2030039999999999E-3</c:v>
                </c:pt>
                <c:pt idx="191">
                  <c:v>7.1295156999999998E-2</c:v>
                </c:pt>
                <c:pt idx="192">
                  <c:v>4.2469595999999998E-2</c:v>
                </c:pt>
                <c:pt idx="193">
                  <c:v>9.4831842999999999E-2</c:v>
                </c:pt>
                <c:pt idx="194">
                  <c:v>3.159781E-3</c:v>
                </c:pt>
                <c:pt idx="195">
                  <c:v>0.212859151</c:v>
                </c:pt>
                <c:pt idx="196">
                  <c:v>4.8841517000000001E-2</c:v>
                </c:pt>
                <c:pt idx="197">
                  <c:v>0.27118080900000002</c:v>
                </c:pt>
                <c:pt idx="198">
                  <c:v>0.18061411599999999</c:v>
                </c:pt>
                <c:pt idx="199">
                  <c:v>0.29084749799999998</c:v>
                </c:pt>
                <c:pt idx="200">
                  <c:v>0.46729542899999998</c:v>
                </c:pt>
                <c:pt idx="201">
                  <c:v>0.63348401399999998</c:v>
                </c:pt>
                <c:pt idx="202">
                  <c:v>0.673885438</c:v>
                </c:pt>
                <c:pt idx="203">
                  <c:v>0.74495658899999995</c:v>
                </c:pt>
                <c:pt idx="204">
                  <c:v>0.80267107299999996</c:v>
                </c:pt>
                <c:pt idx="205">
                  <c:v>0.69589936399999996</c:v>
                </c:pt>
                <c:pt idx="206">
                  <c:v>0.71722671999999998</c:v>
                </c:pt>
                <c:pt idx="207">
                  <c:v>0.84440476799999997</c:v>
                </c:pt>
                <c:pt idx="208">
                  <c:v>0.93722387399999996</c:v>
                </c:pt>
                <c:pt idx="209">
                  <c:v>0.87992200200000004</c:v>
                </c:pt>
                <c:pt idx="210">
                  <c:v>0.49552015199999999</c:v>
                </c:pt>
                <c:pt idx="211">
                  <c:v>0.23702184600000001</c:v>
                </c:pt>
                <c:pt idx="212">
                  <c:v>-1.8155371149999999</c:v>
                </c:pt>
                <c:pt idx="213">
                  <c:v>1.293264639</c:v>
                </c:pt>
                <c:pt idx="214">
                  <c:v>0.71721344600000003</c:v>
                </c:pt>
                <c:pt idx="215">
                  <c:v>0.61490207299999999</c:v>
                </c:pt>
                <c:pt idx="216">
                  <c:v>0.61045281900000004</c:v>
                </c:pt>
                <c:pt idx="217">
                  <c:v>-1.817262E-3</c:v>
                </c:pt>
                <c:pt idx="218">
                  <c:v>0.29375063499999998</c:v>
                </c:pt>
                <c:pt idx="219">
                  <c:v>-0.28068706300000001</c:v>
                </c:pt>
                <c:pt idx="220">
                  <c:v>0.108558824</c:v>
                </c:pt>
                <c:pt idx="221">
                  <c:v>0.95483654900000003</c:v>
                </c:pt>
                <c:pt idx="222">
                  <c:v>1.2099361319999999</c:v>
                </c:pt>
                <c:pt idx="223">
                  <c:v>1.2553181849999999</c:v>
                </c:pt>
                <c:pt idx="224">
                  <c:v>1.341428973</c:v>
                </c:pt>
                <c:pt idx="225">
                  <c:v>1.3294531080000001</c:v>
                </c:pt>
                <c:pt idx="226">
                  <c:v>1.345480405</c:v>
                </c:pt>
                <c:pt idx="227">
                  <c:v>1.3765014879999999</c:v>
                </c:pt>
                <c:pt idx="228">
                  <c:v>1.4500004630000001</c:v>
                </c:pt>
                <c:pt idx="229">
                  <c:v>1.3915887979999999</c:v>
                </c:pt>
                <c:pt idx="230">
                  <c:v>1.095981063</c:v>
                </c:pt>
                <c:pt idx="231">
                  <c:v>1.0222965420000001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1-4E49-B5C9-ACDEFFAD7128}"/>
            </c:ext>
          </c:extLst>
        </c:ser>
        <c:ser>
          <c:idx val="1"/>
          <c:order val="1"/>
          <c:tx>
            <c:strRef>
              <c:f>LM_RealRate!$C$1</c:f>
              <c:strCache>
                <c:ptCount val="1"/>
                <c:pt idx="0">
                  <c:v>Median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LM_RealRate!$A$2:$A$234</c:f>
              <c:numCache>
                <c:formatCode>d\-mmm\-yy</c:formatCode>
                <c:ptCount val="233"/>
                <c:pt idx="0">
                  <c:v>24473</c:v>
                </c:pt>
                <c:pt idx="1">
                  <c:v>24563</c:v>
                </c:pt>
                <c:pt idx="2">
                  <c:v>24654</c:v>
                </c:pt>
                <c:pt idx="3">
                  <c:v>24746</c:v>
                </c:pt>
                <c:pt idx="4">
                  <c:v>24838</c:v>
                </c:pt>
                <c:pt idx="5">
                  <c:v>24929</c:v>
                </c:pt>
                <c:pt idx="6">
                  <c:v>25020</c:v>
                </c:pt>
                <c:pt idx="7">
                  <c:v>25112</c:v>
                </c:pt>
                <c:pt idx="8">
                  <c:v>25204</c:v>
                </c:pt>
                <c:pt idx="9">
                  <c:v>25294</c:v>
                </c:pt>
                <c:pt idx="10">
                  <c:v>25385</c:v>
                </c:pt>
                <c:pt idx="11">
                  <c:v>25477</c:v>
                </c:pt>
                <c:pt idx="12">
                  <c:v>25569</c:v>
                </c:pt>
                <c:pt idx="13">
                  <c:v>25659</c:v>
                </c:pt>
                <c:pt idx="14">
                  <c:v>25750</c:v>
                </c:pt>
                <c:pt idx="15">
                  <c:v>25842</c:v>
                </c:pt>
                <c:pt idx="16">
                  <c:v>25934</c:v>
                </c:pt>
                <c:pt idx="17">
                  <c:v>26024</c:v>
                </c:pt>
                <c:pt idx="18">
                  <c:v>26115</c:v>
                </c:pt>
                <c:pt idx="19">
                  <c:v>26207</c:v>
                </c:pt>
                <c:pt idx="20">
                  <c:v>26299</c:v>
                </c:pt>
                <c:pt idx="21">
                  <c:v>26390</c:v>
                </c:pt>
                <c:pt idx="22">
                  <c:v>26481</c:v>
                </c:pt>
                <c:pt idx="23">
                  <c:v>26573</c:v>
                </c:pt>
                <c:pt idx="24">
                  <c:v>26665</c:v>
                </c:pt>
                <c:pt idx="25">
                  <c:v>26755</c:v>
                </c:pt>
                <c:pt idx="26">
                  <c:v>26846</c:v>
                </c:pt>
                <c:pt idx="27">
                  <c:v>26938</c:v>
                </c:pt>
                <c:pt idx="28">
                  <c:v>27030</c:v>
                </c:pt>
                <c:pt idx="29">
                  <c:v>27120</c:v>
                </c:pt>
                <c:pt idx="30">
                  <c:v>27211</c:v>
                </c:pt>
                <c:pt idx="31">
                  <c:v>27303</c:v>
                </c:pt>
                <c:pt idx="32">
                  <c:v>27395</c:v>
                </c:pt>
                <c:pt idx="33">
                  <c:v>27485</c:v>
                </c:pt>
                <c:pt idx="34">
                  <c:v>27576</c:v>
                </c:pt>
                <c:pt idx="35">
                  <c:v>27668</c:v>
                </c:pt>
                <c:pt idx="36">
                  <c:v>27760</c:v>
                </c:pt>
                <c:pt idx="37">
                  <c:v>27851</c:v>
                </c:pt>
                <c:pt idx="38">
                  <c:v>27942</c:v>
                </c:pt>
                <c:pt idx="39">
                  <c:v>28034</c:v>
                </c:pt>
                <c:pt idx="40">
                  <c:v>28126</c:v>
                </c:pt>
                <c:pt idx="41">
                  <c:v>28216</c:v>
                </c:pt>
                <c:pt idx="42">
                  <c:v>28307</c:v>
                </c:pt>
                <c:pt idx="43">
                  <c:v>28399</c:v>
                </c:pt>
                <c:pt idx="44">
                  <c:v>28491</c:v>
                </c:pt>
                <c:pt idx="45">
                  <c:v>28581</c:v>
                </c:pt>
                <c:pt idx="46">
                  <c:v>28672</c:v>
                </c:pt>
                <c:pt idx="47">
                  <c:v>28764</c:v>
                </c:pt>
                <c:pt idx="48">
                  <c:v>28856</c:v>
                </c:pt>
                <c:pt idx="49">
                  <c:v>28946</c:v>
                </c:pt>
                <c:pt idx="50">
                  <c:v>29037</c:v>
                </c:pt>
                <c:pt idx="51">
                  <c:v>29129</c:v>
                </c:pt>
                <c:pt idx="52">
                  <c:v>29221</c:v>
                </c:pt>
                <c:pt idx="53">
                  <c:v>29312</c:v>
                </c:pt>
                <c:pt idx="54">
                  <c:v>29403</c:v>
                </c:pt>
                <c:pt idx="55">
                  <c:v>29495</c:v>
                </c:pt>
                <c:pt idx="56">
                  <c:v>29587</c:v>
                </c:pt>
                <c:pt idx="57">
                  <c:v>29677</c:v>
                </c:pt>
                <c:pt idx="58">
                  <c:v>29768</c:v>
                </c:pt>
                <c:pt idx="59">
                  <c:v>29860</c:v>
                </c:pt>
                <c:pt idx="60">
                  <c:v>29952</c:v>
                </c:pt>
                <c:pt idx="61">
                  <c:v>30042</c:v>
                </c:pt>
                <c:pt idx="62">
                  <c:v>30133</c:v>
                </c:pt>
                <c:pt idx="63">
                  <c:v>30225</c:v>
                </c:pt>
                <c:pt idx="64">
                  <c:v>30317</c:v>
                </c:pt>
                <c:pt idx="65">
                  <c:v>30407</c:v>
                </c:pt>
                <c:pt idx="66">
                  <c:v>30498</c:v>
                </c:pt>
                <c:pt idx="67">
                  <c:v>30590</c:v>
                </c:pt>
                <c:pt idx="68">
                  <c:v>30682</c:v>
                </c:pt>
                <c:pt idx="69">
                  <c:v>30773</c:v>
                </c:pt>
                <c:pt idx="70">
                  <c:v>30864</c:v>
                </c:pt>
                <c:pt idx="71">
                  <c:v>30956</c:v>
                </c:pt>
                <c:pt idx="72">
                  <c:v>31048</c:v>
                </c:pt>
                <c:pt idx="73">
                  <c:v>31138</c:v>
                </c:pt>
                <c:pt idx="74">
                  <c:v>31229</c:v>
                </c:pt>
                <c:pt idx="75">
                  <c:v>31321</c:v>
                </c:pt>
                <c:pt idx="76">
                  <c:v>31413</c:v>
                </c:pt>
                <c:pt idx="77">
                  <c:v>31503</c:v>
                </c:pt>
                <c:pt idx="78">
                  <c:v>31594</c:v>
                </c:pt>
                <c:pt idx="79">
                  <c:v>31686</c:v>
                </c:pt>
                <c:pt idx="80">
                  <c:v>31778</c:v>
                </c:pt>
                <c:pt idx="81">
                  <c:v>31868</c:v>
                </c:pt>
                <c:pt idx="82">
                  <c:v>31959</c:v>
                </c:pt>
                <c:pt idx="83">
                  <c:v>32051</c:v>
                </c:pt>
                <c:pt idx="84">
                  <c:v>32143</c:v>
                </c:pt>
                <c:pt idx="85">
                  <c:v>32234</c:v>
                </c:pt>
                <c:pt idx="86">
                  <c:v>32325</c:v>
                </c:pt>
                <c:pt idx="87">
                  <c:v>32417</c:v>
                </c:pt>
                <c:pt idx="88">
                  <c:v>32509</c:v>
                </c:pt>
                <c:pt idx="89">
                  <c:v>32599</c:v>
                </c:pt>
                <c:pt idx="90">
                  <c:v>32690</c:v>
                </c:pt>
                <c:pt idx="91">
                  <c:v>32782</c:v>
                </c:pt>
                <c:pt idx="92">
                  <c:v>32874</c:v>
                </c:pt>
                <c:pt idx="93">
                  <c:v>32964</c:v>
                </c:pt>
                <c:pt idx="94">
                  <c:v>33055</c:v>
                </c:pt>
                <c:pt idx="95">
                  <c:v>33147</c:v>
                </c:pt>
                <c:pt idx="96">
                  <c:v>33239</c:v>
                </c:pt>
                <c:pt idx="97">
                  <c:v>33329</c:v>
                </c:pt>
                <c:pt idx="98">
                  <c:v>33420</c:v>
                </c:pt>
                <c:pt idx="99">
                  <c:v>33512</c:v>
                </c:pt>
                <c:pt idx="100">
                  <c:v>33604</c:v>
                </c:pt>
                <c:pt idx="101">
                  <c:v>33695</c:v>
                </c:pt>
                <c:pt idx="102">
                  <c:v>33786</c:v>
                </c:pt>
                <c:pt idx="103">
                  <c:v>33878</c:v>
                </c:pt>
                <c:pt idx="104">
                  <c:v>33970</c:v>
                </c:pt>
                <c:pt idx="105">
                  <c:v>34060</c:v>
                </c:pt>
                <c:pt idx="106">
                  <c:v>34151</c:v>
                </c:pt>
                <c:pt idx="107">
                  <c:v>34243</c:v>
                </c:pt>
                <c:pt idx="108">
                  <c:v>34335</c:v>
                </c:pt>
                <c:pt idx="109">
                  <c:v>34425</c:v>
                </c:pt>
                <c:pt idx="110">
                  <c:v>34516</c:v>
                </c:pt>
                <c:pt idx="111">
                  <c:v>34608</c:v>
                </c:pt>
                <c:pt idx="112">
                  <c:v>34700</c:v>
                </c:pt>
                <c:pt idx="113">
                  <c:v>34790</c:v>
                </c:pt>
                <c:pt idx="114">
                  <c:v>34881</c:v>
                </c:pt>
                <c:pt idx="115">
                  <c:v>34973</c:v>
                </c:pt>
                <c:pt idx="116">
                  <c:v>35065</c:v>
                </c:pt>
                <c:pt idx="117">
                  <c:v>35156</c:v>
                </c:pt>
                <c:pt idx="118">
                  <c:v>35247</c:v>
                </c:pt>
                <c:pt idx="119">
                  <c:v>35339</c:v>
                </c:pt>
                <c:pt idx="120">
                  <c:v>35431</c:v>
                </c:pt>
                <c:pt idx="121">
                  <c:v>35521</c:v>
                </c:pt>
                <c:pt idx="122">
                  <c:v>35612</c:v>
                </c:pt>
                <c:pt idx="123">
                  <c:v>35704</c:v>
                </c:pt>
                <c:pt idx="124">
                  <c:v>35796</c:v>
                </c:pt>
                <c:pt idx="125">
                  <c:v>35886</c:v>
                </c:pt>
                <c:pt idx="126">
                  <c:v>35977</c:v>
                </c:pt>
                <c:pt idx="127">
                  <c:v>36069</c:v>
                </c:pt>
                <c:pt idx="128">
                  <c:v>36161</c:v>
                </c:pt>
                <c:pt idx="129">
                  <c:v>36251</c:v>
                </c:pt>
                <c:pt idx="130">
                  <c:v>36342</c:v>
                </c:pt>
                <c:pt idx="131">
                  <c:v>36434</c:v>
                </c:pt>
                <c:pt idx="132">
                  <c:v>36526</c:v>
                </c:pt>
                <c:pt idx="133">
                  <c:v>36617</c:v>
                </c:pt>
                <c:pt idx="134">
                  <c:v>36708</c:v>
                </c:pt>
                <c:pt idx="135">
                  <c:v>36800</c:v>
                </c:pt>
                <c:pt idx="136">
                  <c:v>36892</c:v>
                </c:pt>
                <c:pt idx="137">
                  <c:v>36982</c:v>
                </c:pt>
                <c:pt idx="138">
                  <c:v>37073</c:v>
                </c:pt>
                <c:pt idx="139">
                  <c:v>37165</c:v>
                </c:pt>
                <c:pt idx="140">
                  <c:v>37257</c:v>
                </c:pt>
                <c:pt idx="141">
                  <c:v>37347</c:v>
                </c:pt>
                <c:pt idx="142">
                  <c:v>37438</c:v>
                </c:pt>
                <c:pt idx="143">
                  <c:v>37530</c:v>
                </c:pt>
                <c:pt idx="144">
                  <c:v>37622</c:v>
                </c:pt>
                <c:pt idx="145">
                  <c:v>37712</c:v>
                </c:pt>
                <c:pt idx="146">
                  <c:v>37803</c:v>
                </c:pt>
                <c:pt idx="147">
                  <c:v>37895</c:v>
                </c:pt>
                <c:pt idx="148">
                  <c:v>37987</c:v>
                </c:pt>
                <c:pt idx="149">
                  <c:v>38078</c:v>
                </c:pt>
                <c:pt idx="150">
                  <c:v>38169</c:v>
                </c:pt>
                <c:pt idx="151">
                  <c:v>38261</c:v>
                </c:pt>
                <c:pt idx="152">
                  <c:v>38353</c:v>
                </c:pt>
                <c:pt idx="153">
                  <c:v>38443</c:v>
                </c:pt>
                <c:pt idx="154">
                  <c:v>38534</c:v>
                </c:pt>
                <c:pt idx="155">
                  <c:v>38626</c:v>
                </c:pt>
                <c:pt idx="156">
                  <c:v>38718</c:v>
                </c:pt>
                <c:pt idx="157">
                  <c:v>38808</c:v>
                </c:pt>
                <c:pt idx="158">
                  <c:v>38899</c:v>
                </c:pt>
                <c:pt idx="159">
                  <c:v>38991</c:v>
                </c:pt>
                <c:pt idx="160">
                  <c:v>39083</c:v>
                </c:pt>
                <c:pt idx="161">
                  <c:v>39173</c:v>
                </c:pt>
                <c:pt idx="162">
                  <c:v>39264</c:v>
                </c:pt>
                <c:pt idx="163">
                  <c:v>39356</c:v>
                </c:pt>
                <c:pt idx="164">
                  <c:v>39448</c:v>
                </c:pt>
                <c:pt idx="165">
                  <c:v>39539</c:v>
                </c:pt>
                <c:pt idx="166">
                  <c:v>39630</c:v>
                </c:pt>
                <c:pt idx="167">
                  <c:v>39722</c:v>
                </c:pt>
                <c:pt idx="168">
                  <c:v>39814</c:v>
                </c:pt>
                <c:pt idx="169">
                  <c:v>39904</c:v>
                </c:pt>
                <c:pt idx="170">
                  <c:v>39995</c:v>
                </c:pt>
                <c:pt idx="171">
                  <c:v>40087</c:v>
                </c:pt>
                <c:pt idx="172">
                  <c:v>40179</c:v>
                </c:pt>
                <c:pt idx="173">
                  <c:v>40269</c:v>
                </c:pt>
                <c:pt idx="174">
                  <c:v>40360</c:v>
                </c:pt>
                <c:pt idx="175">
                  <c:v>40452</c:v>
                </c:pt>
                <c:pt idx="176">
                  <c:v>40544</c:v>
                </c:pt>
                <c:pt idx="177">
                  <c:v>40634</c:v>
                </c:pt>
                <c:pt idx="178">
                  <c:v>40725</c:v>
                </c:pt>
                <c:pt idx="179">
                  <c:v>40817</c:v>
                </c:pt>
                <c:pt idx="180">
                  <c:v>40909</c:v>
                </c:pt>
                <c:pt idx="181">
                  <c:v>41000</c:v>
                </c:pt>
                <c:pt idx="182">
                  <c:v>41091</c:v>
                </c:pt>
                <c:pt idx="183">
                  <c:v>41183</c:v>
                </c:pt>
                <c:pt idx="184">
                  <c:v>41275</c:v>
                </c:pt>
                <c:pt idx="185">
                  <c:v>41365</c:v>
                </c:pt>
                <c:pt idx="186">
                  <c:v>41456</c:v>
                </c:pt>
                <c:pt idx="187">
                  <c:v>41548</c:v>
                </c:pt>
                <c:pt idx="188">
                  <c:v>41640</c:v>
                </c:pt>
                <c:pt idx="189">
                  <c:v>41730</c:v>
                </c:pt>
                <c:pt idx="190">
                  <c:v>41821</c:v>
                </c:pt>
                <c:pt idx="191">
                  <c:v>41913</c:v>
                </c:pt>
                <c:pt idx="192">
                  <c:v>42005</c:v>
                </c:pt>
                <c:pt idx="193">
                  <c:v>42095</c:v>
                </c:pt>
                <c:pt idx="194">
                  <c:v>42186</c:v>
                </c:pt>
                <c:pt idx="195">
                  <c:v>42278</c:v>
                </c:pt>
                <c:pt idx="196">
                  <c:v>42370</c:v>
                </c:pt>
                <c:pt idx="197">
                  <c:v>42461</c:v>
                </c:pt>
                <c:pt idx="198">
                  <c:v>42552</c:v>
                </c:pt>
                <c:pt idx="199">
                  <c:v>42644</c:v>
                </c:pt>
                <c:pt idx="200">
                  <c:v>42736</c:v>
                </c:pt>
                <c:pt idx="201">
                  <c:v>42826</c:v>
                </c:pt>
                <c:pt idx="202">
                  <c:v>42917</c:v>
                </c:pt>
                <c:pt idx="203">
                  <c:v>43009</c:v>
                </c:pt>
                <c:pt idx="204">
                  <c:v>43101</c:v>
                </c:pt>
                <c:pt idx="205">
                  <c:v>43191</c:v>
                </c:pt>
                <c:pt idx="206">
                  <c:v>43282</c:v>
                </c:pt>
                <c:pt idx="207">
                  <c:v>43374</c:v>
                </c:pt>
                <c:pt idx="208">
                  <c:v>43466</c:v>
                </c:pt>
                <c:pt idx="209">
                  <c:v>43556</c:v>
                </c:pt>
                <c:pt idx="210">
                  <c:v>43647</c:v>
                </c:pt>
                <c:pt idx="211">
                  <c:v>43739</c:v>
                </c:pt>
                <c:pt idx="212">
                  <c:v>43831</c:v>
                </c:pt>
                <c:pt idx="213">
                  <c:v>43922</c:v>
                </c:pt>
                <c:pt idx="214">
                  <c:v>44013</c:v>
                </c:pt>
                <c:pt idx="215">
                  <c:v>44105</c:v>
                </c:pt>
                <c:pt idx="216">
                  <c:v>44197</c:v>
                </c:pt>
                <c:pt idx="217">
                  <c:v>44287</c:v>
                </c:pt>
                <c:pt idx="218">
                  <c:v>44378</c:v>
                </c:pt>
                <c:pt idx="219">
                  <c:v>44470</c:v>
                </c:pt>
                <c:pt idx="220">
                  <c:v>44562</c:v>
                </c:pt>
                <c:pt idx="221">
                  <c:v>44652</c:v>
                </c:pt>
                <c:pt idx="222">
                  <c:v>44743</c:v>
                </c:pt>
                <c:pt idx="223">
                  <c:v>44835</c:v>
                </c:pt>
                <c:pt idx="224">
                  <c:v>44927</c:v>
                </c:pt>
                <c:pt idx="225">
                  <c:v>45017</c:v>
                </c:pt>
                <c:pt idx="226">
                  <c:v>45108</c:v>
                </c:pt>
                <c:pt idx="227">
                  <c:v>45200</c:v>
                </c:pt>
                <c:pt idx="228">
                  <c:v>45292</c:v>
                </c:pt>
                <c:pt idx="229">
                  <c:v>45383</c:v>
                </c:pt>
                <c:pt idx="230">
                  <c:v>45474</c:v>
                </c:pt>
                <c:pt idx="231">
                  <c:v>45566</c:v>
                </c:pt>
                <c:pt idx="232">
                  <c:v>45658</c:v>
                </c:pt>
              </c:numCache>
            </c:numRef>
          </c:cat>
          <c:val>
            <c:numRef>
              <c:f>LM_RealRate!$C$2:$C$234</c:f>
              <c:numCache>
                <c:formatCode>General</c:formatCode>
                <c:ptCount val="233"/>
                <c:pt idx="0">
                  <c:v>1.6036490750000001</c:v>
                </c:pt>
                <c:pt idx="1">
                  <c:v>1.5611101140000001</c:v>
                </c:pt>
                <c:pt idx="2">
                  <c:v>1.58227692</c:v>
                </c:pt>
                <c:pt idx="3">
                  <c:v>1.587444533</c:v>
                </c:pt>
                <c:pt idx="4">
                  <c:v>1.6251452179999999</c:v>
                </c:pt>
                <c:pt idx="5">
                  <c:v>1.6449016729999999</c:v>
                </c:pt>
                <c:pt idx="6">
                  <c:v>1.586450181</c:v>
                </c:pt>
                <c:pt idx="7">
                  <c:v>1.5816322169999999</c:v>
                </c:pt>
                <c:pt idx="8">
                  <c:v>1.645340413</c:v>
                </c:pt>
                <c:pt idx="9">
                  <c:v>1.712491024</c:v>
                </c:pt>
                <c:pt idx="10">
                  <c:v>1.700827992</c:v>
                </c:pt>
                <c:pt idx="11">
                  <c:v>1.655724666</c:v>
                </c:pt>
                <c:pt idx="12">
                  <c:v>1.64028051</c:v>
                </c:pt>
                <c:pt idx="13">
                  <c:v>1.6085431349999999</c:v>
                </c:pt>
                <c:pt idx="14">
                  <c:v>1.578160577</c:v>
                </c:pt>
                <c:pt idx="15">
                  <c:v>1.491522257</c:v>
                </c:pt>
                <c:pt idx="16">
                  <c:v>1.4899257050000001</c:v>
                </c:pt>
                <c:pt idx="17">
                  <c:v>1.5498644589999999</c:v>
                </c:pt>
                <c:pt idx="18">
                  <c:v>1.6001364819999999</c:v>
                </c:pt>
                <c:pt idx="19">
                  <c:v>1.5552284489999999</c:v>
                </c:pt>
                <c:pt idx="20">
                  <c:v>1.538975787</c:v>
                </c:pt>
                <c:pt idx="21">
                  <c:v>1.6429280449999999</c:v>
                </c:pt>
                <c:pt idx="22">
                  <c:v>1.629459097</c:v>
                </c:pt>
                <c:pt idx="23">
                  <c:v>1.652185682</c:v>
                </c:pt>
                <c:pt idx="24">
                  <c:v>1.7070035029999999</c:v>
                </c:pt>
                <c:pt idx="25">
                  <c:v>1.675343544</c:v>
                </c:pt>
                <c:pt idx="26">
                  <c:v>1.703700134</c:v>
                </c:pt>
                <c:pt idx="27">
                  <c:v>1.616235375</c:v>
                </c:pt>
                <c:pt idx="28">
                  <c:v>1.5008750280000001</c:v>
                </c:pt>
                <c:pt idx="29">
                  <c:v>1.4904776449999999</c:v>
                </c:pt>
                <c:pt idx="30">
                  <c:v>1.408707025</c:v>
                </c:pt>
                <c:pt idx="31">
                  <c:v>1.305542376</c:v>
                </c:pt>
                <c:pt idx="32">
                  <c:v>1.2997508719999999</c:v>
                </c:pt>
                <c:pt idx="33">
                  <c:v>1.382254163</c:v>
                </c:pt>
                <c:pt idx="34">
                  <c:v>1.4921968080000001</c:v>
                </c:pt>
                <c:pt idx="35">
                  <c:v>1.4750021360000001</c:v>
                </c:pt>
                <c:pt idx="36">
                  <c:v>1.497905236</c:v>
                </c:pt>
                <c:pt idx="37">
                  <c:v>1.544023189</c:v>
                </c:pt>
                <c:pt idx="38">
                  <c:v>1.502325608</c:v>
                </c:pt>
                <c:pt idx="39">
                  <c:v>1.4848289619999999</c:v>
                </c:pt>
                <c:pt idx="40">
                  <c:v>1.492618885</c:v>
                </c:pt>
                <c:pt idx="41">
                  <c:v>1.5452429430000001</c:v>
                </c:pt>
                <c:pt idx="42">
                  <c:v>1.560157335</c:v>
                </c:pt>
                <c:pt idx="43">
                  <c:v>1.5922335919999999</c:v>
                </c:pt>
                <c:pt idx="44">
                  <c:v>1.5995086430000001</c:v>
                </c:pt>
                <c:pt idx="45">
                  <c:v>1.687450723</c:v>
                </c:pt>
                <c:pt idx="46">
                  <c:v>1.692334147</c:v>
                </c:pt>
                <c:pt idx="47">
                  <c:v>1.779378039</c:v>
                </c:pt>
                <c:pt idx="48">
                  <c:v>1.7648001470000001</c:v>
                </c:pt>
                <c:pt idx="49">
                  <c:v>1.741507232</c:v>
                </c:pt>
                <c:pt idx="50">
                  <c:v>1.8351499950000001</c:v>
                </c:pt>
                <c:pt idx="51">
                  <c:v>1.9801985289999999</c:v>
                </c:pt>
                <c:pt idx="52">
                  <c:v>2.0073931759999999</c:v>
                </c:pt>
                <c:pt idx="53">
                  <c:v>1.735673161</c:v>
                </c:pt>
                <c:pt idx="54">
                  <c:v>1.717794472</c:v>
                </c:pt>
                <c:pt idx="55">
                  <c:v>2.3250748739999998</c:v>
                </c:pt>
                <c:pt idx="56">
                  <c:v>2.1994335249999999</c:v>
                </c:pt>
                <c:pt idx="57">
                  <c:v>2.2607540030000002</c:v>
                </c:pt>
                <c:pt idx="58">
                  <c:v>2.2446499150000001</c:v>
                </c:pt>
                <c:pt idx="59">
                  <c:v>1.8961499690000001</c:v>
                </c:pt>
                <c:pt idx="60">
                  <c:v>2.193150374</c:v>
                </c:pt>
                <c:pt idx="61">
                  <c:v>2.2519824389999998</c:v>
                </c:pt>
                <c:pt idx="62">
                  <c:v>1.908948869</c:v>
                </c:pt>
                <c:pt idx="63">
                  <c:v>1.970098535</c:v>
                </c:pt>
                <c:pt idx="64">
                  <c:v>2.0650292590000001</c:v>
                </c:pt>
                <c:pt idx="65">
                  <c:v>2.113413199</c:v>
                </c:pt>
                <c:pt idx="66">
                  <c:v>2.2484816140000001</c:v>
                </c:pt>
                <c:pt idx="67">
                  <c:v>2.214307265</c:v>
                </c:pt>
                <c:pt idx="68">
                  <c:v>2.2521722419999999</c:v>
                </c:pt>
                <c:pt idx="69">
                  <c:v>2.377707526</c:v>
                </c:pt>
                <c:pt idx="70">
                  <c:v>2.3216964089999998</c:v>
                </c:pt>
                <c:pt idx="71">
                  <c:v>2.0354786699999998</c:v>
                </c:pt>
                <c:pt idx="72">
                  <c:v>2.104974881</c:v>
                </c:pt>
                <c:pt idx="73">
                  <c:v>2.0836239619999999</c:v>
                </c:pt>
                <c:pt idx="74">
                  <c:v>2.173488131</c:v>
                </c:pt>
                <c:pt idx="75">
                  <c:v>2.1315517960000001</c:v>
                </c:pt>
                <c:pt idx="76">
                  <c:v>2.0794587369999999</c:v>
                </c:pt>
                <c:pt idx="77">
                  <c:v>2.0121506560000002</c:v>
                </c:pt>
                <c:pt idx="78">
                  <c:v>1.942219329</c:v>
                </c:pt>
                <c:pt idx="79">
                  <c:v>2.055433152</c:v>
                </c:pt>
                <c:pt idx="80">
                  <c:v>2.001618551</c:v>
                </c:pt>
                <c:pt idx="81">
                  <c:v>2.1694340319999998</c:v>
                </c:pt>
                <c:pt idx="82">
                  <c:v>2.1173456079999999</c:v>
                </c:pt>
                <c:pt idx="83">
                  <c:v>2.1405261960000002</c:v>
                </c:pt>
                <c:pt idx="84">
                  <c:v>2.0560685049999998</c:v>
                </c:pt>
                <c:pt idx="85">
                  <c:v>2.1672695000000002</c:v>
                </c:pt>
                <c:pt idx="86">
                  <c:v>2.2565196099999998</c:v>
                </c:pt>
                <c:pt idx="87">
                  <c:v>2.2552328109999999</c:v>
                </c:pt>
                <c:pt idx="88">
                  <c:v>2.3599574090000002</c:v>
                </c:pt>
                <c:pt idx="89">
                  <c:v>2.2634786309999999</c:v>
                </c:pt>
                <c:pt idx="90">
                  <c:v>2.1404238599999998</c:v>
                </c:pt>
                <c:pt idx="91">
                  <c:v>2.1256442830000002</c:v>
                </c:pt>
                <c:pt idx="92">
                  <c:v>2.1879815869999999</c:v>
                </c:pt>
                <c:pt idx="93">
                  <c:v>2.2043061779999999</c:v>
                </c:pt>
                <c:pt idx="94">
                  <c:v>2.1267030550000001</c:v>
                </c:pt>
                <c:pt idx="95">
                  <c:v>1.960731046</c:v>
                </c:pt>
                <c:pt idx="96">
                  <c:v>1.7992045050000001</c:v>
                </c:pt>
                <c:pt idx="97">
                  <c:v>1.9419930830000001</c:v>
                </c:pt>
                <c:pt idx="98">
                  <c:v>1.9910215360000001</c:v>
                </c:pt>
                <c:pt idx="99">
                  <c:v>1.8400206130000001</c:v>
                </c:pt>
                <c:pt idx="100">
                  <c:v>1.7903670599999999</c:v>
                </c:pt>
                <c:pt idx="101">
                  <c:v>1.8452460770000001</c:v>
                </c:pt>
                <c:pt idx="102">
                  <c:v>1.725307792</c:v>
                </c:pt>
                <c:pt idx="103">
                  <c:v>1.8002138569999999</c:v>
                </c:pt>
                <c:pt idx="104">
                  <c:v>1.7792383759999999</c:v>
                </c:pt>
                <c:pt idx="105">
                  <c:v>1.795855456</c:v>
                </c:pt>
                <c:pt idx="106">
                  <c:v>1.778471626</c:v>
                </c:pt>
                <c:pt idx="107">
                  <c:v>1.7678206809999999</c:v>
                </c:pt>
                <c:pt idx="108">
                  <c:v>1.8573172710000001</c:v>
                </c:pt>
                <c:pt idx="109">
                  <c:v>2.0995255149999998</c:v>
                </c:pt>
                <c:pt idx="110">
                  <c:v>2.1246146260000001</c:v>
                </c:pt>
                <c:pt idx="111">
                  <c:v>2.2162291939999998</c:v>
                </c:pt>
                <c:pt idx="112">
                  <c:v>2.2357914449999998</c:v>
                </c:pt>
                <c:pt idx="113">
                  <c:v>2.1665823839999998</c:v>
                </c:pt>
                <c:pt idx="114">
                  <c:v>2.1517242300000001</c:v>
                </c:pt>
                <c:pt idx="115">
                  <c:v>2.147442013</c:v>
                </c:pt>
                <c:pt idx="116">
                  <c:v>2.0271812699999998</c:v>
                </c:pt>
                <c:pt idx="117">
                  <c:v>2.1674720289999998</c:v>
                </c:pt>
                <c:pt idx="118">
                  <c:v>2.2047844240000001</c:v>
                </c:pt>
                <c:pt idx="119">
                  <c:v>2.1813622179999999</c:v>
                </c:pt>
                <c:pt idx="120">
                  <c:v>2.139647353</c:v>
                </c:pt>
                <c:pt idx="121">
                  <c:v>2.3002066829999999</c:v>
                </c:pt>
                <c:pt idx="122">
                  <c:v>2.2081204520000002</c:v>
                </c:pt>
                <c:pt idx="123">
                  <c:v>2.1576310990000001</c:v>
                </c:pt>
                <c:pt idx="124">
                  <c:v>2.2536942280000001</c:v>
                </c:pt>
                <c:pt idx="125">
                  <c:v>2.210681514</c:v>
                </c:pt>
                <c:pt idx="126">
                  <c:v>2.331993395</c:v>
                </c:pt>
                <c:pt idx="127">
                  <c:v>2.0108554569999999</c:v>
                </c:pt>
                <c:pt idx="128">
                  <c:v>2.0565522860000001</c:v>
                </c:pt>
                <c:pt idx="129">
                  <c:v>2.0763832870000001</c:v>
                </c:pt>
                <c:pt idx="130">
                  <c:v>2.2661656099999998</c:v>
                </c:pt>
                <c:pt idx="131">
                  <c:v>2.3315256679999998</c:v>
                </c:pt>
                <c:pt idx="132">
                  <c:v>2.290235966</c:v>
                </c:pt>
                <c:pt idx="133">
                  <c:v>2.4773110229999999</c:v>
                </c:pt>
                <c:pt idx="134">
                  <c:v>2.3024630660000001</c:v>
                </c:pt>
                <c:pt idx="135">
                  <c:v>2.2492191670000001</c:v>
                </c:pt>
                <c:pt idx="136">
                  <c:v>1.8879612100000001</c:v>
                </c:pt>
                <c:pt idx="137">
                  <c:v>1.6390338929999999</c:v>
                </c:pt>
                <c:pt idx="138">
                  <c:v>1.4170151049999999</c:v>
                </c:pt>
                <c:pt idx="139">
                  <c:v>1.2010828499999999</c:v>
                </c:pt>
                <c:pt idx="140">
                  <c:v>1.4254030559999999</c:v>
                </c:pt>
                <c:pt idx="141">
                  <c:v>1.616410919</c:v>
                </c:pt>
                <c:pt idx="142">
                  <c:v>1.5145862999999999</c:v>
                </c:pt>
                <c:pt idx="143">
                  <c:v>1.2561798340000001</c:v>
                </c:pt>
                <c:pt idx="144">
                  <c:v>1.327457152</c:v>
                </c:pt>
                <c:pt idx="145">
                  <c:v>1.3786426460000001</c:v>
                </c:pt>
                <c:pt idx="146">
                  <c:v>1.48014373</c:v>
                </c:pt>
                <c:pt idx="147">
                  <c:v>1.500244181</c:v>
                </c:pt>
                <c:pt idx="148">
                  <c:v>1.3933657749999999</c:v>
                </c:pt>
                <c:pt idx="149">
                  <c:v>1.3667556890000001</c:v>
                </c:pt>
                <c:pt idx="150">
                  <c:v>1.5108706510000001</c:v>
                </c:pt>
                <c:pt idx="151">
                  <c:v>1.6682339230000001</c:v>
                </c:pt>
                <c:pt idx="152">
                  <c:v>1.808406682</c:v>
                </c:pt>
                <c:pt idx="153">
                  <c:v>1.801309517</c:v>
                </c:pt>
                <c:pt idx="154">
                  <c:v>1.8992593790000001</c:v>
                </c:pt>
                <c:pt idx="155">
                  <c:v>1.939332515</c:v>
                </c:pt>
                <c:pt idx="156">
                  <c:v>2.1618827270000001</c:v>
                </c:pt>
                <c:pt idx="157">
                  <c:v>2.2254276900000001</c:v>
                </c:pt>
                <c:pt idx="158">
                  <c:v>2.1087573590000002</c:v>
                </c:pt>
                <c:pt idx="159">
                  <c:v>1.975341536</c:v>
                </c:pt>
                <c:pt idx="160">
                  <c:v>2.082189638</c:v>
                </c:pt>
                <c:pt idx="161">
                  <c:v>2.0539613160000001</c:v>
                </c:pt>
                <c:pt idx="162">
                  <c:v>2.0819227429999998</c:v>
                </c:pt>
                <c:pt idx="163">
                  <c:v>1.8172377989999999</c:v>
                </c:pt>
                <c:pt idx="164">
                  <c:v>1.087589599</c:v>
                </c:pt>
                <c:pt idx="165">
                  <c:v>1.0719575349999999</c:v>
                </c:pt>
                <c:pt idx="166">
                  <c:v>1.103024687</c:v>
                </c:pt>
                <c:pt idx="167">
                  <c:v>4.3477381000000002E-2</c:v>
                </c:pt>
                <c:pt idx="168">
                  <c:v>0.56322379</c:v>
                </c:pt>
                <c:pt idx="169">
                  <c:v>0.95222607699999995</c:v>
                </c:pt>
                <c:pt idx="170">
                  <c:v>1.0564128909999999</c:v>
                </c:pt>
                <c:pt idx="171">
                  <c:v>1.258603248</c:v>
                </c:pt>
                <c:pt idx="172">
                  <c:v>0.82676884799999995</c:v>
                </c:pt>
                <c:pt idx="173">
                  <c:v>0.76940540300000004</c:v>
                </c:pt>
                <c:pt idx="174">
                  <c:v>0.84010362999999999</c:v>
                </c:pt>
                <c:pt idx="175">
                  <c:v>0.82463874699999995</c:v>
                </c:pt>
                <c:pt idx="176">
                  <c:v>0.91831493900000005</c:v>
                </c:pt>
                <c:pt idx="177">
                  <c:v>0.92922866000000004</c:v>
                </c:pt>
                <c:pt idx="178">
                  <c:v>0.75143729800000003</c:v>
                </c:pt>
                <c:pt idx="179">
                  <c:v>0.73198447799999999</c:v>
                </c:pt>
                <c:pt idx="180">
                  <c:v>0.81513660399999999</c:v>
                </c:pt>
                <c:pt idx="181">
                  <c:v>0.767497969</c:v>
                </c:pt>
                <c:pt idx="182">
                  <c:v>0.70172837300000002</c:v>
                </c:pt>
                <c:pt idx="183">
                  <c:v>0.71291970699999996</c:v>
                </c:pt>
                <c:pt idx="184">
                  <c:v>0.80674867500000003</c:v>
                </c:pt>
                <c:pt idx="185">
                  <c:v>0.84124056199999997</c:v>
                </c:pt>
                <c:pt idx="186">
                  <c:v>0.86470211299999999</c:v>
                </c:pt>
                <c:pt idx="187">
                  <c:v>0.85711205499999998</c:v>
                </c:pt>
                <c:pt idx="188">
                  <c:v>0.71387793200000005</c:v>
                </c:pt>
                <c:pt idx="189">
                  <c:v>0.96005541999999999</c:v>
                </c:pt>
                <c:pt idx="190">
                  <c:v>0.91584961300000001</c:v>
                </c:pt>
                <c:pt idx="191">
                  <c:v>0.81559774299999999</c:v>
                </c:pt>
                <c:pt idx="192">
                  <c:v>0.86811960200000005</c:v>
                </c:pt>
                <c:pt idx="193">
                  <c:v>0.86202478400000004</c:v>
                </c:pt>
                <c:pt idx="194">
                  <c:v>0.90258527799999999</c:v>
                </c:pt>
                <c:pt idx="195">
                  <c:v>0.82354680199999997</c:v>
                </c:pt>
                <c:pt idx="196">
                  <c:v>0.99537204199999996</c:v>
                </c:pt>
                <c:pt idx="197">
                  <c:v>0.88079010000000002</c:v>
                </c:pt>
                <c:pt idx="198">
                  <c:v>1.0433641309999999</c:v>
                </c:pt>
                <c:pt idx="199">
                  <c:v>0.94983677</c:v>
                </c:pt>
                <c:pt idx="200">
                  <c:v>1.046792078</c:v>
                </c:pt>
                <c:pt idx="201">
                  <c:v>1.182082203</c:v>
                </c:pt>
                <c:pt idx="202">
                  <c:v>1.3244114709999999</c:v>
                </c:pt>
                <c:pt idx="203">
                  <c:v>1.362211531</c:v>
                </c:pt>
                <c:pt idx="204">
                  <c:v>1.4667494780000001</c:v>
                </c:pt>
                <c:pt idx="205">
                  <c:v>1.522620297</c:v>
                </c:pt>
                <c:pt idx="206">
                  <c:v>1.391108609</c:v>
                </c:pt>
                <c:pt idx="207">
                  <c:v>1.418887856</c:v>
                </c:pt>
                <c:pt idx="208">
                  <c:v>1.537780267</c:v>
                </c:pt>
                <c:pt idx="209">
                  <c:v>1.6274894360000001</c:v>
                </c:pt>
                <c:pt idx="210">
                  <c:v>1.5665210780000001</c:v>
                </c:pt>
                <c:pt idx="211">
                  <c:v>1.224954986</c:v>
                </c:pt>
                <c:pt idx="212">
                  <c:v>1.0433723749999999</c:v>
                </c:pt>
                <c:pt idx="213">
                  <c:v>-0.153535158</c:v>
                </c:pt>
                <c:pt idx="214">
                  <c:v>2.0145488519999999</c:v>
                </c:pt>
                <c:pt idx="215">
                  <c:v>1.4602344460000001</c:v>
                </c:pt>
                <c:pt idx="216">
                  <c:v>1.3831292740000001</c:v>
                </c:pt>
                <c:pt idx="217">
                  <c:v>1.5611057930000001</c:v>
                </c:pt>
                <c:pt idx="218">
                  <c:v>1.140115019</c:v>
                </c:pt>
                <c:pt idx="219">
                  <c:v>1.3671958710000001</c:v>
                </c:pt>
                <c:pt idx="220">
                  <c:v>1.0599502679999999</c:v>
                </c:pt>
                <c:pt idx="221">
                  <c:v>1.2663212210000001</c:v>
                </c:pt>
                <c:pt idx="222">
                  <c:v>1.883324851</c:v>
                </c:pt>
                <c:pt idx="223">
                  <c:v>2.0693930520000001</c:v>
                </c:pt>
                <c:pt idx="224">
                  <c:v>2.0913420839999999</c:v>
                </c:pt>
                <c:pt idx="225">
                  <c:v>2.1319339429999999</c:v>
                </c:pt>
                <c:pt idx="226">
                  <c:v>2.0464214549999999</c:v>
                </c:pt>
                <c:pt idx="227">
                  <c:v>2.0600428900000001</c:v>
                </c:pt>
                <c:pt idx="228">
                  <c:v>2.138634234</c:v>
                </c:pt>
                <c:pt idx="229">
                  <c:v>2.226483918</c:v>
                </c:pt>
                <c:pt idx="230">
                  <c:v>2.1404005119999998</c:v>
                </c:pt>
                <c:pt idx="231">
                  <c:v>1.799336096</c:v>
                </c:pt>
                <c:pt idx="232">
                  <c:v>1.758210601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71-4E49-B5C9-ACDEFFAD7128}"/>
            </c:ext>
          </c:extLst>
        </c:ser>
        <c:ser>
          <c:idx val="2"/>
          <c:order val="2"/>
          <c:tx>
            <c:strRef>
              <c:f>LM_RealRate!$D$1</c:f>
              <c:strCache>
                <c:ptCount val="1"/>
                <c:pt idx="0">
                  <c:v>Upper Bound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cat>
            <c:numRef>
              <c:f>LM_RealRate!$A$2:$A$234</c:f>
              <c:numCache>
                <c:formatCode>d\-mmm\-yy</c:formatCode>
                <c:ptCount val="233"/>
                <c:pt idx="0">
                  <c:v>24473</c:v>
                </c:pt>
                <c:pt idx="1">
                  <c:v>24563</c:v>
                </c:pt>
                <c:pt idx="2">
                  <c:v>24654</c:v>
                </c:pt>
                <c:pt idx="3">
                  <c:v>24746</c:v>
                </c:pt>
                <c:pt idx="4">
                  <c:v>24838</c:v>
                </c:pt>
                <c:pt idx="5">
                  <c:v>24929</c:v>
                </c:pt>
                <c:pt idx="6">
                  <c:v>25020</c:v>
                </c:pt>
                <c:pt idx="7">
                  <c:v>25112</c:v>
                </c:pt>
                <c:pt idx="8">
                  <c:v>25204</c:v>
                </c:pt>
                <c:pt idx="9">
                  <c:v>25294</c:v>
                </c:pt>
                <c:pt idx="10">
                  <c:v>25385</c:v>
                </c:pt>
                <c:pt idx="11">
                  <c:v>25477</c:v>
                </c:pt>
                <c:pt idx="12">
                  <c:v>25569</c:v>
                </c:pt>
                <c:pt idx="13">
                  <c:v>25659</c:v>
                </c:pt>
                <c:pt idx="14">
                  <c:v>25750</c:v>
                </c:pt>
                <c:pt idx="15">
                  <c:v>25842</c:v>
                </c:pt>
                <c:pt idx="16">
                  <c:v>25934</c:v>
                </c:pt>
                <c:pt idx="17">
                  <c:v>26024</c:v>
                </c:pt>
                <c:pt idx="18">
                  <c:v>26115</c:v>
                </c:pt>
                <c:pt idx="19">
                  <c:v>26207</c:v>
                </c:pt>
                <c:pt idx="20">
                  <c:v>26299</c:v>
                </c:pt>
                <c:pt idx="21">
                  <c:v>26390</c:v>
                </c:pt>
                <c:pt idx="22">
                  <c:v>26481</c:v>
                </c:pt>
                <c:pt idx="23">
                  <c:v>26573</c:v>
                </c:pt>
                <c:pt idx="24">
                  <c:v>26665</c:v>
                </c:pt>
                <c:pt idx="25">
                  <c:v>26755</c:v>
                </c:pt>
                <c:pt idx="26">
                  <c:v>26846</c:v>
                </c:pt>
                <c:pt idx="27">
                  <c:v>26938</c:v>
                </c:pt>
                <c:pt idx="28">
                  <c:v>27030</c:v>
                </c:pt>
                <c:pt idx="29">
                  <c:v>27120</c:v>
                </c:pt>
                <c:pt idx="30">
                  <c:v>27211</c:v>
                </c:pt>
                <c:pt idx="31">
                  <c:v>27303</c:v>
                </c:pt>
                <c:pt idx="32">
                  <c:v>27395</c:v>
                </c:pt>
                <c:pt idx="33">
                  <c:v>27485</c:v>
                </c:pt>
                <c:pt idx="34">
                  <c:v>27576</c:v>
                </c:pt>
                <c:pt idx="35">
                  <c:v>27668</c:v>
                </c:pt>
                <c:pt idx="36">
                  <c:v>27760</c:v>
                </c:pt>
                <c:pt idx="37">
                  <c:v>27851</c:v>
                </c:pt>
                <c:pt idx="38">
                  <c:v>27942</c:v>
                </c:pt>
                <c:pt idx="39">
                  <c:v>28034</c:v>
                </c:pt>
                <c:pt idx="40">
                  <c:v>28126</c:v>
                </c:pt>
                <c:pt idx="41">
                  <c:v>28216</c:v>
                </c:pt>
                <c:pt idx="42">
                  <c:v>28307</c:v>
                </c:pt>
                <c:pt idx="43">
                  <c:v>28399</c:v>
                </c:pt>
                <c:pt idx="44">
                  <c:v>28491</c:v>
                </c:pt>
                <c:pt idx="45">
                  <c:v>28581</c:v>
                </c:pt>
                <c:pt idx="46">
                  <c:v>28672</c:v>
                </c:pt>
                <c:pt idx="47">
                  <c:v>28764</c:v>
                </c:pt>
                <c:pt idx="48">
                  <c:v>28856</c:v>
                </c:pt>
                <c:pt idx="49">
                  <c:v>28946</c:v>
                </c:pt>
                <c:pt idx="50">
                  <c:v>29037</c:v>
                </c:pt>
                <c:pt idx="51">
                  <c:v>29129</c:v>
                </c:pt>
                <c:pt idx="52">
                  <c:v>29221</c:v>
                </c:pt>
                <c:pt idx="53">
                  <c:v>29312</c:v>
                </c:pt>
                <c:pt idx="54">
                  <c:v>29403</c:v>
                </c:pt>
                <c:pt idx="55">
                  <c:v>29495</c:v>
                </c:pt>
                <c:pt idx="56">
                  <c:v>29587</c:v>
                </c:pt>
                <c:pt idx="57">
                  <c:v>29677</c:v>
                </c:pt>
                <c:pt idx="58">
                  <c:v>29768</c:v>
                </c:pt>
                <c:pt idx="59">
                  <c:v>29860</c:v>
                </c:pt>
                <c:pt idx="60">
                  <c:v>29952</c:v>
                </c:pt>
                <c:pt idx="61">
                  <c:v>30042</c:v>
                </c:pt>
                <c:pt idx="62">
                  <c:v>30133</c:v>
                </c:pt>
                <c:pt idx="63">
                  <c:v>30225</c:v>
                </c:pt>
                <c:pt idx="64">
                  <c:v>30317</c:v>
                </c:pt>
                <c:pt idx="65">
                  <c:v>30407</c:v>
                </c:pt>
                <c:pt idx="66">
                  <c:v>30498</c:v>
                </c:pt>
                <c:pt idx="67">
                  <c:v>30590</c:v>
                </c:pt>
                <c:pt idx="68">
                  <c:v>30682</c:v>
                </c:pt>
                <c:pt idx="69">
                  <c:v>30773</c:v>
                </c:pt>
                <c:pt idx="70">
                  <c:v>30864</c:v>
                </c:pt>
                <c:pt idx="71">
                  <c:v>30956</c:v>
                </c:pt>
                <c:pt idx="72">
                  <c:v>31048</c:v>
                </c:pt>
                <c:pt idx="73">
                  <c:v>31138</c:v>
                </c:pt>
                <c:pt idx="74">
                  <c:v>31229</c:v>
                </c:pt>
                <c:pt idx="75">
                  <c:v>31321</c:v>
                </c:pt>
                <c:pt idx="76">
                  <c:v>31413</c:v>
                </c:pt>
                <c:pt idx="77">
                  <c:v>31503</c:v>
                </c:pt>
                <c:pt idx="78">
                  <c:v>31594</c:v>
                </c:pt>
                <c:pt idx="79">
                  <c:v>31686</c:v>
                </c:pt>
                <c:pt idx="80">
                  <c:v>31778</c:v>
                </c:pt>
                <c:pt idx="81">
                  <c:v>31868</c:v>
                </c:pt>
                <c:pt idx="82">
                  <c:v>31959</c:v>
                </c:pt>
                <c:pt idx="83">
                  <c:v>32051</c:v>
                </c:pt>
                <c:pt idx="84">
                  <c:v>32143</c:v>
                </c:pt>
                <c:pt idx="85">
                  <c:v>32234</c:v>
                </c:pt>
                <c:pt idx="86">
                  <c:v>32325</c:v>
                </c:pt>
                <c:pt idx="87">
                  <c:v>32417</c:v>
                </c:pt>
                <c:pt idx="88">
                  <c:v>32509</c:v>
                </c:pt>
                <c:pt idx="89">
                  <c:v>32599</c:v>
                </c:pt>
                <c:pt idx="90">
                  <c:v>32690</c:v>
                </c:pt>
                <c:pt idx="91">
                  <c:v>32782</c:v>
                </c:pt>
                <c:pt idx="92">
                  <c:v>32874</c:v>
                </c:pt>
                <c:pt idx="93">
                  <c:v>32964</c:v>
                </c:pt>
                <c:pt idx="94">
                  <c:v>33055</c:v>
                </c:pt>
                <c:pt idx="95">
                  <c:v>33147</c:v>
                </c:pt>
                <c:pt idx="96">
                  <c:v>33239</c:v>
                </c:pt>
                <c:pt idx="97">
                  <c:v>33329</c:v>
                </c:pt>
                <c:pt idx="98">
                  <c:v>33420</c:v>
                </c:pt>
                <c:pt idx="99">
                  <c:v>33512</c:v>
                </c:pt>
                <c:pt idx="100">
                  <c:v>33604</c:v>
                </c:pt>
                <c:pt idx="101">
                  <c:v>33695</c:v>
                </c:pt>
                <c:pt idx="102">
                  <c:v>33786</c:v>
                </c:pt>
                <c:pt idx="103">
                  <c:v>33878</c:v>
                </c:pt>
                <c:pt idx="104">
                  <c:v>33970</c:v>
                </c:pt>
                <c:pt idx="105">
                  <c:v>34060</c:v>
                </c:pt>
                <c:pt idx="106">
                  <c:v>34151</c:v>
                </c:pt>
                <c:pt idx="107">
                  <c:v>34243</c:v>
                </c:pt>
                <c:pt idx="108">
                  <c:v>34335</c:v>
                </c:pt>
                <c:pt idx="109">
                  <c:v>34425</c:v>
                </c:pt>
                <c:pt idx="110">
                  <c:v>34516</c:v>
                </c:pt>
                <c:pt idx="111">
                  <c:v>34608</c:v>
                </c:pt>
                <c:pt idx="112">
                  <c:v>34700</c:v>
                </c:pt>
                <c:pt idx="113">
                  <c:v>34790</c:v>
                </c:pt>
                <c:pt idx="114">
                  <c:v>34881</c:v>
                </c:pt>
                <c:pt idx="115">
                  <c:v>34973</c:v>
                </c:pt>
                <c:pt idx="116">
                  <c:v>35065</c:v>
                </c:pt>
                <c:pt idx="117">
                  <c:v>35156</c:v>
                </c:pt>
                <c:pt idx="118">
                  <c:v>35247</c:v>
                </c:pt>
                <c:pt idx="119">
                  <c:v>35339</c:v>
                </c:pt>
                <c:pt idx="120">
                  <c:v>35431</c:v>
                </c:pt>
                <c:pt idx="121">
                  <c:v>35521</c:v>
                </c:pt>
                <c:pt idx="122">
                  <c:v>35612</c:v>
                </c:pt>
                <c:pt idx="123">
                  <c:v>35704</c:v>
                </c:pt>
                <c:pt idx="124">
                  <c:v>35796</c:v>
                </c:pt>
                <c:pt idx="125">
                  <c:v>35886</c:v>
                </c:pt>
                <c:pt idx="126">
                  <c:v>35977</c:v>
                </c:pt>
                <c:pt idx="127">
                  <c:v>36069</c:v>
                </c:pt>
                <c:pt idx="128">
                  <c:v>36161</c:v>
                </c:pt>
                <c:pt idx="129">
                  <c:v>36251</c:v>
                </c:pt>
                <c:pt idx="130">
                  <c:v>36342</c:v>
                </c:pt>
                <c:pt idx="131">
                  <c:v>36434</c:v>
                </c:pt>
                <c:pt idx="132">
                  <c:v>36526</c:v>
                </c:pt>
                <c:pt idx="133">
                  <c:v>36617</c:v>
                </c:pt>
                <c:pt idx="134">
                  <c:v>36708</c:v>
                </c:pt>
                <c:pt idx="135">
                  <c:v>36800</c:v>
                </c:pt>
                <c:pt idx="136">
                  <c:v>36892</c:v>
                </c:pt>
                <c:pt idx="137">
                  <c:v>36982</c:v>
                </c:pt>
                <c:pt idx="138">
                  <c:v>37073</c:v>
                </c:pt>
                <c:pt idx="139">
                  <c:v>37165</c:v>
                </c:pt>
                <c:pt idx="140">
                  <c:v>37257</c:v>
                </c:pt>
                <c:pt idx="141">
                  <c:v>37347</c:v>
                </c:pt>
                <c:pt idx="142">
                  <c:v>37438</c:v>
                </c:pt>
                <c:pt idx="143">
                  <c:v>37530</c:v>
                </c:pt>
                <c:pt idx="144">
                  <c:v>37622</c:v>
                </c:pt>
                <c:pt idx="145">
                  <c:v>37712</c:v>
                </c:pt>
                <c:pt idx="146">
                  <c:v>37803</c:v>
                </c:pt>
                <c:pt idx="147">
                  <c:v>37895</c:v>
                </c:pt>
                <c:pt idx="148">
                  <c:v>37987</c:v>
                </c:pt>
                <c:pt idx="149">
                  <c:v>38078</c:v>
                </c:pt>
                <c:pt idx="150">
                  <c:v>38169</c:v>
                </c:pt>
                <c:pt idx="151">
                  <c:v>38261</c:v>
                </c:pt>
                <c:pt idx="152">
                  <c:v>38353</c:v>
                </c:pt>
                <c:pt idx="153">
                  <c:v>38443</c:v>
                </c:pt>
                <c:pt idx="154">
                  <c:v>38534</c:v>
                </c:pt>
                <c:pt idx="155">
                  <c:v>38626</c:v>
                </c:pt>
                <c:pt idx="156">
                  <c:v>38718</c:v>
                </c:pt>
                <c:pt idx="157">
                  <c:v>38808</c:v>
                </c:pt>
                <c:pt idx="158">
                  <c:v>38899</c:v>
                </c:pt>
                <c:pt idx="159">
                  <c:v>38991</c:v>
                </c:pt>
                <c:pt idx="160">
                  <c:v>39083</c:v>
                </c:pt>
                <c:pt idx="161">
                  <c:v>39173</c:v>
                </c:pt>
                <c:pt idx="162">
                  <c:v>39264</c:v>
                </c:pt>
                <c:pt idx="163">
                  <c:v>39356</c:v>
                </c:pt>
                <c:pt idx="164">
                  <c:v>39448</c:v>
                </c:pt>
                <c:pt idx="165">
                  <c:v>39539</c:v>
                </c:pt>
                <c:pt idx="166">
                  <c:v>39630</c:v>
                </c:pt>
                <c:pt idx="167">
                  <c:v>39722</c:v>
                </c:pt>
                <c:pt idx="168">
                  <c:v>39814</c:v>
                </c:pt>
                <c:pt idx="169">
                  <c:v>39904</c:v>
                </c:pt>
                <c:pt idx="170">
                  <c:v>39995</c:v>
                </c:pt>
                <c:pt idx="171">
                  <c:v>40087</c:v>
                </c:pt>
                <c:pt idx="172">
                  <c:v>40179</c:v>
                </c:pt>
                <c:pt idx="173">
                  <c:v>40269</c:v>
                </c:pt>
                <c:pt idx="174">
                  <c:v>40360</c:v>
                </c:pt>
                <c:pt idx="175">
                  <c:v>40452</c:v>
                </c:pt>
                <c:pt idx="176">
                  <c:v>40544</c:v>
                </c:pt>
                <c:pt idx="177">
                  <c:v>40634</c:v>
                </c:pt>
                <c:pt idx="178">
                  <c:v>40725</c:v>
                </c:pt>
                <c:pt idx="179">
                  <c:v>40817</c:v>
                </c:pt>
                <c:pt idx="180">
                  <c:v>40909</c:v>
                </c:pt>
                <c:pt idx="181">
                  <c:v>41000</c:v>
                </c:pt>
                <c:pt idx="182">
                  <c:v>41091</c:v>
                </c:pt>
                <c:pt idx="183">
                  <c:v>41183</c:v>
                </c:pt>
                <c:pt idx="184">
                  <c:v>41275</c:v>
                </c:pt>
                <c:pt idx="185">
                  <c:v>41365</c:v>
                </c:pt>
                <c:pt idx="186">
                  <c:v>41456</c:v>
                </c:pt>
                <c:pt idx="187">
                  <c:v>41548</c:v>
                </c:pt>
                <c:pt idx="188">
                  <c:v>41640</c:v>
                </c:pt>
                <c:pt idx="189">
                  <c:v>41730</c:v>
                </c:pt>
                <c:pt idx="190">
                  <c:v>41821</c:v>
                </c:pt>
                <c:pt idx="191">
                  <c:v>41913</c:v>
                </c:pt>
                <c:pt idx="192">
                  <c:v>42005</c:v>
                </c:pt>
                <c:pt idx="193">
                  <c:v>42095</c:v>
                </c:pt>
                <c:pt idx="194">
                  <c:v>42186</c:v>
                </c:pt>
                <c:pt idx="195">
                  <c:v>42278</c:v>
                </c:pt>
                <c:pt idx="196">
                  <c:v>42370</c:v>
                </c:pt>
                <c:pt idx="197">
                  <c:v>42461</c:v>
                </c:pt>
                <c:pt idx="198">
                  <c:v>42552</c:v>
                </c:pt>
                <c:pt idx="199">
                  <c:v>42644</c:v>
                </c:pt>
                <c:pt idx="200">
                  <c:v>42736</c:v>
                </c:pt>
                <c:pt idx="201">
                  <c:v>42826</c:v>
                </c:pt>
                <c:pt idx="202">
                  <c:v>42917</c:v>
                </c:pt>
                <c:pt idx="203">
                  <c:v>43009</c:v>
                </c:pt>
                <c:pt idx="204">
                  <c:v>43101</c:v>
                </c:pt>
                <c:pt idx="205">
                  <c:v>43191</c:v>
                </c:pt>
                <c:pt idx="206">
                  <c:v>43282</c:v>
                </c:pt>
                <c:pt idx="207">
                  <c:v>43374</c:v>
                </c:pt>
                <c:pt idx="208">
                  <c:v>43466</c:v>
                </c:pt>
                <c:pt idx="209">
                  <c:v>43556</c:v>
                </c:pt>
                <c:pt idx="210">
                  <c:v>43647</c:v>
                </c:pt>
                <c:pt idx="211">
                  <c:v>43739</c:v>
                </c:pt>
                <c:pt idx="212">
                  <c:v>43831</c:v>
                </c:pt>
                <c:pt idx="213">
                  <c:v>43922</c:v>
                </c:pt>
                <c:pt idx="214">
                  <c:v>44013</c:v>
                </c:pt>
                <c:pt idx="215">
                  <c:v>44105</c:v>
                </c:pt>
                <c:pt idx="216">
                  <c:v>44197</c:v>
                </c:pt>
                <c:pt idx="217">
                  <c:v>44287</c:v>
                </c:pt>
                <c:pt idx="218">
                  <c:v>44378</c:v>
                </c:pt>
                <c:pt idx="219">
                  <c:v>44470</c:v>
                </c:pt>
                <c:pt idx="220">
                  <c:v>44562</c:v>
                </c:pt>
                <c:pt idx="221">
                  <c:v>44652</c:v>
                </c:pt>
                <c:pt idx="222">
                  <c:v>44743</c:v>
                </c:pt>
                <c:pt idx="223">
                  <c:v>44835</c:v>
                </c:pt>
                <c:pt idx="224">
                  <c:v>44927</c:v>
                </c:pt>
                <c:pt idx="225">
                  <c:v>45017</c:v>
                </c:pt>
                <c:pt idx="226">
                  <c:v>45108</c:v>
                </c:pt>
                <c:pt idx="227">
                  <c:v>45200</c:v>
                </c:pt>
                <c:pt idx="228">
                  <c:v>45292</c:v>
                </c:pt>
                <c:pt idx="229">
                  <c:v>45383</c:v>
                </c:pt>
                <c:pt idx="230">
                  <c:v>45474</c:v>
                </c:pt>
                <c:pt idx="231">
                  <c:v>45566</c:v>
                </c:pt>
                <c:pt idx="232">
                  <c:v>45658</c:v>
                </c:pt>
              </c:numCache>
            </c:numRef>
          </c:cat>
          <c:val>
            <c:numRef>
              <c:f>LM_RealRate!$D$3:$D$234</c:f>
              <c:numCache>
                <c:formatCode>General</c:formatCode>
                <c:ptCount val="232"/>
                <c:pt idx="0">
                  <c:v>2.2071664100000001</c:v>
                </c:pt>
                <c:pt idx="1">
                  <c:v>2.3488279479999998</c:v>
                </c:pt>
                <c:pt idx="2">
                  <c:v>2.4354279079999999</c:v>
                </c:pt>
                <c:pt idx="3">
                  <c:v>2.5746828229999998</c:v>
                </c:pt>
                <c:pt idx="4">
                  <c:v>2.648747658</c:v>
                </c:pt>
                <c:pt idx="5">
                  <c:v>2.4737189380000002</c:v>
                </c:pt>
                <c:pt idx="6">
                  <c:v>2.4736141169999999</c:v>
                </c:pt>
                <c:pt idx="7">
                  <c:v>2.58354382</c:v>
                </c:pt>
                <c:pt idx="8">
                  <c:v>2.8080515589999999</c:v>
                </c:pt>
                <c:pt idx="9">
                  <c:v>2.740387288</c:v>
                </c:pt>
                <c:pt idx="10">
                  <c:v>2.619784911</c:v>
                </c:pt>
                <c:pt idx="11">
                  <c:v>2.5549999149999998</c:v>
                </c:pt>
                <c:pt idx="12">
                  <c:v>2.485139062</c:v>
                </c:pt>
                <c:pt idx="13">
                  <c:v>2.4258454810000001</c:v>
                </c:pt>
                <c:pt idx="14">
                  <c:v>2.4067714929999999</c:v>
                </c:pt>
                <c:pt idx="15">
                  <c:v>2.3653388</c:v>
                </c:pt>
                <c:pt idx="16">
                  <c:v>2.460957353</c:v>
                </c:pt>
                <c:pt idx="17">
                  <c:v>2.460339437</c:v>
                </c:pt>
                <c:pt idx="18">
                  <c:v>2.2112703909999998</c:v>
                </c:pt>
                <c:pt idx="19">
                  <c:v>2.262538916</c:v>
                </c:pt>
                <c:pt idx="20">
                  <c:v>2.4440560809999998</c:v>
                </c:pt>
                <c:pt idx="21">
                  <c:v>2.4067980389999999</c:v>
                </c:pt>
                <c:pt idx="22">
                  <c:v>2.4230294809999999</c:v>
                </c:pt>
                <c:pt idx="23">
                  <c:v>2.6055923399999998</c:v>
                </c:pt>
                <c:pt idx="24">
                  <c:v>2.8592621469999999</c:v>
                </c:pt>
                <c:pt idx="25">
                  <c:v>3.135470642</c:v>
                </c:pt>
                <c:pt idx="26">
                  <c:v>2.776132343</c:v>
                </c:pt>
                <c:pt idx="27">
                  <c:v>2.723686136</c:v>
                </c:pt>
                <c:pt idx="28">
                  <c:v>3.3820263970000002</c:v>
                </c:pt>
                <c:pt idx="29">
                  <c:v>3.5207440879999998</c:v>
                </c:pt>
                <c:pt idx="30">
                  <c:v>2.8692391239999999</c:v>
                </c:pt>
                <c:pt idx="31">
                  <c:v>2.4824114179999999</c:v>
                </c:pt>
                <c:pt idx="32">
                  <c:v>2.4374445100000002</c:v>
                </c:pt>
                <c:pt idx="33">
                  <c:v>2.652591701</c:v>
                </c:pt>
                <c:pt idx="34">
                  <c:v>2.6348787219999998</c:v>
                </c:pt>
                <c:pt idx="35">
                  <c:v>2.6302544229999998</c:v>
                </c:pt>
                <c:pt idx="36">
                  <c:v>2.551053982</c:v>
                </c:pt>
                <c:pt idx="37">
                  <c:v>2.5878981140000001</c:v>
                </c:pt>
                <c:pt idx="38">
                  <c:v>2.5920959419999998</c:v>
                </c:pt>
                <c:pt idx="39">
                  <c:v>2.668387209</c:v>
                </c:pt>
                <c:pt idx="40">
                  <c:v>2.737130155</c:v>
                </c:pt>
                <c:pt idx="41">
                  <c:v>2.7609235839999999</c:v>
                </c:pt>
                <c:pt idx="42">
                  <c:v>2.7132518559999999</c:v>
                </c:pt>
                <c:pt idx="43">
                  <c:v>2.7134725710000001</c:v>
                </c:pt>
                <c:pt idx="44">
                  <c:v>3.0002497300000002</c:v>
                </c:pt>
                <c:pt idx="45">
                  <c:v>2.974310215</c:v>
                </c:pt>
                <c:pt idx="46">
                  <c:v>3.2005140779999999</c:v>
                </c:pt>
                <c:pt idx="47">
                  <c:v>2.8952206189999998</c:v>
                </c:pt>
                <c:pt idx="48">
                  <c:v>3.1212566559999999</c:v>
                </c:pt>
                <c:pt idx="49">
                  <c:v>3.25974611</c:v>
                </c:pt>
                <c:pt idx="50">
                  <c:v>3.7052776519999999</c:v>
                </c:pt>
                <c:pt idx="51">
                  <c:v>3.838132087</c:v>
                </c:pt>
                <c:pt idx="52">
                  <c:v>2.990505755</c:v>
                </c:pt>
                <c:pt idx="53">
                  <c:v>2.8883341769999999</c:v>
                </c:pt>
                <c:pt idx="54">
                  <c:v>4.5544871740000001</c:v>
                </c:pt>
                <c:pt idx="55">
                  <c:v>3.8907699660000001</c:v>
                </c:pt>
                <c:pt idx="56">
                  <c:v>3.8894322450000001</c:v>
                </c:pt>
                <c:pt idx="57">
                  <c:v>3.7135268039999998</c:v>
                </c:pt>
                <c:pt idx="58">
                  <c:v>2.7950915599999999</c:v>
                </c:pt>
                <c:pt idx="59">
                  <c:v>3.3943882699999999</c:v>
                </c:pt>
                <c:pt idx="60">
                  <c:v>3.4654198570000001</c:v>
                </c:pt>
                <c:pt idx="61">
                  <c:v>2.6933542699999999</c:v>
                </c:pt>
                <c:pt idx="62">
                  <c:v>2.7687919920000001</c:v>
                </c:pt>
                <c:pt idx="63">
                  <c:v>2.9030502999999999</c:v>
                </c:pt>
                <c:pt idx="64">
                  <c:v>2.8925475610000002</c:v>
                </c:pt>
                <c:pt idx="65">
                  <c:v>3.243479351</c:v>
                </c:pt>
                <c:pt idx="66">
                  <c:v>3.0958471319999998</c:v>
                </c:pt>
                <c:pt idx="67">
                  <c:v>3.1673225129999998</c:v>
                </c:pt>
                <c:pt idx="68">
                  <c:v>3.479050075</c:v>
                </c:pt>
                <c:pt idx="69">
                  <c:v>3.3422347299999999</c:v>
                </c:pt>
                <c:pt idx="70">
                  <c:v>2.710280365</c:v>
                </c:pt>
                <c:pt idx="71">
                  <c:v>2.8747208820000001</c:v>
                </c:pt>
                <c:pt idx="72">
                  <c:v>2.7951028619999998</c:v>
                </c:pt>
                <c:pt idx="73">
                  <c:v>2.95268811</c:v>
                </c:pt>
                <c:pt idx="74">
                  <c:v>2.8562244090000002</c:v>
                </c:pt>
                <c:pt idx="75">
                  <c:v>2.7693538260000001</c:v>
                </c:pt>
                <c:pt idx="76">
                  <c:v>2.635267662</c:v>
                </c:pt>
                <c:pt idx="77">
                  <c:v>2.5185036360000002</c:v>
                </c:pt>
                <c:pt idx="78">
                  <c:v>2.7002505569999999</c:v>
                </c:pt>
                <c:pt idx="79">
                  <c:v>2.6075673560000001</c:v>
                </c:pt>
                <c:pt idx="80">
                  <c:v>2.9162958620000001</c:v>
                </c:pt>
                <c:pt idx="81">
                  <c:v>2.817014318</c:v>
                </c:pt>
                <c:pt idx="82">
                  <c:v>2.8534066189999998</c:v>
                </c:pt>
                <c:pt idx="83">
                  <c:v>2.7106913920000002</c:v>
                </c:pt>
                <c:pt idx="84">
                  <c:v>2.925667464</c:v>
                </c:pt>
                <c:pt idx="85">
                  <c:v>3.0965794249999998</c:v>
                </c:pt>
                <c:pt idx="86">
                  <c:v>3.07863307</c:v>
                </c:pt>
                <c:pt idx="87">
                  <c:v>3.2824000029999998</c:v>
                </c:pt>
                <c:pt idx="88">
                  <c:v>3.0791261630000002</c:v>
                </c:pt>
                <c:pt idx="89">
                  <c:v>2.8426613359999999</c:v>
                </c:pt>
                <c:pt idx="90">
                  <c:v>2.822056914</c:v>
                </c:pt>
                <c:pt idx="91">
                  <c:v>2.9521355790000001</c:v>
                </c:pt>
                <c:pt idx="92">
                  <c:v>2.9849012579999998</c:v>
                </c:pt>
                <c:pt idx="93">
                  <c:v>2.845228997</c:v>
                </c:pt>
                <c:pt idx="94">
                  <c:v>2.5678786320000002</c:v>
                </c:pt>
                <c:pt idx="95">
                  <c:v>2.3587028920000002</c:v>
                </c:pt>
                <c:pt idx="96">
                  <c:v>2.5167970089999998</c:v>
                </c:pt>
                <c:pt idx="97">
                  <c:v>2.590444191</c:v>
                </c:pt>
                <c:pt idx="98">
                  <c:v>2.399429992</c:v>
                </c:pt>
                <c:pt idx="99">
                  <c:v>2.342752022</c:v>
                </c:pt>
                <c:pt idx="100">
                  <c:v>2.3988812020000001</c:v>
                </c:pt>
                <c:pt idx="101">
                  <c:v>2.2755423810000002</c:v>
                </c:pt>
                <c:pt idx="102">
                  <c:v>2.363057076</c:v>
                </c:pt>
                <c:pt idx="103">
                  <c:v>2.3482803489999999</c:v>
                </c:pt>
                <c:pt idx="104">
                  <c:v>2.3729304519999999</c:v>
                </c:pt>
                <c:pt idx="105">
                  <c:v>2.34558891</c:v>
                </c:pt>
                <c:pt idx="106">
                  <c:v>2.329887212</c:v>
                </c:pt>
                <c:pt idx="107">
                  <c:v>2.4323683709999999</c:v>
                </c:pt>
                <c:pt idx="108">
                  <c:v>2.7534862640000002</c:v>
                </c:pt>
                <c:pt idx="109">
                  <c:v>2.8039294789999998</c:v>
                </c:pt>
                <c:pt idx="110">
                  <c:v>2.9499433650000002</c:v>
                </c:pt>
                <c:pt idx="111">
                  <c:v>2.9931484130000001</c:v>
                </c:pt>
                <c:pt idx="112">
                  <c:v>2.9040425600000002</c:v>
                </c:pt>
                <c:pt idx="113">
                  <c:v>2.8861037980000002</c:v>
                </c:pt>
                <c:pt idx="114">
                  <c:v>2.8785477519999998</c:v>
                </c:pt>
                <c:pt idx="115">
                  <c:v>2.7183412800000002</c:v>
                </c:pt>
                <c:pt idx="116">
                  <c:v>2.9126627410000001</c:v>
                </c:pt>
                <c:pt idx="117">
                  <c:v>2.9764863639999999</c:v>
                </c:pt>
                <c:pt idx="118">
                  <c:v>2.9501156530000001</c:v>
                </c:pt>
                <c:pt idx="119">
                  <c:v>2.8995611000000001</c:v>
                </c:pt>
                <c:pt idx="120">
                  <c:v>3.1366943030000001</c:v>
                </c:pt>
                <c:pt idx="121">
                  <c:v>3.0198185209999999</c:v>
                </c:pt>
                <c:pt idx="122">
                  <c:v>2.9587399950000002</c:v>
                </c:pt>
                <c:pt idx="123">
                  <c:v>3.1077058640000002</c:v>
                </c:pt>
                <c:pt idx="124">
                  <c:v>3.0542333570000002</c:v>
                </c:pt>
                <c:pt idx="125">
                  <c:v>3.2398128000000002</c:v>
                </c:pt>
                <c:pt idx="126">
                  <c:v>2.7686732479999998</c:v>
                </c:pt>
                <c:pt idx="127">
                  <c:v>2.8360462310000001</c:v>
                </c:pt>
                <c:pt idx="128">
                  <c:v>2.8584605189999999</c:v>
                </c:pt>
                <c:pt idx="129">
                  <c:v>3.13500749</c:v>
                </c:pt>
                <c:pt idx="130">
                  <c:v>3.2308508159999998</c:v>
                </c:pt>
                <c:pt idx="131">
                  <c:v>3.1889463349999998</c:v>
                </c:pt>
                <c:pt idx="132">
                  <c:v>3.4843939640000001</c:v>
                </c:pt>
                <c:pt idx="133">
                  <c:v>3.2249974570000002</c:v>
                </c:pt>
                <c:pt idx="134">
                  <c:v>3.1438327620000002</c:v>
                </c:pt>
                <c:pt idx="135">
                  <c:v>2.6135655959999999</c:v>
                </c:pt>
                <c:pt idx="136">
                  <c:v>2.2908116700000001</c:v>
                </c:pt>
                <c:pt idx="137">
                  <c:v>2.0526959009999999</c:v>
                </c:pt>
                <c:pt idx="138">
                  <c:v>1.849002415</c:v>
                </c:pt>
                <c:pt idx="139">
                  <c:v>2.045952421</c:v>
                </c:pt>
                <c:pt idx="140">
                  <c:v>2.2549964889999998</c:v>
                </c:pt>
                <c:pt idx="141">
                  <c:v>2.1561733699999999</c:v>
                </c:pt>
                <c:pt idx="142">
                  <c:v>1.8990150079999999</c:v>
                </c:pt>
                <c:pt idx="143">
                  <c:v>1.9634068579999999</c:v>
                </c:pt>
                <c:pt idx="144">
                  <c:v>2.009475202</c:v>
                </c:pt>
                <c:pt idx="145">
                  <c:v>2.1109448839999998</c:v>
                </c:pt>
                <c:pt idx="146">
                  <c:v>2.1338304350000001</c:v>
                </c:pt>
                <c:pt idx="147">
                  <c:v>2.0387621920000001</c:v>
                </c:pt>
                <c:pt idx="148">
                  <c:v>2.0246812329999999</c:v>
                </c:pt>
                <c:pt idx="149">
                  <c:v>2.15530848</c:v>
                </c:pt>
                <c:pt idx="150">
                  <c:v>2.340840955</c:v>
                </c:pt>
                <c:pt idx="151">
                  <c:v>2.5338082929999999</c:v>
                </c:pt>
                <c:pt idx="152">
                  <c:v>2.526980816</c:v>
                </c:pt>
                <c:pt idx="153">
                  <c:v>2.658420655</c:v>
                </c:pt>
                <c:pt idx="154">
                  <c:v>2.7346769659999999</c:v>
                </c:pt>
                <c:pt idx="155">
                  <c:v>3.0499415289999998</c:v>
                </c:pt>
                <c:pt idx="156">
                  <c:v>3.1821361330000002</c:v>
                </c:pt>
                <c:pt idx="157">
                  <c:v>3.022086582</c:v>
                </c:pt>
                <c:pt idx="158">
                  <c:v>2.8190247350000002</c:v>
                </c:pt>
                <c:pt idx="159">
                  <c:v>2.9922639790000001</c:v>
                </c:pt>
                <c:pt idx="160">
                  <c:v>2.9539215259999998</c:v>
                </c:pt>
                <c:pt idx="161">
                  <c:v>2.9981998060000001</c:v>
                </c:pt>
                <c:pt idx="162">
                  <c:v>2.6475696040000001</c:v>
                </c:pt>
                <c:pt idx="163">
                  <c:v>1.808543064</c:v>
                </c:pt>
                <c:pt idx="164">
                  <c:v>1.7824359970000001</c:v>
                </c:pt>
                <c:pt idx="165">
                  <c:v>1.8387897040000001</c:v>
                </c:pt>
                <c:pt idx="166">
                  <c:v>0.97755657900000004</c:v>
                </c:pt>
                <c:pt idx="167">
                  <c:v>1.3805027839999999</c:v>
                </c:pt>
                <c:pt idx="168">
                  <c:v>1.700927246</c:v>
                </c:pt>
                <c:pt idx="169">
                  <c:v>1.7903029770000001</c:v>
                </c:pt>
                <c:pt idx="170">
                  <c:v>2.02695508</c:v>
                </c:pt>
                <c:pt idx="171">
                  <c:v>1.5723701329999999</c:v>
                </c:pt>
                <c:pt idx="172">
                  <c:v>1.516701359</c:v>
                </c:pt>
                <c:pt idx="173">
                  <c:v>1.585764102</c:v>
                </c:pt>
                <c:pt idx="174">
                  <c:v>1.581529993</c:v>
                </c:pt>
                <c:pt idx="175">
                  <c:v>1.6929069919999999</c:v>
                </c:pt>
                <c:pt idx="176">
                  <c:v>1.7224034319999999</c:v>
                </c:pt>
                <c:pt idx="177">
                  <c:v>1.548435966</c:v>
                </c:pt>
                <c:pt idx="178">
                  <c:v>1.5064882429999999</c:v>
                </c:pt>
                <c:pt idx="179">
                  <c:v>1.6306436399999999</c:v>
                </c:pt>
                <c:pt idx="180">
                  <c:v>1.5675280869999999</c:v>
                </c:pt>
                <c:pt idx="181">
                  <c:v>1.491546112</c:v>
                </c:pt>
                <c:pt idx="182">
                  <c:v>1.5119846139999999</c:v>
                </c:pt>
                <c:pt idx="183">
                  <c:v>1.5804349040000001</c:v>
                </c:pt>
                <c:pt idx="184">
                  <c:v>1.605602105</c:v>
                </c:pt>
                <c:pt idx="185">
                  <c:v>1.6250523619999999</c:v>
                </c:pt>
                <c:pt idx="186">
                  <c:v>1.6210251470000001</c:v>
                </c:pt>
                <c:pt idx="187">
                  <c:v>1.483570117</c:v>
                </c:pt>
                <c:pt idx="188">
                  <c:v>1.712347013</c:v>
                </c:pt>
                <c:pt idx="189">
                  <c:v>1.6594767720000001</c:v>
                </c:pt>
                <c:pt idx="190">
                  <c:v>1.556709839</c:v>
                </c:pt>
                <c:pt idx="191">
                  <c:v>1.603071028</c:v>
                </c:pt>
                <c:pt idx="192">
                  <c:v>1.6100980760000001</c:v>
                </c:pt>
                <c:pt idx="193">
                  <c:v>1.6518174729999999</c:v>
                </c:pt>
                <c:pt idx="194">
                  <c:v>1.568780096</c:v>
                </c:pt>
                <c:pt idx="195">
                  <c:v>1.7382684749999999</c:v>
                </c:pt>
                <c:pt idx="196">
                  <c:v>1.640965732</c:v>
                </c:pt>
                <c:pt idx="197">
                  <c:v>1.7803225730000001</c:v>
                </c:pt>
                <c:pt idx="198">
                  <c:v>1.668800249</c:v>
                </c:pt>
                <c:pt idx="199">
                  <c:v>1.7695196849999999</c:v>
                </c:pt>
                <c:pt idx="200">
                  <c:v>1.890724906</c:v>
                </c:pt>
                <c:pt idx="201">
                  <c:v>2.0376084940000001</c:v>
                </c:pt>
                <c:pt idx="202">
                  <c:v>2.0717469980000001</c:v>
                </c:pt>
                <c:pt idx="203">
                  <c:v>2.2201234350000001</c:v>
                </c:pt>
                <c:pt idx="204">
                  <c:v>2.283020982</c:v>
                </c:pt>
                <c:pt idx="205">
                  <c:v>2.100209537</c:v>
                </c:pt>
                <c:pt idx="206">
                  <c:v>2.135317541</c:v>
                </c:pt>
                <c:pt idx="207">
                  <c:v>2.2673745740000002</c:v>
                </c:pt>
                <c:pt idx="208">
                  <c:v>2.3660578600000002</c:v>
                </c:pt>
                <c:pt idx="209">
                  <c:v>2.2757334889999998</c:v>
                </c:pt>
                <c:pt idx="210">
                  <c:v>1.898537827</c:v>
                </c:pt>
                <c:pt idx="211">
                  <c:v>1.7483273189999999</c:v>
                </c:pt>
                <c:pt idx="212">
                  <c:v>0.99599081899999997</c:v>
                </c:pt>
                <c:pt idx="213">
                  <c:v>2.860390609</c:v>
                </c:pt>
                <c:pt idx="214">
                  <c:v>2.176656704</c:v>
                </c:pt>
                <c:pt idx="215">
                  <c:v>2.1071304720000001</c:v>
                </c:pt>
                <c:pt idx="216">
                  <c:v>2.5117607980000001</c:v>
                </c:pt>
                <c:pt idx="217">
                  <c:v>2.0684222110000001</c:v>
                </c:pt>
                <c:pt idx="218">
                  <c:v>2.302697416</c:v>
                </c:pt>
                <c:pt idx="219">
                  <c:v>2.0994682830000002</c:v>
                </c:pt>
                <c:pt idx="220">
                  <c:v>2.2199492009999999</c:v>
                </c:pt>
                <c:pt idx="221">
                  <c:v>2.944389031</c:v>
                </c:pt>
                <c:pt idx="222">
                  <c:v>3.151153527</c:v>
                </c:pt>
                <c:pt idx="223">
                  <c:v>3.1521805349999998</c:v>
                </c:pt>
                <c:pt idx="224">
                  <c:v>3.146454409</c:v>
                </c:pt>
                <c:pt idx="225">
                  <c:v>2.8940595770000002</c:v>
                </c:pt>
                <c:pt idx="226">
                  <c:v>2.8961643549999998</c:v>
                </c:pt>
                <c:pt idx="227">
                  <c:v>3.0957949249999999</c:v>
                </c:pt>
                <c:pt idx="228">
                  <c:v>3.2374859030000001</c:v>
                </c:pt>
                <c:pt idx="229">
                  <c:v>3.0596999920000001</c:v>
                </c:pt>
                <c:pt idx="230">
                  <c:v>2.5425942639999999</c:v>
                </c:pt>
                <c:pt idx="231">
                  <c:v>2.5220591589999999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1-4E49-B5C9-ACDEFFAD7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42656"/>
        <c:axId val="164840696"/>
      </c:lineChart>
      <c:dateAx>
        <c:axId val="164842656"/>
        <c:scaling>
          <c:orientation val="minMax"/>
          <c:max val="45717"/>
        </c:scaling>
        <c:delete val="0"/>
        <c:axPos val="b"/>
        <c:numFmt formatCode="yyyy" sourceLinked="0"/>
        <c:majorTickMark val="out"/>
        <c:minorTickMark val="none"/>
        <c:tickLblPos val="low"/>
        <c:crossAx val="164840696"/>
        <c:crosses val="autoZero"/>
        <c:auto val="1"/>
        <c:lblOffset val="100"/>
        <c:baseTimeUnit val="months"/>
        <c:majorUnit val="5"/>
        <c:majorTimeUnit val="years"/>
      </c:dateAx>
      <c:valAx>
        <c:axId val="164840696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842656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/>
            </a:pPr>
            <a:endParaRPr lang="en-US"/>
          </a:p>
        </c:txPr>
      </c:legendEntry>
      <c:layout>
        <c:manualLayout>
          <c:xMode val="edge"/>
          <c:yMode val="edge"/>
          <c:x val="0.69396369112904543"/>
          <c:y val="8.6159184469607547E-2"/>
          <c:w val="0.28386028669493235"/>
          <c:h val="0.10745844839799197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hist_ExAnteRealRate_wFG!$B$1</c:f>
              <c:strCache>
                <c:ptCount val="1"/>
                <c:pt idx="0">
                  <c:v>50.0% 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hist_ExAnteRealRate_wFG!$A$2:$A$260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hist_ExAnteRealRate_wFG!$B$2:$B$260</c:f>
              <c:numCache>
                <c:formatCode>General</c:formatCode>
                <c:ptCount val="259"/>
                <c:pt idx="0">
                  <c:v>2.0130727705556901</c:v>
                </c:pt>
                <c:pt idx="1">
                  <c:v>1.93450293856544</c:v>
                </c:pt>
                <c:pt idx="2">
                  <c:v>1.1489229788061599</c:v>
                </c:pt>
                <c:pt idx="3">
                  <c:v>0.62291178549312098</c:v>
                </c:pt>
                <c:pt idx="4">
                  <c:v>0.58029670297639002</c:v>
                </c:pt>
                <c:pt idx="5">
                  <c:v>0.200946957201799</c:v>
                </c:pt>
                <c:pt idx="6">
                  <c:v>-1.4769714568917999E-2</c:v>
                </c:pt>
                <c:pt idx="7">
                  <c:v>0.92077019987006703</c:v>
                </c:pt>
                <c:pt idx="8">
                  <c:v>0.67014932840974395</c:v>
                </c:pt>
                <c:pt idx="9">
                  <c:v>0.959363292105744</c:v>
                </c:pt>
                <c:pt idx="10">
                  <c:v>1.26061890099296</c:v>
                </c:pt>
                <c:pt idx="11">
                  <c:v>1.5396369374288501</c:v>
                </c:pt>
                <c:pt idx="12">
                  <c:v>1.2052444594176701</c:v>
                </c:pt>
                <c:pt idx="13">
                  <c:v>1.21268115067303</c:v>
                </c:pt>
                <c:pt idx="14">
                  <c:v>1.6540943513697499</c:v>
                </c:pt>
                <c:pt idx="15">
                  <c:v>1.16179749033994</c:v>
                </c:pt>
                <c:pt idx="16">
                  <c:v>1.67678605951663</c:v>
                </c:pt>
                <c:pt idx="17">
                  <c:v>1.92075767610674</c:v>
                </c:pt>
                <c:pt idx="18">
                  <c:v>1.8726774336831999</c:v>
                </c:pt>
                <c:pt idx="19">
                  <c:v>1.9233486145694301</c:v>
                </c:pt>
                <c:pt idx="20">
                  <c:v>2.26374879269187</c:v>
                </c:pt>
                <c:pt idx="21">
                  <c:v>2.4311199119277598</c:v>
                </c:pt>
                <c:pt idx="22">
                  <c:v>2.5058655366740701</c:v>
                </c:pt>
                <c:pt idx="23">
                  <c:v>2.3620505310236899</c:v>
                </c:pt>
                <c:pt idx="24">
                  <c:v>2.4154939747121</c:v>
                </c:pt>
                <c:pt idx="25">
                  <c:v>2.0735621995100399</c:v>
                </c:pt>
                <c:pt idx="26">
                  <c:v>2.3248652400893199</c:v>
                </c:pt>
                <c:pt idx="27">
                  <c:v>2.4334837301472398</c:v>
                </c:pt>
                <c:pt idx="28">
                  <c:v>2.2490788271698601</c:v>
                </c:pt>
                <c:pt idx="29">
                  <c:v>1.1153098579590199</c:v>
                </c:pt>
                <c:pt idx="30">
                  <c:v>0.38522407146475801</c:v>
                </c:pt>
                <c:pt idx="31">
                  <c:v>0.26376679705626599</c:v>
                </c:pt>
                <c:pt idx="32">
                  <c:v>0.71131031752243601</c:v>
                </c:pt>
                <c:pt idx="33">
                  <c:v>1.7833214433979301</c:v>
                </c:pt>
                <c:pt idx="34">
                  <c:v>1.8077278318364201</c:v>
                </c:pt>
                <c:pt idx="35">
                  <c:v>1.2969391254145699</c:v>
                </c:pt>
                <c:pt idx="36">
                  <c:v>2.2318158754762201</c:v>
                </c:pt>
                <c:pt idx="37">
                  <c:v>3.7327961171841801</c:v>
                </c:pt>
                <c:pt idx="38">
                  <c:v>4.2889698204070799</c:v>
                </c:pt>
                <c:pt idx="39">
                  <c:v>4.2970772370034798</c:v>
                </c:pt>
                <c:pt idx="40">
                  <c:v>3.9339706666568501</c:v>
                </c:pt>
                <c:pt idx="41">
                  <c:v>3.2266150713661399</c:v>
                </c:pt>
                <c:pt idx="42">
                  <c:v>2.4314162368295298</c:v>
                </c:pt>
                <c:pt idx="43">
                  <c:v>0.64180824412905502</c:v>
                </c:pt>
                <c:pt idx="44">
                  <c:v>-0.918076519474049</c:v>
                </c:pt>
                <c:pt idx="45">
                  <c:v>4.5834438594522998E-2</c:v>
                </c:pt>
                <c:pt idx="46">
                  <c:v>1.5032265604180499</c:v>
                </c:pt>
                <c:pt idx="47">
                  <c:v>1.4838301007468999</c:v>
                </c:pt>
                <c:pt idx="48">
                  <c:v>-0.55756079244629697</c:v>
                </c:pt>
                <c:pt idx="49">
                  <c:v>1.07541532932932</c:v>
                </c:pt>
                <c:pt idx="50">
                  <c:v>1.2887522689500399</c:v>
                </c:pt>
                <c:pt idx="51">
                  <c:v>1.59651510666679</c:v>
                </c:pt>
                <c:pt idx="52">
                  <c:v>2.6963974439210401</c:v>
                </c:pt>
                <c:pt idx="53">
                  <c:v>2.76191140226193</c:v>
                </c:pt>
                <c:pt idx="54">
                  <c:v>4.9357792672050396</c:v>
                </c:pt>
                <c:pt idx="55">
                  <c:v>4.0414059556262396</c:v>
                </c:pt>
                <c:pt idx="56">
                  <c:v>2.64198933103411</c:v>
                </c:pt>
                <c:pt idx="57">
                  <c:v>3.06010200021234</c:v>
                </c:pt>
                <c:pt idx="58">
                  <c:v>2.8817650778409201</c:v>
                </c:pt>
                <c:pt idx="59">
                  <c:v>0.63833327472325396</c:v>
                </c:pt>
                <c:pt idx="60">
                  <c:v>-1.25049213735913</c:v>
                </c:pt>
                <c:pt idx="61">
                  <c:v>-0.99157225207618105</c:v>
                </c:pt>
                <c:pt idx="62">
                  <c:v>-0.16865292752084299</c:v>
                </c:pt>
                <c:pt idx="63">
                  <c:v>-0.83058457574518596</c:v>
                </c:pt>
                <c:pt idx="64">
                  <c:v>-0.87776972022813804</c:v>
                </c:pt>
                <c:pt idx="65">
                  <c:v>-0.16632901159636601</c:v>
                </c:pt>
                <c:pt idx="66">
                  <c:v>-0.579189176331115</c:v>
                </c:pt>
                <c:pt idx="67">
                  <c:v>-1.3281965298204801</c:v>
                </c:pt>
                <c:pt idx="68">
                  <c:v>-1.6503068785400701</c:v>
                </c:pt>
                <c:pt idx="69">
                  <c:v>-0.97354371008614604</c:v>
                </c:pt>
                <c:pt idx="70">
                  <c:v>-0.23176228354727799</c:v>
                </c:pt>
                <c:pt idx="71">
                  <c:v>6.3922695733738405E-2</c:v>
                </c:pt>
                <c:pt idx="72">
                  <c:v>0.52297690398808305</c:v>
                </c:pt>
                <c:pt idx="73">
                  <c:v>0.61076854867786601</c:v>
                </c:pt>
                <c:pt idx="74">
                  <c:v>1.48940634686842</c:v>
                </c:pt>
                <c:pt idx="75">
                  <c:v>2.6179312935014099</c:v>
                </c:pt>
                <c:pt idx="76">
                  <c:v>3.58366540346656</c:v>
                </c:pt>
                <c:pt idx="77">
                  <c:v>2.4316044395977601</c:v>
                </c:pt>
                <c:pt idx="78">
                  <c:v>3.41989258481071</c:v>
                </c:pt>
                <c:pt idx="79">
                  <c:v>5.8228235040301701</c:v>
                </c:pt>
                <c:pt idx="80">
                  <c:v>6.25139008568945</c:v>
                </c:pt>
                <c:pt idx="81">
                  <c:v>3.77565176301299</c:v>
                </c:pt>
                <c:pt idx="82">
                  <c:v>0.97256186218586405</c:v>
                </c:pt>
                <c:pt idx="83">
                  <c:v>6.5187420107176202</c:v>
                </c:pt>
                <c:pt idx="84">
                  <c:v>7.64789392405517</c:v>
                </c:pt>
                <c:pt idx="85">
                  <c:v>9.6786176395833703</c:v>
                </c:pt>
                <c:pt idx="86">
                  <c:v>9.9825346357160907</c:v>
                </c:pt>
                <c:pt idx="87">
                  <c:v>6.49924559539852</c:v>
                </c:pt>
                <c:pt idx="88">
                  <c:v>8.0378651083382806</c:v>
                </c:pt>
                <c:pt idx="89">
                  <c:v>8.9214466446006799</c:v>
                </c:pt>
                <c:pt idx="90">
                  <c:v>5.0886355557329699</c:v>
                </c:pt>
                <c:pt idx="91">
                  <c:v>3.7308598426520501</c:v>
                </c:pt>
                <c:pt idx="92">
                  <c:v>3.6938229749038101</c:v>
                </c:pt>
                <c:pt idx="93">
                  <c:v>4.5403848324846496</c:v>
                </c:pt>
                <c:pt idx="94">
                  <c:v>4.3096273120884998</c:v>
                </c:pt>
                <c:pt idx="95">
                  <c:v>5.21871665102032</c:v>
                </c:pt>
                <c:pt idx="96">
                  <c:v>4.9738720240258099</c:v>
                </c:pt>
                <c:pt idx="97">
                  <c:v>5.7637049169017898</c:v>
                </c:pt>
                <c:pt idx="98">
                  <c:v>6.9684794123903302</c:v>
                </c:pt>
                <c:pt idx="99">
                  <c:v>5.2756541263334</c:v>
                </c:pt>
                <c:pt idx="100">
                  <c:v>4.4256756018207399</c:v>
                </c:pt>
                <c:pt idx="101">
                  <c:v>4.3237838546710696</c:v>
                </c:pt>
                <c:pt idx="102">
                  <c:v>4.0835558447721398</c:v>
                </c:pt>
                <c:pt idx="103">
                  <c:v>4.4017566809906503</c:v>
                </c:pt>
                <c:pt idx="104">
                  <c:v>4.3002837941075898</c:v>
                </c:pt>
                <c:pt idx="105">
                  <c:v>3.8318819472699199</c:v>
                </c:pt>
                <c:pt idx="106">
                  <c:v>3.1609028152733498</c:v>
                </c:pt>
                <c:pt idx="107">
                  <c:v>2.95174225582242</c:v>
                </c:pt>
                <c:pt idx="108">
                  <c:v>2.8289449723399001</c:v>
                </c:pt>
                <c:pt idx="109">
                  <c:v>2.8371430565223701</c:v>
                </c:pt>
                <c:pt idx="110">
                  <c:v>2.92291705317712</c:v>
                </c:pt>
                <c:pt idx="111">
                  <c:v>2.8608445125976898</c:v>
                </c:pt>
                <c:pt idx="112">
                  <c:v>2.77124734719649</c:v>
                </c:pt>
                <c:pt idx="113">
                  <c:v>2.76170275853783</c:v>
                </c:pt>
                <c:pt idx="114">
                  <c:v>3.5205371165077599</c:v>
                </c:pt>
                <c:pt idx="115">
                  <c:v>4.2743173846149896</c:v>
                </c:pt>
                <c:pt idx="116">
                  <c:v>5.2981471713895596</c:v>
                </c:pt>
                <c:pt idx="117">
                  <c:v>5.9051585321093896</c:v>
                </c:pt>
                <c:pt idx="118">
                  <c:v>5.5938614190760303</c:v>
                </c:pt>
                <c:pt idx="119">
                  <c:v>4.8934265239081096</c:v>
                </c:pt>
                <c:pt idx="120">
                  <c:v>4.32401542414188</c:v>
                </c:pt>
                <c:pt idx="121">
                  <c:v>4.1327585478703099</c:v>
                </c:pt>
                <c:pt idx="122">
                  <c:v>4.1761212408587998</c:v>
                </c:pt>
                <c:pt idx="123">
                  <c:v>4.0326764850674</c:v>
                </c:pt>
                <c:pt idx="124">
                  <c:v>2.7451929283006402</c:v>
                </c:pt>
                <c:pt idx="125">
                  <c:v>2.3930845223613502</c:v>
                </c:pt>
                <c:pt idx="126">
                  <c:v>2.07857808203357</c:v>
                </c:pt>
                <c:pt idx="127">
                  <c:v>1.44189496299992</c:v>
                </c:pt>
                <c:pt idx="128">
                  <c:v>1.0607258788482501</c:v>
                </c:pt>
                <c:pt idx="129">
                  <c:v>0.610495159045917</c:v>
                </c:pt>
                <c:pt idx="130">
                  <c:v>0.40492159964424901</c:v>
                </c:pt>
                <c:pt idx="131">
                  <c:v>0.14336282458302699</c:v>
                </c:pt>
                <c:pt idx="132">
                  <c:v>0.278175183352253</c:v>
                </c:pt>
                <c:pt idx="133">
                  <c:v>1.3181536570303101E-2</c:v>
                </c:pt>
                <c:pt idx="134">
                  <c:v>0.46794190814502401</c:v>
                </c:pt>
                <c:pt idx="135">
                  <c:v>0.58265886115645704</c:v>
                </c:pt>
                <c:pt idx="136">
                  <c:v>0.90219308866396897</c:v>
                </c:pt>
                <c:pt idx="137">
                  <c:v>1.42472587517093</c:v>
                </c:pt>
                <c:pt idx="138">
                  <c:v>2.0116155960295599</c:v>
                </c:pt>
                <c:pt idx="139">
                  <c:v>2.76301768874354</c:v>
                </c:pt>
                <c:pt idx="140">
                  <c:v>3.5374962787315898</c:v>
                </c:pt>
                <c:pt idx="141">
                  <c:v>3.6654779359482101</c:v>
                </c:pt>
                <c:pt idx="142">
                  <c:v>3.6708381742506901</c:v>
                </c:pt>
                <c:pt idx="143">
                  <c:v>3.7427559061821301</c:v>
                </c:pt>
                <c:pt idx="144">
                  <c:v>3.4922615344988901</c:v>
                </c:pt>
                <c:pt idx="145">
                  <c:v>3.3219933851690202</c:v>
                </c:pt>
                <c:pt idx="146">
                  <c:v>3.4178481925963</c:v>
                </c:pt>
                <c:pt idx="147">
                  <c:v>3.1962348762985999</c:v>
                </c:pt>
                <c:pt idx="148">
                  <c:v>3.28550257514663</c:v>
                </c:pt>
                <c:pt idx="149">
                  <c:v>3.7464353378365498</c:v>
                </c:pt>
                <c:pt idx="150">
                  <c:v>3.7865495352707401</c:v>
                </c:pt>
                <c:pt idx="151">
                  <c:v>4.0211372800043002</c:v>
                </c:pt>
                <c:pt idx="152">
                  <c:v>4.1472662103104403</c:v>
                </c:pt>
                <c:pt idx="153">
                  <c:v>4.1478480625688698</c:v>
                </c:pt>
                <c:pt idx="154">
                  <c:v>4.0097019482715597</c:v>
                </c:pt>
                <c:pt idx="155">
                  <c:v>3.4130671696185102</c:v>
                </c:pt>
                <c:pt idx="156">
                  <c:v>3.49075239637616</c:v>
                </c:pt>
                <c:pt idx="157">
                  <c:v>3.2015780931495801</c:v>
                </c:pt>
                <c:pt idx="158">
                  <c:v>3.5220572827371099</c:v>
                </c:pt>
                <c:pt idx="159">
                  <c:v>3.49566648316305</c:v>
                </c:pt>
                <c:pt idx="160">
                  <c:v>3.6740517631537499</c:v>
                </c:pt>
                <c:pt idx="161">
                  <c:v>4.41399042600675</c:v>
                </c:pt>
                <c:pt idx="162">
                  <c:v>4.5461804476424401</c:v>
                </c:pt>
                <c:pt idx="163">
                  <c:v>4.4758080802781404</c:v>
                </c:pt>
                <c:pt idx="164">
                  <c:v>3.38868508121221</c:v>
                </c:pt>
                <c:pt idx="165">
                  <c:v>2.4268839083631</c:v>
                </c:pt>
                <c:pt idx="166">
                  <c:v>1.8492081799045601</c:v>
                </c:pt>
                <c:pt idx="167">
                  <c:v>0.30598124936385601</c:v>
                </c:pt>
                <c:pt idx="168">
                  <c:v>0.13936150548271001</c:v>
                </c:pt>
                <c:pt idx="169">
                  <c:v>-8.3036847849293105E-2</c:v>
                </c:pt>
                <c:pt idx="170">
                  <c:v>-0.183588554816005</c:v>
                </c:pt>
                <c:pt idx="171">
                  <c:v>-0.297342563246834</c:v>
                </c:pt>
                <c:pt idx="172">
                  <c:v>-0.42734999800798301</c:v>
                </c:pt>
                <c:pt idx="173">
                  <c:v>-0.38471273989154398</c:v>
                </c:pt>
                <c:pt idx="174">
                  <c:v>-0.75825358187506398</c:v>
                </c:pt>
                <c:pt idx="175">
                  <c:v>-0.83138467791624504</c:v>
                </c:pt>
                <c:pt idx="176">
                  <c:v>-1.0031761575232201</c:v>
                </c:pt>
                <c:pt idx="177">
                  <c:v>-1.0707109965046999</c:v>
                </c:pt>
                <c:pt idx="178">
                  <c:v>-0.40850827352758101</c:v>
                </c:pt>
                <c:pt idx="179">
                  <c:v>-0.119306340096499</c:v>
                </c:pt>
                <c:pt idx="180">
                  <c:v>0.27769080038696597</c:v>
                </c:pt>
                <c:pt idx="181">
                  <c:v>0.90155759333794605</c:v>
                </c:pt>
                <c:pt idx="182">
                  <c:v>1.44475619192533</c:v>
                </c:pt>
                <c:pt idx="183">
                  <c:v>1.75000818701101</c:v>
                </c:pt>
                <c:pt idx="184">
                  <c:v>2.30396751688667</c:v>
                </c:pt>
                <c:pt idx="185">
                  <c:v>2.46115492150438</c:v>
                </c:pt>
                <c:pt idx="186">
                  <c:v>3.0704542777519301</c:v>
                </c:pt>
                <c:pt idx="187">
                  <c:v>3.3485387793320598</c:v>
                </c:pt>
                <c:pt idx="188">
                  <c:v>3.0103071102288901</c:v>
                </c:pt>
                <c:pt idx="189">
                  <c:v>3.3272122665366899</c:v>
                </c:pt>
                <c:pt idx="190">
                  <c:v>3.1490720000702499</c:v>
                </c:pt>
                <c:pt idx="191">
                  <c:v>2.46618606655161</c:v>
                </c:pt>
                <c:pt idx="192">
                  <c:v>1.24401821347418</c:v>
                </c:pt>
                <c:pt idx="193">
                  <c:v>0.30468852337323199</c:v>
                </c:pt>
                <c:pt idx="194">
                  <c:v>2.3238117924550199E-2</c:v>
                </c:pt>
                <c:pt idx="195">
                  <c:v>-0.69522572417135098</c:v>
                </c:pt>
                <c:pt idx="196">
                  <c:v>-0.74762136935231804</c:v>
                </c:pt>
                <c:pt idx="197">
                  <c:v>-1.1009959130784499</c:v>
                </c:pt>
                <c:pt idx="198">
                  <c:v>-1.2243626343538201</c:v>
                </c:pt>
                <c:pt idx="199">
                  <c:v>-1.39909178987182</c:v>
                </c:pt>
                <c:pt idx="200">
                  <c:v>-1.2557747666094301</c:v>
                </c:pt>
                <c:pt idx="201">
                  <c:v>-1.1416189985237499</c:v>
                </c:pt>
                <c:pt idx="202">
                  <c:v>-0.88840155592085102</c:v>
                </c:pt>
                <c:pt idx="203">
                  <c:v>-1.0853691974263699</c:v>
                </c:pt>
                <c:pt idx="204">
                  <c:v>-1.39936144379488</c:v>
                </c:pt>
                <c:pt idx="205">
                  <c:v>-1.72719987745126</c:v>
                </c:pt>
                <c:pt idx="206">
                  <c:v>-1.6522443930244499</c:v>
                </c:pt>
                <c:pt idx="207">
                  <c:v>-1.4413923925172201</c:v>
                </c:pt>
                <c:pt idx="208">
                  <c:v>-1.6506769796879901</c:v>
                </c:pt>
                <c:pt idx="209">
                  <c:v>-1.53456416318839</c:v>
                </c:pt>
                <c:pt idx="210">
                  <c:v>-1.36599431763702</c:v>
                </c:pt>
                <c:pt idx="211">
                  <c:v>-1.38005062596863</c:v>
                </c:pt>
                <c:pt idx="212">
                  <c:v>-1.30794408419592</c:v>
                </c:pt>
                <c:pt idx="213">
                  <c:v>-1.14349422224075</c:v>
                </c:pt>
                <c:pt idx="214">
                  <c:v>-1.25116992020915</c:v>
                </c:pt>
                <c:pt idx="215">
                  <c:v>-1.3867430858163501</c:v>
                </c:pt>
                <c:pt idx="216">
                  <c:v>-1.27763382514351</c:v>
                </c:pt>
                <c:pt idx="217">
                  <c:v>-1.37629383029393</c:v>
                </c:pt>
                <c:pt idx="218">
                  <c:v>-1.23820164924093</c:v>
                </c:pt>
                <c:pt idx="219">
                  <c:v>-1.0311424808551</c:v>
                </c:pt>
                <c:pt idx="220">
                  <c:v>-0.74056409290364</c:v>
                </c:pt>
                <c:pt idx="221">
                  <c:v>-1.2873590866965701</c:v>
                </c:pt>
                <c:pt idx="222">
                  <c:v>-1.12735946430506</c:v>
                </c:pt>
                <c:pt idx="223">
                  <c:v>-0.94004554079814895</c:v>
                </c:pt>
                <c:pt idx="224">
                  <c:v>-0.81009182006290104</c:v>
                </c:pt>
                <c:pt idx="225">
                  <c:v>-1.3845049845616</c:v>
                </c:pt>
                <c:pt idx="226">
                  <c:v>-1.0391246181895899</c:v>
                </c:pt>
                <c:pt idx="227">
                  <c:v>-1.0328425685276199</c:v>
                </c:pt>
                <c:pt idx="228">
                  <c:v>-0.95021250789345502</c:v>
                </c:pt>
                <c:pt idx="229">
                  <c:v>-0.47362030376077402</c:v>
                </c:pt>
                <c:pt idx="230">
                  <c:v>-0.29497957947713799</c:v>
                </c:pt>
                <c:pt idx="231">
                  <c:v>-0.37475600578009</c:v>
                </c:pt>
                <c:pt idx="232">
                  <c:v>-0.40913138735571303</c:v>
                </c:pt>
                <c:pt idx="233">
                  <c:v>-0.159964604003726</c:v>
                </c:pt>
                <c:pt idx="234">
                  <c:v>0.444994345792534</c:v>
                </c:pt>
                <c:pt idx="235">
                  <c:v>0.59550576939319999</c:v>
                </c:pt>
                <c:pt idx="236">
                  <c:v>0.91100313349682005</c:v>
                </c:pt>
                <c:pt idx="237">
                  <c:v>0.83671229748308695</c:v>
                </c:pt>
                <c:pt idx="238">
                  <c:v>0.77112027775914604</c:v>
                </c:pt>
                <c:pt idx="239">
                  <c:v>0.24840920660541199</c:v>
                </c:pt>
                <c:pt idx="240">
                  <c:v>-0.33597622722126802</c:v>
                </c:pt>
                <c:pt idx="241">
                  <c:v>-0.62506325366552495</c:v>
                </c:pt>
                <c:pt idx="242">
                  <c:v>-1.8719178559374201</c:v>
                </c:pt>
                <c:pt idx="243">
                  <c:v>-1.71763368805426</c:v>
                </c:pt>
                <c:pt idx="244">
                  <c:v>-2.5313535582364901</c:v>
                </c:pt>
                <c:pt idx="245">
                  <c:v>-3.4940029271529802</c:v>
                </c:pt>
                <c:pt idx="246">
                  <c:v>-3.6344885961131901</c:v>
                </c:pt>
                <c:pt idx="247">
                  <c:v>-3.8707506496836501</c:v>
                </c:pt>
                <c:pt idx="248">
                  <c:v>-4.1209819548434998</c:v>
                </c:pt>
                <c:pt idx="249">
                  <c:v>-3.6920911550432098</c:v>
                </c:pt>
                <c:pt idx="250">
                  <c:v>-1.72661698665367</c:v>
                </c:pt>
                <c:pt idx="251">
                  <c:v>-0.17604625460819801</c:v>
                </c:pt>
                <c:pt idx="252">
                  <c:v>1.2418218447953699</c:v>
                </c:pt>
                <c:pt idx="253">
                  <c:v>2.2341149697671301</c:v>
                </c:pt>
                <c:pt idx="254">
                  <c:v>2.7556505360544401</c:v>
                </c:pt>
                <c:pt idx="255">
                  <c:v>3.26326013020434</c:v>
                </c:pt>
                <c:pt idx="256">
                  <c:v>2.9295385393759199</c:v>
                </c:pt>
                <c:pt idx="257">
                  <c:v>3.1552154046038399</c:v>
                </c:pt>
                <c:pt idx="258">
                  <c:v>3.4010540489741898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D-4708-9E21-1432A582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052016"/>
        <c:axId val="1167069296"/>
      </c:lineChart>
      <c:dateAx>
        <c:axId val="1167052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69296"/>
        <c:crosses val="autoZero"/>
        <c:auto val="1"/>
        <c:lblOffset val="100"/>
        <c:baseTimeUnit val="months"/>
      </c:dateAx>
      <c:valAx>
        <c:axId val="11670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hist_RealNaturalRate_wFG!$B$1</c:f>
              <c:strCache>
                <c:ptCount val="1"/>
                <c:pt idx="0">
                  <c:v>50.0% 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hist_RealNaturalRate_wFG!$A$2:$A$260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hist_RealNaturalRate_wFG!$B$2:$B$260</c:f>
              <c:numCache>
                <c:formatCode>General</c:formatCode>
                <c:ptCount val="259"/>
                <c:pt idx="0">
                  <c:v>1.02892803719784</c:v>
                </c:pt>
                <c:pt idx="1">
                  <c:v>4.1142801928509503</c:v>
                </c:pt>
                <c:pt idx="2">
                  <c:v>-0.31946181688256903</c:v>
                </c:pt>
                <c:pt idx="3">
                  <c:v>-0.57032630242874705</c:v>
                </c:pt>
                <c:pt idx="4">
                  <c:v>-1.5392884267820499</c:v>
                </c:pt>
                <c:pt idx="5">
                  <c:v>-2.19426233925474</c:v>
                </c:pt>
                <c:pt idx="6">
                  <c:v>-1.7250622883284801</c:v>
                </c:pt>
                <c:pt idx="7">
                  <c:v>1.85317247327713</c:v>
                </c:pt>
                <c:pt idx="8">
                  <c:v>0.78954994059386396</c:v>
                </c:pt>
                <c:pt idx="9">
                  <c:v>1.8545108081880901</c:v>
                </c:pt>
                <c:pt idx="10">
                  <c:v>0.77841910319394303</c:v>
                </c:pt>
                <c:pt idx="11">
                  <c:v>1.31492132989779</c:v>
                </c:pt>
                <c:pt idx="12">
                  <c:v>0.84360810456989299</c:v>
                </c:pt>
                <c:pt idx="13">
                  <c:v>1.37067805010198</c:v>
                </c:pt>
                <c:pt idx="14">
                  <c:v>2.0819524339859701</c:v>
                </c:pt>
                <c:pt idx="15">
                  <c:v>1.3089507131098099</c:v>
                </c:pt>
                <c:pt idx="16">
                  <c:v>3.4546708314634502</c:v>
                </c:pt>
                <c:pt idx="17">
                  <c:v>5.5672930829191003</c:v>
                </c:pt>
                <c:pt idx="18">
                  <c:v>1.39599786942548</c:v>
                </c:pt>
                <c:pt idx="19">
                  <c:v>1.1445663302833</c:v>
                </c:pt>
                <c:pt idx="20">
                  <c:v>3.1293810918393801</c:v>
                </c:pt>
                <c:pt idx="21">
                  <c:v>3.1517570287107</c:v>
                </c:pt>
                <c:pt idx="22">
                  <c:v>2.13364279676449</c:v>
                </c:pt>
                <c:pt idx="23">
                  <c:v>2.2721376338985499</c:v>
                </c:pt>
                <c:pt idx="24">
                  <c:v>1.9751639254222</c:v>
                </c:pt>
                <c:pt idx="25">
                  <c:v>2.4016691407841599</c:v>
                </c:pt>
                <c:pt idx="26">
                  <c:v>3.9482395587986798</c:v>
                </c:pt>
                <c:pt idx="27">
                  <c:v>4.7236173236042998</c:v>
                </c:pt>
                <c:pt idx="28">
                  <c:v>0.35960630367771501</c:v>
                </c:pt>
                <c:pt idx="29">
                  <c:v>-0.44776151513076101</c:v>
                </c:pt>
                <c:pt idx="30">
                  <c:v>0.95209876591890397</c:v>
                </c:pt>
                <c:pt idx="31">
                  <c:v>0.57933320971810898</c:v>
                </c:pt>
                <c:pt idx="32">
                  <c:v>0.10468349444805899</c:v>
                </c:pt>
                <c:pt idx="33">
                  <c:v>4.2620841264987703</c:v>
                </c:pt>
                <c:pt idx="34">
                  <c:v>3.0249616733738098</c:v>
                </c:pt>
                <c:pt idx="35">
                  <c:v>0.44833238555697902</c:v>
                </c:pt>
                <c:pt idx="36">
                  <c:v>4.2582404666279396</c:v>
                </c:pt>
                <c:pt idx="37">
                  <c:v>7.4374891448065599</c:v>
                </c:pt>
                <c:pt idx="38">
                  <c:v>7.3955801409575797</c:v>
                </c:pt>
                <c:pt idx="39">
                  <c:v>9.4805281618554496</c:v>
                </c:pt>
                <c:pt idx="40">
                  <c:v>6.6848033362171204</c:v>
                </c:pt>
                <c:pt idx="41">
                  <c:v>2.1893808054539998</c:v>
                </c:pt>
                <c:pt idx="42">
                  <c:v>0.97888594277701801</c:v>
                </c:pt>
                <c:pt idx="43">
                  <c:v>-1.2683298661956399</c:v>
                </c:pt>
                <c:pt idx="44">
                  <c:v>-5.0245996866131</c:v>
                </c:pt>
                <c:pt idx="45">
                  <c:v>-2.4194489748883998</c:v>
                </c:pt>
                <c:pt idx="46">
                  <c:v>9.5799265322623797E-2</c:v>
                </c:pt>
                <c:pt idx="47">
                  <c:v>1.39234287166682</c:v>
                </c:pt>
                <c:pt idx="48">
                  <c:v>-0.99651610913247402</c:v>
                </c:pt>
                <c:pt idx="49">
                  <c:v>1.2901494198448</c:v>
                </c:pt>
                <c:pt idx="50">
                  <c:v>4.0686126720052597E-2</c:v>
                </c:pt>
                <c:pt idx="51">
                  <c:v>0.372462064546767</c:v>
                </c:pt>
                <c:pt idx="52">
                  <c:v>2.5170077817588301</c:v>
                </c:pt>
                <c:pt idx="53">
                  <c:v>4.4899104529405998</c:v>
                </c:pt>
                <c:pt idx="54">
                  <c:v>8.5207734475737702</c:v>
                </c:pt>
                <c:pt idx="55">
                  <c:v>7.6163485079523898</c:v>
                </c:pt>
                <c:pt idx="56">
                  <c:v>5.3589893372581203</c:v>
                </c:pt>
                <c:pt idx="57">
                  <c:v>6.8694950090459397</c:v>
                </c:pt>
                <c:pt idx="58">
                  <c:v>7.5171970521722304</c:v>
                </c:pt>
                <c:pt idx="59">
                  <c:v>-1.7225111396319099</c:v>
                </c:pt>
                <c:pt idx="60">
                  <c:v>-7.2678787034616397</c:v>
                </c:pt>
                <c:pt idx="61">
                  <c:v>-6.0279500768347303</c:v>
                </c:pt>
                <c:pt idx="62">
                  <c:v>-2.4512326127389699</c:v>
                </c:pt>
                <c:pt idx="63">
                  <c:v>-4.0425705868458701</c:v>
                </c:pt>
                <c:pt idx="64">
                  <c:v>-2.0931652909170602</c:v>
                </c:pt>
                <c:pt idx="65">
                  <c:v>-2.6215758278702901</c:v>
                </c:pt>
                <c:pt idx="66">
                  <c:v>-1.86346268636128</c:v>
                </c:pt>
                <c:pt idx="67">
                  <c:v>-5.7569427894548797</c:v>
                </c:pt>
                <c:pt idx="68">
                  <c:v>-5.4842820013064504</c:v>
                </c:pt>
                <c:pt idx="69">
                  <c:v>-2.1273179205231698</c:v>
                </c:pt>
                <c:pt idx="70">
                  <c:v>-2.1051835339554699</c:v>
                </c:pt>
                <c:pt idx="71">
                  <c:v>0.581354210197083</c:v>
                </c:pt>
                <c:pt idx="72">
                  <c:v>-1.2857228789227999</c:v>
                </c:pt>
                <c:pt idx="73">
                  <c:v>0.89250714048524804</c:v>
                </c:pt>
                <c:pt idx="74">
                  <c:v>-7.2282686910851199E-2</c:v>
                </c:pt>
                <c:pt idx="75">
                  <c:v>2.9915635338766502</c:v>
                </c:pt>
                <c:pt idx="76">
                  <c:v>4.8468653695899198</c:v>
                </c:pt>
                <c:pt idx="77">
                  <c:v>1.87194614097697</c:v>
                </c:pt>
                <c:pt idx="78">
                  <c:v>5.7760612756620899</c:v>
                </c:pt>
                <c:pt idx="79">
                  <c:v>10.150653433414</c:v>
                </c:pt>
                <c:pt idx="80">
                  <c:v>8.8638778966756906</c:v>
                </c:pt>
                <c:pt idx="81">
                  <c:v>1.2449040701382099</c:v>
                </c:pt>
                <c:pt idx="82">
                  <c:v>-2.0712063090619401</c:v>
                </c:pt>
                <c:pt idx="83">
                  <c:v>11.276082602491099</c:v>
                </c:pt>
                <c:pt idx="84">
                  <c:v>10.345458595516901</c:v>
                </c:pt>
                <c:pt idx="85">
                  <c:v>13.062535557233099</c:v>
                </c:pt>
                <c:pt idx="86">
                  <c:v>8.4835623980696102</c:v>
                </c:pt>
                <c:pt idx="87">
                  <c:v>1.68338536534442</c:v>
                </c:pt>
                <c:pt idx="88">
                  <c:v>5.7540276134389998</c:v>
                </c:pt>
                <c:pt idx="89">
                  <c:v>8.2403697328682401</c:v>
                </c:pt>
                <c:pt idx="90">
                  <c:v>3.11775847654043</c:v>
                </c:pt>
                <c:pt idx="91">
                  <c:v>-0.95797307723755298</c:v>
                </c:pt>
                <c:pt idx="92">
                  <c:v>-1.68477150753705</c:v>
                </c:pt>
                <c:pt idx="93">
                  <c:v>2.3122651866341299</c:v>
                </c:pt>
                <c:pt idx="94">
                  <c:v>3.7701968774389298</c:v>
                </c:pt>
                <c:pt idx="95">
                  <c:v>3.7117545198105</c:v>
                </c:pt>
                <c:pt idx="96">
                  <c:v>3.8594520562543901</c:v>
                </c:pt>
                <c:pt idx="97">
                  <c:v>5.2327650693001901</c:v>
                </c:pt>
                <c:pt idx="98">
                  <c:v>5.7051884670167103</c:v>
                </c:pt>
                <c:pt idx="99">
                  <c:v>2.3366849729691701</c:v>
                </c:pt>
                <c:pt idx="100">
                  <c:v>2.48881544152183</c:v>
                </c:pt>
                <c:pt idx="101">
                  <c:v>1.1641906651306899</c:v>
                </c:pt>
                <c:pt idx="102">
                  <c:v>1.83673650738023</c:v>
                </c:pt>
                <c:pt idx="103">
                  <c:v>2.6362371094857102</c:v>
                </c:pt>
                <c:pt idx="104">
                  <c:v>5.0318997570244601</c:v>
                </c:pt>
                <c:pt idx="105">
                  <c:v>1.9592404128968799</c:v>
                </c:pt>
                <c:pt idx="106">
                  <c:v>3.9930087371992302</c:v>
                </c:pt>
                <c:pt idx="107">
                  <c:v>2.8001090759873399</c:v>
                </c:pt>
                <c:pt idx="108">
                  <c:v>5.3614317795812498</c:v>
                </c:pt>
                <c:pt idx="109">
                  <c:v>4.6285964665301398</c:v>
                </c:pt>
                <c:pt idx="110">
                  <c:v>3.71926790747239</c:v>
                </c:pt>
                <c:pt idx="111">
                  <c:v>3.3511028052646101</c:v>
                </c:pt>
                <c:pt idx="112">
                  <c:v>4.0380898054061696</c:v>
                </c:pt>
                <c:pt idx="113">
                  <c:v>3.3133228353871602</c:v>
                </c:pt>
                <c:pt idx="114">
                  <c:v>5.0329675730096701</c:v>
                </c:pt>
                <c:pt idx="115">
                  <c:v>6.9092710758097304</c:v>
                </c:pt>
                <c:pt idx="116">
                  <c:v>8.4752528400957701</c:v>
                </c:pt>
                <c:pt idx="117">
                  <c:v>8.48926889561886</c:v>
                </c:pt>
                <c:pt idx="118">
                  <c:v>6.9252137580600399</c:v>
                </c:pt>
                <c:pt idx="119">
                  <c:v>6.4668695285882398</c:v>
                </c:pt>
                <c:pt idx="120">
                  <c:v>8.5090610058961893</c:v>
                </c:pt>
                <c:pt idx="121">
                  <c:v>5.7933780814614604</c:v>
                </c:pt>
                <c:pt idx="122">
                  <c:v>5.2296019530009801</c:v>
                </c:pt>
                <c:pt idx="123">
                  <c:v>5.0971959397875501</c:v>
                </c:pt>
                <c:pt idx="124">
                  <c:v>1.1041223754693099</c:v>
                </c:pt>
                <c:pt idx="125">
                  <c:v>1.8351194181247401</c:v>
                </c:pt>
                <c:pt idx="126">
                  <c:v>1.3214560740130701</c:v>
                </c:pt>
                <c:pt idx="127">
                  <c:v>0.23674942259692799</c:v>
                </c:pt>
                <c:pt idx="128">
                  <c:v>0.60318152425446403</c:v>
                </c:pt>
                <c:pt idx="129">
                  <c:v>0.197639260769402</c:v>
                </c:pt>
                <c:pt idx="130">
                  <c:v>-0.395385775667981</c:v>
                </c:pt>
                <c:pt idx="131">
                  <c:v>-1.82251379349668</c:v>
                </c:pt>
                <c:pt idx="132">
                  <c:v>-0.33860416769891499</c:v>
                </c:pt>
                <c:pt idx="133">
                  <c:v>1.15460175571854</c:v>
                </c:pt>
                <c:pt idx="134">
                  <c:v>2.4539656074702498</c:v>
                </c:pt>
                <c:pt idx="135">
                  <c:v>-0.32367771492707398</c:v>
                </c:pt>
                <c:pt idx="136">
                  <c:v>1.26756689619632</c:v>
                </c:pt>
                <c:pt idx="137">
                  <c:v>2.0788878301328402</c:v>
                </c:pt>
                <c:pt idx="138">
                  <c:v>3.0887984148159902</c:v>
                </c:pt>
                <c:pt idx="139">
                  <c:v>4.7370685182929204</c:v>
                </c:pt>
                <c:pt idx="140">
                  <c:v>3.6933676839352501</c:v>
                </c:pt>
                <c:pt idx="141">
                  <c:v>2.8809852531876801</c:v>
                </c:pt>
                <c:pt idx="142">
                  <c:v>3.70273516137711</c:v>
                </c:pt>
                <c:pt idx="143">
                  <c:v>2.9226745637943599</c:v>
                </c:pt>
                <c:pt idx="144">
                  <c:v>1.7165232216666899</c:v>
                </c:pt>
                <c:pt idx="145">
                  <c:v>4.0739252159751498</c:v>
                </c:pt>
                <c:pt idx="146">
                  <c:v>4.7199081773067997</c:v>
                </c:pt>
                <c:pt idx="147">
                  <c:v>4.2428749968115698</c:v>
                </c:pt>
                <c:pt idx="148">
                  <c:v>3.9223389478841599</c:v>
                </c:pt>
                <c:pt idx="149">
                  <c:v>4.9500509985964696</c:v>
                </c:pt>
                <c:pt idx="150">
                  <c:v>5.4059489792886097</c:v>
                </c:pt>
                <c:pt idx="151">
                  <c:v>5.4075848821315704</c:v>
                </c:pt>
                <c:pt idx="152">
                  <c:v>3.44054612194132</c:v>
                </c:pt>
                <c:pt idx="153">
                  <c:v>3.8126319131504598</c:v>
                </c:pt>
                <c:pt idx="154">
                  <c:v>3.96649254222294</c:v>
                </c:pt>
                <c:pt idx="155">
                  <c:v>4.58565837298646</c:v>
                </c:pt>
                <c:pt idx="156">
                  <c:v>3.1153298919927099</c:v>
                </c:pt>
                <c:pt idx="157">
                  <c:v>3.6808874136549101</c:v>
                </c:pt>
                <c:pt idx="158">
                  <c:v>3.62023411058779</c:v>
                </c:pt>
                <c:pt idx="159">
                  <c:v>5.0387436266544903</c:v>
                </c:pt>
                <c:pt idx="160">
                  <c:v>9.5298933684038492</c:v>
                </c:pt>
                <c:pt idx="161">
                  <c:v>7.0170249249467398</c:v>
                </c:pt>
                <c:pt idx="162">
                  <c:v>7.4254696373084101</c:v>
                </c:pt>
                <c:pt idx="163">
                  <c:v>7.4896415475804003</c:v>
                </c:pt>
                <c:pt idx="164">
                  <c:v>7.0862600865439402</c:v>
                </c:pt>
                <c:pt idx="165">
                  <c:v>2.4554637316922001</c:v>
                </c:pt>
                <c:pt idx="166">
                  <c:v>1.4072942450572401</c:v>
                </c:pt>
                <c:pt idx="167">
                  <c:v>8.5576798766808695E-2</c:v>
                </c:pt>
                <c:pt idx="168">
                  <c:v>-2.0311817341856702</c:v>
                </c:pt>
                <c:pt idx="169">
                  <c:v>0.860739801569955</c:v>
                </c:pt>
                <c:pt idx="170">
                  <c:v>1.47363289435482</c:v>
                </c:pt>
                <c:pt idx="171">
                  <c:v>-1.29234929254661</c:v>
                </c:pt>
                <c:pt idx="172">
                  <c:v>-0.504176617196614</c:v>
                </c:pt>
                <c:pt idx="173">
                  <c:v>-1.9651462438595799</c:v>
                </c:pt>
                <c:pt idx="174">
                  <c:v>-3.1537155273487398</c:v>
                </c:pt>
                <c:pt idx="175">
                  <c:v>-1.60295784504077</c:v>
                </c:pt>
                <c:pt idx="176">
                  <c:v>-1.2951871433664099</c:v>
                </c:pt>
                <c:pt idx="177">
                  <c:v>-2.8178679215074101</c:v>
                </c:pt>
                <c:pt idx="178">
                  <c:v>-0.47238980444472201</c:v>
                </c:pt>
                <c:pt idx="179">
                  <c:v>1.0704446227226601</c:v>
                </c:pt>
                <c:pt idx="180">
                  <c:v>-0.71880689690487898</c:v>
                </c:pt>
                <c:pt idx="181">
                  <c:v>2.7808874455602699</c:v>
                </c:pt>
                <c:pt idx="182">
                  <c:v>3.4284329880945701</c:v>
                </c:pt>
                <c:pt idx="183">
                  <c:v>3.52475268627644</c:v>
                </c:pt>
                <c:pt idx="184">
                  <c:v>4.8206784502505204</c:v>
                </c:pt>
                <c:pt idx="185">
                  <c:v>5.6913349332134997</c:v>
                </c:pt>
                <c:pt idx="186">
                  <c:v>6.5654575174474497</c:v>
                </c:pt>
                <c:pt idx="187">
                  <c:v>8.1253381565548306</c:v>
                </c:pt>
                <c:pt idx="188">
                  <c:v>6.8658300315491596</c:v>
                </c:pt>
                <c:pt idx="189">
                  <c:v>4.8367848885085998</c:v>
                </c:pt>
                <c:pt idx="190">
                  <c:v>5.8253229992175699</c:v>
                </c:pt>
                <c:pt idx="191">
                  <c:v>5.6628347090604301</c:v>
                </c:pt>
                <c:pt idx="192">
                  <c:v>2.3342170113932901</c:v>
                </c:pt>
                <c:pt idx="193">
                  <c:v>0.72095601571058099</c:v>
                </c:pt>
                <c:pt idx="194">
                  <c:v>-1.4065867194275601</c:v>
                </c:pt>
                <c:pt idx="195">
                  <c:v>-2.7466955275379199</c:v>
                </c:pt>
                <c:pt idx="196">
                  <c:v>-4.0803659939027597</c:v>
                </c:pt>
                <c:pt idx="197">
                  <c:v>-5.7162047488540901</c:v>
                </c:pt>
                <c:pt idx="198">
                  <c:v>-4.5634976333079296</c:v>
                </c:pt>
                <c:pt idx="199">
                  <c:v>-6.1740569072967002</c:v>
                </c:pt>
                <c:pt idx="200">
                  <c:v>-3.68084505471723</c:v>
                </c:pt>
                <c:pt idx="201">
                  <c:v>-2.09484664567651</c:v>
                </c:pt>
                <c:pt idx="202">
                  <c:v>-1.73192153512459</c:v>
                </c:pt>
                <c:pt idx="203">
                  <c:v>-3.4422843459798198</c:v>
                </c:pt>
                <c:pt idx="204">
                  <c:v>-1.73410072374241</c:v>
                </c:pt>
                <c:pt idx="205">
                  <c:v>-2.9003849113441098</c:v>
                </c:pt>
                <c:pt idx="206">
                  <c:v>-3.0982256378961401</c:v>
                </c:pt>
                <c:pt idx="207">
                  <c:v>-1.77029423122755</c:v>
                </c:pt>
                <c:pt idx="208">
                  <c:v>-1.45684860049033</c:v>
                </c:pt>
                <c:pt idx="209">
                  <c:v>-2.0340497332074499</c:v>
                </c:pt>
                <c:pt idx="210">
                  <c:v>-1.0554026658039799</c:v>
                </c:pt>
                <c:pt idx="211">
                  <c:v>-0.86894124820248797</c:v>
                </c:pt>
                <c:pt idx="212">
                  <c:v>-2.6790350062661399</c:v>
                </c:pt>
                <c:pt idx="213">
                  <c:v>-2.4835959627008499</c:v>
                </c:pt>
                <c:pt idx="214">
                  <c:v>-3.5108679374377498</c:v>
                </c:pt>
                <c:pt idx="215">
                  <c:v>-4.4556243557690802</c:v>
                </c:pt>
                <c:pt idx="216">
                  <c:v>-3.0433654458553301</c:v>
                </c:pt>
                <c:pt idx="217">
                  <c:v>-2.1069652435555599</c:v>
                </c:pt>
                <c:pt idx="218">
                  <c:v>-2.6013881610712399</c:v>
                </c:pt>
                <c:pt idx="219">
                  <c:v>-0.44361509485622602</c:v>
                </c:pt>
                <c:pt idx="220">
                  <c:v>-1.67992917594126</c:v>
                </c:pt>
                <c:pt idx="221">
                  <c:v>-2.0610180123970498</c:v>
                </c:pt>
                <c:pt idx="222">
                  <c:v>-1.41565061788434</c:v>
                </c:pt>
                <c:pt idx="223">
                  <c:v>-1.0299631325754</c:v>
                </c:pt>
                <c:pt idx="224">
                  <c:v>-0.47861987335088202</c:v>
                </c:pt>
                <c:pt idx="225">
                  <c:v>-1.3988731226901501</c:v>
                </c:pt>
                <c:pt idx="226">
                  <c:v>-1.3318975985516499</c:v>
                </c:pt>
                <c:pt idx="227">
                  <c:v>-2.0203759004192299</c:v>
                </c:pt>
                <c:pt idx="228">
                  <c:v>-1.0509128250395601</c:v>
                </c:pt>
                <c:pt idx="229">
                  <c:v>-4.59320605972348E-2</c:v>
                </c:pt>
                <c:pt idx="230">
                  <c:v>-0.81699993545412297</c:v>
                </c:pt>
                <c:pt idx="231">
                  <c:v>-0.97787425219977298</c:v>
                </c:pt>
                <c:pt idx="232">
                  <c:v>0.63189268525473696</c:v>
                </c:pt>
                <c:pt idx="233">
                  <c:v>0.70119583204571101</c:v>
                </c:pt>
                <c:pt idx="234">
                  <c:v>0.846554191893791</c:v>
                </c:pt>
                <c:pt idx="235">
                  <c:v>2.1289635037298802</c:v>
                </c:pt>
                <c:pt idx="236">
                  <c:v>0.79323416191984597</c:v>
                </c:pt>
                <c:pt idx="237">
                  <c:v>-0.23456556790156999</c:v>
                </c:pt>
                <c:pt idx="238">
                  <c:v>1.35332962089431</c:v>
                </c:pt>
                <c:pt idx="239">
                  <c:v>2.3615026054254602</c:v>
                </c:pt>
                <c:pt idx="240">
                  <c:v>-2.7491525139142201</c:v>
                </c:pt>
                <c:pt idx="241">
                  <c:v>-4.1988978860153097</c:v>
                </c:pt>
                <c:pt idx="242">
                  <c:v>-6.2175655021637102</c:v>
                </c:pt>
                <c:pt idx="243">
                  <c:v>-5.9591196262778503</c:v>
                </c:pt>
                <c:pt idx="244">
                  <c:v>-5.5780034050222902</c:v>
                </c:pt>
                <c:pt idx="245">
                  <c:v>-3.96623687374972</c:v>
                </c:pt>
                <c:pt idx="246">
                  <c:v>-3.9606593241719699</c:v>
                </c:pt>
                <c:pt idx="247">
                  <c:v>-1.8558710768803599</c:v>
                </c:pt>
                <c:pt idx="248">
                  <c:v>-1.17762396285702</c:v>
                </c:pt>
                <c:pt idx="249">
                  <c:v>-0.78466173293306696</c:v>
                </c:pt>
                <c:pt idx="250">
                  <c:v>0.32806843140596198</c:v>
                </c:pt>
                <c:pt idx="251">
                  <c:v>1.32176306247014</c:v>
                </c:pt>
                <c:pt idx="252">
                  <c:v>5.8937526216644001</c:v>
                </c:pt>
                <c:pt idx="253">
                  <c:v>2.2305512733866202</c:v>
                </c:pt>
                <c:pt idx="254">
                  <c:v>3.16362180659902</c:v>
                </c:pt>
                <c:pt idx="255">
                  <c:v>2.6133876078529501</c:v>
                </c:pt>
                <c:pt idx="256">
                  <c:v>0.85395527147100003</c:v>
                </c:pt>
                <c:pt idx="257">
                  <c:v>1.21510394394471</c:v>
                </c:pt>
                <c:pt idx="258">
                  <c:v>1.2133255458032699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4-4A58-B39D-6F23221F2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066080"/>
        <c:axId val="1866082400"/>
      </c:lineChart>
      <c:dateAx>
        <c:axId val="1866066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82400"/>
        <c:crosses val="autoZero"/>
        <c:auto val="1"/>
        <c:lblOffset val="100"/>
        <c:baseTimeUnit val="months"/>
      </c:dateAx>
      <c:valAx>
        <c:axId val="18660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6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hist_Forward5YearRNatR_wFG!$B$1</c:f>
              <c:strCache>
                <c:ptCount val="1"/>
                <c:pt idx="0">
                  <c:v>50.0% 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hist_Forward5YearRNatR_wFG!$A$2:$A$260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hist_Forward5YearRNatR_wFG!$B$2:$B$260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5-4C31-A942-C4253F461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073280"/>
        <c:axId val="1866094880"/>
      </c:lineChart>
      <c:dateAx>
        <c:axId val="1866073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4880"/>
        <c:crosses val="autoZero"/>
        <c:auto val="1"/>
        <c:lblOffset val="100"/>
        <c:baseTimeUnit val="months"/>
      </c:dateAx>
      <c:valAx>
        <c:axId val="18660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png"/><Relationship Id="rId1" Type="http://schemas.openxmlformats.org/officeDocument/2006/relationships/customXml" Target="../ink/ink2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176645</xdr:colOff>
      <xdr:row>49</xdr:row>
      <xdr:rowOff>69273</xdr:rowOff>
    </xdr:from>
    <xdr:to>
      <xdr:col>66</xdr:col>
      <xdr:colOff>392256</xdr:colOff>
      <xdr:row>89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59</xdr:row>
      <xdr:rowOff>0</xdr:rowOff>
    </xdr:from>
    <xdr:to>
      <xdr:col>36</xdr:col>
      <xdr:colOff>590550</xdr:colOff>
      <xdr:row>84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523875</xdr:colOff>
      <xdr:row>6</xdr:row>
      <xdr:rowOff>19050</xdr:rowOff>
    </xdr:from>
    <xdr:to>
      <xdr:col>26</xdr:col>
      <xdr:colOff>257175</xdr:colOff>
      <xdr:row>26</xdr:row>
      <xdr:rowOff>150114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501C99-70E2-4668-A077-118018901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6</xdr:row>
      <xdr:rowOff>0</xdr:rowOff>
    </xdr:from>
    <xdr:to>
      <xdr:col>37</xdr:col>
      <xdr:colOff>487680</xdr:colOff>
      <xdr:row>26</xdr:row>
      <xdr:rowOff>131064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EF56B1-64EC-4259-8E7A-1D8DB2A18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8</xdr:row>
      <xdr:rowOff>0</xdr:rowOff>
    </xdr:from>
    <xdr:to>
      <xdr:col>50</xdr:col>
      <xdr:colOff>487680</xdr:colOff>
      <xdr:row>28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4B703-1BF7-4AB7-8DC5-621627E58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11205</xdr:colOff>
      <xdr:row>29</xdr:row>
      <xdr:rowOff>89647</xdr:rowOff>
    </xdr:from>
    <xdr:to>
      <xdr:col>50</xdr:col>
      <xdr:colOff>498885</xdr:colOff>
      <xdr:row>50</xdr:row>
      <xdr:rowOff>30211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FB930-392E-4817-918D-226FE91CC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</xdr:colOff>
      <xdr:row>208</xdr:row>
      <xdr:rowOff>14286</xdr:rowOff>
    </xdr:from>
    <xdr:to>
      <xdr:col>22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304800</xdr:colOff>
      <xdr:row>205</xdr:row>
      <xdr:rowOff>28575</xdr:rowOff>
    </xdr:from>
    <xdr:to>
      <xdr:col>34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DCF8F-CB97-FD0D-D7EC-12A23581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C3BFBD-9141-4F76-B2B7-C483A7683E9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220659-0B10-4211-AA01-6886962F8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770A1A-A406-4AD6-BCA1-D5882C50A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D8DC92-DB83-42E8-8CCA-B70375737EC3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0ACDE-832E-489B-A34F-98DCF0DA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5997E-D7B2-45C2-A826-5B6F4EC1B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6</xdr:row>
      <xdr:rowOff>0</xdr:rowOff>
    </xdr:from>
    <xdr:to>
      <xdr:col>49</xdr:col>
      <xdr:colOff>304800</xdr:colOff>
      <xdr:row>26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425F8-0A3F-4ADE-9674-27F9BED79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4</xdr:row>
      <xdr:rowOff>0</xdr:rowOff>
    </xdr:from>
    <xdr:to>
      <xdr:col>48</xdr:col>
      <xdr:colOff>304800</xdr:colOff>
      <xdr:row>24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8FE8A-5BF0-4648-B465-96DC7B3AE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FFDC9-C0DA-432F-A97E-2FE07BF27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6350</xdr:rowOff>
    </xdr:from>
    <xdr:to>
      <xdr:col>20</xdr:col>
      <xdr:colOff>19050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C690D-E0DB-4F1C-85FC-DBB882E1E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28</xdr:row>
      <xdr:rowOff>180975</xdr:rowOff>
    </xdr:from>
    <xdr:to>
      <xdr:col>19</xdr:col>
      <xdr:colOff>609599</xdr:colOff>
      <xdr:row>37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E93A13-15C7-4D82-9E94-7E08871E0022}"/>
            </a:ext>
          </a:extLst>
        </xdr:cNvPr>
        <xdr:cNvSpPr txBox="1"/>
      </xdr:nvSpPr>
      <xdr:spPr>
        <a:xfrm>
          <a:off x="3990974" y="5514975"/>
          <a:ext cx="9153525" cy="1543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The  real natural</a:t>
          </a:r>
          <a:r>
            <a:rPr lang="en-US" sz="1200" baseline="0"/>
            <a:t> rate of interest was computated using the procedure described in Thomas A. Lubik and Christian Matthes, "Calculating the Natural Rate of Interest: A Comparison of Two Alternative Approaches", </a:t>
          </a:r>
          <a:r>
            <a:rPr lang="en-US" sz="1200" b="0" i="1" baseline="0"/>
            <a:t>Federal Reserve Bank of Richmond Economic Brief, </a:t>
          </a:r>
          <a:r>
            <a:rPr lang="en-US" sz="1200" baseline="0"/>
            <a:t>15-10, October 2015. Further discussion of this approach based on time-varying parameter VARs can be found in Thomas A. Lubik and Christian Matthes, "Time-Varying Parameter Vector Autoregressions: Specification, Estimation, and an Application", </a:t>
          </a:r>
          <a:r>
            <a:rPr lang="en-US" sz="12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Federal Reserve Bank of Richmond Economic Quarterly 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101 (4), Fourth Quarter 2015, pp. 323-352.</a:t>
          </a:r>
        </a:p>
        <a:p>
          <a:endParaRPr lang="en-US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direct any questions to thomas.lubik@rich.frb.org.</a:t>
          </a:r>
        </a:p>
        <a:p>
          <a:endParaRPr lang="en-US" sz="1200" b="0" i="0" baseline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214312</xdr:colOff>
      <xdr:row>17</xdr:row>
      <xdr:rowOff>4762</xdr:rowOff>
    </xdr:from>
    <xdr:to>
      <xdr:col>27</xdr:col>
      <xdr:colOff>519112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A60F4-3221-D584-D184-BD2806AAE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17</xdr:row>
      <xdr:rowOff>4762</xdr:rowOff>
    </xdr:from>
    <xdr:to>
      <xdr:col>28</xdr:col>
      <xdr:colOff>14287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678E0-674D-F5C4-51D8-8606FED72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17</xdr:row>
      <xdr:rowOff>4762</xdr:rowOff>
    </xdr:from>
    <xdr:to>
      <xdr:col>28</xdr:col>
      <xdr:colOff>14287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95F04-4B12-219C-380B-DE71ACA11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0:26:24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7:54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G266"/>
  <sheetViews>
    <sheetView workbookViewId="0">
      <selection activeCell="C2" sqref="C2"/>
    </sheetView>
  </sheetViews>
  <sheetFormatPr defaultRowHeight="15" x14ac:dyDescent="0.25"/>
  <cols>
    <col min="1" max="1" width="10.7109375" bestFit="1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 x14ac:dyDescent="0.25">
      <c r="A3" s="1">
        <v>21823</v>
      </c>
      <c r="B3">
        <v>-0.30408411400000002</v>
      </c>
      <c r="C3">
        <v>0.38618932</v>
      </c>
      <c r="D3">
        <v>0.89249999999999996</v>
      </c>
    </row>
    <row r="4" spans="1:7" x14ac:dyDescent="0.25">
      <c r="A4" s="1">
        <v>21915</v>
      </c>
      <c r="B4">
        <v>-8.5396238999999999E-2</v>
      </c>
      <c r="C4">
        <v>0.39121129599999999</v>
      </c>
      <c r="D4">
        <v>0.99750000000000005</v>
      </c>
    </row>
    <row r="5" spans="1:7" x14ac:dyDescent="0.25">
      <c r="A5" s="1">
        <v>22006</v>
      </c>
      <c r="B5">
        <v>1.8569299239999999</v>
      </c>
      <c r="C5">
        <v>0.396168727</v>
      </c>
      <c r="D5">
        <v>0.98250000000000004</v>
      </c>
    </row>
    <row r="6" spans="1:7" x14ac:dyDescent="0.25">
      <c r="A6" s="1">
        <v>22097</v>
      </c>
      <c r="B6">
        <v>-0.91034250900000002</v>
      </c>
      <c r="C6">
        <v>0.25246817100000002</v>
      </c>
      <c r="D6">
        <v>0.92500000000000004</v>
      </c>
    </row>
    <row r="7" spans="1:7" x14ac:dyDescent="0.25">
      <c r="A7" s="1">
        <v>22189</v>
      </c>
      <c r="B7">
        <v>0.12315845</v>
      </c>
      <c r="C7">
        <v>0.34207926999999999</v>
      </c>
      <c r="D7">
        <v>0.73499999999999999</v>
      </c>
    </row>
    <row r="8" spans="1:7" x14ac:dyDescent="0.25">
      <c r="A8" s="1">
        <v>22281</v>
      </c>
      <c r="B8">
        <v>-1.6584688110000001</v>
      </c>
      <c r="C8">
        <v>0.29595337799999999</v>
      </c>
      <c r="D8">
        <v>0.57499999999999996</v>
      </c>
    </row>
    <row r="9" spans="1:7" x14ac:dyDescent="0.25">
      <c r="A9" s="1">
        <v>22371</v>
      </c>
      <c r="B9">
        <v>0.30422426600000002</v>
      </c>
      <c r="C9">
        <v>0.218186572</v>
      </c>
      <c r="D9">
        <v>0.4975</v>
      </c>
    </row>
    <row r="10" spans="1:7" x14ac:dyDescent="0.25">
      <c r="A10" s="1">
        <v>22462</v>
      </c>
      <c r="B10">
        <v>1.316554185</v>
      </c>
      <c r="C10">
        <v>0.23050336799999999</v>
      </c>
      <c r="D10">
        <v>0.4325</v>
      </c>
    </row>
    <row r="11" spans="1:7" x14ac:dyDescent="0.25">
      <c r="A11" s="1">
        <v>22554</v>
      </c>
      <c r="B11">
        <v>1.536075555</v>
      </c>
      <c r="C11">
        <v>0.25549324099999998</v>
      </c>
      <c r="D11">
        <v>0.42</v>
      </c>
    </row>
    <row r="12" spans="1:7" x14ac:dyDescent="0.25">
      <c r="A12" s="1">
        <v>22646</v>
      </c>
      <c r="B12">
        <v>1.575841549</v>
      </c>
      <c r="C12">
        <v>0.312092225</v>
      </c>
      <c r="D12">
        <v>0.6</v>
      </c>
    </row>
    <row r="13" spans="1:7" x14ac:dyDescent="0.25">
      <c r="A13" s="1">
        <v>22736</v>
      </c>
      <c r="B13">
        <v>1.399260977</v>
      </c>
      <c r="C13">
        <v>0.51378122000000004</v>
      </c>
      <c r="D13">
        <v>0.61499999999999999</v>
      </c>
    </row>
    <row r="14" spans="1:7" x14ac:dyDescent="0.25">
      <c r="A14" s="1">
        <v>22827</v>
      </c>
      <c r="B14">
        <v>0.52884844200000003</v>
      </c>
      <c r="C14">
        <v>0.16435935199999999</v>
      </c>
      <c r="D14">
        <v>0.65249999999999997</v>
      </c>
    </row>
    <row r="15" spans="1:7" x14ac:dyDescent="0.25">
      <c r="A15" s="1">
        <v>22919</v>
      </c>
      <c r="B15">
        <v>0.85154721300000003</v>
      </c>
      <c r="C15">
        <v>0.208221673</v>
      </c>
      <c r="D15">
        <v>0.71250000000000002</v>
      </c>
    </row>
    <row r="16" spans="1:7" x14ac:dyDescent="0.25">
      <c r="A16" s="1">
        <v>23011</v>
      </c>
      <c r="B16">
        <v>-4.9403795E-2</v>
      </c>
      <c r="C16">
        <v>0.207789012</v>
      </c>
      <c r="D16">
        <v>0.73</v>
      </c>
    </row>
    <row r="17" spans="1:4" x14ac:dyDescent="0.25">
      <c r="A17" s="1">
        <v>23101</v>
      </c>
      <c r="B17">
        <v>0.7134606</v>
      </c>
      <c r="C17">
        <v>0.43307772100000003</v>
      </c>
      <c r="D17">
        <v>0.74250000000000005</v>
      </c>
    </row>
    <row r="18" spans="1:4" x14ac:dyDescent="0.25">
      <c r="A18" s="1">
        <v>23192</v>
      </c>
      <c r="B18">
        <v>0.73938713499999997</v>
      </c>
      <c r="C18">
        <v>0.175208104</v>
      </c>
      <c r="D18">
        <v>0.74</v>
      </c>
    </row>
    <row r="19" spans="1:4" x14ac:dyDescent="0.25">
      <c r="A19" s="1">
        <v>23284</v>
      </c>
      <c r="B19">
        <v>1.797675822</v>
      </c>
      <c r="C19">
        <v>0.131204917</v>
      </c>
      <c r="D19">
        <v>0.83250000000000002</v>
      </c>
    </row>
    <row r="20" spans="1:4" x14ac:dyDescent="0.25">
      <c r="A20" s="1">
        <v>23376</v>
      </c>
      <c r="B20">
        <v>0.27661839999999999</v>
      </c>
      <c r="C20">
        <v>0.80841183999999999</v>
      </c>
      <c r="D20">
        <v>0.86250000000000004</v>
      </c>
    </row>
    <row r="21" spans="1:4" x14ac:dyDescent="0.25">
      <c r="A21" s="1">
        <v>23467</v>
      </c>
      <c r="B21">
        <v>1.707396651</v>
      </c>
      <c r="C21">
        <v>0.31536989300000001</v>
      </c>
      <c r="D21">
        <v>0.86499999999999999</v>
      </c>
    </row>
    <row r="22" spans="1:4" x14ac:dyDescent="0.25">
      <c r="A22" s="1">
        <v>23558</v>
      </c>
      <c r="B22">
        <v>0.70809465199999999</v>
      </c>
      <c r="C22">
        <v>0.22817684299999999</v>
      </c>
      <c r="D22">
        <v>0.87250000000000005</v>
      </c>
    </row>
    <row r="23" spans="1:4" x14ac:dyDescent="0.25">
      <c r="A23" s="1">
        <v>23650</v>
      </c>
      <c r="B23">
        <v>1.1735497050000001</v>
      </c>
      <c r="C23">
        <v>0.39959478999999998</v>
      </c>
      <c r="D23">
        <v>0.86499999999999999</v>
      </c>
    </row>
    <row r="24" spans="1:4" x14ac:dyDescent="0.25">
      <c r="A24" s="1">
        <v>23742</v>
      </c>
      <c r="B24">
        <v>-6.6724842000000006E-2</v>
      </c>
      <c r="C24">
        <v>0.45298804199999998</v>
      </c>
      <c r="D24">
        <v>0.89500000000000002</v>
      </c>
    </row>
    <row r="25" spans="1:4" x14ac:dyDescent="0.25">
      <c r="A25" s="1">
        <v>23832</v>
      </c>
      <c r="B25">
        <v>2.0197180819999998</v>
      </c>
      <c r="C25">
        <v>0.49957457399999999</v>
      </c>
      <c r="D25">
        <v>0.995</v>
      </c>
    </row>
    <row r="26" spans="1:4" x14ac:dyDescent="0.25">
      <c r="A26" s="1">
        <v>23923</v>
      </c>
      <c r="B26">
        <v>0.87862420500000005</v>
      </c>
      <c r="C26">
        <v>0.46080236800000002</v>
      </c>
      <c r="D26">
        <v>1.02</v>
      </c>
    </row>
    <row r="27" spans="1:4" x14ac:dyDescent="0.25">
      <c r="A27" s="1">
        <v>24015</v>
      </c>
      <c r="B27">
        <v>1.8267234080000001</v>
      </c>
      <c r="C27">
        <v>0.38640391000000002</v>
      </c>
      <c r="D27">
        <v>1.02</v>
      </c>
    </row>
    <row r="28" spans="1:4" x14ac:dyDescent="0.25">
      <c r="A28" s="1">
        <v>24107</v>
      </c>
      <c r="B28">
        <v>1.9046114949999999</v>
      </c>
      <c r="C28">
        <v>0.68460512399999995</v>
      </c>
      <c r="D28">
        <v>1.0425</v>
      </c>
    </row>
    <row r="29" spans="1:4" x14ac:dyDescent="0.25">
      <c r="A29" s="1">
        <v>24197</v>
      </c>
      <c r="B29">
        <v>2.0332734260000001</v>
      </c>
      <c r="C29">
        <v>0.63833177200000002</v>
      </c>
      <c r="D29">
        <v>1.1399999999999999</v>
      </c>
    </row>
    <row r="30" spans="1:4" x14ac:dyDescent="0.25">
      <c r="A30" s="1">
        <v>24288</v>
      </c>
      <c r="B30">
        <v>-3.9143962999999997E-2</v>
      </c>
      <c r="C30">
        <v>0.81729800500000005</v>
      </c>
      <c r="D30">
        <v>1.2275</v>
      </c>
    </row>
    <row r="31" spans="1:4" x14ac:dyDescent="0.25">
      <c r="A31" s="1">
        <v>24380</v>
      </c>
      <c r="B31">
        <v>0.461170038</v>
      </c>
      <c r="C31">
        <v>0.96267472700000001</v>
      </c>
      <c r="D31">
        <v>1.3525</v>
      </c>
    </row>
    <row r="32" spans="1:4" x14ac:dyDescent="0.25">
      <c r="A32" s="1">
        <v>24472</v>
      </c>
      <c r="B32">
        <v>0.43638758</v>
      </c>
      <c r="C32">
        <v>0.83190799500000001</v>
      </c>
      <c r="D32">
        <v>1.39</v>
      </c>
    </row>
    <row r="33" spans="1:4" x14ac:dyDescent="0.25">
      <c r="A33" s="1">
        <v>24562</v>
      </c>
      <c r="B33">
        <v>0.48891041299999999</v>
      </c>
      <c r="C33">
        <v>0.41625775500000001</v>
      </c>
      <c r="D33">
        <v>1.2050000000000001</v>
      </c>
    </row>
    <row r="34" spans="1:4" x14ac:dyDescent="0.25">
      <c r="A34" s="1">
        <v>24653</v>
      </c>
      <c r="B34">
        <v>-0.33508759999999999</v>
      </c>
      <c r="C34">
        <v>0.50641760999999996</v>
      </c>
      <c r="D34">
        <v>0.99750000000000005</v>
      </c>
    </row>
    <row r="35" spans="1:4" x14ac:dyDescent="0.25">
      <c r="A35" s="1">
        <v>24745</v>
      </c>
      <c r="B35">
        <v>0.537236096</v>
      </c>
      <c r="C35">
        <v>0.95404762600000004</v>
      </c>
      <c r="D35">
        <v>0.97250000000000003</v>
      </c>
    </row>
    <row r="36" spans="1:4" x14ac:dyDescent="0.25">
      <c r="A36" s="1">
        <v>24837</v>
      </c>
      <c r="B36">
        <v>0.33452463900000001</v>
      </c>
      <c r="C36">
        <v>1.1082325340000001</v>
      </c>
      <c r="D36">
        <v>1.0425</v>
      </c>
    </row>
    <row r="37" spans="1:4" x14ac:dyDescent="0.25">
      <c r="A37" s="1">
        <v>24928</v>
      </c>
      <c r="B37">
        <v>1.5979590859999999</v>
      </c>
      <c r="C37">
        <v>1.1016468189999999</v>
      </c>
      <c r="D37">
        <v>1.1975</v>
      </c>
    </row>
    <row r="38" spans="1:4" x14ac:dyDescent="0.25">
      <c r="A38" s="1">
        <v>25019</v>
      </c>
      <c r="B38">
        <v>1.224783792</v>
      </c>
      <c r="C38">
        <v>1.0511271820000001</v>
      </c>
      <c r="D38">
        <v>1.4950000000000001</v>
      </c>
    </row>
    <row r="39" spans="1:4" x14ac:dyDescent="0.25">
      <c r="A39" s="1">
        <v>25111</v>
      </c>
      <c r="B39">
        <v>0.33206904100000001</v>
      </c>
      <c r="C39">
        <v>0.97481604399999999</v>
      </c>
      <c r="D39">
        <v>1.4875</v>
      </c>
    </row>
    <row r="40" spans="1:4" x14ac:dyDescent="0.25">
      <c r="A40" s="1">
        <v>25203</v>
      </c>
      <c r="B40">
        <v>-6.0611678000000002E-2</v>
      </c>
      <c r="C40">
        <v>1.401651867</v>
      </c>
      <c r="D40">
        <v>1.48</v>
      </c>
    </row>
    <row r="41" spans="1:4" x14ac:dyDescent="0.25">
      <c r="A41" s="1">
        <v>25293</v>
      </c>
      <c r="B41">
        <v>1.090982321</v>
      </c>
      <c r="C41">
        <v>1.026527406</v>
      </c>
      <c r="D41">
        <v>1.6425000000000001</v>
      </c>
    </row>
    <row r="42" spans="1:4" x14ac:dyDescent="0.25">
      <c r="A42" s="1">
        <v>25384</v>
      </c>
      <c r="B42">
        <v>-0.17104533199999999</v>
      </c>
      <c r="C42">
        <v>1.263263714</v>
      </c>
      <c r="D42">
        <v>2.0825</v>
      </c>
    </row>
    <row r="43" spans="1:4" x14ac:dyDescent="0.25">
      <c r="A43" s="1">
        <v>25476</v>
      </c>
      <c r="B43">
        <v>0.17044204700000001</v>
      </c>
      <c r="C43">
        <v>1.3978217479999999</v>
      </c>
      <c r="D43">
        <v>2.2450000000000001</v>
      </c>
    </row>
    <row r="44" spans="1:4" x14ac:dyDescent="0.25">
      <c r="A44" s="1">
        <v>25568</v>
      </c>
      <c r="B44">
        <v>-0.98567685400000005</v>
      </c>
      <c r="C44">
        <v>1.2814420259999999</v>
      </c>
      <c r="D44">
        <v>2.2349999999999999</v>
      </c>
    </row>
    <row r="45" spans="1:4" x14ac:dyDescent="0.25">
      <c r="A45" s="1">
        <v>25658</v>
      </c>
      <c r="B45">
        <v>-0.65895948100000001</v>
      </c>
      <c r="C45">
        <v>1.4014650019999999</v>
      </c>
      <c r="D45">
        <v>2.14</v>
      </c>
    </row>
    <row r="46" spans="1:4" x14ac:dyDescent="0.25">
      <c r="A46" s="1">
        <v>25749</v>
      </c>
      <c r="B46">
        <v>-0.37215026000000001</v>
      </c>
      <c r="C46">
        <v>1.3820951100000001</v>
      </c>
      <c r="D46">
        <v>1.97</v>
      </c>
    </row>
    <row r="47" spans="1:4" x14ac:dyDescent="0.25">
      <c r="A47" s="1">
        <v>25841</v>
      </c>
      <c r="B47">
        <v>0.39174455600000002</v>
      </c>
      <c r="C47">
        <v>0.81722056600000004</v>
      </c>
      <c r="D47">
        <v>1.6775</v>
      </c>
    </row>
    <row r="48" spans="1:4" x14ac:dyDescent="0.25">
      <c r="A48" s="1">
        <v>25933</v>
      </c>
      <c r="B48">
        <v>-1.6135698629999999</v>
      </c>
      <c r="C48">
        <v>1.313293732</v>
      </c>
      <c r="D48">
        <v>1.3925000000000001</v>
      </c>
    </row>
    <row r="49" spans="1:7" x14ac:dyDescent="0.25">
      <c r="A49" s="1">
        <v>26023</v>
      </c>
      <c r="B49">
        <v>2.1375849140000001</v>
      </c>
      <c r="C49">
        <v>1.507493398</v>
      </c>
      <c r="D49">
        <v>0.96499999999999997</v>
      </c>
    </row>
    <row r="50" spans="1:7" x14ac:dyDescent="0.25">
      <c r="A50" s="1">
        <v>26114</v>
      </c>
      <c r="B50">
        <v>-1.0363799E-2</v>
      </c>
      <c r="C50">
        <v>1.3054020529999999</v>
      </c>
      <c r="D50">
        <v>1.1425000000000001</v>
      </c>
    </row>
    <row r="51" spans="1:7" x14ac:dyDescent="0.25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</row>
    <row r="52" spans="1:7" x14ac:dyDescent="0.25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</row>
    <row r="53" spans="1:7" x14ac:dyDescent="0.25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</row>
    <row r="54" spans="1:7" x14ac:dyDescent="0.25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</row>
    <row r="55" spans="1:7" x14ac:dyDescent="0.25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</row>
    <row r="56" spans="1:7" x14ac:dyDescent="0.25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</row>
    <row r="57" spans="1:7" x14ac:dyDescent="0.25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</row>
    <row r="58" spans="1:7" x14ac:dyDescent="0.25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</row>
    <row r="59" spans="1:7" x14ac:dyDescent="0.25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</row>
    <row r="60" spans="1:7" x14ac:dyDescent="0.25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</row>
    <row r="61" spans="1:7" x14ac:dyDescent="0.25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</row>
    <row r="62" spans="1:7" x14ac:dyDescent="0.25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</row>
    <row r="63" spans="1:7" x14ac:dyDescent="0.25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</row>
    <row r="64" spans="1:7" x14ac:dyDescent="0.25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</row>
    <row r="65" spans="1:7" x14ac:dyDescent="0.25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</row>
    <row r="66" spans="1:7" x14ac:dyDescent="0.25">
      <c r="A66" s="1">
        <v>27575</v>
      </c>
      <c r="B66">
        <v>0.204579979</v>
      </c>
      <c r="C66">
        <v>1.474515858</v>
      </c>
      <c r="D66">
        <v>1.355</v>
      </c>
      <c r="G66">
        <v>1.9053</v>
      </c>
    </row>
    <row r="67" spans="1:7" x14ac:dyDescent="0.25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</row>
    <row r="68" spans="1:7" x14ac:dyDescent="0.25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</row>
    <row r="69" spans="1:7" x14ac:dyDescent="0.25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</row>
    <row r="70" spans="1:7" x14ac:dyDescent="0.25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</row>
    <row r="71" spans="1:7" x14ac:dyDescent="0.25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</row>
    <row r="72" spans="1:7" x14ac:dyDescent="0.25">
      <c r="A72" s="1">
        <v>28125</v>
      </c>
      <c r="B72">
        <v>0.244562474</v>
      </c>
      <c r="C72">
        <v>1.776687941</v>
      </c>
      <c r="D72">
        <v>1.2175</v>
      </c>
      <c r="G72">
        <v>1.6836</v>
      </c>
    </row>
    <row r="73" spans="1:7" x14ac:dyDescent="0.25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</row>
    <row r="74" spans="1:7" x14ac:dyDescent="0.25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</row>
    <row r="75" spans="1:7" x14ac:dyDescent="0.25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</row>
    <row r="76" spans="1:7" x14ac:dyDescent="0.25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</row>
    <row r="77" spans="1:7" x14ac:dyDescent="0.25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</row>
    <row r="78" spans="1:7" x14ac:dyDescent="0.25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</row>
    <row r="79" spans="1:7" x14ac:dyDescent="0.25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</row>
    <row r="80" spans="1:7" x14ac:dyDescent="0.25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</row>
    <row r="81" spans="1:7" x14ac:dyDescent="0.25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</row>
    <row r="82" spans="1:7" x14ac:dyDescent="0.25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</row>
    <row r="83" spans="1:7" x14ac:dyDescent="0.25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</row>
    <row r="84" spans="1:7" x14ac:dyDescent="0.25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</row>
    <row r="85" spans="1:7" x14ac:dyDescent="0.25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</row>
    <row r="86" spans="1:7" x14ac:dyDescent="0.25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</row>
    <row r="87" spans="1:7" x14ac:dyDescent="0.25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</row>
    <row r="88" spans="1:7" x14ac:dyDescent="0.25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</row>
    <row r="89" spans="1:7" x14ac:dyDescent="0.25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</row>
    <row r="90" spans="1:7" x14ac:dyDescent="0.25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</row>
    <row r="91" spans="1:7" x14ac:dyDescent="0.25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</row>
    <row r="92" spans="1:7" x14ac:dyDescent="0.25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</row>
    <row r="93" spans="1:7" x14ac:dyDescent="0.25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</row>
    <row r="94" spans="1:7" x14ac:dyDescent="0.25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</row>
    <row r="95" spans="1:7" x14ac:dyDescent="0.25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</row>
    <row r="96" spans="1:7" x14ac:dyDescent="0.25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</row>
    <row r="97" spans="1:7" x14ac:dyDescent="0.25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</row>
    <row r="98" spans="1:7" x14ac:dyDescent="0.25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</row>
    <row r="99" spans="1:7" x14ac:dyDescent="0.25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</row>
    <row r="100" spans="1:7" x14ac:dyDescent="0.25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</row>
    <row r="101" spans="1:7" x14ac:dyDescent="0.25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</row>
    <row r="102" spans="1:7" x14ac:dyDescent="0.25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</row>
    <row r="103" spans="1:7" x14ac:dyDescent="0.25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</row>
    <row r="104" spans="1:7" x14ac:dyDescent="0.25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</row>
    <row r="105" spans="1:7" x14ac:dyDescent="0.25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</row>
    <row r="106" spans="1:7" x14ac:dyDescent="0.25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</row>
    <row r="107" spans="1:7" x14ac:dyDescent="0.25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</row>
    <row r="108" spans="1:7" x14ac:dyDescent="0.25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</row>
    <row r="109" spans="1:7" x14ac:dyDescent="0.25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</row>
    <row r="110" spans="1:7" x14ac:dyDescent="0.25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</row>
    <row r="111" spans="1:7" x14ac:dyDescent="0.25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</row>
    <row r="112" spans="1:7" x14ac:dyDescent="0.25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</row>
    <row r="113" spans="1:7" x14ac:dyDescent="0.25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</row>
    <row r="114" spans="1:7" x14ac:dyDescent="0.25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</row>
    <row r="115" spans="1:7" x14ac:dyDescent="0.25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</row>
    <row r="116" spans="1:7" x14ac:dyDescent="0.25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</row>
    <row r="117" spans="1:7" x14ac:dyDescent="0.25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</row>
    <row r="118" spans="1:7" x14ac:dyDescent="0.25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</row>
    <row r="119" spans="1:7" x14ac:dyDescent="0.25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</row>
    <row r="120" spans="1:7" x14ac:dyDescent="0.25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</row>
    <row r="121" spans="1:7" x14ac:dyDescent="0.25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</row>
    <row r="122" spans="1:7" x14ac:dyDescent="0.25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</row>
    <row r="123" spans="1:7" x14ac:dyDescent="0.25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</row>
    <row r="124" spans="1:7" x14ac:dyDescent="0.25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</row>
    <row r="125" spans="1:7" x14ac:dyDescent="0.25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</row>
    <row r="126" spans="1:7" x14ac:dyDescent="0.25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</row>
    <row r="127" spans="1:7" x14ac:dyDescent="0.25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</row>
    <row r="128" spans="1:7" x14ac:dyDescent="0.25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</row>
    <row r="129" spans="1:7" x14ac:dyDescent="0.25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</row>
    <row r="130" spans="1:7" x14ac:dyDescent="0.25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</row>
    <row r="131" spans="1:7" x14ac:dyDescent="0.25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</row>
    <row r="132" spans="1:7" x14ac:dyDescent="0.25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</row>
    <row r="133" spans="1:7" x14ac:dyDescent="0.25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</row>
    <row r="134" spans="1:7" x14ac:dyDescent="0.25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</row>
    <row r="135" spans="1:7" x14ac:dyDescent="0.25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</row>
    <row r="136" spans="1:7" x14ac:dyDescent="0.25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</row>
    <row r="137" spans="1:7" x14ac:dyDescent="0.25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</row>
    <row r="138" spans="1:7" x14ac:dyDescent="0.25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</row>
    <row r="139" spans="1:7" x14ac:dyDescent="0.25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</row>
    <row r="140" spans="1:7" x14ac:dyDescent="0.25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</row>
    <row r="141" spans="1:7" x14ac:dyDescent="0.25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</row>
    <row r="142" spans="1:7" x14ac:dyDescent="0.25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</row>
    <row r="143" spans="1:7" x14ac:dyDescent="0.25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</row>
    <row r="144" spans="1:7" x14ac:dyDescent="0.25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</row>
    <row r="145" spans="1:7" x14ac:dyDescent="0.25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</row>
    <row r="146" spans="1:7" x14ac:dyDescent="0.25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</row>
    <row r="147" spans="1:7" x14ac:dyDescent="0.25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</row>
    <row r="148" spans="1:7" x14ac:dyDescent="0.25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</row>
    <row r="149" spans="1:7" x14ac:dyDescent="0.25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</row>
    <row r="150" spans="1:7" x14ac:dyDescent="0.25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</row>
    <row r="151" spans="1:7" x14ac:dyDescent="0.25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</row>
    <row r="152" spans="1:7" x14ac:dyDescent="0.25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</row>
    <row r="153" spans="1:7" x14ac:dyDescent="0.25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</row>
    <row r="154" spans="1:7" x14ac:dyDescent="0.25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</row>
    <row r="155" spans="1:7" x14ac:dyDescent="0.25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</row>
    <row r="156" spans="1:7" x14ac:dyDescent="0.25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</row>
    <row r="157" spans="1:7" x14ac:dyDescent="0.25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</row>
    <row r="158" spans="1:7" x14ac:dyDescent="0.25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</row>
    <row r="159" spans="1:7" x14ac:dyDescent="0.25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</row>
    <row r="160" spans="1:7" x14ac:dyDescent="0.25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</row>
    <row r="161" spans="1:7" x14ac:dyDescent="0.25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</row>
    <row r="162" spans="1:7" x14ac:dyDescent="0.25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</row>
    <row r="163" spans="1:7" x14ac:dyDescent="0.25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</row>
    <row r="164" spans="1:7" x14ac:dyDescent="0.25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</row>
    <row r="165" spans="1:7" x14ac:dyDescent="0.25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</row>
    <row r="166" spans="1:7" x14ac:dyDescent="0.25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</row>
    <row r="167" spans="1:7" x14ac:dyDescent="0.25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</row>
    <row r="168" spans="1:7" x14ac:dyDescent="0.25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</row>
    <row r="169" spans="1:7" x14ac:dyDescent="0.25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</row>
    <row r="170" spans="1:7" x14ac:dyDescent="0.25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</row>
    <row r="171" spans="1:7" x14ac:dyDescent="0.25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</row>
    <row r="172" spans="1:7" x14ac:dyDescent="0.25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</row>
    <row r="173" spans="1:7" x14ac:dyDescent="0.25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</row>
    <row r="174" spans="1:7" x14ac:dyDescent="0.25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</row>
    <row r="175" spans="1:7" x14ac:dyDescent="0.25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</row>
    <row r="176" spans="1:7" x14ac:dyDescent="0.25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</row>
    <row r="177" spans="1:7" x14ac:dyDescent="0.25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</row>
    <row r="178" spans="1:7" x14ac:dyDescent="0.25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</row>
    <row r="179" spans="1:7" x14ac:dyDescent="0.25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</row>
    <row r="180" spans="1:7" x14ac:dyDescent="0.25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</row>
    <row r="181" spans="1:7" x14ac:dyDescent="0.25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</row>
    <row r="182" spans="1:7" x14ac:dyDescent="0.25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</row>
    <row r="183" spans="1:7" x14ac:dyDescent="0.25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</row>
    <row r="184" spans="1:7" x14ac:dyDescent="0.25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</row>
    <row r="185" spans="1:7" x14ac:dyDescent="0.25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</row>
    <row r="186" spans="1:7" x14ac:dyDescent="0.25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</row>
    <row r="187" spans="1:7" x14ac:dyDescent="0.25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</row>
    <row r="188" spans="1:7" x14ac:dyDescent="0.25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</row>
    <row r="189" spans="1:7" x14ac:dyDescent="0.25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</row>
    <row r="190" spans="1:7" x14ac:dyDescent="0.25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</row>
    <row r="191" spans="1:7" x14ac:dyDescent="0.25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</row>
    <row r="192" spans="1:7" x14ac:dyDescent="0.25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</row>
    <row r="193" spans="1:7" x14ac:dyDescent="0.25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</row>
    <row r="194" spans="1:7" x14ac:dyDescent="0.25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</row>
    <row r="195" spans="1:7" x14ac:dyDescent="0.25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</row>
    <row r="196" spans="1:7" x14ac:dyDescent="0.25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</row>
    <row r="197" spans="1:7" x14ac:dyDescent="0.25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</row>
    <row r="198" spans="1:7" x14ac:dyDescent="0.25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</row>
    <row r="199" spans="1:7" x14ac:dyDescent="0.25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</row>
    <row r="200" spans="1:7" x14ac:dyDescent="0.25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</row>
    <row r="201" spans="1:7" x14ac:dyDescent="0.25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</row>
    <row r="202" spans="1:7" x14ac:dyDescent="0.25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</row>
    <row r="203" spans="1:7" x14ac:dyDescent="0.25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</row>
    <row r="204" spans="1:7" x14ac:dyDescent="0.25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</row>
    <row r="205" spans="1:7" x14ac:dyDescent="0.25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</row>
    <row r="206" spans="1:7" x14ac:dyDescent="0.25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</row>
    <row r="207" spans="1:7" x14ac:dyDescent="0.25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</row>
    <row r="208" spans="1:7" x14ac:dyDescent="0.25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</row>
    <row r="209" spans="1:7" x14ac:dyDescent="0.25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</row>
    <row r="210" spans="1:7" x14ac:dyDescent="0.25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</row>
    <row r="211" spans="1:7" x14ac:dyDescent="0.25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</row>
    <row r="212" spans="1:7" x14ac:dyDescent="0.25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</row>
    <row r="213" spans="1:7" x14ac:dyDescent="0.25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</row>
    <row r="214" spans="1:7" x14ac:dyDescent="0.25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</row>
    <row r="215" spans="1:7" x14ac:dyDescent="0.25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</row>
    <row r="216" spans="1:7" x14ac:dyDescent="0.25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</row>
    <row r="217" spans="1:7" x14ac:dyDescent="0.25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</row>
    <row r="218" spans="1:7" x14ac:dyDescent="0.25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</row>
    <row r="219" spans="1:7" x14ac:dyDescent="0.25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</row>
    <row r="220" spans="1:7" x14ac:dyDescent="0.25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</row>
    <row r="221" spans="1:7" x14ac:dyDescent="0.25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</row>
    <row r="222" spans="1:7" x14ac:dyDescent="0.25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</row>
    <row r="223" spans="1:7" x14ac:dyDescent="0.25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</row>
    <row r="224" spans="1:7" x14ac:dyDescent="0.25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</row>
    <row r="225" spans="1:7" x14ac:dyDescent="0.25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</row>
    <row r="226" spans="1:7" x14ac:dyDescent="0.25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</row>
    <row r="227" spans="1:7" x14ac:dyDescent="0.25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</row>
    <row r="228" spans="1:7" x14ac:dyDescent="0.25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</row>
    <row r="229" spans="1:7" x14ac:dyDescent="0.25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</row>
    <row r="230" spans="1:7" x14ac:dyDescent="0.25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</row>
    <row r="231" spans="1:7" x14ac:dyDescent="0.25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</row>
    <row r="232" spans="1:7" x14ac:dyDescent="0.25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</row>
    <row r="233" spans="1:7" x14ac:dyDescent="0.25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</row>
    <row r="234" spans="1:7" x14ac:dyDescent="0.25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</row>
    <row r="235" spans="1:7" x14ac:dyDescent="0.25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</row>
    <row r="236" spans="1:7" x14ac:dyDescent="0.25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</row>
    <row r="237" spans="1:7" x14ac:dyDescent="0.25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</row>
    <row r="238" spans="1:7" x14ac:dyDescent="0.25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</row>
    <row r="239" spans="1:7" x14ac:dyDescent="0.25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</row>
    <row r="240" spans="1:7" x14ac:dyDescent="0.25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</row>
    <row r="241" spans="1:7" x14ac:dyDescent="0.25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</row>
    <row r="242" spans="1:7" x14ac:dyDescent="0.25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</row>
    <row r="243" spans="1:7" x14ac:dyDescent="0.25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</row>
    <row r="244" spans="1:7" x14ac:dyDescent="0.25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</row>
    <row r="245" spans="1:7" x14ac:dyDescent="0.25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</row>
    <row r="246" spans="1:7" x14ac:dyDescent="0.25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</row>
    <row r="247" spans="1:7" x14ac:dyDescent="0.25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</row>
    <row r="248" spans="1:7" x14ac:dyDescent="0.25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</row>
    <row r="249" spans="1:7" x14ac:dyDescent="0.25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</row>
    <row r="250" spans="1:7" x14ac:dyDescent="0.25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</row>
    <row r="251" spans="1:7" x14ac:dyDescent="0.25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</row>
    <row r="252" spans="1:7" x14ac:dyDescent="0.25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</row>
    <row r="253" spans="1:7" x14ac:dyDescent="0.25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</row>
    <row r="254" spans="1:7" x14ac:dyDescent="0.25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</row>
    <row r="255" spans="1:7" x14ac:dyDescent="0.25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</row>
    <row r="256" spans="1:7" x14ac:dyDescent="0.25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</row>
    <row r="257" spans="1:7" x14ac:dyDescent="0.25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</row>
    <row r="258" spans="1:7" x14ac:dyDescent="0.25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</row>
    <row r="259" spans="1:7" x14ac:dyDescent="0.25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</row>
    <row r="260" spans="1:7" x14ac:dyDescent="0.25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</row>
    <row r="261" spans="1:7" x14ac:dyDescent="0.25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</row>
    <row r="262" spans="1:7" x14ac:dyDescent="0.25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</row>
    <row r="263" spans="1:7" x14ac:dyDescent="0.25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</row>
    <row r="264" spans="1:7" x14ac:dyDescent="0.25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</row>
    <row r="265" spans="1:7" x14ac:dyDescent="0.25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</row>
    <row r="266" spans="1:7" x14ac:dyDescent="0.25">
      <c r="A266" s="1">
        <v>45838</v>
      </c>
      <c r="B266">
        <v>0.49325660199999999</v>
      </c>
      <c r="C266">
        <v>0.49317484700000003</v>
      </c>
      <c r="D266">
        <v>1.0825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L315"/>
  <sheetViews>
    <sheetView topLeftCell="X20" zoomScale="130" zoomScaleNormal="130" workbookViewId="0">
      <selection activeCell="AG43" sqref="AG43"/>
    </sheetView>
  </sheetViews>
  <sheetFormatPr defaultRowHeight="15" x14ac:dyDescent="0.25"/>
  <cols>
    <col min="1" max="1" width="11.7109375" customWidth="1"/>
    <col min="2" max="4" width="9.140625" customWidth="1"/>
    <col min="8" max="8" width="13.28515625" bestFit="1" customWidth="1"/>
    <col min="9" max="9" width="19.42578125" bestFit="1" customWidth="1"/>
  </cols>
  <sheetData>
    <row r="1" spans="1:12" x14ac:dyDescent="0.25">
      <c r="E1" t="s">
        <v>14</v>
      </c>
      <c r="F1" t="s">
        <v>15</v>
      </c>
      <c r="H1" s="24" t="s">
        <v>11</v>
      </c>
      <c r="I1" s="24"/>
      <c r="J1" s="24" t="s">
        <v>12</v>
      </c>
      <c r="K1" s="24"/>
    </row>
    <row r="2" spans="1:12" x14ac:dyDescent="0.25">
      <c r="A2" t="s">
        <v>6</v>
      </c>
      <c r="B2" t="s">
        <v>7</v>
      </c>
      <c r="C2" t="s">
        <v>18</v>
      </c>
      <c r="D2" t="s">
        <v>18</v>
      </c>
      <c r="E2" t="s">
        <v>17</v>
      </c>
      <c r="F2" t="s">
        <v>16</v>
      </c>
      <c r="G2" t="s">
        <v>23</v>
      </c>
      <c r="H2" t="s">
        <v>20</v>
      </c>
      <c r="I2" t="s">
        <v>19</v>
      </c>
      <c r="J2" t="s">
        <v>21</v>
      </c>
      <c r="K2" t="s">
        <v>22</v>
      </c>
      <c r="L2" t="s">
        <v>24</v>
      </c>
    </row>
    <row r="3" spans="1:12" x14ac:dyDescent="0.25">
      <c r="A3" s="1">
        <v>17258</v>
      </c>
      <c r="B3">
        <v>0.8</v>
      </c>
      <c r="F3">
        <v>9.3000000000000007</v>
      </c>
    </row>
    <row r="4" spans="1:12" x14ac:dyDescent="0.25">
      <c r="A4" s="1">
        <v>17349</v>
      </c>
      <c r="B4">
        <v>1.9</v>
      </c>
      <c r="F4">
        <v>10.8</v>
      </c>
      <c r="H4" s="1"/>
    </row>
    <row r="5" spans="1:12" x14ac:dyDescent="0.25">
      <c r="A5" s="1">
        <v>17441</v>
      </c>
      <c r="B5">
        <v>2.5</v>
      </c>
      <c r="F5">
        <v>11.9</v>
      </c>
      <c r="H5" s="1"/>
    </row>
    <row r="6" spans="1:12" x14ac:dyDescent="0.25">
      <c r="A6" s="1">
        <v>17533</v>
      </c>
      <c r="B6">
        <v>1.1000000000000001</v>
      </c>
      <c r="E6">
        <v>6.4</v>
      </c>
      <c r="F6">
        <v>7.9</v>
      </c>
      <c r="H6" s="1"/>
    </row>
    <row r="7" spans="1:12" x14ac:dyDescent="0.25">
      <c r="A7" s="1">
        <v>17624</v>
      </c>
      <c r="B7">
        <v>1</v>
      </c>
      <c r="E7">
        <v>6.7</v>
      </c>
      <c r="F7">
        <v>3.5</v>
      </c>
      <c r="H7" s="1"/>
    </row>
    <row r="8" spans="1:12" x14ac:dyDescent="0.25">
      <c r="A8" s="1">
        <v>17715</v>
      </c>
      <c r="B8">
        <v>1.5</v>
      </c>
      <c r="E8">
        <v>6.3</v>
      </c>
      <c r="F8">
        <v>-0.4</v>
      </c>
      <c r="H8" s="1"/>
    </row>
    <row r="9" spans="1:12" x14ac:dyDescent="0.25">
      <c r="A9" s="1">
        <v>17807</v>
      </c>
      <c r="B9">
        <v>-0.3</v>
      </c>
      <c r="C9">
        <v>1</v>
      </c>
      <c r="D9">
        <v>-1</v>
      </c>
      <c r="E9">
        <v>3.4</v>
      </c>
      <c r="F9">
        <v>-2.2999999999999998</v>
      </c>
      <c r="H9" s="1"/>
    </row>
    <row r="10" spans="1:12" x14ac:dyDescent="0.25">
      <c r="A10" s="1">
        <v>17899</v>
      </c>
      <c r="B10">
        <v>-0.8</v>
      </c>
      <c r="C10">
        <v>1</v>
      </c>
      <c r="D10">
        <v>-1</v>
      </c>
      <c r="E10">
        <v>1.4</v>
      </c>
      <c r="F10">
        <v>-3.5</v>
      </c>
      <c r="H10" s="1"/>
    </row>
    <row r="11" spans="1:12" x14ac:dyDescent="0.25">
      <c r="A11" s="1">
        <v>17989</v>
      </c>
      <c r="B11">
        <v>-0.6</v>
      </c>
      <c r="C11">
        <v>1</v>
      </c>
      <c r="D11">
        <v>-1</v>
      </c>
      <c r="E11">
        <v>-0.2</v>
      </c>
      <c r="F11">
        <v>2.1</v>
      </c>
      <c r="H11" s="1"/>
    </row>
    <row r="12" spans="1:12" x14ac:dyDescent="0.25">
      <c r="A12" s="1">
        <v>18080</v>
      </c>
      <c r="B12">
        <v>-0.6</v>
      </c>
      <c r="C12">
        <v>1</v>
      </c>
      <c r="D12">
        <v>-1</v>
      </c>
      <c r="E12">
        <v>-2.2999999999999998</v>
      </c>
      <c r="F12">
        <v>7</v>
      </c>
      <c r="H12" s="1"/>
    </row>
    <row r="13" spans="1:12" x14ac:dyDescent="0.25">
      <c r="A13" s="1">
        <v>18172</v>
      </c>
      <c r="B13">
        <v>-0.1</v>
      </c>
      <c r="E13">
        <v>-2</v>
      </c>
      <c r="F13">
        <v>12.9</v>
      </c>
      <c r="H13" s="1"/>
    </row>
    <row r="14" spans="1:12" x14ac:dyDescent="0.25">
      <c r="A14" s="1">
        <v>18264</v>
      </c>
      <c r="B14">
        <v>-0.2</v>
      </c>
      <c r="E14">
        <v>-1.4</v>
      </c>
      <c r="F14">
        <v>18.2</v>
      </c>
      <c r="H14" s="1"/>
    </row>
    <row r="15" spans="1:12" x14ac:dyDescent="0.25">
      <c r="A15" s="1">
        <v>18354</v>
      </c>
      <c r="B15">
        <v>0.5</v>
      </c>
      <c r="E15">
        <v>-0.3</v>
      </c>
      <c r="F15">
        <v>19.600000000000001</v>
      </c>
      <c r="H15" s="1"/>
    </row>
    <row r="16" spans="1:12" x14ac:dyDescent="0.25">
      <c r="A16" s="1">
        <v>18445</v>
      </c>
      <c r="B16">
        <v>2.1</v>
      </c>
      <c r="E16">
        <v>2.2999999999999998</v>
      </c>
      <c r="F16">
        <v>18.5</v>
      </c>
      <c r="H16" s="1"/>
    </row>
    <row r="17" spans="1:8" x14ac:dyDescent="0.25">
      <c r="A17" s="1">
        <v>18537</v>
      </c>
      <c r="B17">
        <v>1.8</v>
      </c>
      <c r="E17">
        <v>4.2</v>
      </c>
      <c r="F17">
        <v>14</v>
      </c>
      <c r="H17" s="1"/>
    </row>
    <row r="18" spans="1:8" x14ac:dyDescent="0.25">
      <c r="A18" s="1">
        <v>18629</v>
      </c>
      <c r="B18">
        <v>3.2</v>
      </c>
      <c r="E18">
        <v>7.7</v>
      </c>
      <c r="F18">
        <v>11.3</v>
      </c>
      <c r="H18" s="1"/>
    </row>
    <row r="19" spans="1:8" x14ac:dyDescent="0.25">
      <c r="A19" s="1">
        <v>18719</v>
      </c>
      <c r="B19">
        <v>0.8</v>
      </c>
      <c r="E19">
        <v>8.1</v>
      </c>
      <c r="F19">
        <v>7.1</v>
      </c>
      <c r="H19" s="1"/>
    </row>
    <row r="20" spans="1:8" x14ac:dyDescent="0.25">
      <c r="A20" s="1">
        <v>18810</v>
      </c>
      <c r="B20">
        <v>0.1</v>
      </c>
      <c r="E20">
        <v>6</v>
      </c>
      <c r="F20">
        <v>4.9000000000000004</v>
      </c>
      <c r="H20" s="1"/>
    </row>
    <row r="21" spans="1:8" x14ac:dyDescent="0.25">
      <c r="A21" s="1">
        <v>18902</v>
      </c>
      <c r="B21">
        <v>1.3</v>
      </c>
      <c r="E21">
        <v>5.5</v>
      </c>
      <c r="F21">
        <v>4.5999999999999996</v>
      </c>
      <c r="H21" s="1"/>
    </row>
    <row r="22" spans="1:8" x14ac:dyDescent="0.25">
      <c r="A22" s="1">
        <v>18994</v>
      </c>
      <c r="B22">
        <v>0.4</v>
      </c>
      <c r="E22">
        <v>2.7</v>
      </c>
      <c r="F22">
        <v>6.9</v>
      </c>
      <c r="H22" s="1"/>
    </row>
    <row r="23" spans="1:8" x14ac:dyDescent="0.25">
      <c r="A23" s="1">
        <v>19085</v>
      </c>
      <c r="B23">
        <v>0</v>
      </c>
      <c r="E23">
        <v>1.9</v>
      </c>
      <c r="F23">
        <v>7.8</v>
      </c>
      <c r="H23" s="1"/>
    </row>
    <row r="24" spans="1:8" x14ac:dyDescent="0.25">
      <c r="A24" s="1">
        <v>19176</v>
      </c>
      <c r="B24">
        <v>0.7</v>
      </c>
      <c r="E24">
        <v>2.4</v>
      </c>
      <c r="F24">
        <v>8.5</v>
      </c>
      <c r="H24" s="1"/>
    </row>
    <row r="25" spans="1:8" x14ac:dyDescent="0.25">
      <c r="A25" s="1">
        <v>19268</v>
      </c>
      <c r="B25">
        <v>0.2</v>
      </c>
      <c r="E25">
        <v>1.2</v>
      </c>
      <c r="F25">
        <v>6.4</v>
      </c>
      <c r="H25" s="1"/>
    </row>
    <row r="26" spans="1:8" x14ac:dyDescent="0.25">
      <c r="A26" s="1">
        <v>19360</v>
      </c>
      <c r="B26">
        <v>0.4</v>
      </c>
      <c r="E26">
        <v>1.2</v>
      </c>
      <c r="F26">
        <v>1.4</v>
      </c>
      <c r="H26" s="1"/>
    </row>
    <row r="27" spans="1:8" x14ac:dyDescent="0.25">
      <c r="A27" s="1">
        <v>19450</v>
      </c>
      <c r="B27">
        <v>0.1</v>
      </c>
      <c r="E27">
        <v>1.3</v>
      </c>
      <c r="F27">
        <v>-0.7</v>
      </c>
      <c r="H27" s="1"/>
    </row>
    <row r="28" spans="1:8" x14ac:dyDescent="0.25">
      <c r="A28" s="1">
        <v>19541</v>
      </c>
      <c r="B28">
        <v>0.5</v>
      </c>
      <c r="C28">
        <v>1</v>
      </c>
      <c r="D28">
        <v>-1</v>
      </c>
      <c r="E28">
        <v>1.2</v>
      </c>
      <c r="F28">
        <v>-1.4</v>
      </c>
      <c r="H28" s="1"/>
    </row>
    <row r="29" spans="1:8" x14ac:dyDescent="0.25">
      <c r="A29" s="1">
        <v>19633</v>
      </c>
      <c r="B29">
        <v>0.4</v>
      </c>
      <c r="C29">
        <v>1</v>
      </c>
      <c r="D29">
        <v>-1</v>
      </c>
      <c r="E29">
        <v>1.5</v>
      </c>
      <c r="F29">
        <v>0</v>
      </c>
      <c r="H29" s="1"/>
    </row>
    <row r="30" spans="1:8" x14ac:dyDescent="0.25">
      <c r="A30" s="1">
        <v>19725</v>
      </c>
      <c r="B30">
        <v>0.5</v>
      </c>
      <c r="C30">
        <v>1</v>
      </c>
      <c r="D30">
        <v>-1</v>
      </c>
      <c r="E30">
        <v>1.6</v>
      </c>
      <c r="F30">
        <v>3.6</v>
      </c>
      <c r="H30" s="1"/>
    </row>
    <row r="31" spans="1:8" x14ac:dyDescent="0.25">
      <c r="A31" s="1">
        <v>19815</v>
      </c>
      <c r="B31">
        <v>-0.1</v>
      </c>
      <c r="E31">
        <v>1.3</v>
      </c>
      <c r="F31">
        <v>7.2</v>
      </c>
      <c r="H31" s="1"/>
    </row>
    <row r="32" spans="1:8" x14ac:dyDescent="0.25">
      <c r="A32" s="1">
        <v>19906</v>
      </c>
      <c r="B32">
        <v>-0.3</v>
      </c>
      <c r="E32">
        <v>0.5</v>
      </c>
      <c r="F32">
        <v>9.1999999999999993</v>
      </c>
      <c r="H32" s="1"/>
    </row>
    <row r="33" spans="1:8" x14ac:dyDescent="0.25">
      <c r="A33" s="1">
        <v>19998</v>
      </c>
      <c r="B33">
        <v>-0.1</v>
      </c>
      <c r="E33">
        <v>-0.1</v>
      </c>
      <c r="F33">
        <v>10</v>
      </c>
      <c r="H33" s="1"/>
    </row>
    <row r="34" spans="1:8" x14ac:dyDescent="0.25">
      <c r="A34" s="1">
        <v>20090</v>
      </c>
      <c r="B34">
        <v>0.3</v>
      </c>
      <c r="E34">
        <v>-0.2</v>
      </c>
      <c r="F34">
        <v>9.3000000000000007</v>
      </c>
      <c r="H34" s="1"/>
    </row>
    <row r="35" spans="1:8" x14ac:dyDescent="0.25">
      <c r="A35" s="1">
        <v>20180</v>
      </c>
      <c r="B35">
        <v>0.1</v>
      </c>
      <c r="E35">
        <v>0</v>
      </c>
      <c r="F35">
        <v>6.5</v>
      </c>
      <c r="H35" s="1"/>
    </row>
    <row r="36" spans="1:8" x14ac:dyDescent="0.25">
      <c r="A36" s="1">
        <v>20271</v>
      </c>
      <c r="B36">
        <v>0.4</v>
      </c>
      <c r="E36">
        <v>0.7</v>
      </c>
      <c r="F36">
        <v>5.8</v>
      </c>
      <c r="H36" s="1"/>
    </row>
    <row r="37" spans="1:8" x14ac:dyDescent="0.25">
      <c r="A37" s="1">
        <v>20363</v>
      </c>
      <c r="B37">
        <v>0.3</v>
      </c>
      <c r="E37">
        <v>1.1000000000000001</v>
      </c>
      <c r="F37">
        <v>4.9000000000000004</v>
      </c>
      <c r="H37" s="1"/>
    </row>
    <row r="38" spans="1:8" x14ac:dyDescent="0.25">
      <c r="A38" s="1">
        <v>20455</v>
      </c>
      <c r="B38">
        <v>0.4</v>
      </c>
      <c r="E38">
        <v>1.2</v>
      </c>
      <c r="F38">
        <v>5.3</v>
      </c>
      <c r="H38" s="1"/>
    </row>
    <row r="39" spans="1:8" x14ac:dyDescent="0.25">
      <c r="A39" s="1">
        <v>20546</v>
      </c>
      <c r="B39">
        <v>0.7</v>
      </c>
      <c r="E39">
        <v>1.8</v>
      </c>
      <c r="F39">
        <v>6.8</v>
      </c>
      <c r="H39" s="1"/>
    </row>
    <row r="40" spans="1:8" x14ac:dyDescent="0.25">
      <c r="A40" s="1">
        <v>20637</v>
      </c>
      <c r="B40">
        <v>1</v>
      </c>
      <c r="E40">
        <v>2.4</v>
      </c>
      <c r="F40">
        <v>5.8</v>
      </c>
      <c r="H40" s="1"/>
    </row>
    <row r="41" spans="1:8" x14ac:dyDescent="0.25">
      <c r="A41" s="1">
        <v>20729</v>
      </c>
      <c r="B41">
        <v>0.6</v>
      </c>
      <c r="E41">
        <v>2.7</v>
      </c>
      <c r="F41">
        <v>6.3</v>
      </c>
      <c r="H41" s="1"/>
    </row>
    <row r="42" spans="1:8" x14ac:dyDescent="0.25">
      <c r="A42" s="1">
        <v>20821</v>
      </c>
      <c r="B42">
        <v>0.9</v>
      </c>
      <c r="E42">
        <v>3.2</v>
      </c>
      <c r="F42">
        <v>3.1</v>
      </c>
      <c r="H42" s="1"/>
    </row>
    <row r="43" spans="1:8" x14ac:dyDescent="0.25">
      <c r="A43" s="1">
        <v>20911</v>
      </c>
      <c r="B43">
        <v>0.6</v>
      </c>
      <c r="E43">
        <v>3.1</v>
      </c>
      <c r="F43">
        <v>-0.5</v>
      </c>
      <c r="H43" s="1"/>
    </row>
    <row r="44" spans="1:8" x14ac:dyDescent="0.25">
      <c r="A44" s="1">
        <v>21002</v>
      </c>
      <c r="B44">
        <v>0.8</v>
      </c>
      <c r="C44">
        <v>1</v>
      </c>
      <c r="D44">
        <v>-1</v>
      </c>
      <c r="E44">
        <v>3</v>
      </c>
      <c r="F44">
        <v>0</v>
      </c>
      <c r="H44" s="1"/>
    </row>
    <row r="45" spans="1:8" x14ac:dyDescent="0.25">
      <c r="A45" s="1">
        <v>21094</v>
      </c>
      <c r="B45">
        <v>0.5</v>
      </c>
      <c r="C45">
        <v>1</v>
      </c>
      <c r="D45">
        <v>-1</v>
      </c>
      <c r="E45">
        <v>2.9</v>
      </c>
      <c r="F45">
        <v>1.3</v>
      </c>
      <c r="H45" s="1"/>
    </row>
    <row r="46" spans="1:8" x14ac:dyDescent="0.25">
      <c r="A46" s="1">
        <v>21186</v>
      </c>
      <c r="B46">
        <v>1.2</v>
      </c>
      <c r="C46">
        <v>1</v>
      </c>
      <c r="D46">
        <v>-1</v>
      </c>
      <c r="E46">
        <v>3.2</v>
      </c>
      <c r="F46">
        <v>5.2</v>
      </c>
      <c r="H46" s="1"/>
    </row>
    <row r="47" spans="1:8" x14ac:dyDescent="0.25">
      <c r="A47" s="1">
        <v>21276</v>
      </c>
      <c r="B47">
        <v>0.2</v>
      </c>
      <c r="E47">
        <v>2.8</v>
      </c>
      <c r="F47">
        <v>9.1999999999999993</v>
      </c>
      <c r="H47" s="1"/>
    </row>
    <row r="48" spans="1:8" x14ac:dyDescent="0.25">
      <c r="A48" s="1">
        <v>21367</v>
      </c>
      <c r="B48">
        <v>0.1</v>
      </c>
      <c r="E48">
        <v>2</v>
      </c>
      <c r="F48">
        <v>10.7</v>
      </c>
      <c r="H48" s="1"/>
    </row>
    <row r="49" spans="1:12" x14ac:dyDescent="0.25">
      <c r="A49" s="1">
        <v>21459</v>
      </c>
      <c r="B49">
        <v>0</v>
      </c>
      <c r="E49">
        <v>1.5</v>
      </c>
      <c r="F49">
        <v>8.1</v>
      </c>
      <c r="H49" s="1"/>
    </row>
    <row r="50" spans="1:12" x14ac:dyDescent="0.25">
      <c r="A50" s="1">
        <v>21551</v>
      </c>
      <c r="B50">
        <v>0.7</v>
      </c>
      <c r="E50">
        <v>0.9</v>
      </c>
      <c r="F50">
        <v>5.8</v>
      </c>
      <c r="H50" s="1"/>
    </row>
    <row r="51" spans="1:12" x14ac:dyDescent="0.25">
      <c r="A51" s="1">
        <v>21641</v>
      </c>
      <c r="B51">
        <v>0.4</v>
      </c>
      <c r="E51">
        <v>1.1000000000000001</v>
      </c>
      <c r="F51">
        <v>6.3</v>
      </c>
      <c r="H51" s="1"/>
    </row>
    <row r="52" spans="1:12" x14ac:dyDescent="0.25">
      <c r="A52" s="1">
        <v>21732</v>
      </c>
      <c r="B52">
        <v>0.6</v>
      </c>
      <c r="E52">
        <v>1.7</v>
      </c>
      <c r="F52">
        <v>3.5</v>
      </c>
      <c r="H52" s="1"/>
    </row>
    <row r="53" spans="1:12" x14ac:dyDescent="0.25">
      <c r="A53" s="1">
        <v>21824</v>
      </c>
      <c r="B53">
        <v>0.5</v>
      </c>
      <c r="E53">
        <v>2.2999999999999998</v>
      </c>
      <c r="F53">
        <v>3.9</v>
      </c>
      <c r="G53">
        <f>+'Chart NA - DSGE Raw Data'!D3*4</f>
        <v>3.57</v>
      </c>
      <c r="H53" s="1"/>
    </row>
    <row r="54" spans="1:12" x14ac:dyDescent="0.25">
      <c r="A54" s="1">
        <v>21916</v>
      </c>
      <c r="B54">
        <v>0.1</v>
      </c>
      <c r="E54">
        <v>1.7</v>
      </c>
      <c r="F54">
        <v>2.2000000000000002</v>
      </c>
      <c r="G54">
        <f>+'Chart NA - DSGE Raw Data'!D4*4</f>
        <v>3.99</v>
      </c>
    </row>
    <row r="55" spans="1:12" x14ac:dyDescent="0.25">
      <c r="A55" s="1">
        <v>22007</v>
      </c>
      <c r="B55">
        <v>0.5</v>
      </c>
      <c r="C55">
        <v>1</v>
      </c>
      <c r="D55">
        <v>-1</v>
      </c>
      <c r="E55">
        <v>1.8</v>
      </c>
      <c r="F55">
        <v>0.4</v>
      </c>
      <c r="G55">
        <f>+'Chart NA - DSGE Raw Data'!D5*4</f>
        <v>3.93</v>
      </c>
      <c r="H55" s="2">
        <f>+hist_ExAnteRealRate_wFG!D2-hist_RealNaturalRate_wFG!D2</f>
        <v>0.98414473335785013</v>
      </c>
      <c r="I55">
        <f>+hist_Forward5YearRealR_wFG!D2-hist_Forward5YearRNatR_wFG!D2</f>
        <v>0.21538900308538977</v>
      </c>
      <c r="J55" s="2">
        <f>+hist_ExAnteRealRate_woFG!D2-hist_RealNaturalRate_woFG!D2</f>
        <v>0.98874011456991995</v>
      </c>
      <c r="K55">
        <f>+hist_Forward5YearRealR_woFG!D2-hist_Forward5YearRNatR_woFG!D2</f>
        <v>0.22076957388249996</v>
      </c>
      <c r="L55">
        <f>+hist_Forward5YearRNatR_wFG!D2</f>
        <v>2.0631497797010701</v>
      </c>
    </row>
    <row r="56" spans="1:12" x14ac:dyDescent="0.25">
      <c r="A56" s="1">
        <v>22098</v>
      </c>
      <c r="B56">
        <v>0.4</v>
      </c>
      <c r="C56">
        <v>1</v>
      </c>
      <c r="D56">
        <v>-1</v>
      </c>
      <c r="E56">
        <v>1.6</v>
      </c>
      <c r="F56">
        <v>2.7</v>
      </c>
      <c r="G56">
        <f>+'Chart NA - DSGE Raw Data'!D6*4</f>
        <v>3.7</v>
      </c>
      <c r="H56" s="2">
        <f>+hist_ExAnteRealRate_wFG!D3-hist_RealNaturalRate_wFG!D3</f>
        <v>-2.1797772542855105</v>
      </c>
      <c r="I56">
        <f>+hist_Forward5YearRealR_wFG!D3-hist_Forward5YearRNatR_wFG!D3</f>
        <v>0.29669614042315029</v>
      </c>
      <c r="J56" s="2">
        <f>+hist_ExAnteRealRate_woFG!D3-hist_RealNaturalRate_woFG!D3</f>
        <v>-2.1740415619801405</v>
      </c>
      <c r="K56">
        <f>+hist_Forward5YearRealR_woFG!D3-hist_Forward5YearRNatR_woFG!D3</f>
        <v>0.30217716477255996</v>
      </c>
      <c r="L56">
        <f>+hist_Forward5YearRNatR_wFG!D3</f>
        <v>2.1205647243674699</v>
      </c>
    </row>
    <row r="57" spans="1:12" x14ac:dyDescent="0.25">
      <c r="A57" s="1">
        <v>22190</v>
      </c>
      <c r="B57">
        <v>0.4</v>
      </c>
      <c r="C57">
        <v>1</v>
      </c>
      <c r="D57">
        <v>-1</v>
      </c>
      <c r="E57">
        <v>1.5</v>
      </c>
      <c r="F57">
        <v>4</v>
      </c>
      <c r="G57">
        <f>+'Chart NA - DSGE Raw Data'!D7*4</f>
        <v>2.94</v>
      </c>
      <c r="H57" s="2">
        <f>+hist_ExAnteRealRate_wFG!D4-hist_RealNaturalRate_wFG!D4</f>
        <v>1.468384795688729</v>
      </c>
      <c r="I57">
        <f>+hist_Forward5YearRealR_wFG!D4-hist_Forward5YearRNatR_wFG!D4</f>
        <v>0.32520531889717974</v>
      </c>
      <c r="J57" s="2">
        <f>+hist_ExAnteRealRate_woFG!D4-hist_RealNaturalRate_woFG!D4</f>
        <v>1.4753184456424309</v>
      </c>
      <c r="K57">
        <f>+hist_Forward5YearRealR_woFG!D4-hist_Forward5YearRNatR_woFG!D4</f>
        <v>0.33078534772491963</v>
      </c>
      <c r="L57">
        <f>+hist_Forward5YearRNatR_wFG!D4</f>
        <v>2.0224967137065502</v>
      </c>
    </row>
    <row r="58" spans="1:12" x14ac:dyDescent="0.25">
      <c r="A58" s="1">
        <v>22282</v>
      </c>
      <c r="B58">
        <v>0.2</v>
      </c>
      <c r="E58">
        <v>1.5</v>
      </c>
      <c r="F58">
        <v>7.5</v>
      </c>
      <c r="G58">
        <f>+'Chart NA - DSGE Raw Data'!D8*4</f>
        <v>2.2999999999999998</v>
      </c>
      <c r="H58" s="2">
        <f>+hist_ExAnteRealRate_wFG!D5-hist_RealNaturalRate_wFG!D5</f>
        <v>1.193238087921868</v>
      </c>
      <c r="I58">
        <f>+hist_Forward5YearRealR_wFG!D5-hist_Forward5YearRNatR_wFG!D5</f>
        <v>0.30407803697186031</v>
      </c>
      <c r="J58" s="2">
        <f>+hist_ExAnteRealRate_woFG!D5-hist_RealNaturalRate_woFG!D5</f>
        <v>1.2014514136605041</v>
      </c>
      <c r="K58">
        <f>+hist_Forward5YearRealR_woFG!D5-hist_Forward5YearRNatR_woFG!D5</f>
        <v>0.30975679601852013</v>
      </c>
      <c r="L58">
        <f>+hist_Forward5YearRNatR_wFG!D5</f>
        <v>2.1038496070322399</v>
      </c>
    </row>
    <row r="59" spans="1:12" x14ac:dyDescent="0.25">
      <c r="A59" s="1">
        <v>22372</v>
      </c>
      <c r="B59">
        <v>0</v>
      </c>
      <c r="E59">
        <v>1</v>
      </c>
      <c r="F59">
        <v>9</v>
      </c>
      <c r="G59">
        <f>+'Chart NA - DSGE Raw Data'!D9*4</f>
        <v>1.99</v>
      </c>
      <c r="H59" s="2">
        <f>+hist_ExAnteRealRate_wFG!D6-hist_RealNaturalRate_wFG!D6</f>
        <v>2.1195851297584398</v>
      </c>
      <c r="I59">
        <f>+hist_Forward5YearRealR_wFG!D6-hist_Forward5YearRNatR_wFG!D6</f>
        <v>0.33406960233579008</v>
      </c>
      <c r="J59" s="2">
        <f>+hist_ExAnteRealRate_woFG!D6-hist_RealNaturalRate_woFG!D6</f>
        <v>2.1291680147755381</v>
      </c>
      <c r="K59">
        <f>+hist_Forward5YearRealR_woFG!D6-hist_Forward5YearRNatR_woFG!D6</f>
        <v>0.33984786211216012</v>
      </c>
      <c r="L59">
        <f>+hist_Forward5YearRNatR_wFG!D6</f>
        <v>2.15903858778757</v>
      </c>
    </row>
    <row r="60" spans="1:12" x14ac:dyDescent="0.25">
      <c r="A60" s="1">
        <v>22463</v>
      </c>
      <c r="B60">
        <v>0.4</v>
      </c>
      <c r="E60">
        <v>1</v>
      </c>
      <c r="F60">
        <v>8.1</v>
      </c>
      <c r="G60">
        <f>+'Chart NA - DSGE Raw Data'!D10*4</f>
        <v>1.73</v>
      </c>
      <c r="H60" s="2">
        <f>+hist_ExAnteRealRate_wFG!D7-hist_RealNaturalRate_wFG!D7</f>
        <v>2.3952092964565388</v>
      </c>
      <c r="I60">
        <f>+hist_Forward5YearRealR_wFG!D7-hist_Forward5YearRNatR_wFG!D7</f>
        <v>0.30636396056427007</v>
      </c>
      <c r="J60" s="2">
        <f>+hist_ExAnteRealRate_woFG!D7-hist_RealNaturalRate_woFG!D7</f>
        <v>2.4062560293428401</v>
      </c>
      <c r="K60">
        <f>+hist_Forward5YearRealR_woFG!D7-hist_Forward5YearRNatR_woFG!D7</f>
        <v>0.31224342544996997</v>
      </c>
      <c r="L60">
        <f>+hist_Forward5YearRNatR_wFG!D7</f>
        <v>2.1723314806018301</v>
      </c>
    </row>
    <row r="61" spans="1:12" x14ac:dyDescent="0.25">
      <c r="A61" s="1">
        <v>22555</v>
      </c>
      <c r="B61">
        <v>0.1</v>
      </c>
      <c r="E61">
        <v>0.6</v>
      </c>
      <c r="F61">
        <v>7.3</v>
      </c>
      <c r="G61">
        <f>+'Chart NA - DSGE Raw Data'!D11*4</f>
        <v>1.68</v>
      </c>
      <c r="H61" s="2">
        <f>+hist_ExAnteRealRate_wFG!D8-hist_RealNaturalRate_wFG!D8</f>
        <v>1.710292573759562</v>
      </c>
      <c r="I61">
        <f>+hist_Forward5YearRealR_wFG!D8-hist_Forward5YearRNatR_wFG!D8</f>
        <v>0.29183698871401997</v>
      </c>
      <c r="J61" s="2">
        <f>+hist_ExAnteRealRate_woFG!D8-hist_RealNaturalRate_woFG!D8</f>
        <v>1.7229022683601491</v>
      </c>
      <c r="K61">
        <f>+hist_Forward5YearRealR_woFG!D8-hist_Forward5YearRNatR_woFG!D8</f>
        <v>0.29782020081852023</v>
      </c>
      <c r="L61">
        <f>+hist_Forward5YearRNatR_wFG!D8</f>
        <v>2.2626478185624399</v>
      </c>
    </row>
    <row r="62" spans="1:12" x14ac:dyDescent="0.25">
      <c r="A62" s="1">
        <v>22647</v>
      </c>
      <c r="B62">
        <v>0.4</v>
      </c>
      <c r="E62">
        <v>0.9</v>
      </c>
      <c r="F62">
        <v>5.5</v>
      </c>
      <c r="G62">
        <f>+'Chart NA - DSGE Raw Data'!D12*4</f>
        <v>2.4</v>
      </c>
      <c r="H62" s="2">
        <f>+hist_ExAnteRealRate_wFG!D9-hist_RealNaturalRate_wFG!D9</f>
        <v>-0.93240227340706294</v>
      </c>
      <c r="I62">
        <f>+hist_Forward5YearRealR_wFG!D9-hist_Forward5YearRNatR_wFG!D9</f>
        <v>0.26245220361191013</v>
      </c>
      <c r="J62" s="2">
        <f>+hist_ExAnteRealRate_woFG!D9-hist_RealNaturalRate_woFG!D9</f>
        <v>-0.91812387544466101</v>
      </c>
      <c r="K62">
        <f>+hist_Forward5YearRealR_woFG!D9-hist_Forward5YearRNatR_woFG!D9</f>
        <v>0.26854245700777968</v>
      </c>
      <c r="L62">
        <f>+hist_Forward5YearRNatR_wFG!D9</f>
        <v>2.3732639950349199</v>
      </c>
    </row>
    <row r="63" spans="1:12" x14ac:dyDescent="0.25">
      <c r="A63" s="1">
        <v>22737</v>
      </c>
      <c r="B63">
        <v>0.4</v>
      </c>
      <c r="E63">
        <v>1.3</v>
      </c>
      <c r="F63">
        <v>4.7</v>
      </c>
      <c r="G63">
        <f>+'Chart NA - DSGE Raw Data'!D13*4</f>
        <v>2.46</v>
      </c>
      <c r="H63" s="2">
        <f>+hist_ExAnteRealRate_wFG!D10-hist_RealNaturalRate_wFG!D10</f>
        <v>-0.11940061218412001</v>
      </c>
      <c r="I63">
        <f>+hist_Forward5YearRealR_wFG!D10-hist_Forward5YearRNatR_wFG!D10</f>
        <v>0.2784285414324903</v>
      </c>
      <c r="J63" s="2">
        <f>+hist_ExAnteRealRate_woFG!D10-hist_RealNaturalRate_woFG!D10</f>
        <v>-0.10333894588443793</v>
      </c>
      <c r="K63">
        <f>+hist_Forward5YearRealR_woFG!D10-hist_Forward5YearRNatR_woFG!D10</f>
        <v>0.2846298036676802</v>
      </c>
      <c r="L63">
        <f>+hist_Forward5YearRNatR_wFG!D10</f>
        <v>2.4914681394176599</v>
      </c>
    </row>
    <row r="64" spans="1:12" x14ac:dyDescent="0.25">
      <c r="A64" s="1">
        <v>22828</v>
      </c>
      <c r="B64">
        <v>0.3</v>
      </c>
      <c r="E64">
        <v>1.2</v>
      </c>
      <c r="F64">
        <v>4.9000000000000004</v>
      </c>
      <c r="G64">
        <f>+'Chart NA - DSGE Raw Data'!D14*4</f>
        <v>2.61</v>
      </c>
      <c r="H64" s="2">
        <f>+hist_ExAnteRealRate_wFG!D11-hist_RealNaturalRate_wFG!D11</f>
        <v>-0.89514751608234611</v>
      </c>
      <c r="I64">
        <f>+hist_Forward5YearRealR_wFG!D11-hist_Forward5YearRNatR_wFG!D11</f>
        <v>0.23230553578458002</v>
      </c>
      <c r="J64" s="2">
        <f>+hist_ExAnteRealRate_woFG!D11-hist_RealNaturalRate_woFG!D11</f>
        <v>-0.87717688161757612</v>
      </c>
      <c r="K64">
        <f>+hist_Forward5YearRealR_woFG!D11-hist_Forward5YearRNatR_woFG!D11</f>
        <v>0.23862237491510996</v>
      </c>
      <c r="L64">
        <f>+hist_Forward5YearRNatR_wFG!D11</f>
        <v>2.4933496013488399</v>
      </c>
    </row>
    <row r="65" spans="1:12" x14ac:dyDescent="0.25">
      <c r="A65" s="1">
        <v>22920</v>
      </c>
      <c r="B65">
        <v>0.3</v>
      </c>
      <c r="E65">
        <v>1.4</v>
      </c>
      <c r="F65">
        <v>5.8</v>
      </c>
      <c r="G65">
        <f>+'Chart NA - DSGE Raw Data'!D15*4</f>
        <v>2.85</v>
      </c>
      <c r="H65" s="2">
        <f>+hist_ExAnteRealRate_wFG!D12-hist_RealNaturalRate_wFG!D12</f>
        <v>0.482199797799017</v>
      </c>
      <c r="I65">
        <f>+hist_Forward5YearRealR_wFG!D12-hist_Forward5YearRNatR_wFG!D12</f>
        <v>0.26159565455064016</v>
      </c>
      <c r="J65" s="2">
        <f>+hist_ExAnteRealRate_woFG!D12-hist_RealNaturalRate_woFG!D12</f>
        <v>0.50221872924809507</v>
      </c>
      <c r="K65">
        <f>+hist_Forward5YearRealR_woFG!D12-hist_Forward5YearRNatR_woFG!D12</f>
        <v>0.26803317141224037</v>
      </c>
      <c r="L65">
        <f>+hist_Forward5YearRNatR_wFG!D12</f>
        <v>2.5797765958036099</v>
      </c>
    </row>
    <row r="66" spans="1:12" x14ac:dyDescent="0.25">
      <c r="A66" s="1">
        <v>23012</v>
      </c>
      <c r="B66">
        <v>0.3</v>
      </c>
      <c r="E66">
        <v>1.2</v>
      </c>
      <c r="F66">
        <v>6.8</v>
      </c>
      <c r="G66">
        <f>+'Chart NA - DSGE Raw Data'!D16*4</f>
        <v>2.92</v>
      </c>
      <c r="H66" s="2">
        <f>+hist_ExAnteRealRate_wFG!D13-hist_RealNaturalRate_wFG!D13</f>
        <v>0.22471560753106012</v>
      </c>
      <c r="I66">
        <f>+hist_Forward5YearRealR_wFG!D13-hist_Forward5YearRNatR_wFG!D13</f>
        <v>0.27765899888945</v>
      </c>
      <c r="J66" s="2">
        <f>+hist_ExAnteRealRate_woFG!D13-hist_RealNaturalRate_woFG!D13</f>
        <v>0.24693884300932001</v>
      </c>
      <c r="K66">
        <f>+hist_Forward5YearRealR_woFG!D13-hist_Forward5YearRNatR_woFG!D13</f>
        <v>0.28422276678259006</v>
      </c>
      <c r="L66">
        <f>+hist_Forward5YearRNatR_wFG!D13</f>
        <v>2.6508134342099701</v>
      </c>
    </row>
    <row r="67" spans="1:12" x14ac:dyDescent="0.25">
      <c r="A67" s="1">
        <v>23102</v>
      </c>
      <c r="B67">
        <v>0.2</v>
      </c>
      <c r="E67">
        <v>1</v>
      </c>
      <c r="F67">
        <v>7.7</v>
      </c>
      <c r="G67">
        <f>+'Chart NA - DSGE Raw Data'!D17*4</f>
        <v>2.97</v>
      </c>
      <c r="H67" s="2">
        <f>+hist_ExAnteRealRate_wFG!D14-hist_RealNaturalRate_wFG!D14</f>
        <v>0.36163635484777712</v>
      </c>
      <c r="I67">
        <f>+hist_Forward5YearRealR_wFG!D14-hist_Forward5YearRNatR_wFG!D14</f>
        <v>0.25422512397059016</v>
      </c>
      <c r="J67" s="2">
        <f>+hist_ExAnteRealRate_woFG!D14-hist_RealNaturalRate_woFG!D14</f>
        <v>0.38624113631170898</v>
      </c>
      <c r="K67">
        <f>+hist_Forward5YearRealR_woFG!D14-hist_Forward5YearRNatR_woFG!D14</f>
        <v>0.2609211435373604</v>
      </c>
      <c r="L67">
        <f>+hist_Forward5YearRNatR_wFG!D14</f>
        <v>2.7580187263669398</v>
      </c>
    </row>
    <row r="68" spans="1:12" x14ac:dyDescent="0.25">
      <c r="A68" s="1">
        <v>23193</v>
      </c>
      <c r="B68">
        <v>0.5</v>
      </c>
      <c r="E68">
        <v>1.2</v>
      </c>
      <c r="F68">
        <v>7.8</v>
      </c>
      <c r="G68">
        <f>+'Chart NA - DSGE Raw Data'!D18*4</f>
        <v>2.96</v>
      </c>
      <c r="H68" s="2">
        <f>+hist_ExAnteRealRate_wFG!D15-hist_RealNaturalRate_wFG!D15</f>
        <v>-0.15799689942895001</v>
      </c>
      <c r="I68">
        <f>+hist_Forward5YearRealR_wFG!D15-hist_Forward5YearRNatR_wFG!D15</f>
        <v>0.16605338740444031</v>
      </c>
      <c r="J68" s="2">
        <f>+hist_ExAnteRealRate_woFG!D15-hist_RealNaturalRate_woFG!D15</f>
        <v>-0.13080359291841015</v>
      </c>
      <c r="K68">
        <f>+hist_Forward5YearRealR_woFG!D15-hist_Forward5YearRNatR_woFG!D15</f>
        <v>0.17288807901728998</v>
      </c>
      <c r="L68">
        <f>+hist_Forward5YearRNatR_wFG!D15</f>
        <v>2.8481428368036799</v>
      </c>
    </row>
    <row r="69" spans="1:12" x14ac:dyDescent="0.25">
      <c r="A69" s="1">
        <v>23285</v>
      </c>
      <c r="B69">
        <v>0.4</v>
      </c>
      <c r="E69">
        <v>1.3</v>
      </c>
      <c r="F69">
        <v>7.4</v>
      </c>
      <c r="G69">
        <f>+'Chart NA - DSGE Raw Data'!D19*4</f>
        <v>3.33</v>
      </c>
      <c r="H69" s="2">
        <f>+hist_ExAnteRealRate_wFG!D16-hist_RealNaturalRate_wFG!D16</f>
        <v>-0.42785808261622016</v>
      </c>
      <c r="I69">
        <f>+hist_Forward5YearRealR_wFG!D16-hist_Forward5YearRNatR_wFG!D16</f>
        <v>0.18305107392856979</v>
      </c>
      <c r="J69" s="2">
        <f>+hist_ExAnteRealRate_woFG!D16-hist_RealNaturalRate_woFG!D16</f>
        <v>-0.39782127562601022</v>
      </c>
      <c r="K69">
        <f>+hist_Forward5YearRealR_woFG!D16-hist_Forward5YearRNatR_woFG!D16</f>
        <v>0.19003136672316012</v>
      </c>
      <c r="L69">
        <f>+hist_Forward5YearRNatR_wFG!D16</f>
        <v>2.9207990283499101</v>
      </c>
    </row>
    <row r="70" spans="1:12" x14ac:dyDescent="0.25">
      <c r="A70" s="1">
        <v>23377</v>
      </c>
      <c r="B70">
        <v>0.5</v>
      </c>
      <c r="E70">
        <v>1.5</v>
      </c>
      <c r="F70">
        <v>6.6</v>
      </c>
      <c r="G70">
        <f>+'Chart NA - DSGE Raw Data'!D20*4</f>
        <v>3.45</v>
      </c>
      <c r="H70" s="2">
        <f>+hist_ExAnteRealRate_wFG!D17-hist_RealNaturalRate_wFG!D17</f>
        <v>-0.14715322276986997</v>
      </c>
      <c r="I70">
        <f>+hist_Forward5YearRealR_wFG!D17-hist_Forward5YearRNatR_wFG!D17</f>
        <v>0.16564683313910011</v>
      </c>
      <c r="J70" s="2">
        <f>+hist_ExAnteRealRate_woFG!D17-hist_RealNaturalRate_woFG!D17</f>
        <v>-0.1139439012834802</v>
      </c>
      <c r="K70">
        <f>+hist_Forward5YearRealR_woFG!D17-hist_Forward5YearRNatR_woFG!D17</f>
        <v>0.17278043984503011</v>
      </c>
      <c r="L70">
        <f>+hist_Forward5YearRNatR_wFG!D17</f>
        <v>3.0040084687189799</v>
      </c>
    </row>
    <row r="71" spans="1:12" x14ac:dyDescent="0.25">
      <c r="A71" s="1">
        <v>23468</v>
      </c>
      <c r="B71">
        <v>0.2</v>
      </c>
      <c r="E71">
        <v>1.6</v>
      </c>
      <c r="F71">
        <v>7.2</v>
      </c>
      <c r="G71">
        <f>+'Chart NA - DSGE Raw Data'!D21*4</f>
        <v>3.46</v>
      </c>
      <c r="H71" s="2">
        <f>+hist_ExAnteRealRate_wFG!D18-hist_RealNaturalRate_wFG!D18</f>
        <v>-1.7778847719468203</v>
      </c>
      <c r="I71">
        <f>+hist_Forward5YearRealR_wFG!D18-hist_Forward5YearRNatR_wFG!D18</f>
        <v>9.7563135383230026E-2</v>
      </c>
      <c r="J71" s="2">
        <f>+hist_ExAnteRealRate_woFG!D18-hist_RealNaturalRate_woFG!D18</f>
        <v>-1.7414171290873701</v>
      </c>
      <c r="K71">
        <f>+hist_Forward5YearRealR_woFG!D18-hist_Forward5YearRNatR_woFG!D18</f>
        <v>0.1048577733617102</v>
      </c>
      <c r="L71">
        <f>+hist_Forward5YearRNatR_wFG!D18</f>
        <v>3.0984065795351698</v>
      </c>
    </row>
    <row r="72" spans="1:12" x14ac:dyDescent="0.25">
      <c r="A72" s="1">
        <v>23559</v>
      </c>
      <c r="B72">
        <v>0.3</v>
      </c>
      <c r="E72">
        <v>1.4</v>
      </c>
      <c r="F72">
        <v>7.6</v>
      </c>
      <c r="G72">
        <f>+'Chart NA - DSGE Raw Data'!D22*4</f>
        <v>3.49</v>
      </c>
      <c r="H72" s="2">
        <f>+hist_ExAnteRealRate_wFG!D19-hist_RealNaturalRate_wFG!D19</f>
        <v>-3.6465354068123603</v>
      </c>
      <c r="I72">
        <f>+hist_Forward5YearRealR_wFG!D19-hist_Forward5YearRNatR_wFG!D19</f>
        <v>9.5712677949649994E-2</v>
      </c>
      <c r="J72" s="2">
        <f>+hist_ExAnteRealRate_woFG!D19-hist_RealNaturalRate_woFG!D19</f>
        <v>-3.61875184751805</v>
      </c>
      <c r="K72">
        <f>+hist_Forward5YearRealR_woFG!D19-hist_Forward5YearRNatR_woFG!D19</f>
        <v>0.10312067377540002</v>
      </c>
      <c r="L72">
        <f>+hist_Forward5YearRNatR_wFG!D19</f>
        <v>3.23175575621207</v>
      </c>
    </row>
    <row r="73" spans="1:12" x14ac:dyDescent="0.25">
      <c r="A73" s="1">
        <v>23651</v>
      </c>
      <c r="B73">
        <v>0.3</v>
      </c>
      <c r="E73">
        <v>1.4</v>
      </c>
      <c r="F73">
        <v>8.3000000000000007</v>
      </c>
      <c r="G73">
        <f>+'Chart NA - DSGE Raw Data'!D23*4</f>
        <v>3.46</v>
      </c>
      <c r="H73" s="2">
        <f>+hist_ExAnteRealRate_wFG!D20-hist_RealNaturalRate_wFG!D20</f>
        <v>0.47667956425771996</v>
      </c>
      <c r="I73">
        <f>+hist_Forward5YearRealR_wFG!D20-hist_Forward5YearRNatR_wFG!D20</f>
        <v>6.8663894405029957E-2</v>
      </c>
      <c r="J73" s="2">
        <f>+hist_ExAnteRealRate_woFG!D20-hist_RealNaturalRate_woFG!D20</f>
        <v>0.50156725683280001</v>
      </c>
      <c r="K73">
        <f>+hist_Forward5YearRealR_woFG!D20-hist_Forward5YearRNatR_woFG!D20</f>
        <v>7.617110400847027E-2</v>
      </c>
      <c r="L73">
        <f>+hist_Forward5YearRNatR_wFG!D20</f>
        <v>3.2418439196475402</v>
      </c>
    </row>
    <row r="74" spans="1:12" x14ac:dyDescent="0.25">
      <c r="A74" s="1">
        <v>23743</v>
      </c>
      <c r="B74">
        <v>0.3</v>
      </c>
      <c r="E74">
        <v>1.2</v>
      </c>
      <c r="F74">
        <v>10.7</v>
      </c>
      <c r="G74">
        <f>+'Chart NA - DSGE Raw Data'!D24*4</f>
        <v>3.58</v>
      </c>
      <c r="H74" s="2">
        <f>+hist_ExAnteRealRate_wFG!D21-hist_RealNaturalRate_wFG!D21</f>
        <v>0.77878228428613006</v>
      </c>
      <c r="I74">
        <f>+hist_Forward5YearRealR_wFG!D21-hist_Forward5YearRNatR_wFG!D21</f>
        <v>5.2645604031200222E-2</v>
      </c>
      <c r="J74" s="2">
        <f>+hist_ExAnteRealRate_woFG!D21-hist_RealNaturalRate_woFG!D21</f>
        <v>0.80261820758295999</v>
      </c>
      <c r="K74">
        <f>+hist_Forward5YearRealR_woFG!D21-hist_Forward5YearRNatR_woFG!D21</f>
        <v>6.024096679237978E-2</v>
      </c>
      <c r="L74">
        <f>+hist_Forward5YearRNatR_wFG!D21</f>
        <v>3.2727382936071399</v>
      </c>
    </row>
    <row r="75" spans="1:12" x14ac:dyDescent="0.25">
      <c r="A75" s="1">
        <v>23833</v>
      </c>
      <c r="B75">
        <v>0.5</v>
      </c>
      <c r="E75">
        <v>1.5</v>
      </c>
      <c r="F75">
        <v>10.9</v>
      </c>
      <c r="G75">
        <f>+'Chart NA - DSGE Raw Data'!D25*4</f>
        <v>3.98</v>
      </c>
      <c r="H75" s="2">
        <f>+hist_ExAnteRealRate_wFG!D22-hist_RealNaturalRate_wFG!D22</f>
        <v>-0.86563229914751005</v>
      </c>
      <c r="I75">
        <f>+hist_Forward5YearRealR_wFG!D22-hist_Forward5YearRNatR_wFG!D22</f>
        <v>-2.2557742795509927E-2</v>
      </c>
      <c r="J75" s="2">
        <f>+hist_ExAnteRealRate_woFG!D22-hist_RealNaturalRate_woFG!D22</f>
        <v>-0.84219858671426007</v>
      </c>
      <c r="K75">
        <f>+hist_Forward5YearRealR_woFG!D22-hist_Forward5YearRNatR_woFG!D22</f>
        <v>-1.4883219778309975E-2</v>
      </c>
      <c r="L75">
        <f>+hist_Forward5YearRNatR_wFG!D22</f>
        <v>3.32492913772129</v>
      </c>
    </row>
    <row r="76" spans="1:12" x14ac:dyDescent="0.25">
      <c r="A76" s="1">
        <v>23924</v>
      </c>
      <c r="B76">
        <v>0.4</v>
      </c>
      <c r="E76">
        <v>1.5</v>
      </c>
      <c r="F76">
        <v>10.199999999999999</v>
      </c>
      <c r="G76">
        <f>+'Chart NA - DSGE Raw Data'!D26*4</f>
        <v>4.08</v>
      </c>
      <c r="H76" s="2">
        <f>+hist_ExAnteRealRate_wFG!D23-hist_RealNaturalRate_wFG!D23</f>
        <v>-0.72063711678294018</v>
      </c>
      <c r="I76">
        <f>+hist_Forward5YearRealR_wFG!D23-hist_Forward5YearRNatR_wFG!D23</f>
        <v>-4.2081716765640209E-2</v>
      </c>
      <c r="J76" s="2">
        <f>+hist_ExAnteRealRate_woFG!D23-hist_RealNaturalRate_woFG!D23</f>
        <v>-0.69732715504916021</v>
      </c>
      <c r="K76">
        <f>+hist_Forward5YearRealR_woFG!D23-hist_Forward5YearRNatR_woFG!D23</f>
        <v>-3.433578512389035E-2</v>
      </c>
      <c r="L76">
        <f>+hist_Forward5YearRNatR_wFG!D23</f>
        <v>3.3600506297747001</v>
      </c>
    </row>
    <row r="77" spans="1:12" x14ac:dyDescent="0.25">
      <c r="A77" s="1">
        <v>24016</v>
      </c>
      <c r="B77">
        <v>0.3</v>
      </c>
      <c r="E77">
        <v>1.5</v>
      </c>
      <c r="F77">
        <v>9.4</v>
      </c>
      <c r="G77">
        <f>+'Chart NA - DSGE Raw Data'!D27*4</f>
        <v>4.08</v>
      </c>
      <c r="H77" s="2">
        <f>+hist_ExAnteRealRate_wFG!D24-hist_RealNaturalRate_wFG!D24</f>
        <v>0.3722227399095801</v>
      </c>
      <c r="I77">
        <f>+hist_Forward5YearRealR_wFG!D24-hist_Forward5YearRNatR_wFG!D24</f>
        <v>-7.0316921979169944E-2</v>
      </c>
      <c r="J77" s="2">
        <f>+hist_ExAnteRealRate_woFG!D24-hist_RealNaturalRate_woFG!D24</f>
        <v>0.39555462778829975</v>
      </c>
      <c r="K77">
        <f>+hist_Forward5YearRealR_woFG!D24-hist_Forward5YearRNatR_woFG!D24</f>
        <v>-6.2506413610679878E-2</v>
      </c>
      <c r="L77">
        <f>+hist_Forward5YearRNatR_wFG!D24</f>
        <v>3.3555295995500001</v>
      </c>
    </row>
    <row r="78" spans="1:12" x14ac:dyDescent="0.25">
      <c r="A78" s="1">
        <v>24108</v>
      </c>
      <c r="B78">
        <v>0.8</v>
      </c>
      <c r="E78">
        <v>2</v>
      </c>
      <c r="F78">
        <v>8</v>
      </c>
      <c r="G78">
        <f>+'Chart NA - DSGE Raw Data'!D28*4</f>
        <v>4.17</v>
      </c>
      <c r="H78" s="2">
        <f>+hist_ExAnteRealRate_wFG!D25-hist_RealNaturalRate_wFG!D25</f>
        <v>8.9912897125139946E-2</v>
      </c>
      <c r="I78">
        <f>+hist_Forward5YearRealR_wFG!D25-hist_Forward5YearRNatR_wFG!D25</f>
        <v>-9.9657423330759887E-2</v>
      </c>
      <c r="J78" s="2">
        <f>+hist_ExAnteRealRate_woFG!D25-hist_RealNaturalRate_woFG!D25</f>
        <v>0.11335341679132993</v>
      </c>
      <c r="K78">
        <f>+hist_Forward5YearRealR_woFG!D25-hist_Forward5YearRNatR_woFG!D25</f>
        <v>-9.1788407070690248E-2</v>
      </c>
      <c r="L78">
        <f>+hist_Forward5YearRNatR_wFG!D25</f>
        <v>3.3736454455538101</v>
      </c>
    </row>
    <row r="79" spans="1:12" x14ac:dyDescent="0.25">
      <c r="A79" s="1">
        <v>24198</v>
      </c>
      <c r="B79">
        <v>0.8</v>
      </c>
      <c r="E79">
        <v>2.2999999999999998</v>
      </c>
      <c r="F79">
        <v>6.1</v>
      </c>
      <c r="G79">
        <f>+'Chart NA - DSGE Raw Data'!D29*4</f>
        <v>4.5599999999999996</v>
      </c>
      <c r="H79" s="2">
        <f>+hist_ExAnteRealRate_wFG!D26-hist_RealNaturalRate_wFG!D26</f>
        <v>0.44033004928990005</v>
      </c>
      <c r="I79">
        <f>+hist_Forward5YearRealR_wFG!D26-hist_Forward5YearRNatR_wFG!D26</f>
        <v>-0.11054352682627</v>
      </c>
      <c r="J79" s="2">
        <f>+hist_ExAnteRealRate_woFG!D26-hist_RealNaturalRate_woFG!D26</f>
        <v>0.46393327242275983</v>
      </c>
      <c r="K79">
        <f>+hist_Forward5YearRealR_woFG!D26-hist_Forward5YearRNatR_woFG!D26</f>
        <v>-0.10262140749556004</v>
      </c>
      <c r="L79">
        <f>+hist_Forward5YearRNatR_wFG!D26</f>
        <v>3.33108166177484</v>
      </c>
    </row>
    <row r="80" spans="1:12" x14ac:dyDescent="0.25">
      <c r="A80" s="1">
        <v>24289</v>
      </c>
      <c r="B80">
        <v>0.8</v>
      </c>
      <c r="E80">
        <v>2.7</v>
      </c>
      <c r="F80">
        <v>5.5</v>
      </c>
      <c r="G80">
        <f>+'Chart NA - DSGE Raw Data'!D30*4</f>
        <v>4.91</v>
      </c>
      <c r="H80" s="2">
        <f>+hist_ExAnteRealRate_wFG!D27-hist_RealNaturalRate_wFG!D27</f>
        <v>-0.32810694127411999</v>
      </c>
      <c r="I80">
        <f>+hist_Forward5YearRealR_wFG!D27-hist_Forward5YearRNatR_wFG!D27</f>
        <v>-3.9796463669770077E-2</v>
      </c>
      <c r="J80" s="2">
        <f>+hist_ExAnteRealRate_woFG!D27-hist_RealNaturalRate_woFG!D27</f>
        <v>-0.30430791194579987</v>
      </c>
      <c r="K80">
        <f>+hist_Forward5YearRealR_woFG!D27-hist_Forward5YearRNatR_woFG!D27</f>
        <v>-3.1826057267890118E-2</v>
      </c>
      <c r="L80">
        <f>+hist_Forward5YearRNatR_wFG!D27</f>
        <v>3.1252313299846999</v>
      </c>
    </row>
    <row r="81" spans="1:12" x14ac:dyDescent="0.25">
      <c r="A81" s="1">
        <v>24381</v>
      </c>
      <c r="B81">
        <v>0.8</v>
      </c>
      <c r="E81">
        <v>3.2</v>
      </c>
      <c r="F81">
        <v>5.6</v>
      </c>
      <c r="G81">
        <f>+'Chart NA - DSGE Raw Data'!D31*4</f>
        <v>5.41</v>
      </c>
      <c r="H81" s="2">
        <f>+hist_ExAnteRealRate_wFG!D28-hist_RealNaturalRate_wFG!D28</f>
        <v>-1.6233743187093599</v>
      </c>
      <c r="I81">
        <f>+hist_Forward5YearRealR_wFG!D28-hist_Forward5YearRNatR_wFG!D28</f>
        <v>-2.3416845926300667E-3</v>
      </c>
      <c r="J81" s="2">
        <f>+hist_ExAnteRealRate_woFG!D28-hist_RealNaturalRate_woFG!D28</f>
        <v>-1.5993608669697301</v>
      </c>
      <c r="K81">
        <f>+hist_Forward5YearRealR_woFG!D28-hist_Forward5YearRNatR_woFG!D28</f>
        <v>5.6727187292398007E-3</v>
      </c>
      <c r="L81">
        <f>+hist_Forward5YearRNatR_wFG!D28</f>
        <v>3.0121678071418199</v>
      </c>
    </row>
    <row r="82" spans="1:12" x14ac:dyDescent="0.25">
      <c r="A82" s="1">
        <v>24473</v>
      </c>
      <c r="B82">
        <v>0.3</v>
      </c>
      <c r="E82">
        <v>2.7</v>
      </c>
      <c r="F82">
        <v>5.8</v>
      </c>
      <c r="G82">
        <f>+'Chart NA - DSGE Raw Data'!D32*4</f>
        <v>5.56</v>
      </c>
      <c r="H82" s="2">
        <f>+hist_ExAnteRealRate_wFG!D29-hist_RealNaturalRate_wFG!D29</f>
        <v>-2.2901335934570599</v>
      </c>
      <c r="I82">
        <f>+hist_Forward5YearRealR_wFG!D29-hist_Forward5YearRNatR_wFG!D29</f>
        <v>4.2426462078709815E-2</v>
      </c>
      <c r="J82" s="2">
        <f>+hist_ExAnteRealRate_woFG!D29-hist_RealNaturalRate_woFG!D29</f>
        <v>-2.2658973592717504</v>
      </c>
      <c r="K82">
        <f>+hist_Forward5YearRealR_woFG!D29-hist_Forward5YearRNatR_woFG!D29</f>
        <v>5.0481042765430306E-2</v>
      </c>
      <c r="L82">
        <f>+hist_Forward5YearRNatR_wFG!D29</f>
        <v>2.8636971829109901</v>
      </c>
    </row>
    <row r="83" spans="1:12" x14ac:dyDescent="0.25">
      <c r="A83" s="1">
        <v>24563</v>
      </c>
      <c r="B83">
        <v>0.5</v>
      </c>
      <c r="E83">
        <v>2.2999999999999998</v>
      </c>
      <c r="F83">
        <v>7.7</v>
      </c>
      <c r="G83">
        <f>+'Chart NA - DSGE Raw Data'!D33*4</f>
        <v>4.82</v>
      </c>
      <c r="H83" s="2">
        <f>+hist_ExAnteRealRate_wFG!D30-hist_RealNaturalRate_wFG!D30</f>
        <v>1.889472523492145</v>
      </c>
      <c r="I83">
        <f>+hist_Forward5YearRealR_wFG!D30-hist_Forward5YearRNatR_wFG!D30</f>
        <v>3.804523982977992E-2</v>
      </c>
      <c r="J83" s="2">
        <f>+hist_ExAnteRealRate_woFG!D30-hist_RealNaturalRate_woFG!D30</f>
        <v>1.9139326460254489</v>
      </c>
      <c r="K83">
        <f>+hist_Forward5YearRealR_woFG!D30-hist_Forward5YearRNatR_woFG!D30</f>
        <v>4.6136599423880043E-2</v>
      </c>
      <c r="L83">
        <f>+hist_Forward5YearRNatR_wFG!D30</f>
        <v>2.8538047540159601</v>
      </c>
    </row>
    <row r="84" spans="1:12" x14ac:dyDescent="0.25">
      <c r="A84" s="1">
        <v>24654</v>
      </c>
      <c r="B84">
        <v>0.9</v>
      </c>
      <c r="E84">
        <v>2.5</v>
      </c>
      <c r="F84">
        <v>10.1</v>
      </c>
      <c r="G84">
        <f>+'Chart NA - DSGE Raw Data'!D34*4</f>
        <v>3.99</v>
      </c>
      <c r="H84" s="2">
        <f>+hist_ExAnteRealRate_wFG!D31-hist_RealNaturalRate_wFG!D31</f>
        <v>1.5630713730897809</v>
      </c>
      <c r="I84">
        <f>+hist_Forward5YearRealR_wFG!D31-hist_Forward5YearRNatR_wFG!D31</f>
        <v>-4.4874143469650019E-2</v>
      </c>
      <c r="J84" s="2">
        <f>+hist_ExAnteRealRate_woFG!D31-hist_RealNaturalRate_woFG!D31</f>
        <v>1.5877514433280662</v>
      </c>
      <c r="K84">
        <f>+hist_Forward5YearRealR_woFG!D31-hist_Forward5YearRNatR_woFG!D31</f>
        <v>-3.6749027055539951E-2</v>
      </c>
      <c r="L84">
        <f>+hist_Forward5YearRNatR_wFG!D31</f>
        <v>2.8936933911051699</v>
      </c>
    </row>
    <row r="85" spans="1:12" x14ac:dyDescent="0.25">
      <c r="A85" s="1">
        <v>24746</v>
      </c>
      <c r="B85">
        <v>0.9</v>
      </c>
      <c r="E85">
        <v>2.6</v>
      </c>
      <c r="F85">
        <v>9.9</v>
      </c>
      <c r="G85">
        <f>+'Chart NA - DSGE Raw Data'!D35*4</f>
        <v>3.89</v>
      </c>
      <c r="H85" s="2">
        <f>+hist_ExAnteRealRate_wFG!D32-hist_RealNaturalRate_wFG!D32</f>
        <v>-0.56687469445414596</v>
      </c>
      <c r="I85">
        <f>+hist_Forward5YearRealR_wFG!D32-hist_Forward5YearRNatR_wFG!D32</f>
        <v>-1.2871403256379921E-2</v>
      </c>
      <c r="J85" s="2">
        <f>+hist_ExAnteRealRate_woFG!D32-hist_RealNaturalRate_woFG!D32</f>
        <v>-0.54198202130904005</v>
      </c>
      <c r="K85">
        <f>+hist_Forward5YearRealR_woFG!D32-hist_Forward5YearRNatR_woFG!D32</f>
        <v>-4.7152162696799671E-3</v>
      </c>
      <c r="L85">
        <f>+hist_Forward5YearRNatR_wFG!D32</f>
        <v>2.8019767996134499</v>
      </c>
    </row>
    <row r="86" spans="1:12" x14ac:dyDescent="0.25">
      <c r="A86" s="1">
        <v>24838</v>
      </c>
      <c r="B86">
        <v>1.1000000000000001</v>
      </c>
      <c r="E86">
        <v>3.4</v>
      </c>
      <c r="F86">
        <v>9.8000000000000007</v>
      </c>
      <c r="G86">
        <f>+'Chart NA - DSGE Raw Data'!D36*4</f>
        <v>4.17</v>
      </c>
      <c r="H86" s="2">
        <f>+hist_ExAnteRealRate_wFG!D33-hist_RealNaturalRate_wFG!D33</f>
        <v>-0.31556641266184299</v>
      </c>
      <c r="I86">
        <f>+hist_Forward5YearRealR_wFG!D33-hist_Forward5YearRNatR_wFG!D33</f>
        <v>-5.0558638123429755E-2</v>
      </c>
      <c r="J86" s="2">
        <f>+hist_ExAnteRealRate_woFG!D33-hist_RealNaturalRate_woFG!D33</f>
        <v>-0.29047066374369501</v>
      </c>
      <c r="K86">
        <f>+hist_Forward5YearRealR_woFG!D33-hist_Forward5YearRNatR_woFG!D33</f>
        <v>-4.2373767702319931E-2</v>
      </c>
      <c r="L86">
        <f>+hist_Forward5YearRNatR_wFG!D33</f>
        <v>2.7824148485704798</v>
      </c>
    </row>
    <row r="87" spans="1:12" x14ac:dyDescent="0.25">
      <c r="A87" s="1">
        <v>24929</v>
      </c>
      <c r="B87">
        <v>1</v>
      </c>
      <c r="E87">
        <v>3.9</v>
      </c>
      <c r="F87">
        <v>9.1999999999999993</v>
      </c>
      <c r="G87">
        <f>+'Chart NA - DSGE Raw Data'!D37*4</f>
        <v>4.79</v>
      </c>
      <c r="H87" s="2">
        <f>+hist_ExAnteRealRate_wFG!D34-hist_RealNaturalRate_wFG!D34</f>
        <v>0.60662682307437699</v>
      </c>
      <c r="I87">
        <f>+hist_Forward5YearRealR_wFG!D34-hist_Forward5YearRNatR_wFG!D34</f>
        <v>-1.1716468228629928E-2</v>
      </c>
      <c r="J87" s="2">
        <f>+hist_ExAnteRealRate_woFG!D34-hist_RealNaturalRate_woFG!D34</f>
        <v>0.63191484093479211</v>
      </c>
      <c r="K87">
        <f>+hist_Forward5YearRealR_woFG!D34-hist_Forward5YearRNatR_woFG!D34</f>
        <v>-3.5050356550003769E-3</v>
      </c>
      <c r="L87">
        <f>+hist_Forward5YearRNatR_wFG!D34</f>
        <v>2.5812701707402899</v>
      </c>
    </row>
    <row r="88" spans="1:12" x14ac:dyDescent="0.25">
      <c r="A88" s="1">
        <v>25020</v>
      </c>
      <c r="B88">
        <v>1</v>
      </c>
      <c r="E88">
        <v>4</v>
      </c>
      <c r="F88">
        <v>8</v>
      </c>
      <c r="G88">
        <f>+'Chart NA - DSGE Raw Data'!D38*4</f>
        <v>5.98</v>
      </c>
      <c r="H88" s="2">
        <f>+hist_ExAnteRealRate_wFG!D35-hist_RealNaturalRate_wFG!D35</f>
        <v>-2.4787626831008405</v>
      </c>
      <c r="I88">
        <f>+hist_Forward5YearRealR_wFG!D35-hist_Forward5YearRNatR_wFG!D35</f>
        <v>4.6044709316869881E-2</v>
      </c>
      <c r="J88" s="2">
        <f>+hist_ExAnteRealRate_woFG!D35-hist_RealNaturalRate_woFG!D35</f>
        <v>-2.4532938244856197</v>
      </c>
      <c r="K88">
        <f>+hist_Forward5YearRealR_woFG!D35-hist_Forward5YearRNatR_woFG!D35</f>
        <v>5.4280818554989896E-2</v>
      </c>
      <c r="L88">
        <f>+hist_Forward5YearRNatR_wFG!D35</f>
        <v>2.4793345528845401</v>
      </c>
    </row>
    <row r="89" spans="1:12" x14ac:dyDescent="0.25">
      <c r="A89" s="1">
        <v>25112</v>
      </c>
      <c r="B89">
        <v>1.1000000000000001</v>
      </c>
      <c r="E89">
        <v>4.3</v>
      </c>
      <c r="F89">
        <v>8.3000000000000007</v>
      </c>
      <c r="G89">
        <f>+'Chart NA - DSGE Raw Data'!D39*4</f>
        <v>5.95</v>
      </c>
      <c r="H89" s="2">
        <f>+hist_ExAnteRealRate_wFG!D36-hist_RealNaturalRate_wFG!D36</f>
        <v>-1.2172338415373898</v>
      </c>
      <c r="I89">
        <f>+hist_Forward5YearRealR_wFG!D36-hist_Forward5YearRNatR_wFG!D36</f>
        <v>2.8480510891397692E-3</v>
      </c>
      <c r="J89" s="2">
        <f>+hist_ExAnteRealRate_woFG!D36-hist_RealNaturalRate_woFG!D36</f>
        <v>-1.1915957211295802</v>
      </c>
      <c r="K89">
        <f>+hist_Forward5YearRealR_woFG!D36-hist_Forward5YearRNatR_woFG!D36</f>
        <v>1.1107160157249663E-2</v>
      </c>
      <c r="L89">
        <f>+hist_Forward5YearRNatR_wFG!D36</f>
        <v>2.3898348343016602</v>
      </c>
    </row>
    <row r="90" spans="1:12" x14ac:dyDescent="0.25">
      <c r="A90" s="1">
        <v>25204</v>
      </c>
      <c r="B90">
        <v>1</v>
      </c>
      <c r="E90">
        <v>4.2</v>
      </c>
      <c r="F90">
        <v>7.2</v>
      </c>
      <c r="G90">
        <f>+'Chart NA - DSGE Raw Data'!D40*4</f>
        <v>5.92</v>
      </c>
      <c r="H90" s="2">
        <f>+hist_ExAnteRealRate_wFG!D37-hist_RealNaturalRate_wFG!D37</f>
        <v>0.84860673985759094</v>
      </c>
      <c r="I90">
        <f>+hist_Forward5YearRealR_wFG!D37-hist_Forward5YearRNatR_wFG!D37</f>
        <v>-3.5250834315280422E-2</v>
      </c>
      <c r="J90" s="2">
        <f>+hist_ExAnteRealRate_woFG!D37-hist_RealNaturalRate_woFG!D37</f>
        <v>0.87440271805218606</v>
      </c>
      <c r="K90">
        <f>+hist_Forward5YearRealR_woFG!D37-hist_Forward5YearRNatR_woFG!D37</f>
        <v>-2.6970218069529928E-2</v>
      </c>
      <c r="L90">
        <f>+hist_Forward5YearRNatR_wFG!D37</f>
        <v>2.4169602535876402</v>
      </c>
    </row>
    <row r="91" spans="1:12" x14ac:dyDescent="0.25">
      <c r="A91" s="1">
        <v>25294</v>
      </c>
      <c r="B91">
        <v>1.3</v>
      </c>
      <c r="E91">
        <v>4.5</v>
      </c>
      <c r="F91">
        <v>5.8</v>
      </c>
      <c r="G91">
        <f>+'Chart NA - DSGE Raw Data'!D41*4</f>
        <v>6.57</v>
      </c>
      <c r="H91" s="2">
        <f>+hist_ExAnteRealRate_wFG!D38-hist_RealNaturalRate_wFG!D38</f>
        <v>-2.0264245911517196</v>
      </c>
      <c r="I91">
        <f>+hist_Forward5YearRealR_wFG!D38-hist_Forward5YearRNatR_wFG!D38</f>
        <v>-5.2222371240270071E-2</v>
      </c>
      <c r="J91" s="2">
        <f>+hist_ExAnteRealRate_woFG!D38-hist_RealNaturalRate_woFG!D38</f>
        <v>-2.0004817710382601</v>
      </c>
      <c r="K91">
        <f>+hist_Forward5YearRealR_woFG!D38-hist_Forward5YearRNatR_woFG!D38</f>
        <v>-4.3921578324090049E-2</v>
      </c>
      <c r="L91">
        <f>+hist_Forward5YearRNatR_wFG!D38</f>
        <v>2.4410873878544099</v>
      </c>
    </row>
    <row r="92" spans="1:12" x14ac:dyDescent="0.25">
      <c r="A92" s="1">
        <v>25385</v>
      </c>
      <c r="B92">
        <v>1.2</v>
      </c>
      <c r="E92">
        <v>4.7</v>
      </c>
      <c r="F92">
        <v>5.8</v>
      </c>
      <c r="G92">
        <f>+'Chart NA - DSGE Raw Data'!D42*4</f>
        <v>8.33</v>
      </c>
      <c r="H92" s="2">
        <f>+hist_ExAnteRealRate_wFG!D39-hist_RealNaturalRate_wFG!D39</f>
        <v>-3.7046930276223797</v>
      </c>
      <c r="I92">
        <f>+hist_Forward5YearRealR_wFG!D39-hist_Forward5YearRNatR_wFG!D39</f>
        <v>2.6129624261240103E-2</v>
      </c>
      <c r="J92" s="2">
        <f>+hist_ExAnteRealRate_woFG!D39-hist_RealNaturalRate_woFG!D39</f>
        <v>-3.6786138689900998</v>
      </c>
      <c r="K92">
        <f>+hist_Forward5YearRealR_woFG!D39-hist_Forward5YearRNatR_woFG!D39</f>
        <v>3.444940567433985E-2</v>
      </c>
      <c r="L92">
        <f>+hist_Forward5YearRNatR_wFG!D39</f>
        <v>2.2780855835189899</v>
      </c>
    </row>
    <row r="93" spans="1:12" x14ac:dyDescent="0.25">
      <c r="A93" s="1">
        <v>25477</v>
      </c>
      <c r="B93">
        <v>1.2</v>
      </c>
      <c r="E93">
        <v>4.7</v>
      </c>
      <c r="F93">
        <v>5.4</v>
      </c>
      <c r="G93">
        <f>+'Chart NA - DSGE Raw Data'!D43*4</f>
        <v>8.98</v>
      </c>
      <c r="H93" s="2">
        <f>+hist_ExAnteRealRate_wFG!D40-hist_RealNaturalRate_wFG!D40</f>
        <v>-3.1066103205504998</v>
      </c>
      <c r="I93">
        <f>+hist_Forward5YearRealR_wFG!D40-hist_Forward5YearRNatR_wFG!D40</f>
        <v>2.0357187785439823E-2</v>
      </c>
      <c r="J93" s="2">
        <f>+hist_ExAnteRealRate_woFG!D40-hist_RealNaturalRate_woFG!D40</f>
        <v>-3.0804047625126199</v>
      </c>
      <c r="K93">
        <f>+hist_Forward5YearRealR_woFG!D40-hist_Forward5YearRNatR_woFG!D40</f>
        <v>2.8694894098389767E-2</v>
      </c>
      <c r="L93">
        <f>+hist_Forward5YearRNatR_wFG!D40</f>
        <v>2.2026073754892002</v>
      </c>
    </row>
    <row r="94" spans="1:12" x14ac:dyDescent="0.25">
      <c r="A94" s="1">
        <v>25569</v>
      </c>
      <c r="B94">
        <v>1.2</v>
      </c>
      <c r="C94">
        <v>1</v>
      </c>
      <c r="D94">
        <v>-1</v>
      </c>
      <c r="E94">
        <v>4.9000000000000004</v>
      </c>
      <c r="F94">
        <v>4.9000000000000004</v>
      </c>
      <c r="G94">
        <f>+'Chart NA - DSGE Raw Data'!D44*4</f>
        <v>8.94</v>
      </c>
      <c r="H94" s="2">
        <f>+hist_ExAnteRealRate_wFG!D41-hist_RealNaturalRate_wFG!D41</f>
        <v>-5.1834509248519698</v>
      </c>
      <c r="I94">
        <f>+hist_Forward5YearRealR_wFG!D41-hist_Forward5YearRNatR_wFG!D41</f>
        <v>8.1705773764010114E-2</v>
      </c>
      <c r="J94" s="2">
        <f>+hist_ExAnteRealRate_woFG!D41-hist_RealNaturalRate_woFG!D41</f>
        <v>-5.1571283533920012</v>
      </c>
      <c r="K94">
        <f>+hist_Forward5YearRealR_woFG!D41-hist_Forward5YearRNatR_woFG!D41</f>
        <v>9.0060450139820336E-2</v>
      </c>
      <c r="L94">
        <f>+hist_Forward5YearRNatR_wFG!D41</f>
        <v>2.1943031082278699</v>
      </c>
    </row>
    <row r="95" spans="1:12" x14ac:dyDescent="0.25">
      <c r="A95" s="1">
        <v>25659</v>
      </c>
      <c r="B95">
        <v>1.1000000000000001</v>
      </c>
      <c r="C95">
        <v>1</v>
      </c>
      <c r="D95">
        <v>-1</v>
      </c>
      <c r="E95">
        <v>4.7</v>
      </c>
      <c r="F95">
        <v>8</v>
      </c>
      <c r="G95">
        <f>+'Chart NA - DSGE Raw Data'!D45*4</f>
        <v>8.56</v>
      </c>
      <c r="H95" s="2">
        <f>+hist_ExAnteRealRate_wFG!D42-hist_RealNaturalRate_wFG!D42</f>
        <v>-2.7508326695602703</v>
      </c>
      <c r="I95">
        <f>+hist_Forward5YearRealR_wFG!D42-hist_Forward5YearRNatR_wFG!D42</f>
        <v>8.1626554329970125E-2</v>
      </c>
      <c r="J95" s="2">
        <f>+hist_ExAnteRealRate_woFG!D42-hist_RealNaturalRate_woFG!D42</f>
        <v>-2.7244019891334705</v>
      </c>
      <c r="K95">
        <f>+hist_Forward5YearRealR_woFG!D42-hist_Forward5YearRNatR_woFG!D42</f>
        <v>8.999734079638011E-2</v>
      </c>
      <c r="L95">
        <f>+hist_Forward5YearRNatR_wFG!D42</f>
        <v>1.8897570615680299</v>
      </c>
    </row>
    <row r="96" spans="1:12" x14ac:dyDescent="0.25">
      <c r="A96" s="1">
        <v>25750</v>
      </c>
      <c r="B96">
        <v>1</v>
      </c>
      <c r="C96">
        <v>1</v>
      </c>
      <c r="D96">
        <v>-1</v>
      </c>
      <c r="E96">
        <v>4.5</v>
      </c>
      <c r="F96">
        <v>8.3000000000000007</v>
      </c>
      <c r="G96">
        <f>+'Chart NA - DSGE Raw Data'!D46*4</f>
        <v>7.88</v>
      </c>
      <c r="H96" s="2">
        <f>+hist_ExAnteRealRate_wFG!D43-hist_RealNaturalRate_wFG!D43</f>
        <v>1.0372342659121401</v>
      </c>
      <c r="I96">
        <f>+hist_Forward5YearRealR_wFG!D43-hist_Forward5YearRNatR_wFG!D43</f>
        <v>0.10576369727281998</v>
      </c>
      <c r="J96" s="2">
        <f>+hist_ExAnteRealRate_woFG!D43-hist_RealNaturalRate_woFG!D43</f>
        <v>1.0637644947440403</v>
      </c>
      <c r="K96">
        <f>+hist_Forward5YearRealR_woFG!D43-hist_Forward5YearRNatR_woFG!D43</f>
        <v>0.11414981688841985</v>
      </c>
      <c r="L96">
        <f>+hist_Forward5YearRNatR_wFG!D43</f>
        <v>1.91780222980216</v>
      </c>
    </row>
    <row r="97" spans="1:12" x14ac:dyDescent="0.25">
      <c r="A97" s="1">
        <v>25842</v>
      </c>
      <c r="B97">
        <v>1.3</v>
      </c>
      <c r="E97">
        <v>4.5999999999999996</v>
      </c>
      <c r="F97">
        <v>8.4</v>
      </c>
      <c r="G97">
        <f>+'Chart NA - DSGE Raw Data'!D47*4</f>
        <v>6.71</v>
      </c>
      <c r="H97" s="2">
        <f>+hist_ExAnteRealRate_wFG!D44-hist_RealNaturalRate_wFG!D44</f>
        <v>1.4525302940525118</v>
      </c>
      <c r="I97">
        <f>+hist_Forward5YearRealR_wFG!D44-hist_Forward5YearRNatR_wFG!D44</f>
        <v>6.5601786677410123E-2</v>
      </c>
      <c r="J97" s="2">
        <f>+hist_ExAnteRealRate_woFG!D44-hist_RealNaturalRate_woFG!D44</f>
        <v>1.4791516349229761</v>
      </c>
      <c r="K97">
        <f>+hist_Forward5YearRealR_woFG!D44-hist_Forward5YearRNatR_woFG!D44</f>
        <v>7.400253619601993E-2</v>
      </c>
      <c r="L97">
        <f>+hist_Forward5YearRNatR_wFG!D44</f>
        <v>1.5368141318850399</v>
      </c>
    </row>
    <row r="98" spans="1:12" x14ac:dyDescent="0.25">
      <c r="A98" s="1">
        <v>25934</v>
      </c>
      <c r="B98">
        <v>0.9</v>
      </c>
      <c r="E98">
        <v>4.4000000000000004</v>
      </c>
      <c r="F98">
        <v>9.3000000000000007</v>
      </c>
      <c r="G98">
        <f>+'Chart NA - DSGE Raw Data'!D48*4</f>
        <v>5.57</v>
      </c>
      <c r="H98" s="2">
        <f>+hist_ExAnteRealRate_wFG!D45-hist_RealNaturalRate_wFG!D45</f>
        <v>1.910138110324695</v>
      </c>
      <c r="I98">
        <f>+hist_Forward5YearRealR_wFG!D45-hist_Forward5YearRNatR_wFG!D45</f>
        <v>9.6012508180059797E-2</v>
      </c>
      <c r="J98" s="2">
        <f>+hist_ExAnteRealRate_woFG!D45-hist_RealNaturalRate_woFG!D45</f>
        <v>1.936841918922185</v>
      </c>
      <c r="K98">
        <f>+hist_Forward5YearRealR_woFG!D45-hist_Forward5YearRNatR_woFG!D45</f>
        <v>0.10442725224948002</v>
      </c>
      <c r="L98">
        <f>+hist_Forward5YearRNatR_wFG!D45</f>
        <v>1.3422137463766901</v>
      </c>
    </row>
    <row r="99" spans="1:12" x14ac:dyDescent="0.25">
      <c r="A99" s="1">
        <v>26024</v>
      </c>
      <c r="B99">
        <v>1.1000000000000001</v>
      </c>
      <c r="E99">
        <v>4.4000000000000004</v>
      </c>
      <c r="F99">
        <v>8.4</v>
      </c>
      <c r="G99">
        <f>+'Chart NA - DSGE Raw Data'!D49*4</f>
        <v>3.86</v>
      </c>
      <c r="H99" s="2">
        <f>+hist_ExAnteRealRate_wFG!D46-hist_RealNaturalRate_wFG!D46</f>
        <v>4.1065231671390512</v>
      </c>
      <c r="I99">
        <f>+hist_Forward5YearRealR_wFG!D46-hist_Forward5YearRNatR_wFG!D46</f>
        <v>3.3059257253349905E-2</v>
      </c>
      <c r="J99" s="2">
        <f>+hist_ExAnteRealRate_woFG!D46-hist_RealNaturalRate_woFG!D46</f>
        <v>4.1333000957821655</v>
      </c>
      <c r="K99">
        <f>+hist_Forward5YearRealR_woFG!D46-hist_Forward5YearRNatR_woFG!D46</f>
        <v>4.1487428554660033E-2</v>
      </c>
      <c r="L99">
        <f>+hist_Forward5YearRNatR_wFG!D46</f>
        <v>1.4527321740197701</v>
      </c>
    </row>
    <row r="100" spans="1:12" x14ac:dyDescent="0.25">
      <c r="A100" s="1">
        <v>26115</v>
      </c>
      <c r="B100">
        <v>1</v>
      </c>
      <c r="E100">
        <v>4.4000000000000004</v>
      </c>
      <c r="F100">
        <v>9.5</v>
      </c>
      <c r="G100">
        <f>+'Chart NA - DSGE Raw Data'!D50*4</f>
        <v>4.57</v>
      </c>
      <c r="H100" s="2">
        <f>+hist_ExAnteRealRate_wFG!D47-hist_RealNaturalRate_wFG!D47</f>
        <v>2.4652834134829229</v>
      </c>
      <c r="I100">
        <f>+hist_Forward5YearRealR_wFG!D47-hist_Forward5YearRNatR_wFG!D47</f>
        <v>1.7941570100969972E-2</v>
      </c>
      <c r="J100" s="2">
        <f>+hist_ExAnteRealRate_woFG!D47-hist_RealNaturalRate_woFG!D47</f>
        <v>2.4921226669588057</v>
      </c>
      <c r="K100">
        <f>+hist_Forward5YearRealR_woFG!D47-hist_Forward5YearRNatR_woFG!D47</f>
        <v>2.6382681454599988E-2</v>
      </c>
      <c r="L100">
        <f>+hist_Forward5YearRNatR_wFG!D47</f>
        <v>1.36777466036206</v>
      </c>
    </row>
    <row r="101" spans="1:12" x14ac:dyDescent="0.25">
      <c r="A101" s="1">
        <v>26207</v>
      </c>
      <c r="B101">
        <v>0.6</v>
      </c>
      <c r="E101">
        <v>3.7</v>
      </c>
      <c r="F101">
        <v>9.6</v>
      </c>
      <c r="G101">
        <f>+'Chart NA - DSGE Raw Data'!D51*4</f>
        <v>5.48</v>
      </c>
      <c r="H101" s="2">
        <f>+hist_ExAnteRealRate_wFG!D48-hist_RealNaturalRate_wFG!D48</f>
        <v>1.4074272950954261</v>
      </c>
      <c r="I101">
        <f>+hist_Forward5YearRealR_wFG!D48-hist_Forward5YearRNatR_wFG!D48</f>
        <v>5.5784153680979998E-2</v>
      </c>
      <c r="J101" s="2">
        <f>+hist_ExAnteRealRate_woFG!D48-hist_RealNaturalRate_woFG!D48</f>
        <v>1.4343152913903139</v>
      </c>
      <c r="K101">
        <f>+hist_Forward5YearRealR_woFG!D48-hist_Forward5YearRNatR_woFG!D48</f>
        <v>6.4237839167609945E-2</v>
      </c>
      <c r="L101">
        <f>+hist_Forward5YearRNatR_wFG!D48</f>
        <v>1.31904768784739</v>
      </c>
    </row>
    <row r="102" spans="1:12" x14ac:dyDescent="0.25">
      <c r="A102" s="1">
        <v>26299</v>
      </c>
      <c r="B102">
        <v>1.1000000000000001</v>
      </c>
      <c r="E102">
        <v>3.8</v>
      </c>
      <c r="F102">
        <v>11.6</v>
      </c>
      <c r="G102">
        <f>+'Chart NA - DSGE Raw Data'!D52*4</f>
        <v>4.75</v>
      </c>
      <c r="H102" s="2">
        <f>+hist_ExAnteRealRate_wFG!D49-hist_RealNaturalRate_wFG!D49</f>
        <v>9.148722908007989E-2</v>
      </c>
      <c r="I102">
        <f>+hist_Forward5YearRealR_wFG!D49-hist_Forward5YearRNatR_wFG!D49</f>
        <v>-2.3924673452120127E-2</v>
      </c>
      <c r="J102" s="2">
        <f>+hist_ExAnteRealRate_woFG!D49-hist_RealNaturalRate_woFG!D49</f>
        <v>0.1185618751175499</v>
      </c>
      <c r="K102">
        <f>+hist_Forward5YearRealR_woFG!D49-hist_Forward5YearRNatR_woFG!D49</f>
        <v>-1.5461710429220066E-2</v>
      </c>
      <c r="L102">
        <f>+hist_Forward5YearRNatR_wFG!D49</f>
        <v>1.3456769015172201</v>
      </c>
    </row>
    <row r="103" spans="1:12" x14ac:dyDescent="0.25">
      <c r="A103" s="1">
        <v>26390</v>
      </c>
      <c r="B103">
        <v>0.6</v>
      </c>
      <c r="E103">
        <v>3.3</v>
      </c>
      <c r="F103">
        <v>11.9</v>
      </c>
      <c r="G103">
        <f>+'Chart NA - DSGE Raw Data'!D53*4</f>
        <v>3.55</v>
      </c>
      <c r="H103" s="2">
        <f>+hist_ExAnteRealRate_wFG!D50-hist_RealNaturalRate_wFG!D50</f>
        <v>0.43895531668617704</v>
      </c>
      <c r="I103">
        <f>+hist_Forward5YearRealR_wFG!D50-hist_Forward5YearRNatR_wFG!D50</f>
        <v>-6.7206180857469988E-2</v>
      </c>
      <c r="J103" s="2">
        <f>+hist_ExAnteRealRate_woFG!D50-hist_RealNaturalRate_woFG!D50</f>
        <v>0.466210147343181</v>
      </c>
      <c r="K103">
        <f>+hist_Forward5YearRealR_woFG!D50-hist_Forward5YearRNatR_woFG!D50</f>
        <v>-5.873465905547004E-2</v>
      </c>
      <c r="L103">
        <f>+hist_Forward5YearRNatR_wFG!D50</f>
        <v>1.5187459057107899</v>
      </c>
    </row>
    <row r="104" spans="1:12" x14ac:dyDescent="0.25">
      <c r="A104" s="1">
        <v>26481</v>
      </c>
      <c r="B104">
        <v>0.9</v>
      </c>
      <c r="E104">
        <v>3.2</v>
      </c>
      <c r="F104">
        <v>11.6</v>
      </c>
      <c r="G104">
        <f>+'Chart NA - DSGE Raw Data'!D54*4</f>
        <v>4.3</v>
      </c>
      <c r="H104" s="2">
        <f>+hist_ExAnteRealRate_wFG!D51-hist_RealNaturalRate_wFG!D51</f>
        <v>-0.21473409051547998</v>
      </c>
      <c r="I104">
        <f>+hist_Forward5YearRealR_wFG!D51-hist_Forward5YearRNatR_wFG!D51</f>
        <v>-5.0812244098159987E-2</v>
      </c>
      <c r="J104" s="2">
        <f>+hist_ExAnteRealRate_woFG!D51-hist_RealNaturalRate_woFG!D51</f>
        <v>-0.18730193664732986</v>
      </c>
      <c r="K104">
        <f>+hist_Forward5YearRealR_woFG!D51-hist_Forward5YearRNatR_woFG!D51</f>
        <v>-4.2332805309770016E-2</v>
      </c>
      <c r="L104">
        <f>+hist_Forward5YearRNatR_wFG!D51</f>
        <v>1.6030396240898099</v>
      </c>
    </row>
    <row r="105" spans="1:12" x14ac:dyDescent="0.25">
      <c r="A105" s="1">
        <v>26573</v>
      </c>
      <c r="B105">
        <v>0.8</v>
      </c>
      <c r="E105">
        <v>3.4</v>
      </c>
      <c r="F105">
        <v>11.1</v>
      </c>
      <c r="G105">
        <f>+'Chart NA - DSGE Raw Data'!D55*4</f>
        <v>4.74</v>
      </c>
      <c r="H105" s="2">
        <f>+hist_ExAnteRealRate_wFG!D52-hist_RealNaturalRate_wFG!D52</f>
        <v>1.2480661422299872</v>
      </c>
      <c r="I105">
        <f>+hist_Forward5YearRealR_wFG!D52-hist_Forward5YearRNatR_wFG!D52</f>
        <v>-4.3960712994810081E-2</v>
      </c>
      <c r="J105" s="2">
        <f>+hist_ExAnteRealRate_woFG!D52-hist_RealNaturalRate_woFG!D52</f>
        <v>1.2756755851214643</v>
      </c>
      <c r="K105">
        <f>+hist_Forward5YearRealR_woFG!D52-hist_Forward5YearRNatR_woFG!D52</f>
        <v>-3.5473981536700006E-2</v>
      </c>
      <c r="L105">
        <f>+hist_Forward5YearRNatR_wFG!D52</f>
        <v>1.5917993345608501</v>
      </c>
    </row>
    <row r="106" spans="1:12" x14ac:dyDescent="0.25">
      <c r="A106" s="1">
        <v>26665</v>
      </c>
      <c r="B106">
        <v>1.2</v>
      </c>
      <c r="E106">
        <v>3.5</v>
      </c>
      <c r="F106">
        <v>11.1</v>
      </c>
      <c r="G106">
        <f>+'Chart NA - DSGE Raw Data'!D56*4</f>
        <v>5.15</v>
      </c>
      <c r="H106" s="2">
        <f>+hist_ExAnteRealRate_wFG!D53-hist_RealNaturalRate_wFG!D53</f>
        <v>1.2240530421200231</v>
      </c>
      <c r="I106">
        <f>+hist_Forward5YearRealR_wFG!D53-hist_Forward5YearRNatR_wFG!D53</f>
        <v>-0.12395213360901991</v>
      </c>
      <c r="J106" s="2">
        <f>+hist_ExAnteRealRate_woFG!D53-hist_RealNaturalRate_woFG!D53</f>
        <v>1.251842084836954</v>
      </c>
      <c r="K106">
        <f>+hist_Forward5YearRealR_woFG!D53-hist_Forward5YearRNatR_woFG!D53</f>
        <v>-0.11545875035566988</v>
      </c>
      <c r="L106">
        <f>+hist_Forward5YearRNatR_wFG!D53</f>
        <v>1.5531729405757</v>
      </c>
    </row>
    <row r="107" spans="1:12" x14ac:dyDescent="0.25">
      <c r="A107" s="1">
        <v>26755</v>
      </c>
      <c r="B107">
        <v>1.9</v>
      </c>
      <c r="E107">
        <v>4.9000000000000004</v>
      </c>
      <c r="F107">
        <v>8.3000000000000007</v>
      </c>
      <c r="G107">
        <f>+'Chart NA - DSGE Raw Data'!D57*4</f>
        <v>6.54</v>
      </c>
      <c r="H107" s="2">
        <f>+hist_ExAnteRealRate_wFG!D54-hist_RealNaturalRate_wFG!D54</f>
        <v>0.17938966216220997</v>
      </c>
      <c r="I107">
        <f>+hist_Forward5YearRealR_wFG!D54-hist_Forward5YearRNatR_wFG!D54</f>
        <v>-0.12386813545069009</v>
      </c>
      <c r="J107" s="2">
        <f>+hist_ExAnteRealRate_woFG!D54-hist_RealNaturalRate_woFG!D54</f>
        <v>0.20736261395743005</v>
      </c>
      <c r="K107">
        <f>+hist_Forward5YearRealR_woFG!D54-hist_Forward5YearRNatR_woFG!D54</f>
        <v>-0.11536877944564994</v>
      </c>
      <c r="L107">
        <f>+hist_Forward5YearRNatR_wFG!D54</f>
        <v>2.12030062086458</v>
      </c>
    </row>
    <row r="108" spans="1:12" x14ac:dyDescent="0.25">
      <c r="A108" s="1">
        <v>26846</v>
      </c>
      <c r="B108">
        <v>1.8</v>
      </c>
      <c r="E108">
        <v>5.9</v>
      </c>
      <c r="F108">
        <v>8.1999999999999993</v>
      </c>
      <c r="G108">
        <f>+'Chart NA - DSGE Raw Data'!D58*4</f>
        <v>7.82</v>
      </c>
      <c r="H108" s="2">
        <f>+hist_ExAnteRealRate_wFG!D55-hist_RealNaturalRate_wFG!D55</f>
        <v>-1.7279990506786698</v>
      </c>
      <c r="I108">
        <f>+hist_Forward5YearRealR_wFG!D55-hist_Forward5YearRNatR_wFG!D55</f>
        <v>-5.6678870001019899E-2</v>
      </c>
      <c r="J108" s="2">
        <f>+hist_ExAnteRealRate_woFG!D55-hist_RealNaturalRate_woFG!D55</f>
        <v>-1.6998361160979605</v>
      </c>
      <c r="K108">
        <f>+hist_Forward5YearRealR_woFG!D55-hist_Forward5YearRNatR_woFG!D55</f>
        <v>-4.8174274627580171E-2</v>
      </c>
      <c r="L108">
        <f>+hist_Forward5YearRNatR_wFG!D55</f>
        <v>2.03319476743442</v>
      </c>
    </row>
    <row r="109" spans="1:12" x14ac:dyDescent="0.25">
      <c r="A109" s="1">
        <v>26938</v>
      </c>
      <c r="B109">
        <v>2</v>
      </c>
      <c r="C109">
        <v>1</v>
      </c>
      <c r="D109">
        <v>-1</v>
      </c>
      <c r="E109">
        <v>7.2</v>
      </c>
      <c r="F109">
        <v>8.8000000000000007</v>
      </c>
      <c r="G109">
        <f>+'Chart NA - DSGE Raw Data'!D59*4</f>
        <v>10.56</v>
      </c>
      <c r="H109" s="2">
        <f>+hist_ExAnteRealRate_wFG!D56-hist_RealNaturalRate_wFG!D56</f>
        <v>-3.5849941803687306</v>
      </c>
      <c r="I109">
        <f>+hist_Forward5YearRealR_wFG!D56-hist_Forward5YearRNatR_wFG!D56</f>
        <v>2.3106213989509961E-2</v>
      </c>
      <c r="J109" s="2">
        <f>+hist_ExAnteRealRate_woFG!D56-hist_RealNaturalRate_woFG!D56</f>
        <v>-3.5566335777406</v>
      </c>
      <c r="K109">
        <f>+hist_Forward5YearRealR_woFG!D56-hist_Forward5YearRNatR_woFG!D56</f>
        <v>3.1615246858359924E-2</v>
      </c>
      <c r="L109">
        <f>+hist_Forward5YearRNatR_wFG!D56</f>
        <v>2.0008364093896902</v>
      </c>
    </row>
    <row r="110" spans="1:12" x14ac:dyDescent="0.25">
      <c r="A110" s="1">
        <v>27030</v>
      </c>
      <c r="B110">
        <v>3</v>
      </c>
      <c r="C110">
        <v>1</v>
      </c>
      <c r="D110">
        <v>-1</v>
      </c>
      <c r="E110">
        <v>9.1</v>
      </c>
      <c r="F110">
        <v>8.4</v>
      </c>
      <c r="G110">
        <f>+'Chart NA - DSGE Raw Data'!D60*4</f>
        <v>10</v>
      </c>
      <c r="H110" s="2">
        <f>+hist_ExAnteRealRate_wFG!D57-hist_RealNaturalRate_wFG!D57</f>
        <v>-3.5749425523261502</v>
      </c>
      <c r="I110">
        <f>+hist_Forward5YearRealR_wFG!D57-hist_Forward5YearRNatR_wFG!D57</f>
        <v>2.4017321183600115E-2</v>
      </c>
      <c r="J110" s="2">
        <f>+hist_ExAnteRealRate_woFG!D57-hist_RealNaturalRate_woFG!D57</f>
        <v>-3.54637508132826</v>
      </c>
      <c r="K110">
        <f>+hist_Forward5YearRealR_woFG!D57-hist_Forward5YearRNatR_woFG!D57</f>
        <v>3.2529907329239993E-2</v>
      </c>
      <c r="L110">
        <f>+hist_Forward5YearRNatR_wFG!D57</f>
        <v>1.9057608126185199</v>
      </c>
    </row>
    <row r="111" spans="1:12" x14ac:dyDescent="0.25">
      <c r="A111" s="1">
        <v>27120</v>
      </c>
      <c r="B111">
        <v>2.8</v>
      </c>
      <c r="C111">
        <v>1</v>
      </c>
      <c r="D111">
        <v>-1</v>
      </c>
      <c r="E111">
        <v>10</v>
      </c>
      <c r="F111">
        <v>8.4</v>
      </c>
      <c r="G111">
        <f>+'Chart NA - DSGE Raw Data'!D61*4</f>
        <v>9.33</v>
      </c>
      <c r="H111" s="2">
        <f>+hist_ExAnteRealRate_wFG!D58-hist_RealNaturalRate_wFG!D58</f>
        <v>-2.7170000062240103</v>
      </c>
      <c r="I111">
        <f>+hist_Forward5YearRealR_wFG!D58-hist_Forward5YearRNatR_wFG!D58</f>
        <v>4.5274725619779854E-2</v>
      </c>
      <c r="J111" s="2">
        <f>+hist_ExAnteRealRate_woFG!D58-hist_RealNaturalRate_woFG!D58</f>
        <v>-2.6882150086000198</v>
      </c>
      <c r="K111">
        <f>+hist_Forward5YearRealR_woFG!D58-hist_Forward5YearRNatR_woFG!D58</f>
        <v>5.3789883993370147E-2</v>
      </c>
      <c r="L111">
        <f>+hist_Forward5YearRNatR_wFG!D58</f>
        <v>1.98029608639398</v>
      </c>
    </row>
    <row r="112" spans="1:12" x14ac:dyDescent="0.25">
      <c r="A112" s="1">
        <v>27211</v>
      </c>
      <c r="B112">
        <v>2.7</v>
      </c>
      <c r="C112">
        <v>1</v>
      </c>
      <c r="D112">
        <v>-1</v>
      </c>
      <c r="E112">
        <v>11</v>
      </c>
      <c r="F112">
        <v>8</v>
      </c>
      <c r="G112">
        <f>+'Chart NA - DSGE Raw Data'!D62*4</f>
        <v>11.25</v>
      </c>
      <c r="H112" s="2">
        <f>+hist_ExAnteRealRate_wFG!D59-hist_RealNaturalRate_wFG!D59</f>
        <v>-3.8093930088335997</v>
      </c>
      <c r="I112">
        <f>+hist_Forward5YearRealR_wFG!D59-hist_Forward5YearRNatR_wFG!D59</f>
        <v>0.12988475515603981</v>
      </c>
      <c r="J112" s="2">
        <f>+hist_ExAnteRealRate_woFG!D59-hist_RealNaturalRate_woFG!D59</f>
        <v>-3.7803783976626799</v>
      </c>
      <c r="K112">
        <f>+hist_Forward5YearRealR_woFG!D59-hist_Forward5YearRNatR_woFG!D59</f>
        <v>0.13840139221866021</v>
      </c>
      <c r="L112">
        <f>+hist_Forward5YearRNatR_wFG!D59</f>
        <v>1.87581596610859</v>
      </c>
    </row>
    <row r="113" spans="1:12" x14ac:dyDescent="0.25">
      <c r="A113" s="1">
        <v>27303</v>
      </c>
      <c r="B113">
        <v>2.5</v>
      </c>
      <c r="C113">
        <v>1</v>
      </c>
      <c r="D113">
        <v>-1</v>
      </c>
      <c r="E113">
        <v>11.5</v>
      </c>
      <c r="F113">
        <v>9.6</v>
      </c>
      <c r="G113">
        <f>+'Chart NA - DSGE Raw Data'!D63*4</f>
        <v>12.1</v>
      </c>
      <c r="H113" s="2">
        <f>+hist_ExAnteRealRate_wFG!D60-hist_RealNaturalRate_wFG!D60</f>
        <v>-4.6354319743313104</v>
      </c>
      <c r="I113">
        <f>+hist_Forward5YearRealR_wFG!D60-hist_Forward5YearRNatR_wFG!D60</f>
        <v>0.19145439716979995</v>
      </c>
      <c r="J113" s="2">
        <f>+hist_ExAnteRealRate_woFG!D60-hist_RealNaturalRate_woFG!D60</f>
        <v>-4.6061742433444497</v>
      </c>
      <c r="K113">
        <f>+hist_Forward5YearRealR_woFG!D60-hist_Forward5YearRNatR_woFG!D60</f>
        <v>0.19997128967925004</v>
      </c>
      <c r="L113">
        <f>+hist_Forward5YearRNatR_wFG!D60</f>
        <v>1.6272735085085801</v>
      </c>
    </row>
    <row r="114" spans="1:12" x14ac:dyDescent="0.25">
      <c r="A114" s="1">
        <v>27395</v>
      </c>
      <c r="B114">
        <v>1.9</v>
      </c>
      <c r="C114">
        <v>1</v>
      </c>
      <c r="D114">
        <v>-1</v>
      </c>
      <c r="E114">
        <v>10.3</v>
      </c>
      <c r="F114">
        <v>10.1</v>
      </c>
      <c r="G114">
        <f>+'Chart NA - DSGE Raw Data'!D64*4</f>
        <v>9.34</v>
      </c>
      <c r="H114" s="2">
        <f>+hist_ExAnteRealRate_wFG!D61-hist_RealNaturalRate_wFG!D61</f>
        <v>2.3608444143551637</v>
      </c>
      <c r="I114">
        <f>+hist_Forward5YearRealR_wFG!D61-hist_Forward5YearRNatR_wFG!D61</f>
        <v>0.25138618103703014</v>
      </c>
      <c r="J114" s="2">
        <f>+hist_ExAnteRealRate_woFG!D61-hist_RealNaturalRate_woFG!D61</f>
        <v>2.3903601958058869</v>
      </c>
      <c r="K114">
        <f>+hist_Forward5YearRealR_woFG!D61-hist_Forward5YearRNatR_woFG!D61</f>
        <v>0.25990195696873997</v>
      </c>
      <c r="L114">
        <f>+hist_Forward5YearRNatR_wFG!D61</f>
        <v>1.1352749423644399</v>
      </c>
    </row>
    <row r="115" spans="1:12" x14ac:dyDescent="0.25">
      <c r="A115" s="1">
        <v>27485</v>
      </c>
      <c r="B115">
        <v>1.2</v>
      </c>
      <c r="E115">
        <v>8.6</v>
      </c>
      <c r="F115">
        <v>12.6</v>
      </c>
      <c r="G115">
        <f>+'Chart NA - DSGE Raw Data'!D65*4</f>
        <v>6.31</v>
      </c>
      <c r="H115" s="2">
        <f>+hist_ExAnteRealRate_wFG!D62-hist_RealNaturalRate_wFG!D62</f>
        <v>6.0173865661025099</v>
      </c>
      <c r="I115">
        <f>+hist_Forward5YearRealR_wFG!D62-hist_Forward5YearRNatR_wFG!D62</f>
        <v>0.26086973927831991</v>
      </c>
      <c r="J115" s="2">
        <f>+hist_ExAnteRealRate_woFG!D62-hist_RealNaturalRate_woFG!D62</f>
        <v>6.0471767682800603</v>
      </c>
      <c r="K115">
        <f>+hist_Forward5YearRealR_woFG!D62-hist_Forward5YearRNatR_woFG!D62</f>
        <v>0.26938285658153993</v>
      </c>
      <c r="L115">
        <f>+hist_Forward5YearRNatR_wFG!D62</f>
        <v>1.21514321445979</v>
      </c>
    </row>
    <row r="116" spans="1:12" x14ac:dyDescent="0.25">
      <c r="A116" s="1">
        <v>27576</v>
      </c>
      <c r="B116">
        <v>1.9</v>
      </c>
      <c r="E116">
        <v>7.7</v>
      </c>
      <c r="F116">
        <v>12.1</v>
      </c>
      <c r="G116">
        <f>+'Chart NA - DSGE Raw Data'!D66*4</f>
        <v>5.42</v>
      </c>
      <c r="H116" s="2">
        <f>+hist_ExAnteRealRate_wFG!D63-hist_RealNaturalRate_wFG!D63</f>
        <v>5.0363778247585493</v>
      </c>
      <c r="I116">
        <f>+hist_Forward5YearRealR_wFG!D63-hist_Forward5YearRNatR_wFG!D63</f>
        <v>0.18527752989292012</v>
      </c>
      <c r="J116" s="2">
        <f>+hist_ExAnteRealRate_woFG!D63-hist_RealNaturalRate_woFG!D63</f>
        <v>5.0664602797770391</v>
      </c>
      <c r="K116">
        <f>+hist_Forward5YearRealR_woFG!D63-hist_Forward5YearRNatR_woFG!D63</f>
        <v>0.19378625276985995</v>
      </c>
      <c r="L116">
        <f>+hist_Forward5YearRNatR_wFG!D63</f>
        <v>1.4815211758281399</v>
      </c>
    </row>
    <row r="117" spans="1:12" x14ac:dyDescent="0.25">
      <c r="A117" s="1">
        <v>27668</v>
      </c>
      <c r="B117">
        <v>1.7</v>
      </c>
      <c r="E117">
        <v>6.8</v>
      </c>
      <c r="F117">
        <v>10.3</v>
      </c>
      <c r="G117">
        <f>+'Chart NA - DSGE Raw Data'!D67*4</f>
        <v>6.16</v>
      </c>
      <c r="H117" s="2">
        <f>+hist_ExAnteRealRate_wFG!D64-hist_RealNaturalRate_wFG!D64</f>
        <v>2.2825796852181268</v>
      </c>
      <c r="I117">
        <f>+hist_Forward5YearRealR_wFG!D64-hist_Forward5YearRNatR_wFG!D64</f>
        <v>0.15981869131714999</v>
      </c>
      <c r="J117" s="2">
        <f>+hist_ExAnteRealRate_woFG!D64-hist_RealNaturalRate_woFG!D64</f>
        <v>2.312973713676131</v>
      </c>
      <c r="K117">
        <f>+hist_Forward5YearRealR_woFG!D64-hist_Forward5YearRNatR_woFG!D64</f>
        <v>0.16832106368241995</v>
      </c>
      <c r="L117">
        <f>+hist_Forward5YearRNatR_wFG!D64</f>
        <v>1.6890905491485499</v>
      </c>
    </row>
    <row r="118" spans="1:12" x14ac:dyDescent="0.25">
      <c r="A118" s="1">
        <v>27760</v>
      </c>
      <c r="B118">
        <v>1.1000000000000001</v>
      </c>
      <c r="E118">
        <v>6</v>
      </c>
      <c r="F118">
        <v>9.8000000000000007</v>
      </c>
      <c r="G118">
        <f>+'Chart NA - DSGE Raw Data'!D68*4</f>
        <v>5.41</v>
      </c>
      <c r="H118" s="2">
        <f>+hist_ExAnteRealRate_wFG!D65-hist_RealNaturalRate_wFG!D65</f>
        <v>3.2119860111006844</v>
      </c>
      <c r="I118">
        <f>+hist_Forward5YearRealR_wFG!D65-hist_Forward5YearRNatR_wFG!D65</f>
        <v>0.13859459067392987</v>
      </c>
      <c r="J118" s="2">
        <f>+hist_ExAnteRealRate_woFG!D65-hist_RealNaturalRate_woFG!D65</f>
        <v>3.2427124508952798</v>
      </c>
      <c r="K118">
        <f>+hist_Forward5YearRealR_woFG!D65-hist_Forward5YearRNatR_woFG!D65</f>
        <v>0.14708840641107002</v>
      </c>
      <c r="L118">
        <f>+hist_Forward5YearRNatR_wFG!D65</f>
        <v>1.6552998478525101</v>
      </c>
    </row>
    <row r="119" spans="1:12" x14ac:dyDescent="0.25">
      <c r="A119" s="1">
        <v>27851</v>
      </c>
      <c r="B119">
        <v>0.8</v>
      </c>
      <c r="E119">
        <v>5.6</v>
      </c>
      <c r="F119">
        <v>9.1999999999999993</v>
      </c>
      <c r="G119">
        <f>+'Chart NA - DSGE Raw Data'!D69*4</f>
        <v>4.83</v>
      </c>
      <c r="H119" s="2">
        <f>+hist_ExAnteRealRate_wFG!D66-hist_RealNaturalRate_wFG!D66</f>
        <v>1.2153955706889221</v>
      </c>
      <c r="I119">
        <f>+hist_Forward5YearRealR_wFG!D66-hist_Forward5YearRNatR_wFG!D66</f>
        <v>5.857067703109986E-2</v>
      </c>
      <c r="J119" s="2">
        <f>+hist_ExAnteRealRate_woFG!D66-hist_RealNaturalRate_woFG!D66</f>
        <v>1.246476806039571</v>
      </c>
      <c r="K119">
        <f>+hist_Forward5YearRealR_woFG!D66-hist_Forward5YearRNatR_woFG!D66</f>
        <v>6.705344661128998E-2</v>
      </c>
      <c r="L119">
        <f>+hist_Forward5YearRNatR_wFG!D66</f>
        <v>1.72279950516581</v>
      </c>
    </row>
    <row r="120" spans="1:12" x14ac:dyDescent="0.25">
      <c r="A120" s="1">
        <v>27942</v>
      </c>
      <c r="B120">
        <v>1.5</v>
      </c>
      <c r="E120">
        <v>5.2</v>
      </c>
      <c r="F120">
        <v>11</v>
      </c>
      <c r="G120">
        <f>+'Chart NA - DSGE Raw Data'!D70*4</f>
        <v>5.2</v>
      </c>
      <c r="H120" s="2">
        <f>+hist_ExAnteRealRate_wFG!D67-hist_RealNaturalRate_wFG!D67</f>
        <v>2.4552468162739243</v>
      </c>
      <c r="I120">
        <f>+hist_Forward5YearRealR_wFG!D67-hist_Forward5YearRNatR_wFG!D67</f>
        <v>7.4261410686089935E-2</v>
      </c>
      <c r="J120" s="2">
        <f>+hist_ExAnteRealRate_woFG!D67-hist_RealNaturalRate_woFG!D67</f>
        <v>2.4867068051282559</v>
      </c>
      <c r="K120">
        <f>+hist_Forward5YearRealR_woFG!D67-hist_Forward5YearRNatR_woFG!D67</f>
        <v>8.2730323652759896E-2</v>
      </c>
      <c r="L120">
        <f>+hist_Forward5YearRNatR_wFG!D67</f>
        <v>1.9038416872950501</v>
      </c>
    </row>
    <row r="121" spans="1:12" x14ac:dyDescent="0.25">
      <c r="A121" s="1">
        <v>28034</v>
      </c>
      <c r="B121">
        <v>1.6</v>
      </c>
      <c r="E121">
        <v>5.0999999999999996</v>
      </c>
      <c r="F121">
        <v>12.3</v>
      </c>
      <c r="G121">
        <f>+'Chart NA - DSGE Raw Data'!D71*4</f>
        <v>5.28</v>
      </c>
      <c r="H121" s="2">
        <f>+hist_ExAnteRealRate_wFG!D68-hist_RealNaturalRate_wFG!D68</f>
        <v>1.284273510030165</v>
      </c>
      <c r="I121">
        <f>+hist_Forward5YearRealR_wFG!D68-hist_Forward5YearRNatR_wFG!D68</f>
        <v>0.10927221283687993</v>
      </c>
      <c r="J121" s="2">
        <f>+hist_ExAnteRealRate_woFG!D68-hist_RealNaturalRate_woFG!D68</f>
        <v>1.3161378080679971</v>
      </c>
      <c r="K121">
        <f>+hist_Forward5YearRealR_woFG!D68-hist_Forward5YearRNatR_woFG!D68</f>
        <v>0.11772409558424002</v>
      </c>
      <c r="L121">
        <f>+hist_Forward5YearRNatR_wFG!D68</f>
        <v>1.9607804508712601</v>
      </c>
    </row>
    <row r="122" spans="1:12" x14ac:dyDescent="0.25">
      <c r="A122" s="1">
        <v>28126</v>
      </c>
      <c r="B122">
        <v>1.8</v>
      </c>
      <c r="E122">
        <v>5.9</v>
      </c>
      <c r="F122">
        <v>11.9</v>
      </c>
      <c r="G122">
        <f>+'Chart NA - DSGE Raw Data'!D72*4</f>
        <v>4.87</v>
      </c>
      <c r="H122" s="2">
        <f>+hist_ExAnteRealRate_wFG!D69-hist_RealNaturalRate_wFG!D69</f>
        <v>4.4287462596343996</v>
      </c>
      <c r="I122">
        <f>+hist_Forward5YearRealR_wFG!D69-hist_Forward5YearRNatR_wFG!D69</f>
        <v>5.0634978357209981E-2</v>
      </c>
      <c r="J122" s="2">
        <f>+hist_ExAnteRealRate_woFG!D69-hist_RealNaturalRate_woFG!D69</f>
        <v>4.4610420389743002</v>
      </c>
      <c r="K122">
        <f>+hist_Forward5YearRealR_woFG!D69-hist_Forward5YearRNatR_woFG!D69</f>
        <v>5.9066246536759959E-2</v>
      </c>
      <c r="L122">
        <f>+hist_Forward5YearRNatR_wFG!D69</f>
        <v>1.82835609995514</v>
      </c>
    </row>
    <row r="123" spans="1:12" x14ac:dyDescent="0.25">
      <c r="A123" s="1">
        <v>28216</v>
      </c>
      <c r="B123">
        <v>1.7</v>
      </c>
      <c r="E123">
        <v>6.8</v>
      </c>
      <c r="F123">
        <v>10.8</v>
      </c>
      <c r="G123">
        <f>+'Chart NA - DSGE Raw Data'!D73*4</f>
        <v>4.66</v>
      </c>
      <c r="H123" s="2">
        <f>+hist_ExAnteRealRate_wFG!D70-hist_RealNaturalRate_wFG!D70</f>
        <v>3.8339751227663803</v>
      </c>
      <c r="I123">
        <f>+hist_Forward5YearRealR_wFG!D70-hist_Forward5YearRNatR_wFG!D70</f>
        <v>2.8368887760100048E-2</v>
      </c>
      <c r="J123" s="2">
        <f>+hist_ExAnteRealRate_woFG!D70-hist_RealNaturalRate_woFG!D70</f>
        <v>3.8667311830324902</v>
      </c>
      <c r="K123">
        <f>+hist_Forward5YearRealR_woFG!D70-hist_Forward5YearRNatR_woFG!D70</f>
        <v>3.6775492526919695E-2</v>
      </c>
      <c r="L123">
        <f>+hist_Forward5YearRNatR_wFG!D70</f>
        <v>2.0284026557392001</v>
      </c>
    </row>
    <row r="124" spans="1:12" x14ac:dyDescent="0.25">
      <c r="A124" s="1">
        <v>28307</v>
      </c>
      <c r="B124">
        <v>1.5</v>
      </c>
      <c r="E124">
        <v>6.8</v>
      </c>
      <c r="F124">
        <v>13.4</v>
      </c>
      <c r="G124">
        <f>+'Chart NA - DSGE Raw Data'!D74*4</f>
        <v>5.16</v>
      </c>
      <c r="H124" s="2">
        <f>+hist_ExAnteRealRate_wFG!D71-hist_RealNaturalRate_wFG!D71</f>
        <v>1.1537742104370237</v>
      </c>
      <c r="I124">
        <f>+hist_Forward5YearRealR_wFG!D71-hist_Forward5YearRNatR_wFG!D71</f>
        <v>-3.9144204169379915E-2</v>
      </c>
      <c r="J124" s="2">
        <f>+hist_ExAnteRealRate_woFG!D71-hist_RealNaturalRate_woFG!D71</f>
        <v>1.1870209786243671</v>
      </c>
      <c r="K124">
        <f>+hist_Forward5YearRealR_woFG!D71-hist_Forward5YearRNatR_woFG!D71</f>
        <v>-3.0766837027099925E-2</v>
      </c>
      <c r="L124">
        <f>+hist_Forward5YearRNatR_wFG!D71</f>
        <v>2.1332211482005801</v>
      </c>
    </row>
    <row r="125" spans="1:12" x14ac:dyDescent="0.25">
      <c r="A125" s="1">
        <v>28399</v>
      </c>
      <c r="B125">
        <v>1.4</v>
      </c>
      <c r="E125">
        <v>6.6</v>
      </c>
      <c r="F125">
        <v>13.1</v>
      </c>
      <c r="G125">
        <f>+'Chart NA - DSGE Raw Data'!D75*4</f>
        <v>5.82</v>
      </c>
      <c r="H125" s="2">
        <f>+hist_ExAnteRealRate_wFG!D72-hist_RealNaturalRate_wFG!D72</f>
        <v>1.873421250408192</v>
      </c>
      <c r="I125">
        <f>+hist_Forward5YearRealR_wFG!D72-hist_Forward5YearRNatR_wFG!D72</f>
        <v>4.6666570774296368E-3</v>
      </c>
      <c r="J125" s="2">
        <f>+hist_ExAnteRealRate_woFG!D72-hist_RealNaturalRate_woFG!D72</f>
        <v>1.9071907629819358</v>
      </c>
      <c r="K125">
        <f>+hist_Forward5YearRealR_woFG!D72-hist_Forward5YearRNatR_woFG!D72</f>
        <v>1.3009617825080255E-2</v>
      </c>
      <c r="L125">
        <f>+hist_Forward5YearRNatR_wFG!D72</f>
        <v>2.2004958056013302</v>
      </c>
    </row>
    <row r="126" spans="1:12" x14ac:dyDescent="0.25">
      <c r="A126" s="1">
        <v>28491</v>
      </c>
      <c r="B126">
        <v>1.6</v>
      </c>
      <c r="E126">
        <v>6.4</v>
      </c>
      <c r="F126">
        <v>14.4</v>
      </c>
      <c r="G126">
        <f>+'Chart NA - DSGE Raw Data'!D76*4</f>
        <v>6.51</v>
      </c>
      <c r="H126" s="2">
        <f>+hist_ExAnteRealRate_wFG!D73-hist_RealNaturalRate_wFG!D73</f>
        <v>-0.51743151446334457</v>
      </c>
      <c r="I126">
        <f>+hist_Forward5YearRealR_wFG!D73-hist_Forward5YearRNatR_wFG!D73</f>
        <v>-3.6871225830026333E-4</v>
      </c>
      <c r="J126" s="2">
        <f>+hist_ExAnteRealRate_woFG!D73-hist_RealNaturalRate_woFG!D73</f>
        <v>-0.4831056608493966</v>
      </c>
      <c r="K126">
        <f>+hist_Forward5YearRealR_woFG!D73-hist_Forward5YearRNatR_woFG!D73</f>
        <v>7.9339996584897321E-3</v>
      </c>
      <c r="L126">
        <f>+hist_Forward5YearRNatR_wFG!D73</f>
        <v>2.3047228878000001</v>
      </c>
    </row>
    <row r="127" spans="1:12" x14ac:dyDescent="0.25">
      <c r="A127" s="1">
        <v>28581</v>
      </c>
      <c r="B127">
        <v>2.1</v>
      </c>
      <c r="E127">
        <v>6.8</v>
      </c>
      <c r="F127">
        <v>14.7</v>
      </c>
      <c r="G127">
        <f>+'Chart NA - DSGE Raw Data'!D77*4</f>
        <v>6.76</v>
      </c>
      <c r="H127" s="2">
        <f>+hist_ExAnteRealRate_wFG!D74-hist_RealNaturalRate_wFG!D74</f>
        <v>1.8086997829108831</v>
      </c>
      <c r="I127">
        <f>+hist_Forward5YearRealR_wFG!D74-hist_Forward5YearRNatR_wFG!D74</f>
        <v>-4.3086437945900613E-3</v>
      </c>
      <c r="J127" s="2">
        <f>+hist_ExAnteRealRate_woFG!D74-hist_RealNaturalRate_woFG!D74</f>
        <v>1.8436170240128282</v>
      </c>
      <c r="K127">
        <f>+hist_Forward5YearRealR_woFG!D74-hist_Forward5YearRNatR_woFG!D74</f>
        <v>3.947211906919712E-3</v>
      </c>
      <c r="L127">
        <f>+hist_Forward5YearRNatR_wFG!D74</f>
        <v>2.4359498934461299</v>
      </c>
    </row>
    <row r="128" spans="1:12" x14ac:dyDescent="0.25">
      <c r="A128" s="1">
        <v>28672</v>
      </c>
      <c r="B128">
        <v>1.8</v>
      </c>
      <c r="E128">
        <v>7</v>
      </c>
      <c r="F128">
        <v>11.1</v>
      </c>
      <c r="G128">
        <f>+'Chart NA - DSGE Raw Data'!D78*4</f>
        <v>7.28</v>
      </c>
      <c r="H128" s="2">
        <f>+hist_ExAnteRealRate_wFG!D75-hist_RealNaturalRate_wFG!D75</f>
        <v>-0.28173859180738203</v>
      </c>
      <c r="I128">
        <f>+hist_Forward5YearRealR_wFG!D75-hist_Forward5YearRNatR_wFG!D75</f>
        <v>-0.1458084921929701</v>
      </c>
      <c r="J128" s="2">
        <f>+hist_ExAnteRealRate_woFG!D75-hist_RealNaturalRate_woFG!D75</f>
        <v>-0.24619370450580602</v>
      </c>
      <c r="K128">
        <f>+hist_Forward5YearRealR_woFG!D75-hist_Forward5YearRNatR_woFG!D75</f>
        <v>-0.13760697192990001</v>
      </c>
      <c r="L128">
        <f>+hist_Forward5YearRNatR_wFG!D75</f>
        <v>2.41598767936022</v>
      </c>
    </row>
    <row r="129" spans="1:12" x14ac:dyDescent="0.25">
      <c r="A129" s="1">
        <v>28764</v>
      </c>
      <c r="B129">
        <v>1.9</v>
      </c>
      <c r="E129">
        <v>7.5</v>
      </c>
      <c r="F129">
        <v>11.4</v>
      </c>
      <c r="G129">
        <f>+'Chart NA - DSGE Raw Data'!D79*4</f>
        <v>8.09</v>
      </c>
      <c r="H129" s="2">
        <f>+hist_ExAnteRealRate_wFG!D76-hist_RealNaturalRate_wFG!D76</f>
        <v>1.5616890337792713</v>
      </c>
      <c r="I129">
        <f>+hist_Forward5YearRealR_wFG!D76-hist_Forward5YearRNatR_wFG!D76</f>
        <v>-0.11041432430052023</v>
      </c>
      <c r="J129" s="2">
        <f>+hist_ExAnteRealRate_woFG!D76-hist_RealNaturalRate_woFG!D76</f>
        <v>1.5978985264722549</v>
      </c>
      <c r="K129">
        <f>+hist_Forward5YearRealR_woFG!D76-hist_Forward5YearRNatR_woFG!D76</f>
        <v>-0.10227561863156032</v>
      </c>
      <c r="L129">
        <f>+hist_Forward5YearRNatR_wFG!D76</f>
        <v>2.4173590505868101</v>
      </c>
    </row>
    <row r="130" spans="1:12" x14ac:dyDescent="0.25">
      <c r="A130" s="1">
        <v>28856</v>
      </c>
      <c r="B130">
        <v>1.9</v>
      </c>
      <c r="E130">
        <v>7.8</v>
      </c>
      <c r="F130">
        <v>10</v>
      </c>
      <c r="G130">
        <f>+'Chart NA - DSGE Raw Data'!D80*4</f>
        <v>9.58</v>
      </c>
      <c r="H130" s="2">
        <f>+hist_ExAnteRealRate_wFG!D77-hist_RealNaturalRate_wFG!D77</f>
        <v>-0.37363224037524034</v>
      </c>
      <c r="I130">
        <f>+hist_Forward5YearRealR_wFG!D77-hist_Forward5YearRNatR_wFG!D77</f>
        <v>-8.2814572292139843E-2</v>
      </c>
      <c r="J130" s="2">
        <f>+hist_ExAnteRealRate_woFG!D77-hist_RealNaturalRate_woFG!D77</f>
        <v>-0.33672159673711999</v>
      </c>
      <c r="K130">
        <f>+hist_Forward5YearRealR_woFG!D77-hist_Forward5YearRNatR_woFG!D77</f>
        <v>-7.4748319183980172E-2</v>
      </c>
      <c r="L130">
        <f>+hist_Forward5YearRNatR_wFG!D77</f>
        <v>2.3980451358897499</v>
      </c>
    </row>
    <row r="131" spans="1:12" x14ac:dyDescent="0.25">
      <c r="A131" s="1">
        <v>28946</v>
      </c>
      <c r="B131">
        <v>2.7</v>
      </c>
      <c r="E131">
        <v>8.5</v>
      </c>
      <c r="F131">
        <v>10.4</v>
      </c>
      <c r="G131">
        <f>+'Chart NA - DSGE Raw Data'!D81*4</f>
        <v>10.07</v>
      </c>
      <c r="H131" s="2">
        <f>+hist_ExAnteRealRate_wFG!D78-hist_RealNaturalRate_wFG!D78</f>
        <v>-1.2631999661233597</v>
      </c>
      <c r="I131">
        <f>+hist_Forward5YearRealR_wFG!D78-hist_Forward5YearRNatR_wFG!D78</f>
        <v>-0.10110135433222966</v>
      </c>
      <c r="J131" s="2">
        <f>+hist_ExAnteRealRate_woFG!D78-hist_RealNaturalRate_woFG!D78</f>
        <v>-1.2255544897466901</v>
      </c>
      <c r="K131">
        <f>+hist_Forward5YearRealR_woFG!D78-hist_Forward5YearRNatR_woFG!D78</f>
        <v>-9.3118556937390018E-2</v>
      </c>
      <c r="L131">
        <f>+hist_Forward5YearRNatR_wFG!D78</f>
        <v>2.3740085454151298</v>
      </c>
    </row>
    <row r="132" spans="1:12" x14ac:dyDescent="0.25">
      <c r="A132" s="1">
        <v>29037</v>
      </c>
      <c r="B132">
        <v>2.5</v>
      </c>
      <c r="E132">
        <v>9.3000000000000007</v>
      </c>
      <c r="F132">
        <v>8</v>
      </c>
      <c r="G132">
        <f>+'Chart NA - DSGE Raw Data'!D82*4</f>
        <v>10.18</v>
      </c>
      <c r="H132" s="2">
        <f>+hist_ExAnteRealRate_wFG!D79-hist_RealNaturalRate_wFG!D79</f>
        <v>0.55965829862079008</v>
      </c>
      <c r="I132">
        <f>+hist_Forward5YearRealR_wFG!D79-hist_Forward5YearRNatR_wFG!D79</f>
        <v>-3.4103570917989767E-2</v>
      </c>
      <c r="J132" s="2">
        <f>+hist_ExAnteRealRate_woFG!D79-hist_RealNaturalRate_woFG!D79</f>
        <v>0.59806398776687009</v>
      </c>
      <c r="K132">
        <f>+hist_Forward5YearRealR_woFG!D79-hist_Forward5YearRNatR_woFG!D79</f>
        <v>-2.6216879524810111E-2</v>
      </c>
      <c r="L132">
        <f>+hist_Forward5YearRNatR_wFG!D79</f>
        <v>2.1752356074753898</v>
      </c>
    </row>
    <row r="133" spans="1:12" x14ac:dyDescent="0.25">
      <c r="A133" s="1">
        <v>29129</v>
      </c>
      <c r="B133">
        <v>2.4</v>
      </c>
      <c r="E133">
        <v>9.9</v>
      </c>
      <c r="F133">
        <v>7.1</v>
      </c>
      <c r="G133">
        <f>+'Chart NA - DSGE Raw Data'!D83*4</f>
        <v>10.94</v>
      </c>
      <c r="H133" s="2">
        <f>+hist_ExAnteRealRate_wFG!D80-hist_RealNaturalRate_wFG!D80</f>
        <v>-2.3561686908513799</v>
      </c>
      <c r="I133">
        <f>+hist_Forward5YearRealR_wFG!D80-hist_Forward5YearRNatR_wFG!D80</f>
        <v>-9.6502783218459953E-2</v>
      </c>
      <c r="J133" s="2">
        <f>+hist_ExAnteRealRate_woFG!D80-hist_RealNaturalRate_woFG!D80</f>
        <v>-2.3169978605416297</v>
      </c>
      <c r="K133">
        <f>+hist_Forward5YearRealR_woFG!D80-hist_Forward5YearRNatR_woFG!D80</f>
        <v>-8.8726892382260392E-2</v>
      </c>
      <c r="L133">
        <f>+hist_Forward5YearRNatR_wFG!D80</f>
        <v>2.21242152820244</v>
      </c>
    </row>
    <row r="134" spans="1:12" x14ac:dyDescent="0.25">
      <c r="A134" s="1">
        <v>29221</v>
      </c>
      <c r="B134">
        <v>3</v>
      </c>
      <c r="C134">
        <v>1</v>
      </c>
      <c r="D134">
        <v>-1</v>
      </c>
      <c r="E134">
        <v>11.1</v>
      </c>
      <c r="F134">
        <v>9.6</v>
      </c>
      <c r="G134">
        <f>+'Chart NA - DSGE Raw Data'!D84*4</f>
        <v>13.58</v>
      </c>
      <c r="H134" s="2">
        <f>+hist_ExAnteRealRate_wFG!D81-hist_RealNaturalRate_wFG!D81</f>
        <v>-4.3278299293838298</v>
      </c>
      <c r="I134">
        <f>+hist_Forward5YearRealR_wFG!D81-hist_Forward5YearRNatR_wFG!D81</f>
        <v>8.060261611202435E-4</v>
      </c>
      <c r="J134" s="2">
        <f>+hist_ExAnteRealRate_woFG!D81-hist_RealNaturalRate_woFG!D81</f>
        <v>-4.2879346563430101</v>
      </c>
      <c r="K134">
        <f>+hist_Forward5YearRealR_woFG!D81-hist_Forward5YearRNatR_woFG!D81</f>
        <v>8.4538481446201352E-3</v>
      </c>
      <c r="L134">
        <f>+hist_Forward5YearRNatR_wFG!D81</f>
        <v>2.1342789088307099</v>
      </c>
    </row>
    <row r="135" spans="1:12" x14ac:dyDescent="0.25">
      <c r="A135" s="1">
        <v>29312</v>
      </c>
      <c r="B135">
        <v>2.4</v>
      </c>
      <c r="C135">
        <v>1</v>
      </c>
      <c r="D135">
        <v>-1</v>
      </c>
      <c r="E135">
        <v>10.8</v>
      </c>
      <c r="F135">
        <v>12</v>
      </c>
      <c r="G135">
        <f>+'Chart NA - DSGE Raw Data'!D85*4</f>
        <v>15.07</v>
      </c>
      <c r="H135" s="2">
        <f>+hist_ExAnteRealRate_wFG!D82-hist_RealNaturalRate_wFG!D82</f>
        <v>-2.6124878109862406</v>
      </c>
      <c r="I135">
        <f>+hist_Forward5YearRealR_wFG!D82-hist_Forward5YearRNatR_wFG!D82</f>
        <v>2.6523087948319812E-2</v>
      </c>
      <c r="J135" s="2">
        <f>+hist_ExAnteRealRate_woFG!D82-hist_RealNaturalRate_woFG!D82</f>
        <v>-2.5716567359544396</v>
      </c>
      <c r="K135">
        <f>+hist_Forward5YearRealR_woFG!D82-hist_Forward5YearRNatR_woFG!D82</f>
        <v>3.4167484598780273E-2</v>
      </c>
      <c r="L135">
        <f>+hist_Forward5YearRNatR_wFG!D82</f>
        <v>2.0216596914113101</v>
      </c>
    </row>
    <row r="136" spans="1:12" x14ac:dyDescent="0.25">
      <c r="A136" s="1">
        <v>29403</v>
      </c>
      <c r="B136">
        <v>2.2999999999999998</v>
      </c>
      <c r="E136">
        <v>10.6</v>
      </c>
      <c r="F136">
        <v>13.1</v>
      </c>
      <c r="G136">
        <f>+'Chart NA - DSGE Raw Data'!D86*4</f>
        <v>12.67</v>
      </c>
      <c r="H136" s="2">
        <f>+hist_ExAnteRealRate_wFG!D83-hist_RealNaturalRate_wFG!D83</f>
        <v>2.5307476928747801</v>
      </c>
      <c r="I136">
        <f>+hist_Forward5YearRealR_wFG!D83-hist_Forward5YearRNatR_wFG!D83</f>
        <v>0.15628093773442009</v>
      </c>
      <c r="J136" s="2">
        <f>+hist_ExAnteRealRate_woFG!D83-hist_RealNaturalRate_woFG!D83</f>
        <v>2.5721134439486599</v>
      </c>
      <c r="K136">
        <f>+hist_Forward5YearRealR_woFG!D83-hist_Forward5YearRNatR_woFG!D83</f>
        <v>0.16391722515943008</v>
      </c>
      <c r="L136">
        <f>+hist_Forward5YearRNatR_wFG!D83</f>
        <v>1.3198098419364399</v>
      </c>
    </row>
    <row r="137" spans="1:12" x14ac:dyDescent="0.25">
      <c r="A137" s="1">
        <v>29495</v>
      </c>
      <c r="B137">
        <v>2.5</v>
      </c>
      <c r="E137">
        <v>10.7</v>
      </c>
      <c r="F137">
        <v>14.1</v>
      </c>
      <c r="G137">
        <f>+'Chart NA - DSGE Raw Data'!D87*4</f>
        <v>9.82</v>
      </c>
      <c r="H137" s="2">
        <f>+hist_ExAnteRealRate_wFG!D84-hist_RealNaturalRate_wFG!D84</f>
        <v>3.0437681712478044</v>
      </c>
      <c r="I137">
        <f>+hist_Forward5YearRealR_wFG!D84-hist_Forward5YearRNatR_wFG!D84</f>
        <v>-5.191759217732983E-2</v>
      </c>
      <c r="J137" s="2">
        <f>+hist_ExAnteRealRate_woFG!D84-hist_RealNaturalRate_woFG!D84</f>
        <v>3.0855813636213179</v>
      </c>
      <c r="K137">
        <f>+hist_Forward5YearRealR_woFG!D84-hist_Forward5YearRNatR_woFG!D84</f>
        <v>-4.4262239660449954E-2</v>
      </c>
      <c r="L137">
        <f>+hist_Forward5YearRNatR_wFG!D84</f>
        <v>1.5786944298440999</v>
      </c>
    </row>
    <row r="138" spans="1:12" x14ac:dyDescent="0.25">
      <c r="A138" s="1">
        <v>29587</v>
      </c>
      <c r="B138">
        <v>2.6</v>
      </c>
      <c r="E138">
        <v>10.199999999999999</v>
      </c>
      <c r="F138">
        <v>9.9</v>
      </c>
      <c r="G138">
        <f>+'Chart NA - DSGE Raw Data'!D88*4</f>
        <v>15.85</v>
      </c>
      <c r="H138" s="2">
        <f>+hist_ExAnteRealRate_wFG!D85-hist_RealNaturalRate_wFG!D85</f>
        <v>-4.7573405917734792</v>
      </c>
      <c r="I138">
        <f>+hist_Forward5YearRealR_wFG!D85-hist_Forward5YearRNatR_wFG!D85</f>
        <v>4.8377680216100005E-2</v>
      </c>
      <c r="J138" s="2">
        <f>+hist_ExAnteRealRate_woFG!D85-hist_RealNaturalRate_woFG!D85</f>
        <v>-4.7152452802178804</v>
      </c>
      <c r="K138">
        <f>+hist_Forward5YearRealR_woFG!D85-hist_Forward5YearRNatR_woFG!D85</f>
        <v>5.6040926643039946E-2</v>
      </c>
      <c r="L138">
        <f>+hist_Forward5YearRNatR_wFG!D85</f>
        <v>1.3963570578212201</v>
      </c>
    </row>
    <row r="139" spans="1:12" x14ac:dyDescent="0.25">
      <c r="A139" s="1">
        <v>29677</v>
      </c>
      <c r="B139">
        <v>1.7</v>
      </c>
      <c r="E139">
        <v>9.4</v>
      </c>
      <c r="F139">
        <v>4.8</v>
      </c>
      <c r="G139">
        <f>+'Chart NA - DSGE Raw Data'!D89*4</f>
        <v>16.600000000000001</v>
      </c>
      <c r="H139" s="2">
        <f>+hist_ExAnteRealRate_wFG!D86-hist_RealNaturalRate_wFG!D86</f>
        <v>-2.6975646714617305</v>
      </c>
      <c r="I139">
        <f>+hist_Forward5YearRealR_wFG!D86-hist_Forward5YearRNatR_wFG!D86</f>
        <v>5.1198245030580125E-2</v>
      </c>
      <c r="J139" s="2">
        <f>+hist_ExAnteRealRate_woFG!D86-hist_RealNaturalRate_woFG!D86</f>
        <v>-2.6551862036678502</v>
      </c>
      <c r="K139">
        <f>+hist_Forward5YearRealR_woFG!D86-hist_Forward5YearRNatR_woFG!D86</f>
        <v>5.8889000080910137E-2</v>
      </c>
      <c r="L139">
        <f>+hist_Forward5YearRNatR_wFG!D86</f>
        <v>1.6174547599639799</v>
      </c>
    </row>
    <row r="140" spans="1:12" x14ac:dyDescent="0.25">
      <c r="A140" s="1">
        <v>29768</v>
      </c>
      <c r="B140">
        <v>1.6</v>
      </c>
      <c r="C140">
        <v>1</v>
      </c>
      <c r="D140">
        <v>-1</v>
      </c>
      <c r="E140">
        <v>8.6999999999999993</v>
      </c>
      <c r="F140">
        <v>5.4</v>
      </c>
      <c r="G140">
        <f>+'Chart NA - DSGE Raw Data'!D90*4</f>
        <v>17.79</v>
      </c>
      <c r="H140" s="2">
        <f>+hist_ExAnteRealRate_wFG!D87-hist_RealNaturalRate_wFG!D87</f>
        <v>-3.3839179176497289</v>
      </c>
      <c r="I140">
        <f>+hist_Forward5YearRealR_wFG!D87-hist_Forward5YearRNatR_wFG!D87</f>
        <v>5.3225246067120091E-2</v>
      </c>
      <c r="J140" s="2">
        <f>+hist_ExAnteRealRate_woFG!D87-hist_RealNaturalRate_woFG!D87</f>
        <v>-3.3413639719802397</v>
      </c>
      <c r="K140">
        <f>+hist_Forward5YearRealR_woFG!D87-hist_Forward5YearRNatR_woFG!D87</f>
        <v>6.0930105958399983E-2</v>
      </c>
      <c r="L140">
        <f>+hist_Forward5YearRNatR_wFG!D87</f>
        <v>1.74447949763003</v>
      </c>
    </row>
    <row r="141" spans="1:12" x14ac:dyDescent="0.25">
      <c r="A141" s="1">
        <v>29860</v>
      </c>
      <c r="B141">
        <v>1.5</v>
      </c>
      <c r="C141">
        <v>1</v>
      </c>
      <c r="D141">
        <v>-1</v>
      </c>
      <c r="E141">
        <v>7.7</v>
      </c>
      <c r="F141">
        <v>3.2</v>
      </c>
      <c r="G141">
        <f>+'Chart NA - DSGE Raw Data'!D91*4</f>
        <v>17.59</v>
      </c>
      <c r="H141" s="2">
        <f>+hist_ExAnteRealRate_wFG!D88-hist_RealNaturalRate_wFG!D88</f>
        <v>1.4989722376464805</v>
      </c>
      <c r="I141">
        <f>+hist_Forward5YearRealR_wFG!D88-hist_Forward5YearRNatR_wFG!D88</f>
        <v>9.3797477024879949E-2</v>
      </c>
      <c r="J141" s="2">
        <f>+hist_ExAnteRealRate_woFG!D88-hist_RealNaturalRate_woFG!D88</f>
        <v>1.5417322016242299</v>
      </c>
      <c r="K141">
        <f>+hist_Forward5YearRealR_woFG!D88-hist_Forward5YearRNatR_woFG!D88</f>
        <v>0.10153366224640026</v>
      </c>
      <c r="L141">
        <f>+hist_Forward5YearRNatR_wFG!D88</f>
        <v>2.1384023375849499</v>
      </c>
    </row>
    <row r="142" spans="1:12" x14ac:dyDescent="0.25">
      <c r="A142" s="1">
        <v>29952</v>
      </c>
      <c r="B142">
        <v>1.3</v>
      </c>
      <c r="C142">
        <v>1</v>
      </c>
      <c r="D142">
        <v>-1</v>
      </c>
      <c r="E142">
        <v>6.3</v>
      </c>
      <c r="F142">
        <v>3.7</v>
      </c>
      <c r="G142">
        <f>+'Chart NA - DSGE Raw Data'!D92*4</f>
        <v>13.59</v>
      </c>
      <c r="H142" s="2">
        <f>+hist_ExAnteRealRate_wFG!D89-hist_RealNaturalRate_wFG!D89</f>
        <v>4.8158602300541</v>
      </c>
      <c r="I142">
        <f>+hist_Forward5YearRealR_wFG!D89-hist_Forward5YearRNatR_wFG!D89</f>
        <v>5.028026024007004E-2</v>
      </c>
      <c r="J142" s="2">
        <f>+hist_ExAnteRealRate_woFG!D89-hist_RealNaturalRate_woFG!D89</f>
        <v>4.8587412960853502</v>
      </c>
      <c r="K142">
        <f>+hist_Forward5YearRealR_woFG!D89-hist_Forward5YearRNatR_woFG!D89</f>
        <v>5.8033473167429905E-2</v>
      </c>
      <c r="L142">
        <f>+hist_Forward5YearRNatR_wFG!D89</f>
        <v>1.9617312965210101</v>
      </c>
    </row>
    <row r="143" spans="1:12" x14ac:dyDescent="0.25">
      <c r="A143" s="1">
        <v>30042</v>
      </c>
      <c r="B143">
        <v>1</v>
      </c>
      <c r="C143">
        <v>1</v>
      </c>
      <c r="D143">
        <v>-1</v>
      </c>
      <c r="E143">
        <v>5.5</v>
      </c>
      <c r="F143">
        <v>6.1</v>
      </c>
      <c r="G143">
        <f>+'Chart NA - DSGE Raw Data'!D93*4</f>
        <v>14.21</v>
      </c>
      <c r="H143" s="2">
        <f>+hist_ExAnteRealRate_wFG!D90-hist_RealNaturalRate_wFG!D90</f>
        <v>2.2838374948992808</v>
      </c>
      <c r="I143">
        <f>+hist_Forward5YearRealR_wFG!D90-hist_Forward5YearRNatR_wFG!D90</f>
        <v>0.22042850553004012</v>
      </c>
      <c r="J143" s="2">
        <f>+hist_ExAnteRealRate_woFG!D90-hist_RealNaturalRate_woFG!D90</f>
        <v>2.326884711253939</v>
      </c>
      <c r="K143">
        <f>+hist_Forward5YearRealR_woFG!D90-hist_Forward5YearRNatR_woFG!D90</f>
        <v>0.22821521384810017</v>
      </c>
      <c r="L143">
        <f>+hist_Forward5YearRNatR_wFG!D90</f>
        <v>2.0036008928654598</v>
      </c>
    </row>
    <row r="144" spans="1:12" x14ac:dyDescent="0.25">
      <c r="A144" s="1">
        <v>30133</v>
      </c>
      <c r="B144">
        <v>1.6</v>
      </c>
      <c r="C144">
        <v>1</v>
      </c>
      <c r="D144">
        <v>-1</v>
      </c>
      <c r="E144">
        <v>5.4</v>
      </c>
      <c r="F144">
        <v>7.4</v>
      </c>
      <c r="G144">
        <f>+'Chart NA - DSGE Raw Data'!D94*4</f>
        <v>14.51</v>
      </c>
      <c r="H144" s="2">
        <f>+hist_ExAnteRealRate_wFG!D91-hist_RealNaturalRate_wFG!D91</f>
        <v>0.68107691173243978</v>
      </c>
      <c r="I144">
        <f>+hist_Forward5YearRealR_wFG!D91-hist_Forward5YearRNatR_wFG!D91</f>
        <v>0.29366653309809987</v>
      </c>
      <c r="J144" s="2">
        <f>+hist_ExAnteRealRate_woFG!D91-hist_RealNaturalRate_woFG!D91</f>
        <v>0.72421614685803881</v>
      </c>
      <c r="K144">
        <f>+hist_Forward5YearRealR_woFG!D91-hist_Forward5YearRNatR_woFG!D91</f>
        <v>0.30147199022733995</v>
      </c>
      <c r="L144">
        <f>+hist_Forward5YearRNatR_wFG!D91</f>
        <v>2.1615201254498801</v>
      </c>
    </row>
    <row r="145" spans="1:12" x14ac:dyDescent="0.25">
      <c r="A145" s="1">
        <v>30225</v>
      </c>
      <c r="B145">
        <v>1.1000000000000001</v>
      </c>
      <c r="E145">
        <v>5</v>
      </c>
      <c r="F145">
        <v>9.6</v>
      </c>
      <c r="G145">
        <f>+'Chart NA - DSGE Raw Data'!D95*4</f>
        <v>11.01</v>
      </c>
      <c r="H145" s="2">
        <f>+hist_ExAnteRealRate_wFG!D92-hist_RealNaturalRate_wFG!D92</f>
        <v>1.9708770791925398</v>
      </c>
      <c r="I145">
        <f>+hist_Forward5YearRealR_wFG!D92-hist_Forward5YearRNatR_wFG!D92</f>
        <v>0.26174620286455985</v>
      </c>
      <c r="J145" s="2">
        <f>+hist_ExAnteRealRate_woFG!D92-hist_RealNaturalRate_woFG!D92</f>
        <v>2.0141614230109397</v>
      </c>
      <c r="K145">
        <f>+hist_Forward5YearRealR_woFG!D92-hist_Forward5YearRNatR_woFG!D92</f>
        <v>0.26958668512891015</v>
      </c>
      <c r="L145">
        <f>+hist_Forward5YearRNatR_wFG!D92</f>
        <v>1.8913490574652201</v>
      </c>
    </row>
    <row r="146" spans="1:12" x14ac:dyDescent="0.25">
      <c r="A146" s="1">
        <v>30317</v>
      </c>
      <c r="B146">
        <v>0.8</v>
      </c>
      <c r="E146">
        <v>4.5</v>
      </c>
      <c r="F146">
        <v>11.5</v>
      </c>
      <c r="G146">
        <f>+'Chart NA - DSGE Raw Data'!D96*4</f>
        <v>9.2799999999999994</v>
      </c>
      <c r="H146" s="2">
        <f>+hist_ExAnteRealRate_wFG!D93-hist_RealNaturalRate_wFG!D93</f>
        <v>4.6888329198896033</v>
      </c>
      <c r="I146">
        <f>+hist_Forward5YearRealR_wFG!D93-hist_Forward5YearRNatR_wFG!D93</f>
        <v>0.22063261367705</v>
      </c>
      <c r="J146" s="2">
        <f>+hist_ExAnteRealRate_woFG!D93-hist_RealNaturalRate_woFG!D93</f>
        <v>4.7321933733781698</v>
      </c>
      <c r="K146">
        <f>+hist_Forward5YearRealR_woFG!D93-hist_Forward5YearRNatR_woFG!D93</f>
        <v>0.22849308413267999</v>
      </c>
      <c r="L146">
        <f>+hist_Forward5YearRNatR_wFG!D93</f>
        <v>1.4713971461828701</v>
      </c>
    </row>
    <row r="147" spans="1:12" x14ac:dyDescent="0.25">
      <c r="A147" s="1">
        <v>30407</v>
      </c>
      <c r="B147">
        <v>0.9</v>
      </c>
      <c r="E147">
        <v>4.5</v>
      </c>
      <c r="F147">
        <v>12.5</v>
      </c>
      <c r="G147">
        <f>+'Chart NA - DSGE Raw Data'!D97*4</f>
        <v>8.66</v>
      </c>
      <c r="H147" s="2">
        <f>+hist_ExAnteRealRate_wFG!D94-hist_RealNaturalRate_wFG!D94</f>
        <v>5.3785944824408602</v>
      </c>
      <c r="I147">
        <f>+hist_Forward5YearRealR_wFG!D94-hist_Forward5YearRNatR_wFG!D94</f>
        <v>0.20005776964661015</v>
      </c>
      <c r="J147" s="2">
        <f>+hist_ExAnteRealRate_woFG!D94-hist_RealNaturalRate_woFG!D94</f>
        <v>5.4220685184693798</v>
      </c>
      <c r="K147">
        <f>+hist_Forward5YearRealR_woFG!D94-hist_Forward5YearRNatR_woFG!D94</f>
        <v>0.20794629271496001</v>
      </c>
      <c r="L147">
        <f>+hist_Forward5YearRNatR_wFG!D94</f>
        <v>1.90969438248547</v>
      </c>
    </row>
    <row r="148" spans="1:12" x14ac:dyDescent="0.25">
      <c r="A148" s="1">
        <v>30498</v>
      </c>
      <c r="B148">
        <v>1.3</v>
      </c>
      <c r="E148">
        <v>4.2</v>
      </c>
      <c r="F148">
        <v>12</v>
      </c>
      <c r="G148">
        <f>+'Chart NA - DSGE Raw Data'!D98*4</f>
        <v>8.8000000000000007</v>
      </c>
      <c r="H148" s="2">
        <f>+hist_ExAnteRealRate_wFG!D95-hist_RealNaturalRate_wFG!D95</f>
        <v>2.2281196458505197</v>
      </c>
      <c r="I148">
        <f>+hist_Forward5YearRealR_wFG!D95-hist_Forward5YearRNatR_wFG!D95</f>
        <v>0.13182971764071993</v>
      </c>
      <c r="J148" s="2">
        <f>+hist_ExAnteRealRate_woFG!D95-hist_RealNaturalRate_woFG!D95</f>
        <v>2.2717244329970701</v>
      </c>
      <c r="K148">
        <f>+hist_Forward5YearRealR_woFG!D95-hist_Forward5YearRNatR_woFG!D95</f>
        <v>0.13976367131584988</v>
      </c>
      <c r="L148">
        <f>+hist_Forward5YearRNatR_wFG!D95</f>
        <v>2.2393876160832402</v>
      </c>
    </row>
    <row r="149" spans="1:12" x14ac:dyDescent="0.25">
      <c r="A149" s="1">
        <v>30590</v>
      </c>
      <c r="B149">
        <v>0.7</v>
      </c>
      <c r="E149">
        <v>3.8</v>
      </c>
      <c r="F149">
        <v>10.7</v>
      </c>
      <c r="G149">
        <f>+'Chart NA - DSGE Raw Data'!D99*4</f>
        <v>9.4600000000000009</v>
      </c>
      <c r="H149" s="2">
        <f>+hist_ExAnteRealRate_wFG!D96-hist_RealNaturalRate_wFG!D96</f>
        <v>0.53943043464956997</v>
      </c>
      <c r="I149">
        <f>+hist_Forward5YearRealR_wFG!D96-hist_Forward5YearRNatR_wFG!D96</f>
        <v>8.6752721250140219E-2</v>
      </c>
      <c r="J149" s="2">
        <f>+hist_ExAnteRealRate_woFG!D96-hist_RealNaturalRate_woFG!D96</f>
        <v>0.5830944985280504</v>
      </c>
      <c r="K149">
        <f>+hist_Forward5YearRealR_woFG!D96-hist_Forward5YearRNatR_woFG!D96</f>
        <v>9.4717753143759964E-2</v>
      </c>
      <c r="L149">
        <f>+hist_Forward5YearRNatR_wFG!D96</f>
        <v>2.53808768500509</v>
      </c>
    </row>
    <row r="150" spans="1:12" x14ac:dyDescent="0.25">
      <c r="A150" s="1">
        <v>30682</v>
      </c>
      <c r="B150">
        <v>1.1000000000000001</v>
      </c>
      <c r="E150">
        <v>4</v>
      </c>
      <c r="F150">
        <v>9.3000000000000007</v>
      </c>
      <c r="G150">
        <f>+'Chart NA - DSGE Raw Data'!D100*4</f>
        <v>9.43</v>
      </c>
      <c r="H150" s="2">
        <f>+hist_ExAnteRealRate_wFG!D97-hist_RealNaturalRate_wFG!D97</f>
        <v>1.50696213120982</v>
      </c>
      <c r="I150">
        <f>+hist_Forward5YearRealR_wFG!D97-hist_Forward5YearRNatR_wFG!D97</f>
        <v>-9.4072590557900959E-3</v>
      </c>
      <c r="J150" s="2">
        <f>+hist_ExAnteRealRate_woFG!D97-hist_RealNaturalRate_woFG!D97</f>
        <v>1.5506799817700299</v>
      </c>
      <c r="K150">
        <f>+hist_Forward5YearRealR_woFG!D97-hist_Forward5YearRNatR_woFG!D97</f>
        <v>-1.4282887673302547E-3</v>
      </c>
      <c r="L150">
        <f>+hist_Forward5YearRNatR_wFG!D97</f>
        <v>2.6426809724862199</v>
      </c>
    </row>
    <row r="151" spans="1:12" x14ac:dyDescent="0.25">
      <c r="A151" s="1">
        <v>30773</v>
      </c>
      <c r="B151">
        <v>1</v>
      </c>
      <c r="E151">
        <v>4.0999999999999996</v>
      </c>
      <c r="F151">
        <v>8.1999999999999993</v>
      </c>
      <c r="G151">
        <f>+'Chart NA - DSGE Raw Data'!D101*4</f>
        <v>9.69</v>
      </c>
      <c r="H151" s="2">
        <f>+hist_ExAnteRealRate_wFG!D98-hist_RealNaturalRate_wFG!D98</f>
        <v>1.1144199677714197</v>
      </c>
      <c r="I151">
        <f>+hist_Forward5YearRealR_wFG!D98-hist_Forward5YearRNatR_wFG!D98</f>
        <v>-1.7638775952160124E-2</v>
      </c>
      <c r="J151" s="2">
        <f>+hist_ExAnteRealRate_woFG!D98-hist_RealNaturalRate_woFG!D98</f>
        <v>1.1582680156089804</v>
      </c>
      <c r="K151">
        <f>+hist_Forward5YearRealR_woFG!D98-hist_Forward5YearRNatR_woFG!D98</f>
        <v>-9.630863061170114E-3</v>
      </c>
      <c r="L151">
        <f>+hist_Forward5YearRNatR_wFG!D98</f>
        <v>2.74186493536864</v>
      </c>
    </row>
    <row r="152" spans="1:12" x14ac:dyDescent="0.25">
      <c r="A152" s="1">
        <v>30864</v>
      </c>
      <c r="B152">
        <v>0.8</v>
      </c>
      <c r="E152">
        <v>3.5</v>
      </c>
      <c r="F152">
        <v>7.1</v>
      </c>
      <c r="G152">
        <f>+'Chart NA - DSGE Raw Data'!D102*4</f>
        <v>10.55</v>
      </c>
      <c r="H152" s="2">
        <f>+hist_ExAnteRealRate_wFG!D99-hist_RealNaturalRate_wFG!D99</f>
        <v>0.53093984760159962</v>
      </c>
      <c r="I152">
        <f>+hist_Forward5YearRealR_wFG!D99-hist_Forward5YearRNatR_wFG!D99</f>
        <v>-5.612465856302995E-2</v>
      </c>
      <c r="J152" s="2">
        <f>+hist_ExAnteRealRate_woFG!D99-hist_RealNaturalRate_woFG!D99</f>
        <v>0.57492661946164958</v>
      </c>
      <c r="K152">
        <f>+hist_Forward5YearRealR_woFG!D99-hist_Forward5YearRNatR_woFG!D99</f>
        <v>-4.8069653577480054E-2</v>
      </c>
      <c r="L152">
        <f>+hist_Forward5YearRNatR_wFG!D99</f>
        <v>2.9950518080798401</v>
      </c>
    </row>
    <row r="153" spans="1:12" x14ac:dyDescent="0.25">
      <c r="A153" s="1">
        <v>30956</v>
      </c>
      <c r="B153">
        <v>0.6</v>
      </c>
      <c r="E153">
        <v>3.5</v>
      </c>
      <c r="F153">
        <v>7.4</v>
      </c>
      <c r="G153">
        <f>+'Chart NA - DSGE Raw Data'!D103*4</f>
        <v>11.39</v>
      </c>
      <c r="H153" s="2">
        <f>+hist_ExAnteRealRate_wFG!D100-hist_RealNaturalRate_wFG!D100</f>
        <v>1.2632909453736199</v>
      </c>
      <c r="I153">
        <f>+hist_Forward5YearRealR_wFG!D100-hist_Forward5YearRNatR_wFG!D100</f>
        <v>-1.3675454915179852E-2</v>
      </c>
      <c r="J153" s="2">
        <f>+hist_ExAnteRealRate_woFG!D100-hist_RealNaturalRate_woFG!D100</f>
        <v>1.3073410135319801</v>
      </c>
      <c r="K153">
        <f>+hist_Forward5YearRealR_woFG!D100-hist_Forward5YearRNatR_woFG!D100</f>
        <v>-5.5878214846600827E-3</v>
      </c>
      <c r="L153">
        <f>+hist_Forward5YearRNatR_wFG!D100</f>
        <v>2.7226596927109199</v>
      </c>
    </row>
    <row r="154" spans="1:12" x14ac:dyDescent="0.25">
      <c r="A154" s="1">
        <v>31048</v>
      </c>
      <c r="B154">
        <v>1.2</v>
      </c>
      <c r="E154">
        <v>3.6</v>
      </c>
      <c r="F154">
        <v>7.1</v>
      </c>
      <c r="G154">
        <f>+'Chart NA - DSGE Raw Data'!D104*4</f>
        <v>9.26</v>
      </c>
      <c r="H154" s="2">
        <f>+hist_ExAnteRealRate_wFG!D101-hist_RealNaturalRate_wFG!D101</f>
        <v>2.9389691533642299</v>
      </c>
      <c r="I154">
        <f>+hist_Forward5YearRealR_wFG!D101-hist_Forward5YearRNatR_wFG!D101</f>
        <v>-8.3747806858500251E-2</v>
      </c>
      <c r="J154" s="2">
        <f>+hist_ExAnteRealRate_woFG!D101-hist_RealNaturalRate_woFG!D101</f>
        <v>2.9830766430895204</v>
      </c>
      <c r="K154">
        <f>+hist_Forward5YearRealR_woFG!D101-hist_Forward5YearRNatR_woFG!D101</f>
        <v>-7.5644903914559691E-2</v>
      </c>
      <c r="L154">
        <f>+hist_Forward5YearRNatR_wFG!D101</f>
        <v>2.5622829942415901</v>
      </c>
    </row>
    <row r="155" spans="1:12" x14ac:dyDescent="0.25">
      <c r="A155" s="1">
        <v>31138</v>
      </c>
      <c r="B155">
        <v>0.8</v>
      </c>
      <c r="E155">
        <v>3.4</v>
      </c>
      <c r="F155">
        <v>6.6</v>
      </c>
      <c r="G155">
        <f>+'Chart NA - DSGE Raw Data'!D105*4</f>
        <v>8.48</v>
      </c>
      <c r="H155" s="2">
        <f>+hist_ExAnteRealRate_wFG!D102-hist_RealNaturalRate_wFG!D102</f>
        <v>1.9368601602989099</v>
      </c>
      <c r="I155">
        <f>+hist_Forward5YearRealR_wFG!D102-hist_Forward5YearRNatR_wFG!D102</f>
        <v>8.8955699216302087E-3</v>
      </c>
      <c r="J155" s="2">
        <f>+hist_ExAnteRealRate_woFG!D102-hist_RealNaturalRate_woFG!D102</f>
        <v>1.9811033320705702</v>
      </c>
      <c r="K155">
        <f>+hist_Forward5YearRealR_woFG!D102-hist_Forward5YearRNatR_woFG!D102</f>
        <v>1.702916558930001E-2</v>
      </c>
      <c r="L155">
        <f>+hist_Forward5YearRNatR_wFG!D102</f>
        <v>3.0769425527637999</v>
      </c>
    </row>
    <row r="156" spans="1:12" x14ac:dyDescent="0.25">
      <c r="A156" s="1">
        <v>31229</v>
      </c>
      <c r="B156">
        <v>0.8</v>
      </c>
      <c r="E156">
        <v>3.4</v>
      </c>
      <c r="F156">
        <v>5.8</v>
      </c>
      <c r="G156">
        <f>+'Chart NA - DSGE Raw Data'!D106*4</f>
        <v>7.92</v>
      </c>
      <c r="H156" s="2">
        <f>+hist_ExAnteRealRate_wFG!D103-hist_RealNaturalRate_wFG!D103</f>
        <v>3.1595931895403799</v>
      </c>
      <c r="I156">
        <f>+hist_Forward5YearRealR_wFG!D103-hist_Forward5YearRNatR_wFG!D103</f>
        <v>-3.0308974145089707E-2</v>
      </c>
      <c r="J156" s="2">
        <f>+hist_ExAnteRealRate_woFG!D103-hist_RealNaturalRate_woFG!D103</f>
        <v>3.2039810309339396</v>
      </c>
      <c r="K156">
        <f>+hist_Forward5YearRealR_woFG!D103-hist_Forward5YearRNatR_woFG!D103</f>
        <v>-2.2126106454109618E-2</v>
      </c>
      <c r="L156">
        <f>+hist_Forward5YearRNatR_wFG!D103</f>
        <v>2.8281685345008198</v>
      </c>
    </row>
    <row r="157" spans="1:12" x14ac:dyDescent="0.25">
      <c r="A157" s="1">
        <v>31321</v>
      </c>
      <c r="B157">
        <v>0.7</v>
      </c>
      <c r="E157">
        <v>3.5</v>
      </c>
      <c r="F157">
        <v>5</v>
      </c>
      <c r="G157">
        <f>+'Chart NA - DSGE Raw Data'!D107*4</f>
        <v>7.9</v>
      </c>
      <c r="H157" s="2">
        <f>+hist_ExAnteRealRate_wFG!D104-hist_RealNaturalRate_wFG!D104</f>
        <v>2.2468193373919099</v>
      </c>
      <c r="I157">
        <f>+hist_Forward5YearRealR_wFG!D104-hist_Forward5YearRNatR_wFG!D104</f>
        <v>-5.7050818928399138E-3</v>
      </c>
      <c r="J157" s="2">
        <f>+hist_ExAnteRealRate_woFG!D104-hist_RealNaturalRate_woFG!D104</f>
        <v>2.2912753542607094</v>
      </c>
      <c r="K157">
        <f>+hist_Forward5YearRealR_woFG!D104-hist_Forward5YearRNatR_woFG!D104</f>
        <v>2.5124068615900441E-3</v>
      </c>
      <c r="L157">
        <f>+hist_Forward5YearRNatR_wFG!D104</f>
        <v>2.8901545688041099</v>
      </c>
    </row>
    <row r="158" spans="1:12" x14ac:dyDescent="0.25">
      <c r="A158" s="1">
        <v>31413</v>
      </c>
      <c r="B158">
        <v>0.7</v>
      </c>
      <c r="E158">
        <v>3</v>
      </c>
      <c r="F158">
        <v>4.8</v>
      </c>
      <c r="G158">
        <f>+'Chart NA - DSGE Raw Data'!D108*4</f>
        <v>8.1</v>
      </c>
      <c r="H158" s="2">
        <f>+hist_ExAnteRealRate_wFG!D105-hist_RealNaturalRate_wFG!D105</f>
        <v>1.7655195715049401</v>
      </c>
      <c r="I158">
        <f>+hist_Forward5YearRealR_wFG!D105-hist_Forward5YearRNatR_wFG!D105</f>
        <v>-5.2868892650010046E-2</v>
      </c>
      <c r="J158" s="2">
        <f>+hist_ExAnteRealRate_woFG!D105-hist_RealNaturalRate_woFG!D105</f>
        <v>1.8100381257634202</v>
      </c>
      <c r="K158">
        <f>+hist_Forward5YearRealR_woFG!D105-hist_Forward5YearRNatR_woFG!D105</f>
        <v>-4.4634380061089995E-2</v>
      </c>
      <c r="L158">
        <f>+hist_Forward5YearRNatR_wFG!D105</f>
        <v>2.62921115860969</v>
      </c>
    </row>
    <row r="159" spans="1:12" x14ac:dyDescent="0.25">
      <c r="A159" s="1">
        <v>31503</v>
      </c>
      <c r="B159">
        <v>-0.1</v>
      </c>
      <c r="E159">
        <v>2.1</v>
      </c>
      <c r="F159">
        <v>4.8</v>
      </c>
      <c r="G159">
        <f>+'Chart NA - DSGE Raw Data'!D109*4</f>
        <v>7.83</v>
      </c>
      <c r="H159" s="2">
        <f>+hist_ExAnteRealRate_wFG!D106-hist_RealNaturalRate_wFG!D106</f>
        <v>-0.73161596291687037</v>
      </c>
      <c r="I159">
        <f>+hist_Forward5YearRealR_wFG!D106-hist_Forward5YearRNatR_wFG!D106</f>
        <v>1.5977664557779825E-2</v>
      </c>
      <c r="J159" s="2">
        <f>+hist_ExAnteRealRate_woFG!D106-hist_RealNaturalRate_woFG!D106</f>
        <v>-0.68695481146763981</v>
      </c>
      <c r="K159">
        <f>+hist_Forward5YearRealR_woFG!D106-hist_Forward5YearRNatR_woFG!D106</f>
        <v>2.4245009685450292E-2</v>
      </c>
      <c r="L159">
        <f>+hist_Forward5YearRNatR_wFG!D106</f>
        <v>2.4502403357471301</v>
      </c>
    </row>
    <row r="160" spans="1:12" x14ac:dyDescent="0.25">
      <c r="A160" s="1">
        <v>31594</v>
      </c>
      <c r="B160">
        <v>0.5</v>
      </c>
      <c r="E160">
        <v>1.8</v>
      </c>
      <c r="F160">
        <v>5.7</v>
      </c>
      <c r="G160">
        <f>+'Chart NA - DSGE Raw Data'!D110*4</f>
        <v>6.92</v>
      </c>
      <c r="H160" s="2">
        <f>+hist_ExAnteRealRate_wFG!D107-hist_RealNaturalRate_wFG!D107</f>
        <v>1.87264153437304</v>
      </c>
      <c r="I160">
        <f>+hist_Forward5YearRealR_wFG!D107-hist_Forward5YearRNatR_wFG!D107</f>
        <v>-2.7955017450800312E-3</v>
      </c>
      <c r="J160" s="2">
        <f>+hist_ExAnteRealRate_woFG!D107-hist_RealNaturalRate_woFG!D107</f>
        <v>1.9174547690639101</v>
      </c>
      <c r="K160">
        <f>+hist_Forward5YearRealR_woFG!D107-hist_Forward5YearRNatR_woFG!D107</f>
        <v>5.5237186396199789E-3</v>
      </c>
      <c r="L160">
        <f>+hist_Forward5YearRNatR_wFG!D107</f>
        <v>2.0310795645227202</v>
      </c>
    </row>
    <row r="161" spans="1:12" x14ac:dyDescent="0.25">
      <c r="A161" s="1">
        <v>31686</v>
      </c>
      <c r="B161">
        <v>0.6</v>
      </c>
      <c r="E161">
        <v>1.7</v>
      </c>
      <c r="F161">
        <v>6</v>
      </c>
      <c r="G161">
        <f>+'Chart NA - DSGE Raw Data'!D111*4</f>
        <v>6.21</v>
      </c>
      <c r="H161" s="2">
        <f>+hist_ExAnteRealRate_wFG!D108-hist_RealNaturalRate_wFG!D108</f>
        <v>-0.8321059219258804</v>
      </c>
      <c r="I161">
        <f>+hist_Forward5YearRealR_wFG!D108-hist_Forward5YearRNatR_wFG!D108</f>
        <v>-1.6762351422690003E-2</v>
      </c>
      <c r="J161" s="2">
        <f>+hist_ExAnteRealRate_woFG!D108-hist_RealNaturalRate_woFG!D108</f>
        <v>-0.78721828550406991</v>
      </c>
      <c r="K161">
        <f>+hist_Forward5YearRealR_woFG!D108-hist_Forward5YearRNatR_woFG!D108</f>
        <v>-8.4060806296499813E-3</v>
      </c>
      <c r="L161">
        <f>+hist_Forward5YearRNatR_wFG!D108</f>
        <v>1.9515749794124799</v>
      </c>
    </row>
    <row r="162" spans="1:12" x14ac:dyDescent="0.25">
      <c r="A162" s="1">
        <v>31778</v>
      </c>
      <c r="B162">
        <v>0.9</v>
      </c>
      <c r="E162">
        <v>2</v>
      </c>
      <c r="F162">
        <v>7.5</v>
      </c>
      <c r="G162">
        <f>+'Chart NA - DSGE Raw Data'!D112*4</f>
        <v>6.27</v>
      </c>
      <c r="H162" s="2">
        <f>+hist_ExAnteRealRate_wFG!D109-hist_RealNaturalRate_wFG!D109</f>
        <v>0.15163317983508007</v>
      </c>
      <c r="I162">
        <f>+hist_Forward5YearRealR_wFG!D109-hist_Forward5YearRNatR_wFG!D109</f>
        <v>-2.9906486982389957E-2</v>
      </c>
      <c r="J162" s="2">
        <f>+hist_ExAnteRealRate_woFG!D109-hist_RealNaturalRate_woFG!D109</f>
        <v>0.19658974245465011</v>
      </c>
      <c r="K162">
        <f>+hist_Forward5YearRealR_woFG!D109-hist_Forward5YearRNatR_woFG!D109</f>
        <v>-2.1530991580490211E-2</v>
      </c>
      <c r="L162">
        <f>+hist_Forward5YearRNatR_wFG!D109</f>
        <v>1.99407188307553</v>
      </c>
    </row>
    <row r="163" spans="1:12" x14ac:dyDescent="0.25">
      <c r="A163" s="1">
        <v>31868</v>
      </c>
      <c r="B163">
        <v>1</v>
      </c>
      <c r="E163">
        <v>3.1</v>
      </c>
      <c r="F163">
        <v>7.4</v>
      </c>
      <c r="G163">
        <f>+'Chart NA - DSGE Raw Data'!D113*4</f>
        <v>6.22</v>
      </c>
      <c r="H163" s="2">
        <f>+hist_ExAnteRealRate_wFG!D110-hist_RealNaturalRate_wFG!D110</f>
        <v>-2.5324868072413498</v>
      </c>
      <c r="I163">
        <f>+hist_Forward5YearRealR_wFG!D110-hist_Forward5YearRNatR_wFG!D110</f>
        <v>-2.5080943418649859E-2</v>
      </c>
      <c r="J163" s="2">
        <f>+hist_ExAnteRealRate_woFG!D110-hist_RealNaturalRate_woFG!D110</f>
        <v>-2.4873794192052499</v>
      </c>
      <c r="K163">
        <f>+hist_Forward5YearRealR_woFG!D110-hist_Forward5YearRNatR_woFG!D110</f>
        <v>-1.6669980693199804E-2</v>
      </c>
      <c r="L163">
        <f>+hist_Forward5YearRNatR_wFG!D110</f>
        <v>2.1667532939611398</v>
      </c>
    </row>
    <row r="164" spans="1:12" x14ac:dyDescent="0.25">
      <c r="A164" s="1">
        <v>31959</v>
      </c>
      <c r="B164">
        <v>0.9</v>
      </c>
      <c r="E164">
        <v>3.5</v>
      </c>
      <c r="F164">
        <v>8</v>
      </c>
      <c r="G164">
        <f>+'Chart NA - DSGE Raw Data'!D114*4</f>
        <v>6.65</v>
      </c>
      <c r="H164" s="2">
        <f>+hist_ExAnteRealRate_wFG!D111-hist_RealNaturalRate_wFG!D111</f>
        <v>-1.7914534100077697</v>
      </c>
      <c r="I164">
        <f>+hist_Forward5YearRealR_wFG!D111-hist_Forward5YearRNatR_wFG!D111</f>
        <v>-8.8411212834279773E-2</v>
      </c>
      <c r="J164" s="2">
        <f>+hist_ExAnteRealRate_woFG!D111-hist_RealNaturalRate_woFG!D111</f>
        <v>-1.74618521548547</v>
      </c>
      <c r="K164">
        <f>+hist_Forward5YearRealR_woFG!D111-hist_Forward5YearRNatR_woFG!D111</f>
        <v>-7.9945214531619957E-2</v>
      </c>
      <c r="L164">
        <f>+hist_Forward5YearRNatR_wFG!D111</f>
        <v>2.4469466039297298</v>
      </c>
    </row>
    <row r="165" spans="1:12" x14ac:dyDescent="0.25">
      <c r="A165" s="1">
        <v>32051</v>
      </c>
      <c r="B165">
        <v>0.9</v>
      </c>
      <c r="E165">
        <v>3.8</v>
      </c>
      <c r="F165">
        <v>8.1999999999999993</v>
      </c>
      <c r="G165">
        <f>+'Chart NA - DSGE Raw Data'!D115*4</f>
        <v>6.84</v>
      </c>
      <c r="H165" s="2">
        <f>+hist_ExAnteRealRate_wFG!D112-hist_RealNaturalRate_wFG!D112</f>
        <v>-0.79635085429526997</v>
      </c>
      <c r="I165">
        <f>+hist_Forward5YearRealR_wFG!D112-hist_Forward5YearRNatR_wFG!D112</f>
        <v>-0.12751294003034985</v>
      </c>
      <c r="J165" s="2">
        <f>+hist_ExAnteRealRate_woFG!D112-hist_RealNaturalRate_woFG!D112</f>
        <v>-0.75100087790575998</v>
      </c>
      <c r="K165">
        <f>+hist_Forward5YearRealR_woFG!D112-hist_Forward5YearRNatR_woFG!D112</f>
        <v>-0.11900690218740984</v>
      </c>
      <c r="L165">
        <f>+hist_Forward5YearRNatR_wFG!D112</f>
        <v>2.5093008315235399</v>
      </c>
    </row>
    <row r="166" spans="1:12" x14ac:dyDescent="0.25">
      <c r="A166" s="1">
        <v>32143</v>
      </c>
      <c r="B166">
        <v>0.8</v>
      </c>
      <c r="E166">
        <v>3.6</v>
      </c>
      <c r="F166">
        <v>7.8</v>
      </c>
      <c r="G166">
        <f>+'Chart NA - DSGE Raw Data'!D116*4</f>
        <v>6.92</v>
      </c>
      <c r="H166" s="2">
        <f>+hist_ExAnteRealRate_wFG!D113-hist_RealNaturalRate_wFG!D113</f>
        <v>-0.49025829266692034</v>
      </c>
      <c r="I166">
        <f>+hist_Forward5YearRealR_wFG!D113-hist_Forward5YearRNatR_wFG!D113</f>
        <v>-0.11281576483031985</v>
      </c>
      <c r="J166" s="2">
        <f>+hist_ExAnteRealRate_woFG!D113-hist_RealNaturalRate_woFG!D113</f>
        <v>-0.44483188761118031</v>
      </c>
      <c r="K166">
        <f>+hist_Forward5YearRealR_woFG!D113-hist_Forward5YearRNatR_woFG!D113</f>
        <v>-0.10428774852967981</v>
      </c>
      <c r="L166">
        <f>+hist_Forward5YearRNatR_wFG!D113</f>
        <v>2.2732387045540499</v>
      </c>
    </row>
    <row r="167" spans="1:12" x14ac:dyDescent="0.25">
      <c r="A167" s="1">
        <v>32234</v>
      </c>
      <c r="B167">
        <v>1.1000000000000001</v>
      </c>
      <c r="E167">
        <v>3.8</v>
      </c>
      <c r="F167">
        <v>8.6</v>
      </c>
      <c r="G167">
        <f>+'Chart NA - DSGE Raw Data'!D117*4</f>
        <v>6.67</v>
      </c>
      <c r="H167" s="2">
        <f>+hist_ExAnteRealRate_wFG!D114-hist_RealNaturalRate_wFG!D114</f>
        <v>-1.2668424582096796</v>
      </c>
      <c r="I167">
        <f>+hist_Forward5YearRealR_wFG!D114-hist_Forward5YearRNatR_wFG!D114</f>
        <v>-0.11513462186722023</v>
      </c>
      <c r="J167" s="2">
        <f>+hist_ExAnteRealRate_woFG!D114-hist_RealNaturalRate_woFG!D114</f>
        <v>-1.2212557727104398</v>
      </c>
      <c r="K167">
        <f>+hist_Forward5YearRealR_woFG!D114-hist_Forward5YearRNatR_woFG!D114</f>
        <v>-0.10656789760058993</v>
      </c>
      <c r="L167">
        <f>+hist_Forward5YearRNatR_wFG!D114</f>
        <v>2.3529789442048101</v>
      </c>
    </row>
    <row r="168" spans="1:12" x14ac:dyDescent="0.25">
      <c r="A168" s="1">
        <v>32325</v>
      </c>
      <c r="B168">
        <v>1.2</v>
      </c>
      <c r="E168">
        <v>4</v>
      </c>
      <c r="F168">
        <v>8.1</v>
      </c>
      <c r="G168">
        <f>+'Chart NA - DSGE Raw Data'!D118*4</f>
        <v>7.15</v>
      </c>
      <c r="H168" s="2">
        <f>+hist_ExAnteRealRate_wFG!D115-hist_RealNaturalRate_wFG!D115</f>
        <v>-0.55162007684933023</v>
      </c>
      <c r="I168">
        <f>+hist_Forward5YearRealR_wFG!D115-hist_Forward5YearRNatR_wFG!D115</f>
        <v>-0.13751248613848999</v>
      </c>
      <c r="J168" s="2">
        <f>+hist_ExAnteRealRate_woFG!D115-hist_RealNaturalRate_woFG!D115</f>
        <v>-0.50586264491603039</v>
      </c>
      <c r="K168">
        <f>+hist_Forward5YearRealR_woFG!D115-hist_Forward5YearRNatR_woFG!D115</f>
        <v>-0.12888689501730033</v>
      </c>
      <c r="L168">
        <f>+hist_Forward5YearRNatR_wFG!D115</f>
        <v>2.4624854232054099</v>
      </c>
    </row>
    <row r="169" spans="1:12" x14ac:dyDescent="0.25">
      <c r="A169" s="1">
        <v>32417</v>
      </c>
      <c r="B169">
        <v>1</v>
      </c>
      <c r="E169">
        <v>4.2</v>
      </c>
      <c r="F169">
        <v>7.8</v>
      </c>
      <c r="G169">
        <f>+'Chart NA - DSGE Raw Data'!D119*4</f>
        <v>7.98</v>
      </c>
      <c r="H169" s="2">
        <f>+hist_ExAnteRealRate_wFG!D116-hist_RealNaturalRate_wFG!D116</f>
        <v>-1.5124304565019102</v>
      </c>
      <c r="I169">
        <f>+hist_Forward5YearRealR_wFG!D116-hist_Forward5YearRNatR_wFG!D116</f>
        <v>-9.6556384453399868E-2</v>
      </c>
      <c r="J169" s="2">
        <f>+hist_ExAnteRealRate_woFG!D116-hist_RealNaturalRate_woFG!D116</f>
        <v>-1.4665828789870701</v>
      </c>
      <c r="K169">
        <f>+hist_Forward5YearRealR_woFG!D116-hist_Forward5YearRNatR_woFG!D116</f>
        <v>-8.7887107104120066E-2</v>
      </c>
      <c r="L169">
        <f>+hist_Forward5YearRNatR_wFG!D116</f>
        <v>2.5015949860150299</v>
      </c>
    </row>
    <row r="170" spans="1:12" x14ac:dyDescent="0.25">
      <c r="A170" s="1">
        <v>32509</v>
      </c>
      <c r="B170">
        <v>1.1000000000000001</v>
      </c>
      <c r="E170">
        <v>4.5999999999999996</v>
      </c>
      <c r="F170">
        <v>6.4</v>
      </c>
      <c r="G170">
        <f>+'Chart NA - DSGE Raw Data'!D120*4</f>
        <v>8.4700000000000006</v>
      </c>
      <c r="H170" s="2">
        <f>+hist_ExAnteRealRate_wFG!D117-hist_RealNaturalRate_wFG!D117</f>
        <v>-2.6349536911947409</v>
      </c>
      <c r="I170">
        <f>+hist_Forward5YearRealR_wFG!D117-hist_Forward5YearRNatR_wFG!D117</f>
        <v>-0.15249346474774006</v>
      </c>
      <c r="J170" s="2">
        <f>+hist_ExAnteRealRate_woFG!D117-hist_RealNaturalRate_woFG!D117</f>
        <v>-2.5890212981851093</v>
      </c>
      <c r="K170">
        <f>+hist_Forward5YearRealR_woFG!D117-hist_Forward5YearRNatR_woFG!D117</f>
        <v>-0.14379882172248015</v>
      </c>
      <c r="L170">
        <f>+hist_Forward5YearRNatR_wFG!D117</f>
        <v>2.7652240025683001</v>
      </c>
    </row>
    <row r="171" spans="1:12" x14ac:dyDescent="0.25">
      <c r="A171" s="1">
        <v>32599</v>
      </c>
      <c r="B171">
        <v>1.3</v>
      </c>
      <c r="E171">
        <v>4.8</v>
      </c>
      <c r="F171">
        <v>6.6</v>
      </c>
      <c r="G171">
        <f>+'Chart NA - DSGE Raw Data'!D121*4</f>
        <v>9.4499999999999993</v>
      </c>
      <c r="H171" s="2">
        <f>+hist_ExAnteRealRate_wFG!D118-hist_RealNaturalRate_wFG!D118</f>
        <v>-3.1771056687062105</v>
      </c>
      <c r="I171">
        <f>+hist_Forward5YearRealR_wFG!D118-hist_Forward5YearRNatR_wFG!D118</f>
        <v>-0.14878522040238984</v>
      </c>
      <c r="J171" s="2">
        <f>+hist_ExAnteRealRate_woFG!D118-hist_RealNaturalRate_woFG!D118</f>
        <v>-3.1310025731044595</v>
      </c>
      <c r="K171">
        <f>+hist_Forward5YearRealR_woFG!D118-hist_Forward5YearRNatR_woFG!D118</f>
        <v>-0.1400479403416699</v>
      </c>
      <c r="L171">
        <f>+hist_Forward5YearRNatR_wFG!D118</f>
        <v>2.77834088402658</v>
      </c>
    </row>
    <row r="172" spans="1:12" x14ac:dyDescent="0.25">
      <c r="A172" s="1">
        <v>32690</v>
      </c>
      <c r="B172">
        <v>0.6</v>
      </c>
      <c r="E172">
        <v>4.2</v>
      </c>
      <c r="F172">
        <v>6.2</v>
      </c>
      <c r="G172">
        <f>+'Chart NA - DSGE Raw Data'!D122*4</f>
        <v>9.73</v>
      </c>
      <c r="H172" s="2">
        <f>+hist_ExAnteRealRate_wFG!D119-hist_RealNaturalRate_wFG!D119</f>
        <v>-2.5841103635094704</v>
      </c>
      <c r="I172">
        <f>+hist_Forward5YearRealR_wFG!D119-hist_Forward5YearRNatR_wFG!D119</f>
        <v>-0.15896046461620017</v>
      </c>
      <c r="J172" s="2">
        <f>+hist_ExAnteRealRate_woFG!D119-hist_RealNaturalRate_woFG!D119</f>
        <v>-2.5378257140031799</v>
      </c>
      <c r="K172">
        <f>+hist_Forward5YearRealR_woFG!D119-hist_Forward5YearRNatR_woFG!D119</f>
        <v>-0.15015972802390998</v>
      </c>
      <c r="L172">
        <f>+hist_Forward5YearRNatR_wFG!D119</f>
        <v>2.5525817047650401</v>
      </c>
    </row>
    <row r="173" spans="1:12" x14ac:dyDescent="0.25">
      <c r="A173" s="1">
        <v>32782</v>
      </c>
      <c r="B173">
        <v>0.8</v>
      </c>
      <c r="E173">
        <v>3.9</v>
      </c>
      <c r="F173">
        <v>5.6</v>
      </c>
      <c r="G173">
        <f>+'Chart NA - DSGE Raw Data'!D123*4</f>
        <v>9.08</v>
      </c>
      <c r="H173" s="2">
        <f>+hist_ExAnteRealRate_wFG!D120-hist_RealNaturalRate_wFG!D120</f>
        <v>-1.3313523389840096</v>
      </c>
      <c r="I173">
        <f>+hist_Forward5YearRealR_wFG!D120-hist_Forward5YearRNatR_wFG!D120</f>
        <v>-0.24262179048785004</v>
      </c>
      <c r="J173" s="2">
        <f>+hist_ExAnteRealRate_woFG!D120-hist_RealNaturalRate_woFG!D120</f>
        <v>-1.2849687045201001</v>
      </c>
      <c r="K173">
        <f>+hist_Forward5YearRealR_woFG!D120-hist_Forward5YearRNatR_woFG!D120</f>
        <v>-0.2337729909779398</v>
      </c>
      <c r="L173">
        <f>+hist_Forward5YearRNatR_wFG!D120</f>
        <v>2.4152584978260299</v>
      </c>
    </row>
    <row r="174" spans="1:12" x14ac:dyDescent="0.25">
      <c r="A174" s="1">
        <v>32874</v>
      </c>
      <c r="B174">
        <v>1.4</v>
      </c>
      <c r="E174">
        <v>4.2</v>
      </c>
      <c r="F174">
        <v>4.5</v>
      </c>
      <c r="G174">
        <f>+'Chart NA - DSGE Raw Data'!D124*4</f>
        <v>8.61</v>
      </c>
      <c r="H174" s="2">
        <f>+hist_ExAnteRealRate_wFG!D121-hist_RealNaturalRate_wFG!D121</f>
        <v>-1.5734430046801302</v>
      </c>
      <c r="I174">
        <f>+hist_Forward5YearRealR_wFG!D121-hist_Forward5YearRNatR_wFG!D121</f>
        <v>-0.19163420516805996</v>
      </c>
      <c r="J174" s="2">
        <f>+hist_ExAnteRealRate_woFG!D121-hist_RealNaturalRate_woFG!D121</f>
        <v>-1.52696592146967</v>
      </c>
      <c r="K174">
        <f>+hist_Forward5YearRealR_woFG!D121-hist_Forward5YearRNatR_woFG!D121</f>
        <v>-0.18275596361244029</v>
      </c>
      <c r="L174">
        <f>+hist_Forward5YearRNatR_wFG!D121</f>
        <v>2.2560914442728</v>
      </c>
    </row>
    <row r="175" spans="1:12" x14ac:dyDescent="0.25">
      <c r="A175" s="1">
        <v>32964</v>
      </c>
      <c r="B175">
        <v>0.9</v>
      </c>
      <c r="E175">
        <v>3.8</v>
      </c>
      <c r="F175">
        <v>2.8</v>
      </c>
      <c r="G175">
        <f>+'Chart NA - DSGE Raw Data'!D125*4</f>
        <v>8.25</v>
      </c>
      <c r="H175" s="2">
        <f>+hist_ExAnteRealRate_wFG!D122-hist_RealNaturalRate_wFG!D122</f>
        <v>-4.1850455817543093</v>
      </c>
      <c r="I175">
        <f>+hist_Forward5YearRealR_wFG!D122-hist_Forward5YearRNatR_wFG!D122</f>
        <v>-0.19797342705566034</v>
      </c>
      <c r="J175" s="2">
        <f>+hist_ExAnteRealRate_woFG!D122-hist_RealNaturalRate_woFG!D122</f>
        <v>-4.1383871338815403</v>
      </c>
      <c r="K175">
        <f>+hist_Forward5YearRealR_woFG!D122-hist_Forward5YearRNatR_woFG!D122</f>
        <v>-0.18904787264483991</v>
      </c>
      <c r="L175">
        <f>+hist_Forward5YearRNatR_wFG!D122</f>
        <v>2.6581820488966201</v>
      </c>
    </row>
    <row r="176" spans="1:12" x14ac:dyDescent="0.25">
      <c r="A176" s="1">
        <v>33055</v>
      </c>
      <c r="B176">
        <v>1.3</v>
      </c>
      <c r="C176">
        <v>1</v>
      </c>
      <c r="D176">
        <v>-1</v>
      </c>
      <c r="E176">
        <v>4.5</v>
      </c>
      <c r="F176">
        <v>2.8</v>
      </c>
      <c r="G176">
        <f>+'Chart NA - DSGE Raw Data'!D126*4</f>
        <v>8.24</v>
      </c>
      <c r="H176" s="2">
        <f>+hist_ExAnteRealRate_wFG!D123-hist_RealNaturalRate_wFG!D123</f>
        <v>-1.6606195335911504</v>
      </c>
      <c r="I176">
        <f>+hist_Forward5YearRealR_wFG!D123-hist_Forward5YearRNatR_wFG!D123</f>
        <v>-0.11448514725250014</v>
      </c>
      <c r="J176" s="2">
        <f>+hist_ExAnteRealRate_woFG!D123-hist_RealNaturalRate_woFG!D123</f>
        <v>-1.6137687344963503</v>
      </c>
      <c r="K176">
        <f>+hist_Forward5YearRealR_woFG!D123-hist_Forward5YearRNatR_woFG!D123</f>
        <v>-0.10549073466988013</v>
      </c>
      <c r="L176">
        <f>+hist_Forward5YearRNatR_wFG!D123</f>
        <v>2.6041822970805399</v>
      </c>
    </row>
    <row r="177" spans="1:12" x14ac:dyDescent="0.25">
      <c r="A177" s="1">
        <v>33147</v>
      </c>
      <c r="B177">
        <v>1.3</v>
      </c>
      <c r="C177">
        <v>1</v>
      </c>
      <c r="D177">
        <v>-1</v>
      </c>
      <c r="E177">
        <v>5</v>
      </c>
      <c r="F177">
        <v>3.2</v>
      </c>
      <c r="G177">
        <f>+'Chart NA - DSGE Raw Data'!D127*4</f>
        <v>8.16</v>
      </c>
      <c r="H177" s="2">
        <f>+hist_ExAnteRealRate_wFG!D124-hist_RealNaturalRate_wFG!D124</f>
        <v>-1.0534807121421803</v>
      </c>
      <c r="I177">
        <f>+hist_Forward5YearRealR_wFG!D124-hist_Forward5YearRNatR_wFG!D124</f>
        <v>-0.13828944768650997</v>
      </c>
      <c r="J177" s="2">
        <f>+hist_ExAnteRealRate_woFG!D124-hist_RealNaturalRate_woFG!D124</f>
        <v>-1.0065226398751603</v>
      </c>
      <c r="K177">
        <f>+hist_Forward5YearRealR_woFG!D124-hist_Forward5YearRNatR_woFG!D124</f>
        <v>-0.12924182777616</v>
      </c>
      <c r="L177">
        <f>+hist_Forward5YearRNatR_wFG!D124</f>
        <v>2.5822210381194699</v>
      </c>
    </row>
    <row r="178" spans="1:12" x14ac:dyDescent="0.25">
      <c r="A178" s="1">
        <v>33239</v>
      </c>
      <c r="B178">
        <v>0.5</v>
      </c>
      <c r="C178">
        <v>1</v>
      </c>
      <c r="D178">
        <v>-1</v>
      </c>
      <c r="E178">
        <v>4.0999999999999996</v>
      </c>
      <c r="F178">
        <v>4.3</v>
      </c>
      <c r="G178">
        <f>+'Chart NA - DSGE Raw Data'!D128*4</f>
        <v>7.74</v>
      </c>
      <c r="H178" s="2">
        <f>+hist_ExAnteRealRate_wFG!D125-hist_RealNaturalRate_wFG!D125</f>
        <v>-1.0645194547201502</v>
      </c>
      <c r="I178">
        <f>+hist_Forward5YearRealR_wFG!D125-hist_Forward5YearRNatR_wFG!D125</f>
        <v>-0.10738481236115005</v>
      </c>
      <c r="J178" s="2">
        <f>+hist_ExAnteRealRate_woFG!D125-hist_RealNaturalRate_woFG!D125</f>
        <v>-1.01746015068814</v>
      </c>
      <c r="K178">
        <f>+hist_Forward5YearRealR_woFG!D125-hist_Forward5YearRNatR_woFG!D125</f>
        <v>-9.8302963498949847E-2</v>
      </c>
      <c r="L178">
        <f>+hist_Forward5YearRNatR_wFG!D125</f>
        <v>2.2873132779463199</v>
      </c>
    </row>
    <row r="179" spans="1:12" x14ac:dyDescent="0.25">
      <c r="A179" s="1">
        <v>33329</v>
      </c>
      <c r="B179">
        <v>0.5</v>
      </c>
      <c r="E179">
        <v>3.7</v>
      </c>
      <c r="F179">
        <v>5.4</v>
      </c>
      <c r="G179">
        <f>+'Chart NA - DSGE Raw Data'!D129*4</f>
        <v>6.43</v>
      </c>
      <c r="H179" s="2">
        <f>+hist_ExAnteRealRate_wFG!D126-hist_RealNaturalRate_wFG!D126</f>
        <v>1.6410705528313303</v>
      </c>
      <c r="I179">
        <f>+hist_Forward5YearRealR_wFG!D126-hist_Forward5YearRNatR_wFG!D126</f>
        <v>-8.7644387297910242E-2</v>
      </c>
      <c r="J179" s="2">
        <f>+hist_ExAnteRealRate_woFG!D126-hist_RealNaturalRate_woFG!D126</f>
        <v>1.68832106080047</v>
      </c>
      <c r="K179">
        <f>+hist_Forward5YearRealR_woFG!D126-hist_Forward5YearRNatR_woFG!D126</f>
        <v>-7.8509810753840004E-2</v>
      </c>
      <c r="L179">
        <f>+hist_Forward5YearRNatR_wFG!D126</f>
        <v>2.32674305698976</v>
      </c>
    </row>
    <row r="180" spans="1:12" x14ac:dyDescent="0.25">
      <c r="A180" s="1">
        <v>33420</v>
      </c>
      <c r="B180">
        <v>0.7</v>
      </c>
      <c r="E180">
        <v>3.1</v>
      </c>
      <c r="F180">
        <v>5.6</v>
      </c>
      <c r="G180">
        <f>+'Chart NA - DSGE Raw Data'!D130*4</f>
        <v>5.86</v>
      </c>
      <c r="H180" s="2">
        <f>+hist_ExAnteRealRate_wFG!D127-hist_RealNaturalRate_wFG!D127</f>
        <v>0.55796510423661005</v>
      </c>
      <c r="I180">
        <f>+hist_Forward5YearRealR_wFG!D127-hist_Forward5YearRNatR_wFG!D127</f>
        <v>-0.11717946960324976</v>
      </c>
      <c r="J180" s="2">
        <f>+hist_ExAnteRealRate_woFG!D127-hist_RealNaturalRate_woFG!D127</f>
        <v>0.60541775112289997</v>
      </c>
      <c r="K180">
        <f>+hist_Forward5YearRealR_woFG!D127-hist_Forward5YearRNatR_woFG!D127</f>
        <v>-0.10796997272482001</v>
      </c>
      <c r="L180">
        <f>+hist_Forward5YearRNatR_wFG!D127</f>
        <v>2.5276834080672899</v>
      </c>
    </row>
    <row r="181" spans="1:12" x14ac:dyDescent="0.25">
      <c r="A181" s="1">
        <v>33512</v>
      </c>
      <c r="B181">
        <v>0.7</v>
      </c>
      <c r="E181">
        <v>2.5</v>
      </c>
      <c r="F181">
        <v>5.8</v>
      </c>
      <c r="G181">
        <f>+'Chart NA - DSGE Raw Data'!D131*4</f>
        <v>5.65</v>
      </c>
      <c r="H181" s="2">
        <f>+hist_ExAnteRealRate_wFG!D128-hist_RealNaturalRate_wFG!D128</f>
        <v>0.75712200802049989</v>
      </c>
      <c r="I181">
        <f>+hist_Forward5YearRealR_wFG!D128-hist_Forward5YearRNatR_wFG!D128</f>
        <v>-8.5818534817560188E-2</v>
      </c>
      <c r="J181" s="2">
        <f>+hist_ExAnteRealRate_woFG!D128-hist_RealNaturalRate_woFG!D128</f>
        <v>0.80468971844310011</v>
      </c>
      <c r="K181">
        <f>+hist_Forward5YearRealR_woFG!D128-hist_Forward5YearRNatR_woFG!D128</f>
        <v>-7.65500935110901E-2</v>
      </c>
      <c r="L181">
        <f>+hist_Forward5YearRNatR_wFG!D128</f>
        <v>2.4564208555504701</v>
      </c>
    </row>
    <row r="182" spans="1:12" x14ac:dyDescent="0.25">
      <c r="A182" s="1">
        <v>33604</v>
      </c>
      <c r="B182">
        <v>0.6</v>
      </c>
      <c r="E182">
        <v>2.6</v>
      </c>
      <c r="F182">
        <v>6.6</v>
      </c>
      <c r="G182">
        <f>+'Chart NA - DSGE Raw Data'!D132*4</f>
        <v>4.82</v>
      </c>
      <c r="H182" s="2">
        <f>+hist_ExAnteRealRate_wFG!D129-hist_RealNaturalRate_wFG!D129</f>
        <v>1.205145540402992</v>
      </c>
      <c r="I182">
        <f>+hist_Forward5YearRealR_wFG!D129-hist_Forward5YearRNatR_wFG!D129</f>
        <v>-8.2960134105789951E-2</v>
      </c>
      <c r="J182" s="2">
        <f>+hist_ExAnteRealRate_woFG!D129-hist_RealNaturalRate_woFG!D129</f>
        <v>1.2528233863781748</v>
      </c>
      <c r="K182">
        <f>+hist_Forward5YearRealR_woFG!D129-hist_Forward5YearRNatR_woFG!D129</f>
        <v>-7.3652150339089673E-2</v>
      </c>
      <c r="L182">
        <f>+hist_Forward5YearRNatR_wFG!D129</f>
        <v>2.3198951163088601</v>
      </c>
    </row>
    <row r="183" spans="1:12" x14ac:dyDescent="0.25">
      <c r="A183" s="1">
        <v>33695</v>
      </c>
      <c r="B183">
        <v>0.7</v>
      </c>
      <c r="E183">
        <v>2.7</v>
      </c>
      <c r="F183">
        <v>5.8</v>
      </c>
      <c r="G183">
        <f>+'Chart NA - DSGE Raw Data'!D133*4</f>
        <v>4.0199999999999996</v>
      </c>
      <c r="H183" s="2">
        <f>+hist_ExAnteRealRate_wFG!D130-hist_RealNaturalRate_wFG!D130</f>
        <v>0.45754435459378606</v>
      </c>
      <c r="I183">
        <f>+hist_Forward5YearRealR_wFG!D130-hist_Forward5YearRNatR_wFG!D130</f>
        <v>-7.6967731440079845E-2</v>
      </c>
      <c r="J183" s="2">
        <f>+hist_ExAnteRealRate_woFG!D130-hist_RealNaturalRate_woFG!D130</f>
        <v>0.50542744472280599</v>
      </c>
      <c r="K183">
        <f>+hist_Forward5YearRealR_woFG!D130-hist_Forward5YearRNatR_woFG!D130</f>
        <v>-6.7601456476769961E-2</v>
      </c>
      <c r="L183">
        <f>+hist_Forward5YearRNatR_wFG!D130</f>
        <v>2.64656336963938</v>
      </c>
    </row>
    <row r="184" spans="1:12" x14ac:dyDescent="0.25">
      <c r="A184" s="1">
        <v>33786</v>
      </c>
      <c r="B184">
        <v>0.6</v>
      </c>
      <c r="E184">
        <v>2.7</v>
      </c>
      <c r="F184">
        <v>5.2</v>
      </c>
      <c r="G184">
        <f>+'Chart NA - DSGE Raw Data'!D134*4</f>
        <v>3.77</v>
      </c>
      <c r="H184" s="2">
        <f>+hist_ExAnteRealRate_wFG!D131-hist_RealNaturalRate_wFG!D131</f>
        <v>0.41285589827651503</v>
      </c>
      <c r="I184">
        <f>+hist_Forward5YearRealR_wFG!D131-hist_Forward5YearRNatR_wFG!D131</f>
        <v>-0.13702323542260997</v>
      </c>
      <c r="J184" s="2">
        <f>+hist_ExAnteRealRate_woFG!D131-hist_RealNaturalRate_woFG!D131</f>
        <v>0.46091541960319804</v>
      </c>
      <c r="K184">
        <f>+hist_Forward5YearRealR_woFG!D131-hist_Forward5YearRNatR_woFG!D131</f>
        <v>-0.12759590643887986</v>
      </c>
      <c r="L184">
        <f>+hist_Forward5YearRNatR_wFG!D131</f>
        <v>2.6228009355648401</v>
      </c>
    </row>
    <row r="185" spans="1:12" x14ac:dyDescent="0.25">
      <c r="A185" s="1">
        <v>33878</v>
      </c>
      <c r="B185">
        <v>0.7</v>
      </c>
      <c r="E185">
        <v>2.7</v>
      </c>
      <c r="F185">
        <v>4.8</v>
      </c>
      <c r="G185">
        <f>+'Chart NA - DSGE Raw Data'!D135*4</f>
        <v>3.26</v>
      </c>
      <c r="H185" s="2">
        <f>+hist_ExAnteRealRate_wFG!D132-hist_RealNaturalRate_wFG!D132</f>
        <v>0.80030737531223006</v>
      </c>
      <c r="I185">
        <f>+hist_Forward5YearRealR_wFG!D132-hist_Forward5YearRNatR_wFG!D132</f>
        <v>-0.12203645722195011</v>
      </c>
      <c r="J185" s="2">
        <f>+hist_ExAnteRealRate_woFG!D132-hist_RealNaturalRate_woFG!D132</f>
        <v>0.84853019919655392</v>
      </c>
      <c r="K185">
        <f>+hist_Forward5YearRealR_woFG!D132-hist_Forward5YearRNatR_woFG!D132</f>
        <v>-0.11254572625770987</v>
      </c>
      <c r="L185">
        <f>+hist_Forward5YearRNatR_wFG!D132</f>
        <v>2.3865379170118302</v>
      </c>
    </row>
    <row r="186" spans="1:12" x14ac:dyDescent="0.25">
      <c r="A186" s="1">
        <v>33970</v>
      </c>
      <c r="B186">
        <v>0.6</v>
      </c>
      <c r="E186">
        <v>2.6</v>
      </c>
      <c r="F186">
        <v>5</v>
      </c>
      <c r="G186">
        <f>+'Chart NA - DSGE Raw Data'!D136*4</f>
        <v>3.03</v>
      </c>
      <c r="H186" s="2">
        <f>+hist_ExAnteRealRate_wFG!D133-hist_RealNaturalRate_wFG!D133</f>
        <v>1.9658766180797069</v>
      </c>
      <c r="I186">
        <f>+hist_Forward5YearRealR_wFG!D133-hist_Forward5YearRNatR_wFG!D133</f>
        <v>-0.15278377623655004</v>
      </c>
      <c r="J186" s="2">
        <f>+hist_ExAnteRealRate_woFG!D133-hist_RealNaturalRate_woFG!D133</f>
        <v>2.0142546210378849</v>
      </c>
      <c r="K186">
        <f>+hist_Forward5YearRealR_woFG!D133-hist_Forward5YearRNatR_woFG!D133</f>
        <v>-0.14322750250364003</v>
      </c>
      <c r="L186">
        <f>+hist_Forward5YearRNatR_wFG!D133</f>
        <v>2.39819844295892</v>
      </c>
    </row>
    <row r="187" spans="1:12" x14ac:dyDescent="0.25">
      <c r="A187" s="1">
        <v>34060</v>
      </c>
      <c r="B187">
        <v>0.7</v>
      </c>
      <c r="E187">
        <v>2.6</v>
      </c>
      <c r="F187">
        <v>5.7</v>
      </c>
      <c r="G187">
        <f>+'Chart NA - DSGE Raw Data'!D137*4</f>
        <v>3.04</v>
      </c>
      <c r="H187" s="2">
        <f>+hist_ExAnteRealRate_wFG!D134-hist_RealNaturalRate_wFG!D134</f>
        <v>0.61677935105116799</v>
      </c>
      <c r="I187">
        <f>+hist_Forward5YearRealR_wFG!D134-hist_Forward5YearRNatR_wFG!D134</f>
        <v>-0.15121799955955018</v>
      </c>
      <c r="J187" s="2">
        <f>+hist_ExAnteRealRate_woFG!D134-hist_RealNaturalRate_woFG!D134</f>
        <v>0.66530576009382802</v>
      </c>
      <c r="K187">
        <f>+hist_Forward5YearRealR_woFG!D134-hist_Forward5YearRNatR_woFG!D134</f>
        <v>-0.14159413587089986</v>
      </c>
      <c r="L187">
        <f>+hist_Forward5YearRNatR_wFG!D134</f>
        <v>2.23775948469578</v>
      </c>
    </row>
    <row r="188" spans="1:12" x14ac:dyDescent="0.25">
      <c r="A188" s="1">
        <v>34151</v>
      </c>
      <c r="B188">
        <v>0.4</v>
      </c>
      <c r="E188">
        <v>2.4</v>
      </c>
      <c r="F188">
        <v>6.4</v>
      </c>
      <c r="G188">
        <f>+'Chart NA - DSGE Raw Data'!D138*4</f>
        <v>3</v>
      </c>
      <c r="H188" s="2">
        <f>+hist_ExAnteRealRate_wFG!D135-hist_RealNaturalRate_wFG!D135</f>
        <v>-1.1414202191482368</v>
      </c>
      <c r="I188">
        <f>+hist_Forward5YearRealR_wFG!D135-hist_Forward5YearRNatR_wFG!D135</f>
        <v>-0.20293070147986003</v>
      </c>
      <c r="J188" s="2">
        <f>+hist_ExAnteRealRate_woFG!D135-hist_RealNaturalRate_woFG!D135</f>
        <v>-1.0927522136335899</v>
      </c>
      <c r="K188">
        <f>+hist_Forward5YearRealR_woFG!D135-hist_Forward5YearRNatR_woFG!D135</f>
        <v>-0.19323723312653018</v>
      </c>
      <c r="L188">
        <f>+hist_Forward5YearRNatR_wFG!D135</f>
        <v>2.13433836244702</v>
      </c>
    </row>
    <row r="189" spans="1:12" x14ac:dyDescent="0.25">
      <c r="A189" s="1">
        <v>34243</v>
      </c>
      <c r="B189">
        <v>0.6</v>
      </c>
      <c r="E189">
        <v>2.2999999999999998</v>
      </c>
      <c r="F189">
        <v>6.5</v>
      </c>
      <c r="G189">
        <f>+'Chart NA - DSGE Raw Data'!D139*4</f>
        <v>3.06</v>
      </c>
      <c r="H189" s="2">
        <f>+hist_ExAnteRealRate_wFG!D136-hist_RealNaturalRate_wFG!D136</f>
        <v>-1.9860236993252258</v>
      </c>
      <c r="I189">
        <f>+hist_Forward5YearRealR_wFG!D136-hist_Forward5YearRNatR_wFG!D136</f>
        <v>-0.23092031138319991</v>
      </c>
      <c r="J189" s="2">
        <f>+hist_ExAnteRealRate_woFG!D136-hist_RealNaturalRate_woFG!D136</f>
        <v>-1.9372216310336849</v>
      </c>
      <c r="K189">
        <f>+hist_Forward5YearRealR_woFG!D136-hist_Forward5YearRNatR_woFG!D136</f>
        <v>-0.22115522357899975</v>
      </c>
      <c r="L189">
        <f>+hist_Forward5YearRNatR_wFG!D136</f>
        <v>2.2362970509637399</v>
      </c>
    </row>
    <row r="190" spans="1:12" x14ac:dyDescent="0.25">
      <c r="A190" s="1">
        <v>34335</v>
      </c>
      <c r="B190">
        <v>0.4</v>
      </c>
      <c r="E190">
        <v>2.1</v>
      </c>
      <c r="F190">
        <v>6.3</v>
      </c>
      <c r="G190">
        <f>+'Chart NA - DSGE Raw Data'!D140*4</f>
        <v>2.99</v>
      </c>
      <c r="H190" s="2">
        <f>+hist_ExAnteRealRate_wFG!D137-hist_RealNaturalRate_wFG!D137</f>
        <v>0.90633657608353102</v>
      </c>
      <c r="I190">
        <f>+hist_Forward5YearRealR_wFG!D137-hist_Forward5YearRNatR_wFG!D137</f>
        <v>-0.31428762365377994</v>
      </c>
      <c r="J190" s="2">
        <f>+hist_ExAnteRealRate_woFG!D137-hist_RealNaturalRate_woFG!D137</f>
        <v>0.95526399323331401</v>
      </c>
      <c r="K190">
        <f>+hist_Forward5YearRealR_woFG!D137-hist_Forward5YearRNatR_woFG!D137</f>
        <v>-0.30444888482265986</v>
      </c>
      <c r="L190">
        <f>+hist_Forward5YearRNatR_wFG!D137</f>
        <v>2.53189737534978</v>
      </c>
    </row>
    <row r="191" spans="1:12" x14ac:dyDescent="0.25">
      <c r="A191" s="1">
        <v>34425</v>
      </c>
      <c r="B191">
        <v>0.6</v>
      </c>
      <c r="E191">
        <v>1.9</v>
      </c>
      <c r="F191">
        <v>5.7</v>
      </c>
      <c r="G191">
        <f>+'Chart NA - DSGE Raw Data'!D141*4</f>
        <v>3.21</v>
      </c>
      <c r="H191" s="2">
        <f>+hist_ExAnteRealRate_wFG!D138-hist_RealNaturalRate_wFG!D138</f>
        <v>-0.36537380753235105</v>
      </c>
      <c r="I191">
        <f>+hist_Forward5YearRealR_wFG!D138-hist_Forward5YearRNatR_wFG!D138</f>
        <v>-0.32712939359658</v>
      </c>
      <c r="J191" s="2">
        <f>+hist_ExAnteRealRate_woFG!D138-hist_RealNaturalRate_woFG!D138</f>
        <v>-0.31633131274478299</v>
      </c>
      <c r="K191">
        <f>+hist_Forward5YearRealR_woFG!D138-hist_Forward5YearRNatR_woFG!D138</f>
        <v>-0.31721494763564984</v>
      </c>
      <c r="L191">
        <f>+hist_Forward5YearRNatR_wFG!D138</f>
        <v>2.65750702124897</v>
      </c>
    </row>
    <row r="192" spans="1:12" x14ac:dyDescent="0.25">
      <c r="A192" s="1">
        <v>34516</v>
      </c>
      <c r="B192">
        <v>0.7</v>
      </c>
      <c r="E192">
        <v>2.2000000000000002</v>
      </c>
      <c r="F192">
        <v>4.5999999999999996</v>
      </c>
      <c r="G192">
        <f>+'Chart NA - DSGE Raw Data'!D142*4</f>
        <v>3.94</v>
      </c>
      <c r="H192" s="2">
        <f>+hist_ExAnteRealRate_wFG!D139-hist_RealNaturalRate_wFG!D139</f>
        <v>-0.65416195496191021</v>
      </c>
      <c r="I192">
        <f>+hist_Forward5YearRealR_wFG!D139-hist_Forward5YearRNatR_wFG!D139</f>
        <v>-0.33724460558836</v>
      </c>
      <c r="J192" s="2">
        <f>+hist_ExAnteRealRate_woFG!D139-hist_RealNaturalRate_woFG!D139</f>
        <v>-0.60501656710469986</v>
      </c>
      <c r="K192">
        <f>+hist_Forward5YearRealR_woFG!D139-hist_Forward5YearRNatR_woFG!D139</f>
        <v>-0.32725236938319968</v>
      </c>
      <c r="L192">
        <f>+hist_Forward5YearRNatR_wFG!D139</f>
        <v>2.7662245207020599</v>
      </c>
    </row>
    <row r="193" spans="1:12" x14ac:dyDescent="0.25">
      <c r="A193" s="1">
        <v>34608</v>
      </c>
      <c r="B193">
        <v>0.5</v>
      </c>
      <c r="E193">
        <v>2.1</v>
      </c>
      <c r="F193">
        <v>4.8</v>
      </c>
      <c r="G193">
        <f>+'Chart NA - DSGE Raw Data'!D143*4</f>
        <v>4.49</v>
      </c>
      <c r="H193" s="2">
        <f>+hist_ExAnteRealRate_wFG!D140-hist_RealNaturalRate_wFG!D140</f>
        <v>-1.0771828187864303</v>
      </c>
      <c r="I193">
        <f>+hist_Forward5YearRealR_wFG!D140-hist_Forward5YearRNatR_wFG!D140</f>
        <v>-0.34322815263160988</v>
      </c>
      <c r="J193" s="2">
        <f>+hist_ExAnteRealRate_woFG!D140-hist_RealNaturalRate_woFG!D140</f>
        <v>-1.0279489981307899</v>
      </c>
      <c r="K193">
        <f>+hist_Forward5YearRealR_woFG!D140-hist_Forward5YearRNatR_woFG!D140</f>
        <v>-0.33315601681756979</v>
      </c>
      <c r="L193">
        <f>+hist_Forward5YearRNatR_wFG!D140</f>
        <v>2.7878816037087799</v>
      </c>
    </row>
    <row r="194" spans="1:12" x14ac:dyDescent="0.25">
      <c r="A194" s="1">
        <v>34700</v>
      </c>
      <c r="B194">
        <v>0.5</v>
      </c>
      <c r="E194">
        <v>2.2999999999999998</v>
      </c>
      <c r="F194">
        <v>4.3</v>
      </c>
      <c r="G194">
        <f>+'Chart NA - DSGE Raw Data'!D144*4</f>
        <v>5.17</v>
      </c>
      <c r="H194" s="2">
        <f>+hist_ExAnteRealRate_wFG!D141-hist_RealNaturalRate_wFG!D141</f>
        <v>-1.9740508295493804</v>
      </c>
      <c r="I194">
        <f>+hist_Forward5YearRealR_wFG!D141-hist_Forward5YearRNatR_wFG!D141</f>
        <v>-0.38538517233586989</v>
      </c>
      <c r="J194" s="2">
        <f>+hist_ExAnteRealRate_woFG!D141-hist_RealNaturalRate_woFG!D141</f>
        <v>-1.9247456967929399</v>
      </c>
      <c r="K194">
        <f>+hist_Forward5YearRealR_woFG!D141-hist_Forward5YearRNatR_woFG!D141</f>
        <v>-0.37523100424744005</v>
      </c>
      <c r="L194">
        <f>+hist_Forward5YearRNatR_wFG!D141</f>
        <v>2.8079482087873999</v>
      </c>
    </row>
    <row r="195" spans="1:12" x14ac:dyDescent="0.25">
      <c r="A195" s="1">
        <v>34790</v>
      </c>
      <c r="B195">
        <v>0.6</v>
      </c>
      <c r="E195">
        <v>2.2999999999999998</v>
      </c>
      <c r="F195">
        <v>4.5999999999999996</v>
      </c>
      <c r="G195">
        <f>+'Chart NA - DSGE Raw Data'!D145*4</f>
        <v>5.8</v>
      </c>
      <c r="H195" s="2">
        <f>+hist_ExAnteRealRate_wFG!D142-hist_RealNaturalRate_wFG!D142</f>
        <v>-0.15587140520366027</v>
      </c>
      <c r="I195">
        <f>+hist_Forward5YearRealR_wFG!D142-hist_Forward5YearRNatR_wFG!D142</f>
        <v>-0.37098277789469014</v>
      </c>
      <c r="J195" s="2">
        <f>+hist_ExAnteRealRate_woFG!D142-hist_RealNaturalRate_woFG!D142</f>
        <v>-0.10651515997452998</v>
      </c>
      <c r="K195">
        <f>+hist_Forward5YearRealR_woFG!D142-hist_Forward5YearRNatR_woFG!D142</f>
        <v>-0.36074442617324998</v>
      </c>
      <c r="L195">
        <f>+hist_Forward5YearRNatR_wFG!D142</f>
        <v>2.8105502159850602</v>
      </c>
    </row>
    <row r="196" spans="1:12" x14ac:dyDescent="0.25">
      <c r="A196" s="1">
        <v>34881</v>
      </c>
      <c r="B196">
        <v>0.4</v>
      </c>
      <c r="E196">
        <v>2</v>
      </c>
      <c r="F196">
        <v>6</v>
      </c>
      <c r="G196">
        <f>+'Chart NA - DSGE Raw Data'!D146*4</f>
        <v>6.02</v>
      </c>
      <c r="H196" s="2">
        <f>+hist_ExAnteRealRate_wFG!D143-hist_RealNaturalRate_wFG!D143</f>
        <v>0.78449268276053008</v>
      </c>
      <c r="I196">
        <f>+hist_Forward5YearRealR_wFG!D143-hist_Forward5YearRNatR_wFG!D143</f>
        <v>-0.32198684528954979</v>
      </c>
      <c r="J196" s="2">
        <f>+hist_ExAnteRealRate_woFG!D143-hist_RealNaturalRate_woFG!D143</f>
        <v>0.83387630019449999</v>
      </c>
      <c r="K196">
        <f>+hist_Forward5YearRealR_woFG!D143-hist_Forward5YearRNatR_woFG!D143</f>
        <v>-0.31166214591767982</v>
      </c>
      <c r="L196">
        <f>+hist_Forward5YearRNatR_wFG!D143</f>
        <v>2.5788537508608198</v>
      </c>
    </row>
    <row r="197" spans="1:12" x14ac:dyDescent="0.25">
      <c r="A197" s="1">
        <v>34973</v>
      </c>
      <c r="B197">
        <v>0.4</v>
      </c>
      <c r="E197">
        <v>1.9</v>
      </c>
      <c r="F197">
        <v>5.8</v>
      </c>
      <c r="G197">
        <f>+'Chart NA - DSGE Raw Data'!D147*4</f>
        <v>5.8</v>
      </c>
      <c r="H197" s="2">
        <f>+hist_ExAnteRealRate_wFG!D144-hist_RealNaturalRate_wFG!D144</f>
        <v>-3.1896987126419862E-2</v>
      </c>
      <c r="I197">
        <f>+hist_Forward5YearRealR_wFG!D144-hist_Forward5YearRNatR_wFG!D144</f>
        <v>-0.35145251034321001</v>
      </c>
      <c r="J197" s="2">
        <f>+hist_ExAnteRealRate_woFG!D144-hist_RealNaturalRate_woFG!D144</f>
        <v>1.748620799470002E-2</v>
      </c>
      <c r="K197">
        <f>+hist_Forward5YearRealR_woFG!D144-hist_Forward5YearRNatR_woFG!D144</f>
        <v>-0.3410392940461402</v>
      </c>
      <c r="L197">
        <f>+hist_Forward5YearRNatR_wFG!D144</f>
        <v>2.6209465179898501</v>
      </c>
    </row>
    <row r="198" spans="1:12" x14ac:dyDescent="0.25">
      <c r="A198" s="1">
        <v>35065</v>
      </c>
      <c r="B198">
        <v>0.6</v>
      </c>
      <c r="E198">
        <v>2</v>
      </c>
      <c r="F198">
        <v>6.3</v>
      </c>
      <c r="G198">
        <f>+'Chart NA - DSGE Raw Data'!D148*4</f>
        <v>5.72</v>
      </c>
      <c r="H198" s="2">
        <f>+hist_ExAnteRealRate_wFG!D145-hist_RealNaturalRate_wFG!D145</f>
        <v>0.8200813423877702</v>
      </c>
      <c r="I198">
        <f>+hist_Forward5YearRealR_wFG!D145-hist_Forward5YearRNatR_wFG!D145</f>
        <v>-0.33736584952532001</v>
      </c>
      <c r="J198" s="2">
        <f>+hist_ExAnteRealRate_woFG!D145-hist_RealNaturalRate_woFG!D145</f>
        <v>0.86943169225753003</v>
      </c>
      <c r="K198">
        <f>+hist_Forward5YearRealR_woFG!D145-hist_Forward5YearRNatR_woFG!D145</f>
        <v>-0.32686195058327039</v>
      </c>
      <c r="L198">
        <f>+hist_Forward5YearRNatR_wFG!D145</f>
        <v>2.6126774530789398</v>
      </c>
    </row>
    <row r="199" spans="1:12" x14ac:dyDescent="0.25">
      <c r="A199" s="1">
        <v>35156</v>
      </c>
      <c r="B199">
        <v>0.7</v>
      </c>
      <c r="E199">
        <v>2.1</v>
      </c>
      <c r="F199">
        <v>6.3</v>
      </c>
      <c r="G199">
        <f>+'Chart NA - DSGE Raw Data'!D149*4</f>
        <v>5.37</v>
      </c>
      <c r="H199" s="2">
        <f>+hist_ExAnteRealRate_wFG!D146-hist_RealNaturalRate_wFG!D146</f>
        <v>1.7757383128322002</v>
      </c>
      <c r="I199">
        <f>+hist_Forward5YearRealR_wFG!D146-hist_Forward5YearRNatR_wFG!D146</f>
        <v>-0.35113536513169974</v>
      </c>
      <c r="J199" s="2">
        <f>+hist_ExAnteRealRate_woFG!D146-hist_RealNaturalRate_woFG!D146</f>
        <v>1.8250181223022397</v>
      </c>
      <c r="K199">
        <f>+hist_Forward5YearRealR_woFG!D146-hist_Forward5YearRNatR_woFG!D146</f>
        <v>-0.34053863171393983</v>
      </c>
      <c r="L199">
        <f>+hist_Forward5YearRNatR_wFG!D146</f>
        <v>2.7228540084815598</v>
      </c>
    </row>
    <row r="200" spans="1:12" x14ac:dyDescent="0.25">
      <c r="A200" s="1">
        <v>35247</v>
      </c>
      <c r="B200">
        <v>0.4</v>
      </c>
      <c r="E200">
        <v>2.1</v>
      </c>
      <c r="F200">
        <v>6</v>
      </c>
      <c r="G200">
        <f>+'Chart NA - DSGE Raw Data'!D150*4</f>
        <v>5.24</v>
      </c>
      <c r="H200" s="2">
        <f>+hist_ExAnteRealRate_wFG!D147-hist_RealNaturalRate_wFG!D147</f>
        <v>-0.75193183080612958</v>
      </c>
      <c r="I200">
        <f>+hist_Forward5YearRealR_wFG!D147-hist_Forward5YearRNatR_wFG!D147</f>
        <v>-0.37478178766036985</v>
      </c>
      <c r="J200" s="2">
        <f>+hist_ExAnteRealRate_woFG!D147-hist_RealNaturalRate_woFG!D147</f>
        <v>-0.70276625225901013</v>
      </c>
      <c r="K200">
        <f>+hist_Forward5YearRealR_woFG!D147-hist_Forward5YearRNatR_woFG!D147</f>
        <v>-0.36409009383951974</v>
      </c>
      <c r="L200">
        <f>+hist_Forward5YearRNatR_wFG!D147</f>
        <v>2.90661778111087</v>
      </c>
    </row>
    <row r="201" spans="1:12" x14ac:dyDescent="0.25">
      <c r="A201" s="1">
        <v>35339</v>
      </c>
      <c r="B201">
        <v>0.7</v>
      </c>
      <c r="E201">
        <v>2.4</v>
      </c>
      <c r="F201">
        <v>6.5</v>
      </c>
      <c r="G201">
        <f>+'Chart NA - DSGE Raw Data'!D151*4</f>
        <v>5.31</v>
      </c>
      <c r="H201" s="2">
        <f>+hist_ExAnteRealRate_wFG!D148-hist_RealNaturalRate_wFG!D148</f>
        <v>-1.3020599847104997</v>
      </c>
      <c r="I201">
        <f>+hist_Forward5YearRealR_wFG!D148-hist_Forward5YearRNatR_wFG!D148</f>
        <v>-0.3839937687218602</v>
      </c>
      <c r="J201" s="2">
        <f>+hist_ExAnteRealRate_woFG!D148-hist_RealNaturalRate_woFG!D148</f>
        <v>-1.2530591362246999</v>
      </c>
      <c r="K201">
        <f>+hist_Forward5YearRealR_woFG!D148-hist_Forward5YearRNatR_woFG!D148</f>
        <v>-0.37320502836591007</v>
      </c>
      <c r="L201">
        <f>+hist_Forward5YearRNatR_wFG!D148</f>
        <v>2.9586313953948902</v>
      </c>
    </row>
    <row r="202" spans="1:12" x14ac:dyDescent="0.25">
      <c r="A202" s="1">
        <v>35431</v>
      </c>
      <c r="B202">
        <v>0.4</v>
      </c>
      <c r="E202">
        <v>2.2000000000000002</v>
      </c>
      <c r="F202">
        <v>6.1</v>
      </c>
      <c r="G202">
        <f>+'Chart NA - DSGE Raw Data'!D152*4</f>
        <v>5.28</v>
      </c>
      <c r="H202" s="2">
        <f>+hist_ExAnteRealRate_wFG!D149-hist_RealNaturalRate_wFG!D149</f>
        <v>-1.0466401205129698</v>
      </c>
      <c r="I202">
        <f>+hist_Forward5YearRealR_wFG!D149-hist_Forward5YearRNatR_wFG!D149</f>
        <v>-0.36919688409899987</v>
      </c>
      <c r="J202" s="2">
        <f>+hist_ExAnteRealRate_woFG!D149-hist_RealNaturalRate_woFG!D149</f>
        <v>-0.99786222501058042</v>
      </c>
      <c r="K202">
        <f>+hist_Forward5YearRealR_woFG!D149-hist_Forward5YearRNatR_woFG!D149</f>
        <v>-0.35830906687382003</v>
      </c>
      <c r="L202">
        <f>+hist_Forward5YearRNatR_wFG!D149</f>
        <v>2.9384295494981698</v>
      </c>
    </row>
    <row r="203" spans="1:12" x14ac:dyDescent="0.25">
      <c r="A203" s="1">
        <v>35521</v>
      </c>
      <c r="B203">
        <v>0.3</v>
      </c>
      <c r="E203">
        <v>1.8</v>
      </c>
      <c r="F203">
        <v>6</v>
      </c>
      <c r="G203">
        <f>+'Chart NA - DSGE Raw Data'!D153*4</f>
        <v>5.28</v>
      </c>
      <c r="H203" s="2">
        <f>+hist_ExAnteRealRate_wFG!D150-hist_RealNaturalRate_wFG!D150</f>
        <v>-0.63683637273752991</v>
      </c>
      <c r="I203">
        <f>+hist_Forward5YearRealR_wFG!D150-hist_Forward5YearRNatR_wFG!D150</f>
        <v>-0.38222429034479033</v>
      </c>
      <c r="J203" s="2">
        <f>+hist_ExAnteRealRate_woFG!D150-hist_RealNaturalRate_woFG!D150</f>
        <v>-0.58834840723298987</v>
      </c>
      <c r="K203">
        <f>+hist_Forward5YearRealR_woFG!D150-hist_Forward5YearRNatR_woFG!D150</f>
        <v>-0.37123544009567988</v>
      </c>
      <c r="L203">
        <f>+hist_Forward5YearRNatR_wFG!D150</f>
        <v>3.0446013047778502</v>
      </c>
    </row>
    <row r="204" spans="1:12" x14ac:dyDescent="0.25">
      <c r="A204" s="1">
        <v>35612</v>
      </c>
      <c r="B204">
        <v>0.3</v>
      </c>
      <c r="E204">
        <v>1.6</v>
      </c>
      <c r="F204">
        <v>5.3</v>
      </c>
      <c r="G204">
        <f>+'Chart NA - DSGE Raw Data'!D154*4</f>
        <v>5.52</v>
      </c>
      <c r="H204" s="2">
        <f>+hist_ExAnteRealRate_wFG!D151-hist_RealNaturalRate_wFG!D151</f>
        <v>-1.2036156607599198</v>
      </c>
      <c r="I204">
        <f>+hist_Forward5YearRealR_wFG!D151-hist_Forward5YearRNatR_wFG!D151</f>
        <v>-0.38615484157698976</v>
      </c>
      <c r="J204" s="2">
        <f>+hist_ExAnteRealRate_woFG!D151-hist_RealNaturalRate_woFG!D151</f>
        <v>-1.1554945165902999</v>
      </c>
      <c r="K204">
        <f>+hist_Forward5YearRealR_woFG!D151-hist_Forward5YearRNatR_woFG!D151</f>
        <v>-0.37506309739497024</v>
      </c>
      <c r="L204">
        <f>+hist_Forward5YearRNatR_wFG!D151</f>
        <v>3.09344365031646</v>
      </c>
    </row>
    <row r="205" spans="1:12" x14ac:dyDescent="0.25">
      <c r="A205" s="1">
        <v>35704</v>
      </c>
      <c r="B205">
        <v>0.3</v>
      </c>
      <c r="E205">
        <v>1.3</v>
      </c>
      <c r="F205">
        <v>5.3</v>
      </c>
      <c r="G205">
        <f>+'Chart NA - DSGE Raw Data'!D155*4</f>
        <v>5.53</v>
      </c>
      <c r="H205" s="2">
        <f>+hist_ExAnteRealRate_wFG!D152-hist_RealNaturalRate_wFG!D152</f>
        <v>-1.6193994440178696</v>
      </c>
      <c r="I205">
        <f>+hist_Forward5YearRealR_wFG!D152-hist_Forward5YearRNatR_wFG!D152</f>
        <v>-0.45118122852665987</v>
      </c>
      <c r="J205" s="2">
        <f>+hist_ExAnteRealRate_woFG!D152-hist_RealNaturalRate_woFG!D152</f>
        <v>-1.5717332335728704</v>
      </c>
      <c r="K205">
        <f>+hist_Forward5YearRealR_woFG!D152-hist_Forward5YearRNatR_woFG!D152</f>
        <v>-0.43998484884640998</v>
      </c>
      <c r="L205">
        <f>+hist_Forward5YearRNatR_wFG!D152</f>
        <v>2.98201627243761</v>
      </c>
    </row>
    <row r="206" spans="1:12" x14ac:dyDescent="0.25">
      <c r="A206" s="1">
        <v>35796</v>
      </c>
      <c r="B206">
        <v>0</v>
      </c>
      <c r="E206">
        <v>0.8</v>
      </c>
      <c r="F206">
        <v>6</v>
      </c>
      <c r="G206">
        <f>+'Chart NA - DSGE Raw Data'!D156*4</f>
        <v>5.51</v>
      </c>
      <c r="H206" s="2">
        <f>+hist_ExAnteRealRate_wFG!D153-hist_RealNaturalRate_wFG!D153</f>
        <v>-1.3864476021272703</v>
      </c>
      <c r="I206">
        <f>+hist_Forward5YearRealR_wFG!D153-hist_Forward5YearRNatR_wFG!D153</f>
        <v>-0.3761367802892801</v>
      </c>
      <c r="J206" s="2">
        <f>+hist_ExAnteRealRate_woFG!D153-hist_RealNaturalRate_woFG!D153</f>
        <v>-1.3393371307000601</v>
      </c>
      <c r="K206">
        <f>+hist_Forward5YearRealR_woFG!D153-hist_Forward5YearRNatR_woFG!D153</f>
        <v>-0.36483417041084998</v>
      </c>
      <c r="L206">
        <f>+hist_Forward5YearRNatR_wFG!D153</f>
        <v>3.08780422890365</v>
      </c>
    </row>
    <row r="207" spans="1:12" x14ac:dyDescent="0.25">
      <c r="A207" s="1">
        <v>35886</v>
      </c>
      <c r="B207">
        <v>0.2</v>
      </c>
      <c r="E207">
        <v>0.8</v>
      </c>
      <c r="F207">
        <v>6.1</v>
      </c>
      <c r="G207">
        <f>+'Chart NA - DSGE Raw Data'!D157*4</f>
        <v>5.52</v>
      </c>
      <c r="H207" s="2">
        <f>+hist_ExAnteRealRate_wFG!D154-hist_RealNaturalRate_wFG!D154</f>
        <v>0.70672008836912026</v>
      </c>
      <c r="I207">
        <f>+hist_Forward5YearRealR_wFG!D154-hist_Forward5YearRNatR_wFG!D154</f>
        <v>-0.38975939055657038</v>
      </c>
      <c r="J207" s="2">
        <f>+hist_ExAnteRealRate_woFG!D154-hist_RealNaturalRate_woFG!D154</f>
        <v>0.75315966466929041</v>
      </c>
      <c r="K207">
        <f>+hist_Forward5YearRealR_woFG!D154-hist_Forward5YearRNatR_woFG!D154</f>
        <v>-0.37834913403382986</v>
      </c>
      <c r="L207">
        <f>+hist_Forward5YearRNatR_wFG!D154</f>
        <v>3.0709092021113902</v>
      </c>
    </row>
    <row r="208" spans="1:12" x14ac:dyDescent="0.25">
      <c r="A208" s="1">
        <v>35977</v>
      </c>
      <c r="B208">
        <v>0.3</v>
      </c>
      <c r="E208">
        <v>0.8</v>
      </c>
      <c r="F208">
        <v>6.2</v>
      </c>
      <c r="G208">
        <f>+'Chart NA - DSGE Raw Data'!D158*4</f>
        <v>5.5</v>
      </c>
      <c r="H208" s="2">
        <f>+hist_ExAnteRealRate_wFG!D155-hist_RealNaturalRate_wFG!D155</f>
        <v>0.33521614941841005</v>
      </c>
      <c r="I208">
        <f>+hist_Forward5YearRealR_wFG!D155-hist_Forward5YearRNatR_wFG!D155</f>
        <v>-0.3915321414281201</v>
      </c>
      <c r="J208" s="2">
        <f>+hist_ExAnteRealRate_woFG!D155-hist_RealNaturalRate_woFG!D155</f>
        <v>0.38085345612321042</v>
      </c>
      <c r="K208">
        <f>+hist_Forward5YearRealR_woFG!D155-hist_Forward5YearRNatR_woFG!D155</f>
        <v>-0.38001303582413026</v>
      </c>
      <c r="L208">
        <f>+hist_Forward5YearRNatR_wFG!D155</f>
        <v>3.0723781356962601</v>
      </c>
    </row>
    <row r="209" spans="1:12" x14ac:dyDescent="0.25">
      <c r="A209" s="1">
        <v>36069</v>
      </c>
      <c r="B209">
        <v>0.3</v>
      </c>
      <c r="E209">
        <v>0.8</v>
      </c>
      <c r="F209">
        <v>6.2</v>
      </c>
      <c r="G209">
        <f>+'Chart NA - DSGE Raw Data'!D159*4</f>
        <v>5.53</v>
      </c>
      <c r="H209" s="2">
        <f>+hist_ExAnteRealRate_wFG!D156-hist_RealNaturalRate_wFG!D156</f>
        <v>4.320940604861967E-2</v>
      </c>
      <c r="I209">
        <f>+hist_Forward5YearRealR_wFG!D156-hist_Forward5YearRNatR_wFG!D156</f>
        <v>-0.35204600259447005</v>
      </c>
      <c r="J209" s="2">
        <f>+hist_ExAnteRealRate_woFG!D156-hist_RealNaturalRate_woFG!D156</f>
        <v>8.7894746612189767E-2</v>
      </c>
      <c r="K209">
        <f>+hist_Forward5YearRealR_woFG!D156-hist_Forward5YearRNatR_woFG!D156</f>
        <v>-0.34041710016790994</v>
      </c>
      <c r="L209">
        <f>+hist_Forward5YearRNatR_wFG!D156</f>
        <v>2.8213527758105901</v>
      </c>
    </row>
    <row r="210" spans="1:12" x14ac:dyDescent="0.25">
      <c r="A210" s="1">
        <v>36161</v>
      </c>
      <c r="B210">
        <v>0.2</v>
      </c>
      <c r="E210">
        <v>1</v>
      </c>
      <c r="F210">
        <v>6.5</v>
      </c>
      <c r="G210">
        <f>+'Chart NA - DSGE Raw Data'!D160*4</f>
        <v>4.8600000000000003</v>
      </c>
      <c r="H210" s="2">
        <f>+hist_ExAnteRealRate_wFG!D157-hist_RealNaturalRate_wFG!D157</f>
        <v>-1.1725912033679498</v>
      </c>
      <c r="I210">
        <f>+hist_Forward5YearRealR_wFG!D157-hist_Forward5YearRNatR_wFG!D157</f>
        <v>-0.41126358449829992</v>
      </c>
      <c r="J210" s="2">
        <f>+hist_ExAnteRealRate_woFG!D157-hist_RealNaturalRate_woFG!D157</f>
        <v>-1.1290282173786799</v>
      </c>
      <c r="K210">
        <f>+hist_Forward5YearRealR_woFG!D157-hist_Forward5YearRNatR_woFG!D157</f>
        <v>-0.3995242384576998</v>
      </c>
      <c r="L210">
        <f>+hist_Forward5YearRNatR_wFG!D157</f>
        <v>2.6956966457637899</v>
      </c>
    </row>
    <row r="211" spans="1:12" x14ac:dyDescent="0.25">
      <c r="A211" s="1">
        <v>36251</v>
      </c>
      <c r="B211">
        <v>0.6</v>
      </c>
      <c r="E211">
        <v>1.3</v>
      </c>
      <c r="F211">
        <v>6.3</v>
      </c>
      <c r="G211">
        <f>+'Chart NA - DSGE Raw Data'!D161*4</f>
        <v>4.7300000000000004</v>
      </c>
      <c r="H211" s="2">
        <f>+hist_ExAnteRealRate_wFG!D158-hist_RealNaturalRate_wFG!D158</f>
        <v>0.37542250438345004</v>
      </c>
      <c r="I211">
        <f>+hist_Forward5YearRealR_wFG!D158-hist_Forward5YearRNatR_wFG!D158</f>
        <v>-0.37732848869890967</v>
      </c>
      <c r="J211" s="2">
        <f>+hist_ExAnteRealRate_woFG!D158-hist_RealNaturalRate_woFG!D158</f>
        <v>0.41766938584241009</v>
      </c>
      <c r="K211">
        <f>+hist_Forward5YearRealR_woFG!D158-hist_Forward5YearRNatR_woFG!D158</f>
        <v>-0.36547840574271007</v>
      </c>
      <c r="L211">
        <f>+hist_Forward5YearRNatR_wFG!D158</f>
        <v>2.9523756526154799</v>
      </c>
    </row>
    <row r="212" spans="1:12" x14ac:dyDescent="0.25">
      <c r="A212" s="1">
        <v>36342</v>
      </c>
      <c r="B212">
        <v>0.6</v>
      </c>
      <c r="E212">
        <v>1.6</v>
      </c>
      <c r="F212">
        <v>7.6</v>
      </c>
      <c r="G212">
        <f>+'Chart NA - DSGE Raw Data'!D162*4</f>
        <v>4.75</v>
      </c>
      <c r="H212" s="2">
        <f>+hist_ExAnteRealRate_wFG!D159-hist_RealNaturalRate_wFG!D159</f>
        <v>-0.47930932050533004</v>
      </c>
      <c r="I212">
        <f>+hist_Forward5YearRealR_wFG!D159-hist_Forward5YearRNatR_wFG!D159</f>
        <v>-0.40880720988407004</v>
      </c>
      <c r="J212" s="2">
        <f>+hist_ExAnteRealRate_woFG!D159-hist_RealNaturalRate_woFG!D159</f>
        <v>-0.43859866258135005</v>
      </c>
      <c r="K212">
        <f>+hist_Forward5YearRealR_woFG!D159-hist_Forward5YearRNatR_woFG!D159</f>
        <v>-0.39684650983679015</v>
      </c>
      <c r="L212">
        <f>+hist_Forward5YearRNatR_wFG!D159</f>
        <v>2.8439298222107499</v>
      </c>
    </row>
    <row r="213" spans="1:12" x14ac:dyDescent="0.25">
      <c r="A213" s="1">
        <v>36434</v>
      </c>
      <c r="B213">
        <v>0.6</v>
      </c>
      <c r="E213">
        <v>1.9</v>
      </c>
      <c r="F213">
        <v>6.5</v>
      </c>
      <c r="G213">
        <f>+'Chart NA - DSGE Raw Data'!D163*4</f>
        <v>5.0999999999999996</v>
      </c>
      <c r="H213" s="2">
        <f>+hist_ExAnteRealRate_wFG!D160-hist_RealNaturalRate_wFG!D160</f>
        <v>-9.8176827850680048E-2</v>
      </c>
      <c r="I213">
        <f>+hist_Forward5YearRealR_wFG!D160-hist_Forward5YearRNatR_wFG!D160</f>
        <v>-0.40852179308305026</v>
      </c>
      <c r="J213" s="2">
        <f>+hist_ExAnteRealRate_woFG!D160-hist_RealNaturalRate_woFG!D160</f>
        <v>-5.9252269909010113E-2</v>
      </c>
      <c r="K213">
        <f>+hist_Forward5YearRealR_woFG!D160-hist_Forward5YearRNatR_woFG!D160</f>
        <v>-0.39645107654078959</v>
      </c>
      <c r="L213">
        <f>+hist_Forward5YearRNatR_wFG!D160</f>
        <v>2.7300428283162201</v>
      </c>
    </row>
    <row r="214" spans="1:12" x14ac:dyDescent="0.25">
      <c r="A214" s="1">
        <v>36526</v>
      </c>
      <c r="B214">
        <v>0.8</v>
      </c>
      <c r="E214">
        <v>2.6</v>
      </c>
      <c r="F214">
        <v>5.4</v>
      </c>
      <c r="G214">
        <f>+'Chart NA - DSGE Raw Data'!D164*4</f>
        <v>5.3</v>
      </c>
      <c r="H214" s="2">
        <f>+hist_ExAnteRealRate_wFG!D161-hist_RealNaturalRate_wFG!D161</f>
        <v>-1.5430771434914403</v>
      </c>
      <c r="I214">
        <f>+hist_Forward5YearRealR_wFG!D161-hist_Forward5YearRNatR_wFG!D161</f>
        <v>-0.36261635257742997</v>
      </c>
      <c r="J214" s="2">
        <f>+hist_ExAnteRealRate_woFG!D161-hist_RealNaturalRate_woFG!D161</f>
        <v>-1.5062221372467697</v>
      </c>
      <c r="K214">
        <f>+hist_Forward5YearRealR_woFG!D161-hist_Forward5YearRNatR_woFG!D161</f>
        <v>-0.35043677759330993</v>
      </c>
      <c r="L214">
        <f>+hist_Forward5YearRNatR_wFG!D161</f>
        <v>2.8052695398336298</v>
      </c>
    </row>
    <row r="215" spans="1:12" x14ac:dyDescent="0.25">
      <c r="A215" s="1">
        <v>36617</v>
      </c>
      <c r="B215">
        <v>0.5</v>
      </c>
      <c r="E215">
        <v>2.5</v>
      </c>
      <c r="F215">
        <v>4.7</v>
      </c>
      <c r="G215">
        <f>+'Chart NA - DSGE Raw Data'!D165*4</f>
        <v>5.68</v>
      </c>
      <c r="H215" s="2">
        <f>+hist_ExAnteRealRate_wFG!D162-hist_RealNaturalRate_wFG!D162</f>
        <v>-5.8558416052500988</v>
      </c>
      <c r="I215">
        <f>+hist_Forward5YearRealR_wFG!D162-hist_Forward5YearRNatR_wFG!D162</f>
        <v>-0.37521439635283027</v>
      </c>
      <c r="J215" s="2">
        <f>+hist_ExAnteRealRate_woFG!D162-hist_RealNaturalRate_woFG!D162</f>
        <v>-5.8213774798600095</v>
      </c>
      <c r="K215">
        <f>+hist_Forward5YearRealR_woFG!D162-hist_Forward5YearRNatR_woFG!D162</f>
        <v>-0.36292776532364979</v>
      </c>
      <c r="L215">
        <f>+hist_Forward5YearRNatR_wFG!D162</f>
        <v>2.6573187486808401</v>
      </c>
    </row>
    <row r="216" spans="1:12" x14ac:dyDescent="0.25">
      <c r="A216" s="1">
        <v>36708</v>
      </c>
      <c r="B216">
        <v>0.6</v>
      </c>
      <c r="E216">
        <v>2.6</v>
      </c>
      <c r="F216">
        <v>3.4</v>
      </c>
      <c r="G216">
        <f>+'Chart NA - DSGE Raw Data'!D166*4</f>
        <v>6.27</v>
      </c>
      <c r="H216" s="2">
        <f>+hist_ExAnteRealRate_wFG!D163-hist_RealNaturalRate_wFG!D163</f>
        <v>-2.6030344989399898</v>
      </c>
      <c r="I216">
        <f>+hist_Forward5YearRealR_wFG!D163-hist_Forward5YearRNatR_wFG!D163</f>
        <v>-0.38371508150039002</v>
      </c>
      <c r="J216" s="2">
        <f>+hist_ExAnteRealRate_woFG!D163-hist_RealNaturalRate_woFG!D163</f>
        <v>-2.5713253097041502</v>
      </c>
      <c r="K216">
        <f>+hist_Forward5YearRealR_woFG!D163-hist_Forward5YearRNatR_woFG!D163</f>
        <v>-0.37132393956390009</v>
      </c>
      <c r="L216">
        <f>+hist_Forward5YearRNatR_wFG!D163</f>
        <v>2.21853019817982</v>
      </c>
    </row>
    <row r="217" spans="1:12" x14ac:dyDescent="0.25">
      <c r="A217" s="1">
        <v>36800</v>
      </c>
      <c r="B217">
        <v>0.6</v>
      </c>
      <c r="E217">
        <v>2.5</v>
      </c>
      <c r="F217">
        <v>2.7</v>
      </c>
      <c r="G217">
        <f>+'Chart NA - DSGE Raw Data'!D167*4</f>
        <v>6.52</v>
      </c>
      <c r="H217" s="2">
        <f>+hist_ExAnteRealRate_wFG!D164-hist_RealNaturalRate_wFG!D164</f>
        <v>-2.87928918966597</v>
      </c>
      <c r="I217">
        <f>+hist_Forward5YearRealR_wFG!D164-hist_Forward5YearRNatR_wFG!D164</f>
        <v>-0.33749006769232004</v>
      </c>
      <c r="J217" s="2">
        <f>+hist_ExAnteRealRate_woFG!D164-hist_RealNaturalRate_woFG!D164</f>
        <v>-2.85074718371731</v>
      </c>
      <c r="K217">
        <f>+hist_Forward5YearRealR_woFG!D164-hist_Forward5YearRNatR_woFG!D164</f>
        <v>-0.32499781411081008</v>
      </c>
      <c r="L217">
        <f>+hist_Forward5YearRNatR_wFG!D164</f>
        <v>2.1035106793054101</v>
      </c>
    </row>
    <row r="218" spans="1:12" x14ac:dyDescent="0.25">
      <c r="A218" s="1">
        <v>36892</v>
      </c>
      <c r="B218">
        <v>0.7</v>
      </c>
      <c r="E218">
        <v>2.4</v>
      </c>
      <c r="F218">
        <v>2.2000000000000002</v>
      </c>
      <c r="G218">
        <f>+'Chart NA - DSGE Raw Data'!D168*4</f>
        <v>6.47</v>
      </c>
      <c r="H218" s="2">
        <f>+hist_ExAnteRealRate_wFG!D165-hist_RealNaturalRate_wFG!D165</f>
        <v>-3.01383346730226</v>
      </c>
      <c r="I218">
        <f>+hist_Forward5YearRealR_wFG!D165-hist_Forward5YearRNatR_wFG!D165</f>
        <v>-0.33832792789263011</v>
      </c>
      <c r="J218" s="2">
        <f>+hist_ExAnteRealRate_woFG!D165-hist_RealNaturalRate_woFG!D165</f>
        <v>-2.9889252462754303</v>
      </c>
      <c r="K218">
        <f>+hist_Forward5YearRealR_woFG!D165-hist_Forward5YearRNatR_woFG!D165</f>
        <v>-0.32573894208501009</v>
      </c>
      <c r="L218">
        <f>+hist_Forward5YearRNatR_wFG!D165</f>
        <v>1.89582239826465</v>
      </c>
    </row>
    <row r="219" spans="1:12" x14ac:dyDescent="0.25">
      <c r="A219" s="1">
        <v>36982</v>
      </c>
      <c r="B219">
        <v>0.5</v>
      </c>
      <c r="C219">
        <v>1</v>
      </c>
      <c r="D219">
        <v>-1</v>
      </c>
      <c r="E219">
        <v>2.4</v>
      </c>
      <c r="F219">
        <v>3</v>
      </c>
      <c r="G219">
        <f>+'Chart NA - DSGE Raw Data'!D169*4</f>
        <v>5.6</v>
      </c>
      <c r="H219" s="2">
        <f>+hist_ExAnteRealRate_wFG!D166-hist_RealNaturalRate_wFG!D166</f>
        <v>-3.6975750053317302</v>
      </c>
      <c r="I219">
        <f>+hist_Forward5YearRealR_wFG!D166-hist_Forward5YearRNatR_wFG!D166</f>
        <v>-0.3028201084047899</v>
      </c>
      <c r="J219" s="2">
        <f>+hist_ExAnteRealRate_woFG!D166-hist_RealNaturalRate_woFG!D166</f>
        <v>-3.6768284759533301</v>
      </c>
      <c r="K219">
        <f>+hist_Forward5YearRealR_woFG!D166-hist_Forward5YearRNatR_woFG!D166</f>
        <v>-0.29013989249925998</v>
      </c>
      <c r="L219">
        <f>+hist_Forward5YearRNatR_wFG!D166</f>
        <v>1.91946642618537</v>
      </c>
    </row>
    <row r="220" spans="1:12" x14ac:dyDescent="0.25">
      <c r="A220" s="1">
        <v>37073</v>
      </c>
      <c r="B220">
        <v>0.1</v>
      </c>
      <c r="C220">
        <v>1</v>
      </c>
      <c r="D220">
        <v>-1</v>
      </c>
      <c r="E220">
        <v>1.8</v>
      </c>
      <c r="F220">
        <v>2.7</v>
      </c>
      <c r="G220">
        <f>+'Chart NA - DSGE Raw Data'!D170*4</f>
        <v>4.33</v>
      </c>
      <c r="H220" s="2">
        <f>+hist_ExAnteRealRate_wFG!D167-hist_RealNaturalRate_wFG!D167</f>
        <v>-2.857982332910014E-2</v>
      </c>
      <c r="I220">
        <f>+hist_Forward5YearRealR_wFG!D167-hist_Forward5YearRNatR_wFG!D167</f>
        <v>-0.32444559823205998</v>
      </c>
      <c r="J220" s="2">
        <f>+hist_ExAnteRealRate_woFG!D167-hist_RealNaturalRate_woFG!D167</f>
        <v>-1.2592039549550016E-2</v>
      </c>
      <c r="K220">
        <f>+hist_Forward5YearRealR_woFG!D167-hist_Forward5YearRNatR_woFG!D167</f>
        <v>-0.31168093824601995</v>
      </c>
      <c r="L220">
        <f>+hist_Forward5YearRNatR_wFG!D167</f>
        <v>1.93943921345477</v>
      </c>
    </row>
    <row r="221" spans="1:12" x14ac:dyDescent="0.25">
      <c r="A221" s="1">
        <v>37165</v>
      </c>
      <c r="B221">
        <v>0</v>
      </c>
      <c r="E221">
        <v>1.3</v>
      </c>
      <c r="F221">
        <v>3.6</v>
      </c>
      <c r="G221">
        <f>+'Chart NA - DSGE Raw Data'!D171*4</f>
        <v>3.5</v>
      </c>
      <c r="H221" s="2">
        <f>+hist_ExAnteRealRate_wFG!D168-hist_RealNaturalRate_wFG!D168</f>
        <v>0.44191393484732</v>
      </c>
      <c r="I221">
        <f>+hist_Forward5YearRealR_wFG!D168-hist_Forward5YearRNatR_wFG!D168</f>
        <v>-0.35060156655419994</v>
      </c>
      <c r="J221" s="2">
        <f>+hist_ExAnteRealRate_woFG!D168-hist_RealNaturalRate_woFG!D168</f>
        <v>0.45246791982358014</v>
      </c>
      <c r="K221">
        <f>+hist_Forward5YearRealR_woFG!D168-hist_Forward5YearRNatR_woFG!D168</f>
        <v>-0.33776071457080015</v>
      </c>
      <c r="L221">
        <f>+hist_Forward5YearRNatR_wFG!D168</f>
        <v>1.67619958814924</v>
      </c>
    </row>
    <row r="222" spans="1:12" x14ac:dyDescent="0.25">
      <c r="A222" s="1">
        <v>37257</v>
      </c>
      <c r="B222">
        <v>0.2</v>
      </c>
      <c r="E222">
        <v>0.8</v>
      </c>
      <c r="F222">
        <v>3.8</v>
      </c>
      <c r="G222">
        <f>+'Chart NA - DSGE Raw Data'!D172*4</f>
        <v>2.13</v>
      </c>
      <c r="H222" s="2">
        <f>+hist_ExAnteRealRate_wFG!D169-hist_RealNaturalRate_wFG!D169</f>
        <v>0.22040445059704733</v>
      </c>
      <c r="I222">
        <f>+hist_Forward5YearRealR_wFG!D169-hist_Forward5YearRNatR_wFG!D169</f>
        <v>-0.32570220244187009</v>
      </c>
      <c r="J222" s="2">
        <f>+hist_ExAnteRealRate_woFG!D169-hist_RealNaturalRate_woFG!D169</f>
        <v>0.22476158678595948</v>
      </c>
      <c r="K222">
        <f>+hist_Forward5YearRealR_woFG!D169-hist_Forward5YearRNatR_woFG!D169</f>
        <v>-0.31279508244548992</v>
      </c>
      <c r="L222">
        <f>+hist_Forward5YearRNatR_wFG!D169</f>
        <v>1.67780286097853</v>
      </c>
    </row>
    <row r="223" spans="1:12" x14ac:dyDescent="0.25">
      <c r="A223" s="1">
        <v>37347</v>
      </c>
      <c r="B223">
        <v>0.7</v>
      </c>
      <c r="E223">
        <v>1</v>
      </c>
      <c r="F223">
        <v>3.6</v>
      </c>
      <c r="G223">
        <f>+'Chart NA - DSGE Raw Data'!D173*4</f>
        <v>1.73</v>
      </c>
      <c r="H223" s="2">
        <f>+hist_ExAnteRealRate_wFG!D170-hist_RealNaturalRate_wFG!D170</f>
        <v>2.1705432396683801</v>
      </c>
      <c r="I223">
        <f>+hist_Forward5YearRealR_wFG!D170-hist_Forward5YearRNatR_wFG!D170</f>
        <v>-0.33669470717010985</v>
      </c>
      <c r="J223" s="2">
        <f>+hist_ExAnteRealRate_woFG!D170-hist_RealNaturalRate_woFG!D170</f>
        <v>2.1678411813731069</v>
      </c>
      <c r="K223">
        <f>+hist_Forward5YearRealR_woFG!D170-hist_Forward5YearRNatR_woFG!D170</f>
        <v>-0.32373314752868998</v>
      </c>
      <c r="L223">
        <f>+hist_Forward5YearRNatR_wFG!D170</f>
        <v>1.9958034194687599</v>
      </c>
    </row>
    <row r="224" spans="1:12" x14ac:dyDescent="0.25">
      <c r="A224" s="1">
        <v>37438</v>
      </c>
      <c r="B224">
        <v>0.5</v>
      </c>
      <c r="E224">
        <v>1.5</v>
      </c>
      <c r="F224">
        <v>3.9</v>
      </c>
      <c r="G224">
        <f>+'Chart NA - DSGE Raw Data'!D174*4</f>
        <v>1.75</v>
      </c>
      <c r="H224" s="2">
        <f>+hist_ExAnteRealRate_wFG!D171-hist_RealNaturalRate_wFG!D171</f>
        <v>-0.9437766494192481</v>
      </c>
      <c r="I224">
        <f>+hist_Forward5YearRealR_wFG!D171-hist_Forward5YearRNatR_wFG!D171</f>
        <v>-0.32521137818242996</v>
      </c>
      <c r="J224" s="2">
        <f>+hist_ExAnteRealRate_woFG!D171-hist_RealNaturalRate_woFG!D171</f>
        <v>-0.95451232400420016</v>
      </c>
      <c r="K224">
        <f>+hist_Forward5YearRealR_woFG!D171-hist_Forward5YearRNatR_woFG!D171</f>
        <v>-0.3122093741249401</v>
      </c>
      <c r="L224">
        <f>+hist_Forward5YearRNatR_wFG!D171</f>
        <v>1.90045982257164</v>
      </c>
    </row>
    <row r="225" spans="1:12" x14ac:dyDescent="0.25">
      <c r="A225" s="1">
        <v>37530</v>
      </c>
      <c r="B225">
        <v>0.5</v>
      </c>
      <c r="E225">
        <v>1.9</v>
      </c>
      <c r="F225">
        <v>5.3</v>
      </c>
      <c r="G225">
        <f>+'Chart NA - DSGE Raw Data'!D175*4</f>
        <v>1.74</v>
      </c>
      <c r="H225" s="2">
        <f>+hist_ExAnteRealRate_wFG!D172-hist_RealNaturalRate_wFG!D172</f>
        <v>-1.657221449170825</v>
      </c>
      <c r="I225">
        <f>+hist_Forward5YearRealR_wFG!D172-hist_Forward5YearRNatR_wFG!D172</f>
        <v>-0.31335265766062981</v>
      </c>
      <c r="J225" s="2">
        <f>+hist_ExAnteRealRate_woFG!D172-hist_RealNaturalRate_woFG!D172</f>
        <v>-1.677091708848703</v>
      </c>
      <c r="K225">
        <f>+hist_Forward5YearRealR_woFG!D172-hist_Forward5YearRNatR_woFG!D172</f>
        <v>-0.30032666749530001</v>
      </c>
      <c r="L225">
        <f>+hist_Forward5YearRNatR_wFG!D172</f>
        <v>1.6021929421679799</v>
      </c>
    </row>
    <row r="226" spans="1:12" x14ac:dyDescent="0.25">
      <c r="A226" s="1">
        <v>37622</v>
      </c>
      <c r="B226">
        <v>0.8</v>
      </c>
      <c r="E226">
        <v>2.5</v>
      </c>
      <c r="F226">
        <v>6.4</v>
      </c>
      <c r="G226">
        <f>+'Chart NA - DSGE Raw Data'!D176*4</f>
        <v>1.44</v>
      </c>
      <c r="H226" s="2">
        <f>+hist_ExAnteRealRate_wFG!D173-hist_RealNaturalRate_wFG!D173</f>
        <v>0.99500672929977596</v>
      </c>
      <c r="I226">
        <f>+hist_Forward5YearRealR_wFG!D173-hist_Forward5YearRNatR_wFG!D173</f>
        <v>-0.32260351043999003</v>
      </c>
      <c r="J226" s="2">
        <f>+hist_ExAnteRealRate_woFG!D173-hist_RealNaturalRate_woFG!D173</f>
        <v>0.96475796314016082</v>
      </c>
      <c r="K226">
        <f>+hist_Forward5YearRealR_woFG!D173-hist_Forward5YearRNatR_woFG!D173</f>
        <v>-0.30957278969246982</v>
      </c>
      <c r="L226">
        <f>+hist_Forward5YearRNatR_wFG!D173</f>
        <v>1.5022748228212801</v>
      </c>
    </row>
    <row r="227" spans="1:12" x14ac:dyDescent="0.25">
      <c r="A227" s="1">
        <v>37712</v>
      </c>
      <c r="B227">
        <v>0.1</v>
      </c>
      <c r="E227">
        <v>1.9</v>
      </c>
      <c r="F227">
        <v>6.7</v>
      </c>
      <c r="G227">
        <f>+'Chart NA - DSGE Raw Data'!D177*4</f>
        <v>1.25</v>
      </c>
      <c r="H227" s="2">
        <f>+hist_ExAnteRealRate_wFG!D174-hist_RealNaturalRate_wFG!D174</f>
        <v>7.6826619188630985E-2</v>
      </c>
      <c r="I227">
        <f>+hist_Forward5YearRealR_wFG!D174-hist_Forward5YearRNatR_wFG!D174</f>
        <v>-0.35567998394658007</v>
      </c>
      <c r="J227" s="2">
        <f>+hist_ExAnteRealRate_woFG!D174-hist_RealNaturalRate_woFG!D174</f>
        <v>3.4793844818765018E-2</v>
      </c>
      <c r="K227">
        <f>+hist_Forward5YearRealR_woFG!D174-hist_Forward5YearRNatR_woFG!D174</f>
        <v>-0.34266696206750002</v>
      </c>
      <c r="L227">
        <f>+hist_Forward5YearRNatR_wFG!D174</f>
        <v>1.65844675302776</v>
      </c>
    </row>
    <row r="228" spans="1:12" x14ac:dyDescent="0.25">
      <c r="A228" s="1">
        <v>37803</v>
      </c>
      <c r="B228">
        <v>0.7</v>
      </c>
      <c r="E228">
        <v>2</v>
      </c>
      <c r="F228">
        <v>7.1</v>
      </c>
      <c r="G228">
        <f>+'Chart NA - DSGE Raw Data'!D178*4</f>
        <v>1.25</v>
      </c>
      <c r="H228" s="2">
        <f>+hist_ExAnteRealRate_wFG!D175-hist_RealNaturalRate_wFG!D175</f>
        <v>1.5804335039680359</v>
      </c>
      <c r="I228">
        <f>+hist_Forward5YearRealR_wFG!D175-hist_Forward5YearRNatR_wFG!D175</f>
        <v>-0.35553963956016998</v>
      </c>
      <c r="J228" s="2">
        <f>+hist_ExAnteRealRate_woFG!D175-hist_RealNaturalRate_woFG!D175</f>
        <v>1.5250284479197518</v>
      </c>
      <c r="K228">
        <f>+hist_Forward5YearRealR_woFG!D175-hist_Forward5YearRNatR_woFG!D175</f>
        <v>-0.34257034435407996</v>
      </c>
      <c r="L228">
        <f>+hist_Forward5YearRNatR_wFG!D175</f>
        <v>1.9016502206523</v>
      </c>
    </row>
    <row r="229" spans="1:12" x14ac:dyDescent="0.25">
      <c r="A229" s="1">
        <v>37895</v>
      </c>
      <c r="B229">
        <v>0.5</v>
      </c>
      <c r="E229">
        <v>2</v>
      </c>
      <c r="F229">
        <v>6.4</v>
      </c>
      <c r="G229">
        <f>+'Chart NA - DSGE Raw Data'!D179*4</f>
        <v>1.02</v>
      </c>
      <c r="H229" s="2">
        <f>+hist_ExAnteRealRate_wFG!D176-hist_RealNaturalRate_wFG!D176</f>
        <v>2.3954619454736759</v>
      </c>
      <c r="I229">
        <f>+hist_Forward5YearRealR_wFG!D176-hist_Forward5YearRNatR_wFG!D176</f>
        <v>-0.35800591193833009</v>
      </c>
      <c r="J229" s="2">
        <f>+hist_ExAnteRealRate_woFG!D176-hist_RealNaturalRate_woFG!D176</f>
        <v>2.3248893974328633</v>
      </c>
      <c r="K229">
        <f>+hist_Forward5YearRealR_woFG!D176-hist_Forward5YearRNatR_woFG!D176</f>
        <v>-0.34511044739403007</v>
      </c>
      <c r="L229">
        <f>+hist_Forward5YearRNatR_wFG!D176</f>
        <v>2.1049859836549301</v>
      </c>
    </row>
    <row r="230" spans="1:12" x14ac:dyDescent="0.25">
      <c r="A230" s="1">
        <v>37987</v>
      </c>
      <c r="B230">
        <v>0.8</v>
      </c>
      <c r="E230">
        <v>2</v>
      </c>
      <c r="F230">
        <v>6.4</v>
      </c>
      <c r="G230">
        <f>+'Chart NA - DSGE Raw Data'!D180*4</f>
        <v>1</v>
      </c>
      <c r="H230" s="2">
        <f>+hist_ExAnteRealRate_wFG!D177-hist_RealNaturalRate_wFG!D177</f>
        <v>0.77157316712452495</v>
      </c>
      <c r="I230">
        <f>+hist_Forward5YearRealR_wFG!D177-hist_Forward5YearRNatR_wFG!D177</f>
        <v>-0.33877293423097998</v>
      </c>
      <c r="J230" s="2">
        <f>+hist_ExAnteRealRate_woFG!D177-hist_RealNaturalRate_woFG!D177</f>
        <v>0.68380334230711393</v>
      </c>
      <c r="K230">
        <f>+hist_Forward5YearRealR_woFG!D177-hist_Forward5YearRNatR_woFG!D177</f>
        <v>-0.32598601797408011</v>
      </c>
      <c r="L230">
        <f>+hist_Forward5YearRNatR_wFG!D177</f>
        <v>2.2239368003673601</v>
      </c>
    </row>
    <row r="231" spans="1:12" x14ac:dyDescent="0.25">
      <c r="A231" s="1">
        <v>38078</v>
      </c>
      <c r="B231">
        <v>0.7</v>
      </c>
      <c r="E231">
        <v>2.6</v>
      </c>
      <c r="F231">
        <v>7.1</v>
      </c>
      <c r="G231">
        <f>+'Chart NA - DSGE Raw Data'!D181*4</f>
        <v>1</v>
      </c>
      <c r="H231" s="2">
        <f>+hist_ExAnteRealRate_wFG!D178-hist_RealNaturalRate_wFG!D178</f>
        <v>0.29201098584318985</v>
      </c>
      <c r="I231">
        <f>+hist_Forward5YearRealR_wFG!D178-hist_Forward5YearRNatR_wFG!D178</f>
        <v>-0.31557915038894979</v>
      </c>
      <c r="J231" s="2">
        <f>+hist_ExAnteRealRate_woFG!D178-hist_RealNaturalRate_woFG!D178</f>
        <v>0.18474779874580016</v>
      </c>
      <c r="K231">
        <f>+hist_Forward5YearRealR_woFG!D178-hist_Forward5YearRNatR_woFG!D178</f>
        <v>-0.30294071751241991</v>
      </c>
      <c r="L231">
        <f>+hist_Forward5YearRNatR_wFG!D178</f>
        <v>2.1367257781054998</v>
      </c>
    </row>
    <row r="232" spans="1:12" x14ac:dyDescent="0.25">
      <c r="A232" s="1">
        <v>38169</v>
      </c>
      <c r="B232">
        <v>0.5</v>
      </c>
      <c r="E232">
        <v>2.4</v>
      </c>
      <c r="F232">
        <v>6.7</v>
      </c>
      <c r="G232">
        <f>+'Chart NA - DSGE Raw Data'!D182*4</f>
        <v>1.01</v>
      </c>
      <c r="H232" s="2">
        <f>+hist_ExAnteRealRate_wFG!D179-hist_RealNaturalRate_wFG!D179</f>
        <v>1.7471569250027101</v>
      </c>
      <c r="I232">
        <f>+hist_Forward5YearRealR_wFG!D179-hist_Forward5YearRNatR_wFG!D179</f>
        <v>-0.34605515428050992</v>
      </c>
      <c r="J232" s="2">
        <f>+hist_ExAnteRealRate_woFG!D179-hist_RealNaturalRate_woFG!D179</f>
        <v>1.61780139978865</v>
      </c>
      <c r="K232">
        <f>+hist_Forward5YearRealR_woFG!D179-hist_Forward5YearRNatR_woFG!D179</f>
        <v>-0.3336110348064798</v>
      </c>
      <c r="L232">
        <f>+hist_Forward5YearRNatR_wFG!D179</f>
        <v>2.25748247206326</v>
      </c>
    </row>
    <row r="233" spans="1:12" x14ac:dyDescent="0.25">
      <c r="A233" s="1">
        <v>38261</v>
      </c>
      <c r="B233">
        <v>0.9</v>
      </c>
      <c r="E233">
        <v>2.8</v>
      </c>
      <c r="F233">
        <v>6.8</v>
      </c>
      <c r="G233">
        <f>+'Chart NA - DSGE Raw Data'!D183*4</f>
        <v>1.43</v>
      </c>
      <c r="H233" s="2">
        <f>+hist_ExAnteRealRate_wFG!D180-hist_RealNaturalRate_wFG!D180</f>
        <v>6.3881530917140994E-2</v>
      </c>
      <c r="I233">
        <f>+hist_Forward5YearRealR_wFG!D180-hist_Forward5YearRNatR_wFG!D180</f>
        <v>-0.33721430799273988</v>
      </c>
      <c r="J233" s="2">
        <f>+hist_ExAnteRealRate_woFG!D180-hist_RealNaturalRate_woFG!D180</f>
        <v>-9.0510646202274003E-2</v>
      </c>
      <c r="K233">
        <f>+hist_Forward5YearRealR_woFG!D180-hist_Forward5YearRNatR_woFG!D180</f>
        <v>-0.32501698563739012</v>
      </c>
      <c r="L233">
        <f>+hist_Forward5YearRNatR_wFG!D180</f>
        <v>2.1542098020231699</v>
      </c>
    </row>
    <row r="234" spans="1:12" x14ac:dyDescent="0.25">
      <c r="A234" s="1">
        <v>38353</v>
      </c>
      <c r="B234">
        <v>0.6</v>
      </c>
      <c r="E234">
        <v>2.6</v>
      </c>
      <c r="F234">
        <v>6.4</v>
      </c>
      <c r="G234">
        <f>+'Chart NA - DSGE Raw Data'!D184*4</f>
        <v>1.95</v>
      </c>
      <c r="H234" s="2">
        <f>+hist_ExAnteRealRate_wFG!D181-hist_RealNaturalRate_wFG!D181</f>
        <v>-1.1897509628191592</v>
      </c>
      <c r="I234">
        <f>+hist_Forward5YearRealR_wFG!D181-hist_Forward5YearRNatR_wFG!D181</f>
        <v>-0.33726558252303018</v>
      </c>
      <c r="J234" s="2">
        <f>+hist_ExAnteRealRate_woFG!D181-hist_RealNaturalRate_woFG!D181</f>
        <v>-1.372519056685348</v>
      </c>
      <c r="K234">
        <f>+hist_Forward5YearRealR_woFG!D181-hist_Forward5YearRNatR_woFG!D181</f>
        <v>-0.32537504271698992</v>
      </c>
      <c r="L234">
        <f>+hist_Forward5YearRNatR_wFG!D181</f>
        <v>2.1289255949522601</v>
      </c>
    </row>
    <row r="235" spans="1:12" x14ac:dyDescent="0.25">
      <c r="A235" s="1">
        <v>38443</v>
      </c>
      <c r="B235">
        <v>0.6</v>
      </c>
      <c r="E235">
        <v>2.6</v>
      </c>
      <c r="F235">
        <v>6.5</v>
      </c>
      <c r="G235">
        <f>+'Chart NA - DSGE Raw Data'!D185*4</f>
        <v>2.4700000000000002</v>
      </c>
      <c r="H235" s="2">
        <f>+hist_ExAnteRealRate_wFG!D182-hist_RealNaturalRate_wFG!D182</f>
        <v>0.9964976972918449</v>
      </c>
      <c r="I235">
        <f>+hist_Forward5YearRealR_wFG!D182-hist_Forward5YearRNatR_wFG!D182</f>
        <v>-0.32544129955116996</v>
      </c>
      <c r="J235" s="2">
        <f>+hist_ExAnteRealRate_woFG!D182-hist_RealNaturalRate_woFG!D182</f>
        <v>0.78156092773059005</v>
      </c>
      <c r="K235">
        <f>+hist_Forward5YearRealR_woFG!D182-hist_Forward5YearRNatR_woFG!D182</f>
        <v>-0.31392597473597972</v>
      </c>
      <c r="L235">
        <f>+hist_Forward5YearRNatR_wFG!D182</f>
        <v>2.18142161313851</v>
      </c>
    </row>
    <row r="236" spans="1:12" x14ac:dyDescent="0.25">
      <c r="A236" s="1">
        <v>38534</v>
      </c>
      <c r="B236">
        <v>1.1000000000000001</v>
      </c>
      <c r="E236">
        <v>3.2</v>
      </c>
      <c r="F236">
        <v>6.4</v>
      </c>
      <c r="G236">
        <f>+'Chart NA - DSGE Raw Data'!D186*4</f>
        <v>2.94</v>
      </c>
      <c r="H236" s="2">
        <f>+hist_ExAnteRealRate_wFG!D183-hist_RealNaturalRate_wFG!D183</f>
        <v>-1.8793298522223238</v>
      </c>
      <c r="I236">
        <f>+hist_Forward5YearRealR_wFG!D183-hist_Forward5YearRNatR_wFG!D183</f>
        <v>-0.35477790439042001</v>
      </c>
      <c r="J236" s="2">
        <f>+hist_ExAnteRealRate_woFG!D183-hist_RealNaturalRate_woFG!D183</f>
        <v>-2.1307514733476709</v>
      </c>
      <c r="K236">
        <f>+hist_Forward5YearRealR_woFG!D183-hist_Forward5YearRNatR_woFG!D183</f>
        <v>-0.34371572438247999</v>
      </c>
      <c r="L236">
        <f>+hist_Forward5YearRNatR_wFG!D183</f>
        <v>1.96893045360543</v>
      </c>
    </row>
    <row r="237" spans="1:12" x14ac:dyDescent="0.25">
      <c r="A237" s="1">
        <v>38626</v>
      </c>
      <c r="B237">
        <v>0.8</v>
      </c>
      <c r="E237">
        <v>3.1</v>
      </c>
      <c r="F237">
        <v>5.5</v>
      </c>
      <c r="G237">
        <f>+'Chart NA - DSGE Raw Data'!D187*4</f>
        <v>3.46</v>
      </c>
      <c r="H237" s="2">
        <f>+hist_ExAnteRealRate_wFG!D184-hist_RealNaturalRate_wFG!D184</f>
        <v>-1.9836767961692401</v>
      </c>
      <c r="I237">
        <f>+hist_Forward5YearRealR_wFG!D184-hist_Forward5YearRNatR_wFG!D184</f>
        <v>-0.36269089206152993</v>
      </c>
      <c r="J237" s="2">
        <f>+hist_ExAnteRealRate_woFG!D184-hist_RealNaturalRate_woFG!D184</f>
        <v>-2.2765076680118099</v>
      </c>
      <c r="K237">
        <f>+hist_Forward5YearRealR_woFG!D184-hist_Forward5YearRNatR_woFG!D184</f>
        <v>-0.35217044667608999</v>
      </c>
      <c r="L237">
        <f>+hist_Forward5YearRNatR_wFG!D184</f>
        <v>1.99324314272744</v>
      </c>
    </row>
    <row r="238" spans="1:12" x14ac:dyDescent="0.25">
      <c r="A238" s="1">
        <v>38718</v>
      </c>
      <c r="B238">
        <v>0.5</v>
      </c>
      <c r="E238">
        <v>3.1</v>
      </c>
      <c r="F238">
        <v>5.4</v>
      </c>
      <c r="G238">
        <f>+'Chart NA - DSGE Raw Data'!D188*4</f>
        <v>3.98</v>
      </c>
      <c r="H238" s="2">
        <f>+hist_ExAnteRealRate_wFG!D185-hist_RealNaturalRate_wFG!D185</f>
        <v>-1.77474449926543</v>
      </c>
      <c r="I238">
        <f>+hist_Forward5YearRealR_wFG!D185-hist_Forward5YearRNatR_wFG!D185</f>
        <v>-0.33584016414420992</v>
      </c>
      <c r="J238" s="2">
        <f>+hist_ExAnteRealRate_woFG!D185-hist_RealNaturalRate_woFG!D185</f>
        <v>-2.11462209720478</v>
      </c>
      <c r="K238">
        <f>+hist_Forward5YearRealR_woFG!D185-hist_Forward5YearRNatR_woFG!D185</f>
        <v>-0.32596198429388989</v>
      </c>
      <c r="L238">
        <f>+hist_Forward5YearRNatR_wFG!D185</f>
        <v>1.9453445726471199</v>
      </c>
    </row>
    <row r="239" spans="1:12" x14ac:dyDescent="0.25">
      <c r="A239" s="1">
        <v>38808</v>
      </c>
      <c r="B239">
        <v>0.9</v>
      </c>
      <c r="E239">
        <v>3.3</v>
      </c>
      <c r="F239">
        <v>4.5</v>
      </c>
      <c r="G239">
        <f>+'Chart NA - DSGE Raw Data'!D189*4</f>
        <v>4.45</v>
      </c>
      <c r="H239" s="2">
        <f>+hist_ExAnteRealRate_wFG!D186-hist_RealNaturalRate_wFG!D186</f>
        <v>-2.5167109333638504</v>
      </c>
      <c r="I239">
        <f>+hist_Forward5YearRealR_wFG!D186-hist_Forward5YearRNatR_wFG!D186</f>
        <v>-0.35166002761507009</v>
      </c>
      <c r="J239" s="2">
        <f>+hist_ExAnteRealRate_woFG!D186-hist_RealNaturalRate_woFG!D186</f>
        <v>-2.9101185388609303</v>
      </c>
      <c r="K239">
        <f>+hist_Forward5YearRealR_woFG!D186-hist_Forward5YearRNatR_woFG!D186</f>
        <v>-0.3425379899227099</v>
      </c>
      <c r="L239">
        <f>+hist_Forward5YearRNatR_wFG!D186</f>
        <v>2.0006838431835701</v>
      </c>
    </row>
    <row r="240" spans="1:12" x14ac:dyDescent="0.25">
      <c r="A240" s="1">
        <v>38899</v>
      </c>
      <c r="B240">
        <v>0.7</v>
      </c>
      <c r="E240">
        <v>2.9</v>
      </c>
      <c r="F240">
        <v>4.7</v>
      </c>
      <c r="G240">
        <f>+'Chart NA - DSGE Raw Data'!D190*4</f>
        <v>4.91</v>
      </c>
      <c r="H240" s="2">
        <f>+hist_ExAnteRealRate_wFG!D187-hist_RealNaturalRate_wFG!D187</f>
        <v>-3.2301800117091197</v>
      </c>
      <c r="I240">
        <f>+hist_Forward5YearRealR_wFG!D187-hist_Forward5YearRNatR_wFG!D187</f>
        <v>-0.29790038592623014</v>
      </c>
      <c r="J240" s="2">
        <f>+hist_ExAnteRealRate_woFG!D187-hist_RealNaturalRate_woFG!D187</f>
        <v>-3.6846195155254597</v>
      </c>
      <c r="K240">
        <f>+hist_Forward5YearRealR_woFG!D187-hist_Forward5YearRNatR_woFG!D187</f>
        <v>-0.28966324513283981</v>
      </c>
      <c r="L240">
        <f>+hist_Forward5YearRNatR_wFG!D187</f>
        <v>2.0707414526199401</v>
      </c>
    </row>
    <row r="241" spans="1:12" x14ac:dyDescent="0.25">
      <c r="A241" s="1">
        <v>38991</v>
      </c>
      <c r="B241">
        <v>-0.2</v>
      </c>
      <c r="E241">
        <v>2</v>
      </c>
      <c r="F241">
        <v>5</v>
      </c>
      <c r="G241">
        <f>+'Chart NA - DSGE Raw Data'!D191*4</f>
        <v>5.25</v>
      </c>
      <c r="H241" s="2">
        <f>+hist_ExAnteRealRate_wFG!D188-hist_RealNaturalRate_wFG!D188</f>
        <v>-3.4950032396955195</v>
      </c>
      <c r="I241">
        <f>+hist_Forward5YearRealR_wFG!D188-hist_Forward5YearRNatR_wFG!D188</f>
        <v>-0.31757284640803007</v>
      </c>
      <c r="J241" s="2">
        <f>+hist_ExAnteRealRate_woFG!D188-hist_RealNaturalRate_woFG!D188</f>
        <v>-4.0192274703796702</v>
      </c>
      <c r="K241">
        <f>+hist_Forward5YearRealR_woFG!D188-hist_Forward5YearRNatR_woFG!D188</f>
        <v>-0.31036590101665995</v>
      </c>
      <c r="L241">
        <f>+hist_Forward5YearRNatR_wFG!D188</f>
        <v>1.9650235929885</v>
      </c>
    </row>
    <row r="242" spans="1:12" x14ac:dyDescent="0.25">
      <c r="A242" s="1">
        <v>39083</v>
      </c>
      <c r="B242">
        <v>0.9</v>
      </c>
      <c r="E242">
        <v>2.4</v>
      </c>
      <c r="F242">
        <v>4.8</v>
      </c>
      <c r="G242">
        <f>+'Chart NA - DSGE Raw Data'!D192*4</f>
        <v>5.24</v>
      </c>
      <c r="H242" s="2">
        <f>+hist_ExAnteRealRate_wFG!D189-hist_RealNaturalRate_wFG!D189</f>
        <v>-4.7767993772227708</v>
      </c>
      <c r="I242">
        <f>+hist_Forward5YearRealR_wFG!D189-hist_Forward5YearRNatR_wFG!D189</f>
        <v>-0.33630531405083985</v>
      </c>
      <c r="J242" s="2">
        <f>+hist_ExAnteRealRate_woFG!D189-hist_RealNaturalRate_woFG!D189</f>
        <v>-5.3811356092499993</v>
      </c>
      <c r="K242">
        <f>+hist_Forward5YearRealR_woFG!D189-hist_Forward5YearRNatR_woFG!D189</f>
        <v>-0.33029221675336018</v>
      </c>
      <c r="L242">
        <f>+hist_Forward5YearRNatR_wFG!D189</f>
        <v>2.0622105063585998</v>
      </c>
    </row>
    <row r="243" spans="1:12" x14ac:dyDescent="0.25">
      <c r="A243" s="1">
        <v>39173</v>
      </c>
      <c r="B243">
        <v>0.8</v>
      </c>
      <c r="E243">
        <v>2.2999999999999998</v>
      </c>
      <c r="F243">
        <v>3.5</v>
      </c>
      <c r="G243">
        <f>+'Chart NA - DSGE Raw Data'!D193*4</f>
        <v>5.25</v>
      </c>
      <c r="H243" s="2">
        <f>+hist_ExAnteRealRate_wFG!D190-hist_RealNaturalRate_wFG!D190</f>
        <v>-3.8555229213202695</v>
      </c>
      <c r="I243">
        <f>+hist_Forward5YearRealR_wFG!D190-hist_Forward5YearRNatR_wFG!D190</f>
        <v>-0.27284445848547989</v>
      </c>
      <c r="J243" s="2">
        <f>+hist_ExAnteRealRate_woFG!D190-hist_RealNaturalRate_woFG!D190</f>
        <v>-4.5523399250262493</v>
      </c>
      <c r="K243">
        <f>+hist_Forward5YearRealR_woFG!D190-hist_Forward5YearRNatR_woFG!D190</f>
        <v>-0.2682091986828401</v>
      </c>
      <c r="L243">
        <f>+hist_Forward5YearRNatR_wFG!D190</f>
        <v>2.25432150260011</v>
      </c>
    </row>
    <row r="244" spans="1:12" x14ac:dyDescent="0.25">
      <c r="A244" s="1">
        <v>39264</v>
      </c>
      <c r="B244">
        <v>0.6</v>
      </c>
      <c r="E244">
        <v>2.2000000000000002</v>
      </c>
      <c r="F244">
        <v>3.2</v>
      </c>
      <c r="G244">
        <f>+'Chart NA - DSGE Raw Data'!D194*4</f>
        <v>5.25</v>
      </c>
      <c r="H244" s="2">
        <f>+hist_ExAnteRealRate_wFG!D191-hist_RealNaturalRate_wFG!D191</f>
        <v>-1.5095726219719099</v>
      </c>
      <c r="I244">
        <f>+hist_Forward5YearRealR_wFG!D191-hist_Forward5YearRNatR_wFG!D191</f>
        <v>-0.30842391050650009</v>
      </c>
      <c r="J244" s="2">
        <f>+hist_ExAnteRealRate_woFG!D191-hist_RealNaturalRate_woFG!D191</f>
        <v>-2.3139789711300804</v>
      </c>
      <c r="K244">
        <f>+hist_Forward5YearRealR_woFG!D191-hist_Forward5YearRNatR_woFG!D191</f>
        <v>-0.30537302375394004</v>
      </c>
      <c r="L244">
        <f>+hist_Forward5YearRNatR_wFG!D191</f>
        <v>2.15471385407215</v>
      </c>
    </row>
    <row r="245" spans="1:12" x14ac:dyDescent="0.25">
      <c r="A245" s="1">
        <v>39356</v>
      </c>
      <c r="B245">
        <v>1</v>
      </c>
      <c r="E245">
        <v>3.4</v>
      </c>
      <c r="F245">
        <v>2.2999999999999998</v>
      </c>
      <c r="G245">
        <f>+'Chart NA - DSGE Raw Data'!D195*4</f>
        <v>5.07</v>
      </c>
      <c r="H245" s="2">
        <f>+hist_ExAnteRealRate_wFG!D192-hist_RealNaturalRate_wFG!D192</f>
        <v>-2.67625099914732</v>
      </c>
      <c r="I245">
        <f>+hist_Forward5YearRealR_wFG!D192-hist_Forward5YearRNatR_wFG!D192</f>
        <v>-0.29819447620863015</v>
      </c>
      <c r="J245" s="2">
        <f>+hist_ExAnteRealRate_woFG!D192-hist_RealNaturalRate_woFG!D192</f>
        <v>-3.6071729023441694</v>
      </c>
      <c r="K245">
        <f>+hist_Forward5YearRealR_woFG!D192-hist_Forward5YearRNatR_woFG!D192</f>
        <v>-0.29695954706878003</v>
      </c>
      <c r="L245">
        <f>+hist_Forward5YearRNatR_wFG!D192</f>
        <v>1.9194613303088801</v>
      </c>
    </row>
    <row r="246" spans="1:12" x14ac:dyDescent="0.25">
      <c r="A246" s="1">
        <v>39448</v>
      </c>
      <c r="B246">
        <v>0.8</v>
      </c>
      <c r="C246">
        <v>1</v>
      </c>
      <c r="D246">
        <v>-1</v>
      </c>
      <c r="E246">
        <v>3.3</v>
      </c>
      <c r="F246">
        <v>-0.7</v>
      </c>
      <c r="G246">
        <f>+'Chart NA - DSGE Raw Data'!D196*4</f>
        <v>4.5</v>
      </c>
      <c r="H246" s="2">
        <f>+hist_ExAnteRealRate_wFG!D193-hist_RealNaturalRate_wFG!D193</f>
        <v>-3.1966486425088201</v>
      </c>
      <c r="I246">
        <f>+hist_Forward5YearRealR_wFG!D193-hist_Forward5YearRNatR_wFG!D193</f>
        <v>-0.28715911853469001</v>
      </c>
      <c r="J246" s="2">
        <f>+hist_ExAnteRealRate_woFG!D193-hist_RealNaturalRate_woFG!D193</f>
        <v>-4.2785393436118593</v>
      </c>
      <c r="K246">
        <f>+hist_Forward5YearRealR_woFG!D193-hist_Forward5YearRNatR_woFG!D193</f>
        <v>-0.28799945314139186</v>
      </c>
      <c r="L246">
        <f>+hist_Forward5YearRNatR_wFG!D193</f>
        <v>1.7429232957994001</v>
      </c>
    </row>
    <row r="247" spans="1:12" x14ac:dyDescent="0.25">
      <c r="A247" s="1">
        <v>39539</v>
      </c>
      <c r="B247">
        <v>1</v>
      </c>
      <c r="C247">
        <v>1</v>
      </c>
      <c r="D247">
        <v>-1</v>
      </c>
      <c r="E247">
        <v>3.4</v>
      </c>
      <c r="F247">
        <v>-1.9</v>
      </c>
      <c r="G247">
        <f>+'Chart NA - DSGE Raw Data'!D197*4</f>
        <v>3.18</v>
      </c>
      <c r="H247" s="2">
        <f>+hist_ExAnteRealRate_wFG!D194-hist_RealNaturalRate_wFG!D194</f>
        <v>-1.0901987979191101</v>
      </c>
      <c r="I247">
        <f>+hist_Forward5YearRealR_wFG!D194-hist_Forward5YearRNatR_wFG!D194</f>
        <v>-0.30046659284751986</v>
      </c>
      <c r="J247" s="2">
        <f>+hist_ExAnteRealRate_woFG!D194-hist_RealNaturalRate_woFG!D194</f>
        <v>-2.3558095506281198</v>
      </c>
      <c r="K247">
        <f>+hist_Forward5YearRealR_woFG!D194-hist_Forward5YearRNatR_woFG!D194</f>
        <v>-0.30367064488583995</v>
      </c>
      <c r="L247">
        <f>+hist_Forward5YearRNatR_wFG!D194</f>
        <v>1.4104184687402199</v>
      </c>
    </row>
    <row r="248" spans="1:12" x14ac:dyDescent="0.25">
      <c r="A248" s="1">
        <v>39630</v>
      </c>
      <c r="B248">
        <v>1.1000000000000001</v>
      </c>
      <c r="C248">
        <v>1</v>
      </c>
      <c r="D248">
        <v>-1</v>
      </c>
      <c r="E248">
        <v>3.9</v>
      </c>
      <c r="F248">
        <v>-3.3</v>
      </c>
      <c r="G248">
        <f>+'Chart NA - DSGE Raw Data'!D198*4</f>
        <v>2.08</v>
      </c>
      <c r="H248" s="2">
        <f>+hist_ExAnteRealRate_wFG!D195-hist_RealNaturalRate_wFG!D195</f>
        <v>-0.416267492337349</v>
      </c>
      <c r="I248">
        <f>+hist_Forward5YearRealR_wFG!D195-hist_Forward5YearRNatR_wFG!D195</f>
        <v>-0.33357997729071998</v>
      </c>
      <c r="J248" s="2">
        <f>+hist_ExAnteRealRate_woFG!D195-hist_RealNaturalRate_woFG!D195</f>
        <v>-1.9112232948426278</v>
      </c>
      <c r="K248">
        <f>+hist_Forward5YearRealR_woFG!D195-hist_Forward5YearRNatR_woFG!D195</f>
        <v>-0.33945777284788398</v>
      </c>
      <c r="L248">
        <f>+hist_Forward5YearRNatR_wFG!D195</f>
        <v>1.4274485622345401</v>
      </c>
    </row>
    <row r="249" spans="1:12" x14ac:dyDescent="0.25">
      <c r="A249" s="1">
        <v>39722</v>
      </c>
      <c r="B249">
        <v>-1.6</v>
      </c>
      <c r="C249">
        <v>1</v>
      </c>
      <c r="D249">
        <v>-1</v>
      </c>
      <c r="E249">
        <v>1.2</v>
      </c>
      <c r="F249">
        <v>-3</v>
      </c>
      <c r="G249">
        <f>+'Chart NA - DSGE Raw Data'!D199*4</f>
        <v>1.94</v>
      </c>
      <c r="H249" s="2">
        <f>+hist_ExAnteRealRate_wFG!D196-hist_RealNaturalRate_wFG!D196</f>
        <v>1.4298248373521103</v>
      </c>
      <c r="I249">
        <f>+hist_Forward5YearRealR_wFG!D196-hist_Forward5YearRNatR_wFG!D196</f>
        <v>-0.26205218075323011</v>
      </c>
      <c r="J249" s="2">
        <f>+hist_ExAnteRealRate_woFG!D196-hist_RealNaturalRate_woFG!D196</f>
        <v>-0.36096807490169852</v>
      </c>
      <c r="K249">
        <f>+hist_Forward5YearRealR_woFG!D196-hist_Forward5YearRNatR_woFG!D196</f>
        <v>-0.27088253030452203</v>
      </c>
      <c r="L249">
        <f>+hist_Forward5YearRNatR_wFG!D196</f>
        <v>1.26365729275307</v>
      </c>
    </row>
    <row r="250" spans="1:12" x14ac:dyDescent="0.25">
      <c r="A250" s="1">
        <v>39814</v>
      </c>
      <c r="B250">
        <v>-0.7</v>
      </c>
      <c r="C250">
        <v>1</v>
      </c>
      <c r="D250">
        <v>-1</v>
      </c>
      <c r="E250">
        <v>-0.3</v>
      </c>
      <c r="F250">
        <v>0.3</v>
      </c>
      <c r="G250">
        <f>+'Chart NA - DSGE Raw Data'!D200*4</f>
        <v>0.51</v>
      </c>
      <c r="H250" s="2">
        <f>+hist_ExAnteRealRate_wFG!D197-hist_RealNaturalRate_wFG!D197</f>
        <v>2.0514698033665688</v>
      </c>
      <c r="I250">
        <f>+hist_Forward5YearRealR_wFG!D197-hist_Forward5YearRNatR_wFG!D197</f>
        <v>-0.13928428598642661</v>
      </c>
      <c r="J250" s="2">
        <f>+hist_ExAnteRealRate_woFG!D197-hist_RealNaturalRate_woFG!D197</f>
        <v>1.0217255876896112</v>
      </c>
      <c r="K250">
        <f>+hist_Forward5YearRealR_woFG!D197-hist_Forward5YearRNatR_woFG!D197</f>
        <v>-0.18424145476412601</v>
      </c>
      <c r="L250">
        <f>+hist_Forward5YearRNatR_wFG!D197</f>
        <v>0.232382780269794</v>
      </c>
    </row>
    <row r="251" spans="1:12" x14ac:dyDescent="0.25">
      <c r="A251" s="1">
        <v>39904</v>
      </c>
      <c r="B251">
        <v>0.4</v>
      </c>
      <c r="C251">
        <v>1</v>
      </c>
      <c r="D251">
        <v>-1</v>
      </c>
      <c r="E251">
        <v>-0.8</v>
      </c>
      <c r="F251">
        <v>2.2999999999999998</v>
      </c>
      <c r="G251">
        <f>+'Chart NA - DSGE Raw Data'!D201*4</f>
        <v>0.18</v>
      </c>
      <c r="H251" s="2">
        <f>+hist_ExAnteRealRate_wFG!D198-hist_RealNaturalRate_wFG!D198</f>
        <v>3.3327446245504415</v>
      </c>
      <c r="I251">
        <f>+hist_Forward5YearRealR_wFG!D198-hist_Forward5YearRNatR_wFG!D198</f>
        <v>-1.856294850505702E-2</v>
      </c>
      <c r="J251" s="2">
        <f>+hist_ExAnteRealRate_woFG!D198-hist_RealNaturalRate_woFG!D198</f>
        <v>2.3883437727550381</v>
      </c>
      <c r="K251">
        <f>+hist_Forward5YearRealR_woFG!D198-hist_Forward5YearRNatR_woFG!D198</f>
        <v>-7.6232478475933951E-2</v>
      </c>
      <c r="L251">
        <f>+hist_Forward5YearRNatR_wFG!D198</f>
        <v>0.36351286306777802</v>
      </c>
    </row>
    <row r="252" spans="1:12" x14ac:dyDescent="0.25">
      <c r="A252" s="1">
        <v>39995</v>
      </c>
      <c r="B252">
        <v>0.7</v>
      </c>
      <c r="E252">
        <v>-1.2</v>
      </c>
      <c r="F252">
        <v>4.2</v>
      </c>
      <c r="G252">
        <f>+'Chart NA - DSGE Raw Data'!D202*4</f>
        <v>0.18</v>
      </c>
      <c r="H252" s="2">
        <f>+hist_ExAnteRealRate_wFG!D199-hist_RealNaturalRate_wFG!D199</f>
        <v>4.6152088357756398</v>
      </c>
      <c r="I252">
        <f>+hist_Forward5YearRealR_wFG!D199-hist_Forward5YearRNatR_wFG!D199</f>
        <v>6.7103790407492925E-2</v>
      </c>
      <c r="J252" s="2">
        <f>+hist_ExAnteRealRate_woFG!D199-hist_RealNaturalRate_woFG!D199</f>
        <v>3.60785229784865</v>
      </c>
      <c r="K252">
        <f>+hist_Forward5YearRealR_woFG!D199-hist_Forward5YearRNatR_woFG!D199</f>
        <v>1.0386721084915999E-2</v>
      </c>
      <c r="L252">
        <f>+hist_Forward5YearRNatR_wFG!D199</f>
        <v>0.69462227446413005</v>
      </c>
    </row>
    <row r="253" spans="1:12" x14ac:dyDescent="0.25">
      <c r="A253" s="1">
        <v>40087</v>
      </c>
      <c r="B253">
        <v>0.8</v>
      </c>
      <c r="E253">
        <v>1.2</v>
      </c>
      <c r="F253">
        <v>4.8</v>
      </c>
      <c r="G253">
        <f>+'Chart NA - DSGE Raw Data'!D203*4</f>
        <v>0.15</v>
      </c>
      <c r="H253" s="2">
        <f>+hist_ExAnteRealRate_wFG!D200-hist_RealNaturalRate_wFG!D200</f>
        <v>3.3391349989541093</v>
      </c>
      <c r="I253">
        <f>+hist_Forward5YearRealR_wFG!D200-hist_Forward5YearRNatR_wFG!D200</f>
        <v>2.8083115897184041E-2</v>
      </c>
      <c r="J253" s="2">
        <f>+hist_ExAnteRealRate_woFG!D200-hist_RealNaturalRate_woFG!D200</f>
        <v>1.9664390768839397</v>
      </c>
      <c r="K253">
        <f>+hist_Forward5YearRealR_woFG!D200-hist_Forward5YearRNatR_woFG!D200</f>
        <v>2.5241261199266007E-2</v>
      </c>
      <c r="L253">
        <f>+hist_Forward5YearRNatR_wFG!D200</f>
        <v>0.77104771048857901</v>
      </c>
    </row>
    <row r="254" spans="1:12" x14ac:dyDescent="0.25">
      <c r="A254" s="1">
        <v>40179</v>
      </c>
      <c r="B254">
        <v>0.4</v>
      </c>
      <c r="E254">
        <v>2.2999999999999998</v>
      </c>
      <c r="F254">
        <v>4.5</v>
      </c>
      <c r="G254">
        <f>+'Chart NA - DSGE Raw Data'!D204*4</f>
        <v>0.12</v>
      </c>
      <c r="H254" s="2">
        <f>+hist_ExAnteRealRate_wFG!D201-hist_RealNaturalRate_wFG!D201</f>
        <v>4.7749651174248804</v>
      </c>
      <c r="I254">
        <f>+hist_Forward5YearRealR_wFG!D201-hist_Forward5YearRNatR_wFG!D201</f>
        <v>0.12052911951610301</v>
      </c>
      <c r="J254" s="2">
        <f>+hist_ExAnteRealRate_woFG!D201-hist_RealNaturalRate_woFG!D201</f>
        <v>4.0748958066632603</v>
      </c>
      <c r="K254">
        <f>+hist_Forward5YearRealR_woFG!D201-hist_Forward5YearRNatR_woFG!D201</f>
        <v>9.6765337117273087E-2</v>
      </c>
      <c r="L254">
        <f>+hist_Forward5YearRNatR_wFG!D201</f>
        <v>0.93171182668637698</v>
      </c>
    </row>
    <row r="255" spans="1:12" x14ac:dyDescent="0.25">
      <c r="A255" s="1">
        <v>40269</v>
      </c>
      <c r="B255">
        <v>0.2</v>
      </c>
      <c r="E255">
        <v>2</v>
      </c>
      <c r="F255">
        <v>4</v>
      </c>
      <c r="G255">
        <f>+'Chart NA - DSGE Raw Data'!D205*4</f>
        <v>0.13</v>
      </c>
      <c r="H255" s="2">
        <f>+hist_ExAnteRealRate_wFG!D202-hist_RealNaturalRate_wFG!D202</f>
        <v>2.4250702881077997</v>
      </c>
      <c r="I255">
        <f>+hist_Forward5YearRealR_wFG!D202-hist_Forward5YearRNatR_wFG!D202</f>
        <v>9.4104099141658959E-2</v>
      </c>
      <c r="J255" s="2">
        <f>+hist_ExAnteRealRate_woFG!D202-hist_RealNaturalRate_woFG!D202</f>
        <v>2.0000076603771797</v>
      </c>
      <c r="K255">
        <f>+hist_Forward5YearRealR_woFG!D202-hist_Forward5YearRNatR_woFG!D202</f>
        <v>8.9215701868341046E-2</v>
      </c>
      <c r="L255">
        <f>+hist_Forward5YearRNatR_wFG!D202</f>
        <v>0.67269639468744602</v>
      </c>
    </row>
    <row r="256" spans="1:12" x14ac:dyDescent="0.25">
      <c r="A256" s="1">
        <v>40360</v>
      </c>
      <c r="B256">
        <v>0.2</v>
      </c>
      <c r="E256">
        <v>1.5</v>
      </c>
      <c r="F256">
        <v>3.9</v>
      </c>
      <c r="G256">
        <f>+'Chart NA - DSGE Raw Data'!D206*4</f>
        <v>0.19</v>
      </c>
      <c r="H256" s="2">
        <f>+hist_ExAnteRealRate_wFG!D203-hist_RealNaturalRate_wFG!D203</f>
        <v>0.95322764715276009</v>
      </c>
      <c r="I256">
        <f>+hist_Forward5YearRealR_wFG!D203-hist_Forward5YearRNatR_wFG!D203</f>
        <v>-4.6320440177219299E-2</v>
      </c>
      <c r="J256" s="2">
        <f>+hist_ExAnteRealRate_woFG!D203-hist_RealNaturalRate_woFG!D203</f>
        <v>0.58057561659608981</v>
      </c>
      <c r="K256">
        <f>+hist_Forward5YearRealR_woFG!D203-hist_Forward5YearRNatR_woFG!D203</f>
        <v>2.0206197351313016E-2</v>
      </c>
      <c r="L256">
        <f>+hist_Forward5YearRNatR_wFG!D203</f>
        <v>0.114036364044819</v>
      </c>
    </row>
    <row r="257" spans="1:12" x14ac:dyDescent="0.25">
      <c r="A257" s="1">
        <v>40452</v>
      </c>
      <c r="B257">
        <v>0.6</v>
      </c>
      <c r="E257">
        <v>1.4</v>
      </c>
      <c r="F257">
        <v>3.3</v>
      </c>
      <c r="G257">
        <f>+'Chart NA - DSGE Raw Data'!D207*4</f>
        <v>0.19</v>
      </c>
      <c r="H257" s="2">
        <f>+hist_ExAnteRealRate_wFG!D204-hist_RealNaturalRate_wFG!D204</f>
        <v>0.843519979203739</v>
      </c>
      <c r="I257">
        <f>+hist_Forward5YearRealR_wFG!D204-hist_Forward5YearRNatR_wFG!D204</f>
        <v>1.3785222647797411E-2</v>
      </c>
      <c r="J257" s="2">
        <f>+hist_ExAnteRealRate_woFG!D204-hist_RealNaturalRate_woFG!D204</f>
        <v>0.7764161261242849</v>
      </c>
      <c r="K257">
        <f>+hist_Forward5YearRealR_woFG!D204-hist_Forward5YearRNatR_woFG!D204</f>
        <v>6.2287759867846015E-2</v>
      </c>
      <c r="L257">
        <f>+hist_Forward5YearRNatR_wFG!D204</f>
        <v>-1.2915192829109299E-2</v>
      </c>
    </row>
    <row r="258" spans="1:12" x14ac:dyDescent="0.25">
      <c r="A258" s="1">
        <v>40544</v>
      </c>
      <c r="B258">
        <v>0.8</v>
      </c>
      <c r="E258">
        <v>1.8</v>
      </c>
      <c r="F258">
        <v>3.5</v>
      </c>
      <c r="G258">
        <f>+'Chart NA - DSGE Raw Data'!D208*4</f>
        <v>0.19</v>
      </c>
      <c r="H258" s="2">
        <f>+hist_ExAnteRealRate_wFG!D205-hist_RealNaturalRate_wFG!D205</f>
        <v>2.3569151485534499</v>
      </c>
      <c r="I258">
        <f>+hist_Forward5YearRealR_wFG!D205-hist_Forward5YearRNatR_wFG!D205</f>
        <v>4.1218047457895396E-2</v>
      </c>
      <c r="J258" s="2">
        <f>+hist_ExAnteRealRate_woFG!D205-hist_RealNaturalRate_woFG!D205</f>
        <v>2.3273353752277997</v>
      </c>
      <c r="K258">
        <f>+hist_Forward5YearRealR_woFG!D205-hist_Forward5YearRNatR_woFG!D205</f>
        <v>7.6108742887911918E-2</v>
      </c>
      <c r="L258">
        <f>+hist_Forward5YearRNatR_wFG!D205</f>
        <v>9.4391626671682605E-2</v>
      </c>
    </row>
    <row r="259" spans="1:12" x14ac:dyDescent="0.25">
      <c r="A259" s="1">
        <v>40634</v>
      </c>
      <c r="B259">
        <v>1</v>
      </c>
      <c r="E259">
        <v>2.7</v>
      </c>
      <c r="F259">
        <v>4.7</v>
      </c>
      <c r="G259">
        <f>+'Chart NA - DSGE Raw Data'!D209*4</f>
        <v>0.15</v>
      </c>
      <c r="H259" s="2">
        <f>+hist_ExAnteRealRate_wFG!D206-hist_RealNaturalRate_wFG!D206</f>
        <v>0.33473927994752994</v>
      </c>
      <c r="I259">
        <f>+hist_Forward5YearRealR_wFG!D206-hist_Forward5YearRNatR_wFG!D206</f>
        <v>0.15104439710631101</v>
      </c>
      <c r="J259" s="2">
        <f>+hist_ExAnteRealRate_woFG!D206-hist_RealNaturalRate_woFG!D206</f>
        <v>8.1042321262200012E-2</v>
      </c>
      <c r="K259">
        <f>+hist_Forward5YearRealR_woFG!D206-hist_Forward5YearRNatR_woFG!D206</f>
        <v>0.15933302574572605</v>
      </c>
      <c r="L259">
        <f>+hist_Forward5YearRNatR_wFG!D206</f>
        <v>0.30283279034257199</v>
      </c>
    </row>
    <row r="260" spans="1:12" x14ac:dyDescent="0.25">
      <c r="A260" s="1">
        <v>40725</v>
      </c>
      <c r="B260">
        <v>0.5</v>
      </c>
      <c r="E260">
        <v>3</v>
      </c>
      <c r="F260">
        <v>4.2</v>
      </c>
      <c r="G260">
        <f>+'Chart NA - DSGE Raw Data'!D210*4</f>
        <v>0.09</v>
      </c>
      <c r="H260" s="2">
        <f>+hist_ExAnteRealRate_wFG!D207-hist_RealNaturalRate_wFG!D207</f>
        <v>1.1731850338928498</v>
      </c>
      <c r="I260">
        <f>+hist_Forward5YearRealR_wFG!D207-hist_Forward5YearRNatR_wFG!D207</f>
        <v>4.8621180477004006E-2</v>
      </c>
      <c r="J260" s="2">
        <f>+hist_ExAnteRealRate_woFG!D207-hist_RealNaturalRate_woFG!D207</f>
        <v>1.2331382270934501</v>
      </c>
      <c r="K260">
        <f>+hist_Forward5YearRealR_woFG!D207-hist_Forward5YearRNatR_woFG!D207</f>
        <v>8.9214528209315025E-2</v>
      </c>
      <c r="L260">
        <f>+hist_Forward5YearRNatR_wFG!D207</f>
        <v>-0.181166899343292</v>
      </c>
    </row>
    <row r="261" spans="1:12" x14ac:dyDescent="0.25">
      <c r="A261" s="1">
        <v>40817</v>
      </c>
      <c r="B261">
        <v>0.3</v>
      </c>
      <c r="E261">
        <v>2.6</v>
      </c>
      <c r="F261">
        <v>4.3</v>
      </c>
      <c r="G261">
        <f>+'Chart NA - DSGE Raw Data'!D211*4</f>
        <v>0.08</v>
      </c>
      <c r="H261" s="2">
        <f>+hist_ExAnteRealRate_wFG!D208-hist_RealNaturalRate_wFG!D208</f>
        <v>1.4459812448716902</v>
      </c>
      <c r="I261">
        <f>+hist_Forward5YearRealR_wFG!D208-hist_Forward5YearRNatR_wFG!D208</f>
        <v>-2.3711467978553058E-2</v>
      </c>
      <c r="J261" s="2">
        <f>+hist_ExAnteRealRate_woFG!D208-hist_RealNaturalRate_woFG!D208</f>
        <v>1.97287539355674</v>
      </c>
      <c r="K261">
        <f>+hist_Forward5YearRealR_woFG!D208-hist_Forward5YearRNatR_woFG!D208</f>
        <v>3.7087242373736978E-2</v>
      </c>
      <c r="L261">
        <f>+hist_Forward5YearRNatR_wFG!D208</f>
        <v>-0.66453390277285695</v>
      </c>
    </row>
    <row r="262" spans="1:12" x14ac:dyDescent="0.25">
      <c r="A262" s="1">
        <v>40909</v>
      </c>
      <c r="B262">
        <v>0.7</v>
      </c>
      <c r="E262">
        <v>2.5</v>
      </c>
      <c r="F262">
        <v>3.6</v>
      </c>
      <c r="G262">
        <f>+'Chart NA - DSGE Raw Data'!D212*4</f>
        <v>7.0000000000000007E-2</v>
      </c>
      <c r="H262" s="2">
        <f>+hist_ExAnteRealRate_wFG!D209-hist_RealNaturalRate_wFG!D209</f>
        <v>0.32890183871032996</v>
      </c>
      <c r="I262">
        <f>+hist_Forward5YearRealR_wFG!D209-hist_Forward5YearRNatR_wFG!D209</f>
        <v>-5.9751185210883961E-2</v>
      </c>
      <c r="J262" s="2">
        <f>+hist_ExAnteRealRate_woFG!D209-hist_RealNaturalRate_woFG!D209</f>
        <v>1.1166625606367799</v>
      </c>
      <c r="K262">
        <f>+hist_Forward5YearRealR_woFG!D209-hist_Forward5YearRNatR_woFG!D209</f>
        <v>-2.7083176348835974E-2</v>
      </c>
      <c r="L262">
        <f>+hist_Forward5YearRNatR_wFG!D209</f>
        <v>-0.80879276933214805</v>
      </c>
    </row>
    <row r="263" spans="1:12" x14ac:dyDescent="0.25">
      <c r="A263" s="1">
        <v>41000</v>
      </c>
      <c r="B263">
        <v>0.2</v>
      </c>
      <c r="E263">
        <v>1.7</v>
      </c>
      <c r="F263">
        <v>3.6</v>
      </c>
      <c r="G263">
        <f>+'Chart NA - DSGE Raw Data'!D213*4</f>
        <v>0.1</v>
      </c>
      <c r="H263" s="2">
        <f>+hist_ExAnteRealRate_wFG!D210-hist_RealNaturalRate_wFG!D210</f>
        <v>-0.19382837919766005</v>
      </c>
      <c r="I263">
        <f>+hist_Forward5YearRealR_wFG!D210-hist_Forward5YearRNatR_wFG!D210</f>
        <v>-1.7074796729578012E-2</v>
      </c>
      <c r="J263" s="2">
        <f>+hist_ExAnteRealRate_woFG!D210-hist_RealNaturalRate_woFG!D210</f>
        <v>8.5923211975039937E-2</v>
      </c>
      <c r="K263">
        <f>+hist_Forward5YearRealR_woFG!D210-hist_Forward5YearRNatR_woFG!D210</f>
        <v>3.0043862220103898E-2</v>
      </c>
      <c r="L263">
        <f>+hist_Forward5YearRNatR_wFG!D210</f>
        <v>-0.61784815386478298</v>
      </c>
    </row>
    <row r="264" spans="1:12" x14ac:dyDescent="0.25">
      <c r="A264" s="1">
        <v>41091</v>
      </c>
      <c r="B264">
        <v>0.3</v>
      </c>
      <c r="E264">
        <v>1.5</v>
      </c>
      <c r="F264">
        <v>3.2</v>
      </c>
      <c r="G264">
        <f>+'Chart NA - DSGE Raw Data'!D214*4</f>
        <v>0.15</v>
      </c>
      <c r="H264" s="2">
        <f>+hist_ExAnteRealRate_wFG!D211-hist_RealNaturalRate_wFG!D211</f>
        <v>0.49948557001905991</v>
      </c>
      <c r="I264">
        <f>+hist_Forward5YearRealR_wFG!D211-hist_Forward5YearRNatR_wFG!D211</f>
        <v>-5.9056104938410847E-3</v>
      </c>
      <c r="J264" s="2">
        <f>+hist_ExAnteRealRate_woFG!D211-hist_RealNaturalRate_woFG!D211</f>
        <v>1.31924589336633</v>
      </c>
      <c r="K264">
        <f>+hist_Forward5YearRealR_woFG!D211-hist_Forward5YearRNatR_woFG!D211</f>
        <v>2.6987254807832983E-2</v>
      </c>
      <c r="L264">
        <f>+hist_Forward5YearRNatR_wFG!D211</f>
        <v>-0.85359209842291495</v>
      </c>
    </row>
    <row r="265" spans="1:12" x14ac:dyDescent="0.25">
      <c r="A265" s="1">
        <v>41183</v>
      </c>
      <c r="B265">
        <v>0.6</v>
      </c>
      <c r="E265">
        <v>1.8</v>
      </c>
      <c r="F265">
        <v>3.9</v>
      </c>
      <c r="G265">
        <f>+'Chart NA - DSGE Raw Data'!D215*4</f>
        <v>0.14000000000000001</v>
      </c>
      <c r="H265" s="2">
        <f>+hist_ExAnteRealRate_wFG!D212-hist_RealNaturalRate_wFG!D212</f>
        <v>-0.31059165183304005</v>
      </c>
      <c r="I265">
        <f>+hist_Forward5YearRealR_wFG!D212-hist_Forward5YearRNatR_wFG!D212</f>
        <v>1.1948132473651008E-2</v>
      </c>
      <c r="J265" s="2">
        <f>+hist_ExAnteRealRate_woFG!D212-hist_RealNaturalRate_woFG!D212</f>
        <v>0.21722322726034982</v>
      </c>
      <c r="K265">
        <f>+hist_Forward5YearRealR_woFG!D212-hist_Forward5YearRNatR_woFG!D212</f>
        <v>6.7216742791952722E-2</v>
      </c>
      <c r="L265">
        <f>+hist_Forward5YearRNatR_wFG!D212</f>
        <v>-0.76166214955606604</v>
      </c>
    </row>
    <row r="266" spans="1:12" x14ac:dyDescent="0.25">
      <c r="A266" s="1">
        <v>41275</v>
      </c>
      <c r="B266">
        <v>0.4</v>
      </c>
      <c r="E266">
        <v>1.5</v>
      </c>
      <c r="F266">
        <v>4.7</v>
      </c>
      <c r="G266">
        <f>+'Chart NA - DSGE Raw Data'!D216*4</f>
        <v>0.16</v>
      </c>
      <c r="H266" s="2">
        <f>+hist_ExAnteRealRate_wFG!D213-hist_RealNaturalRate_wFG!D213</f>
        <v>-0.51110937776614207</v>
      </c>
      <c r="I266">
        <f>+hist_Forward5YearRealR_wFG!D213-hist_Forward5YearRNatR_wFG!D213</f>
        <v>1.9001871790779945E-2</v>
      </c>
      <c r="J266" s="2">
        <f>+hist_ExAnteRealRate_woFG!D213-hist_RealNaturalRate_woFG!D213</f>
        <v>-0.61561721412779402</v>
      </c>
      <c r="K266">
        <f>+hist_Forward5YearRealR_woFG!D213-hist_Forward5YearRNatR_woFG!D213</f>
        <v>9.5218826271896984E-2</v>
      </c>
      <c r="L266">
        <f>+hist_Forward5YearRNatR_wFG!D213</f>
        <v>-0.63915558113007498</v>
      </c>
    </row>
    <row r="267" spans="1:12" x14ac:dyDescent="0.25">
      <c r="A267" s="1">
        <v>41365</v>
      </c>
      <c r="B267">
        <v>0.1</v>
      </c>
      <c r="E267">
        <v>1.3</v>
      </c>
      <c r="F267">
        <v>3.3</v>
      </c>
      <c r="G267">
        <f>+'Chart NA - DSGE Raw Data'!D217*4</f>
        <v>0.14000000000000001</v>
      </c>
      <c r="H267" s="2">
        <f>+hist_ExAnteRealRate_wFG!D214-hist_RealNaturalRate_wFG!D214</f>
        <v>1.3710909220702199</v>
      </c>
      <c r="I267">
        <f>+hist_Forward5YearRealR_wFG!D214-hist_Forward5YearRNatR_wFG!D214</f>
        <v>-1.4786104731502991E-2</v>
      </c>
      <c r="J267" s="2">
        <f>+hist_ExAnteRealRate_woFG!D214-hist_RealNaturalRate_woFG!D214</f>
        <v>1.46848467787199</v>
      </c>
      <c r="K267">
        <f>+hist_Forward5YearRealR_woFG!D214-hist_Forward5YearRNatR_woFG!D214</f>
        <v>5.0032315390869886E-2</v>
      </c>
      <c r="L267">
        <f>+hist_Forward5YearRNatR_wFG!D214</f>
        <v>-0.70166586285166999</v>
      </c>
    </row>
    <row r="268" spans="1:12" x14ac:dyDescent="0.25">
      <c r="A268" s="1">
        <v>41456</v>
      </c>
      <c r="B268">
        <v>0.4</v>
      </c>
      <c r="E268">
        <v>1.4</v>
      </c>
      <c r="F268">
        <v>4.7</v>
      </c>
      <c r="G268">
        <f>+'Chart NA - DSGE Raw Data'!D218*4</f>
        <v>0.12</v>
      </c>
      <c r="H268" s="2">
        <f>+hist_ExAnteRealRate_wFG!D215-hist_RealNaturalRate_wFG!D215</f>
        <v>1.3401017404600999</v>
      </c>
      <c r="I268">
        <f>+hist_Forward5YearRealR_wFG!D215-hist_Forward5YearRNatR_wFG!D215</f>
        <v>1.2859359479611032E-2</v>
      </c>
      <c r="J268" s="2">
        <f>+hist_ExAnteRealRate_woFG!D215-hist_RealNaturalRate_woFG!D215</f>
        <v>1.5624747722208401</v>
      </c>
      <c r="K268">
        <f>+hist_Forward5YearRealR_woFG!D215-hist_Forward5YearRNatR_woFG!D215</f>
        <v>5.3057686238311003E-2</v>
      </c>
      <c r="L268">
        <f>+hist_Forward5YearRNatR_wFG!D215</f>
        <v>-0.55176257328318501</v>
      </c>
    </row>
    <row r="269" spans="1:12" x14ac:dyDescent="0.25">
      <c r="A269" s="1">
        <v>41548</v>
      </c>
      <c r="B269">
        <v>0.4</v>
      </c>
      <c r="E269">
        <v>1.2</v>
      </c>
      <c r="F269">
        <v>5</v>
      </c>
      <c r="G269">
        <f>+'Chart NA - DSGE Raw Data'!D219*4</f>
        <v>0.09</v>
      </c>
      <c r="H269" s="2">
        <f>+hist_ExAnteRealRate_wFG!D216-hist_RealNaturalRate_wFG!D216</f>
        <v>2.2596980172286001</v>
      </c>
      <c r="I269">
        <f>+hist_Forward5YearRealR_wFG!D216-hist_Forward5YearRNatR_wFG!D216</f>
        <v>-1.6988581114835033E-2</v>
      </c>
      <c r="J269" s="2">
        <f>+hist_ExAnteRealRate_woFG!D216-hist_RealNaturalRate_woFG!D216</f>
        <v>2.4760724213905201</v>
      </c>
      <c r="K269">
        <f>+hist_Forward5YearRealR_woFG!D216-hist_Forward5YearRNatR_woFG!D216</f>
        <v>4.6005698154860025E-2</v>
      </c>
      <c r="L269">
        <f>+hist_Forward5YearRNatR_wFG!D216</f>
        <v>-0.56067386088969395</v>
      </c>
    </row>
    <row r="270" spans="1:12" x14ac:dyDescent="0.25">
      <c r="A270" s="1">
        <v>41640</v>
      </c>
      <c r="B270">
        <v>0.5</v>
      </c>
      <c r="E270">
        <v>1.3</v>
      </c>
      <c r="F270">
        <v>4.2</v>
      </c>
      <c r="G270">
        <f>+'Chart NA - DSGE Raw Data'!D220*4</f>
        <v>0.09</v>
      </c>
      <c r="H270" s="2">
        <f>+hist_ExAnteRealRate_wFG!D217-hist_RealNaturalRate_wFG!D217</f>
        <v>3.0688812699527301</v>
      </c>
      <c r="I270">
        <f>+hist_Forward5YearRealR_wFG!D217-hist_Forward5YearRNatR_wFG!D217</f>
        <v>-1.8539373322570052E-2</v>
      </c>
      <c r="J270" s="2">
        <f>+hist_ExAnteRealRate_woFG!D217-hist_RealNaturalRate_woFG!D217</f>
        <v>3.3004175282570998</v>
      </c>
      <c r="K270">
        <f>+hist_Forward5YearRealR_woFG!D217-hist_Forward5YearRNatR_woFG!D217</f>
        <v>4.348998967515405E-2</v>
      </c>
      <c r="L270">
        <f>+hist_Forward5YearRNatR_wFG!D217</f>
        <v>-0.56212313773726397</v>
      </c>
    </row>
    <row r="271" spans="1:12" x14ac:dyDescent="0.25">
      <c r="A271" s="1">
        <v>41730</v>
      </c>
      <c r="B271">
        <v>0.4</v>
      </c>
      <c r="E271">
        <v>1.7</v>
      </c>
      <c r="F271">
        <v>5</v>
      </c>
      <c r="G271">
        <f>+'Chart NA - DSGE Raw Data'!D221*4</f>
        <v>7.0000000000000007E-2</v>
      </c>
      <c r="H271" s="2">
        <f>+hist_ExAnteRealRate_wFG!D218-hist_RealNaturalRate_wFG!D218</f>
        <v>1.7657316207118201</v>
      </c>
      <c r="I271">
        <f>+hist_Forward5YearRealR_wFG!D218-hist_Forward5YearRNatR_wFG!D218</f>
        <v>1.3679377543972027E-2</v>
      </c>
      <c r="J271" s="2">
        <f>+hist_ExAnteRealRate_woFG!D218-hist_RealNaturalRate_woFG!D218</f>
        <v>2.0138344957129402</v>
      </c>
      <c r="K271">
        <f>+hist_Forward5YearRealR_woFG!D218-hist_Forward5YearRNatR_woFG!D218</f>
        <v>6.3776674633981956E-2</v>
      </c>
      <c r="L271">
        <f>+hist_Forward5YearRNatR_wFG!D218</f>
        <v>-0.44839914196291503</v>
      </c>
    </row>
    <row r="272" spans="1:12" x14ac:dyDescent="0.25">
      <c r="A272" s="1">
        <v>41821</v>
      </c>
      <c r="B272">
        <v>0.3</v>
      </c>
      <c r="E272">
        <v>1.6</v>
      </c>
      <c r="F272">
        <v>4.3</v>
      </c>
      <c r="G272">
        <f>+'Chart NA - DSGE Raw Data'!D222*4</f>
        <v>0.09</v>
      </c>
      <c r="H272" s="2">
        <f>+hist_ExAnteRealRate_wFG!D219-hist_RealNaturalRate_wFG!D219</f>
        <v>0.73067141326162988</v>
      </c>
      <c r="I272">
        <f>+hist_Forward5YearRealR_wFG!D219-hist_Forward5YearRNatR_wFG!D219</f>
        <v>-2.1723400275115989E-2</v>
      </c>
      <c r="J272" s="2">
        <f>+hist_ExAnteRealRate_woFG!D219-hist_RealNaturalRate_woFG!D219</f>
        <v>0.92447430555984011</v>
      </c>
      <c r="K272">
        <f>+hist_Forward5YearRealR_woFG!D219-hist_Forward5YearRNatR_woFG!D219</f>
        <v>1.7007748635385012E-2</v>
      </c>
      <c r="L272">
        <f>+hist_Forward5YearRNatR_wFG!D219</f>
        <v>-0.43541422373657401</v>
      </c>
    </row>
    <row r="273" spans="1:12" x14ac:dyDescent="0.25">
      <c r="A273" s="1">
        <v>41913</v>
      </c>
      <c r="B273">
        <v>-0.1</v>
      </c>
      <c r="E273">
        <v>1.1000000000000001</v>
      </c>
      <c r="F273">
        <v>3.4</v>
      </c>
      <c r="G273">
        <f>+'Chart NA - DSGE Raw Data'!D223*4</f>
        <v>0.09</v>
      </c>
      <c r="H273" s="2">
        <f>+hist_ExAnteRealRate_wFG!D220-hist_RealNaturalRate_wFG!D220</f>
        <v>1.3631865118303099</v>
      </c>
      <c r="I273">
        <f>+hist_Forward5YearRealR_wFG!D220-hist_Forward5YearRNatR_wFG!D220</f>
        <v>-2.2138424554375036E-2</v>
      </c>
      <c r="J273" s="2">
        <f>+hist_ExAnteRealRate_woFG!D220-hist_RealNaturalRate_woFG!D220</f>
        <v>1.89153546862516</v>
      </c>
      <c r="K273">
        <f>+hist_Forward5YearRealR_woFG!D220-hist_Forward5YearRNatR_woFG!D220</f>
        <v>2.8193588980470197E-3</v>
      </c>
      <c r="L273">
        <f>+hist_Forward5YearRNatR_wFG!D220</f>
        <v>-0.46497289601790098</v>
      </c>
    </row>
    <row r="274" spans="1:12" x14ac:dyDescent="0.25">
      <c r="A274" s="1">
        <v>42005</v>
      </c>
      <c r="B274">
        <v>-0.4</v>
      </c>
      <c r="E274">
        <v>0.1</v>
      </c>
      <c r="F274">
        <v>2.9</v>
      </c>
      <c r="G274">
        <f>+'Chart NA - DSGE Raw Data'!D224*4</f>
        <v>0.1</v>
      </c>
      <c r="H274" s="2">
        <f>+hist_ExAnteRealRate_wFG!D221-hist_RealNaturalRate_wFG!D221</f>
        <v>-0.58752738599887389</v>
      </c>
      <c r="I274">
        <f>+hist_Forward5YearRealR_wFG!D221-hist_Forward5YearRNatR_wFG!D221</f>
        <v>-3.011279066149708E-2</v>
      </c>
      <c r="J274" s="2">
        <f>+hist_ExAnteRealRate_woFG!D221-hist_RealNaturalRate_woFG!D221</f>
        <v>1.5310518597309919E-2</v>
      </c>
      <c r="K274">
        <f>+hist_Forward5YearRealR_woFG!D221-hist_Forward5YearRNatR_woFG!D221</f>
        <v>-1.0814870290921208E-2</v>
      </c>
      <c r="L274">
        <f>+hist_Forward5YearRNatR_wFG!D221</f>
        <v>-0.56907879760772895</v>
      </c>
    </row>
    <row r="275" spans="1:12" x14ac:dyDescent="0.25">
      <c r="A275" s="1">
        <v>42095</v>
      </c>
      <c r="B275">
        <v>0.5</v>
      </c>
      <c r="E275">
        <v>0.2</v>
      </c>
      <c r="F275">
        <v>2.6</v>
      </c>
      <c r="G275">
        <f>+'Chart NA - DSGE Raw Data'!D225*4</f>
        <v>0.11</v>
      </c>
      <c r="H275" s="2">
        <f>+hist_ExAnteRealRate_wFG!D222-hist_RealNaturalRate_wFG!D222</f>
        <v>0.93936508303762001</v>
      </c>
      <c r="I275">
        <f>+hist_Forward5YearRealR_wFG!D222-hist_Forward5YearRNatR_wFG!D222</f>
        <v>-1.4132060360270149E-3</v>
      </c>
      <c r="J275" s="2">
        <f>+hist_ExAnteRealRate_woFG!D222-hist_RealNaturalRate_woFG!D222</f>
        <v>1.8969266002052083</v>
      </c>
      <c r="K275">
        <f>+hist_Forward5YearRealR_woFG!D222-hist_Forward5YearRNatR_woFG!D222</f>
        <v>1.2211162478460894E-2</v>
      </c>
      <c r="L275">
        <f>+hist_Forward5YearRNatR_wFG!D222</f>
        <v>-0.56646257647281495</v>
      </c>
    </row>
    <row r="276" spans="1:12" x14ac:dyDescent="0.25">
      <c r="A276" s="1">
        <v>42186</v>
      </c>
      <c r="B276">
        <v>0.3</v>
      </c>
      <c r="E276">
        <v>0.2</v>
      </c>
      <c r="F276">
        <v>2.4</v>
      </c>
      <c r="G276">
        <f>+'Chart NA - DSGE Raw Data'!D226*4</f>
        <v>0.13</v>
      </c>
      <c r="H276" s="2">
        <f>+hist_ExAnteRealRate_wFG!D223-hist_RealNaturalRate_wFG!D223</f>
        <v>0.77365892570047978</v>
      </c>
      <c r="I276">
        <f>+hist_Forward5YearRealR_wFG!D223-hist_Forward5YearRNatR_wFG!D223</f>
        <v>3.7245127283604962E-2</v>
      </c>
      <c r="J276" s="2">
        <f>+hist_ExAnteRealRate_woFG!D223-hist_RealNaturalRate_woFG!D223</f>
        <v>1.5104372961439603</v>
      </c>
      <c r="K276">
        <f>+hist_Forward5YearRealR_woFG!D223-hist_Forward5YearRNatR_woFG!D223</f>
        <v>5.2240628461647995E-2</v>
      </c>
      <c r="L276">
        <f>+hist_Forward5YearRNatR_wFG!D223</f>
        <v>-0.49298481929452198</v>
      </c>
    </row>
    <row r="277" spans="1:12" x14ac:dyDescent="0.25">
      <c r="A277" s="1">
        <v>42278</v>
      </c>
      <c r="B277">
        <v>-0.1</v>
      </c>
      <c r="E277">
        <v>0.2</v>
      </c>
      <c r="F277">
        <v>2.7</v>
      </c>
      <c r="G277">
        <f>+'Chart NA - DSGE Raw Data'!D227*4</f>
        <v>0.13</v>
      </c>
      <c r="H277" s="2">
        <f>+hist_ExAnteRealRate_wFG!D224-hist_RealNaturalRate_wFG!D224</f>
        <v>0.28829115357928004</v>
      </c>
      <c r="I277">
        <f>+hist_Forward5YearRealR_wFG!D224-hist_Forward5YearRNatR_wFG!D224</f>
        <v>5.4815233497900184E-3</v>
      </c>
      <c r="J277" s="2">
        <f>+hist_ExAnteRealRate_woFG!D224-hist_RealNaturalRate_woFG!D224</f>
        <v>0.89382969634072995</v>
      </c>
      <c r="K277">
        <f>+hist_Forward5YearRealR_woFG!D224-hist_Forward5YearRNatR_woFG!D224</f>
        <v>1.9790147438466993E-2</v>
      </c>
      <c r="L277">
        <f>+hist_Forward5YearRNatR_wFG!D224</f>
        <v>-0.69670888096309302</v>
      </c>
    </row>
    <row r="278" spans="1:12" x14ac:dyDescent="0.25">
      <c r="A278" s="1">
        <v>42370</v>
      </c>
      <c r="B278">
        <v>0</v>
      </c>
      <c r="E278">
        <v>0.7</v>
      </c>
      <c r="F278">
        <v>3.5</v>
      </c>
      <c r="G278">
        <f>+'Chart NA - DSGE Raw Data'!D228*4</f>
        <v>0.16</v>
      </c>
      <c r="H278" s="2">
        <f>+hist_ExAnteRealRate_wFG!D225-hist_RealNaturalRate_wFG!D225</f>
        <v>8.9917591777251005E-2</v>
      </c>
      <c r="I278">
        <f>+hist_Forward5YearRealR_wFG!D225-hist_Forward5YearRNatR_wFG!D225</f>
        <v>7.5489984181550396E-3</v>
      </c>
      <c r="J278" s="2">
        <f>+hist_ExAnteRealRate_woFG!D225-hist_RealNaturalRate_woFG!D225</f>
        <v>0.63118927779830203</v>
      </c>
      <c r="K278">
        <f>+hist_Forward5YearRealR_woFG!D225-hist_Forward5YearRNatR_woFG!D225</f>
        <v>2.0172523403966997E-2</v>
      </c>
      <c r="L278">
        <f>+hist_Forward5YearRNatR_wFG!D225</f>
        <v>-0.696644551776468</v>
      </c>
    </row>
    <row r="279" spans="1:12" x14ac:dyDescent="0.25">
      <c r="A279" s="1">
        <v>42461</v>
      </c>
      <c r="B279">
        <v>0.6</v>
      </c>
      <c r="E279">
        <v>0.9</v>
      </c>
      <c r="F279">
        <v>4.0999999999999996</v>
      </c>
      <c r="G279">
        <f>+'Chart NA - DSGE Raw Data'!D229*4</f>
        <v>0.36</v>
      </c>
      <c r="H279" s="2">
        <f>+hist_ExAnteRealRate_wFG!D226-hist_RealNaturalRate_wFG!D226</f>
        <v>-0.33147194671201902</v>
      </c>
      <c r="I279">
        <f>+hist_Forward5YearRealR_wFG!D226-hist_Forward5YearRNatR_wFG!D226</f>
        <v>-1.447513049489102E-2</v>
      </c>
      <c r="J279" s="2">
        <f>+hist_ExAnteRealRate_woFG!D226-hist_RealNaturalRate_woFG!D226</f>
        <v>0.18793088611780207</v>
      </c>
      <c r="K279">
        <f>+hist_Forward5YearRealR_woFG!D226-hist_Forward5YearRNatR_woFG!D226</f>
        <v>-3.8148249802669731E-3</v>
      </c>
      <c r="L279">
        <f>+hist_Forward5YearRNatR_wFG!D226</f>
        <v>-0.85188363090325903</v>
      </c>
    </row>
    <row r="280" spans="1:12" x14ac:dyDescent="0.25">
      <c r="A280" s="1">
        <v>42552</v>
      </c>
      <c r="B280">
        <v>0.3</v>
      </c>
      <c r="E280">
        <v>1</v>
      </c>
      <c r="F280">
        <v>3.9</v>
      </c>
      <c r="G280">
        <f>+'Chart NA - DSGE Raw Data'!D230*4</f>
        <v>0.37</v>
      </c>
      <c r="H280" s="2">
        <f>+hist_ExAnteRealRate_wFG!D227-hist_RealNaturalRate_wFG!D227</f>
        <v>1.436813812855009E-2</v>
      </c>
      <c r="I280">
        <f>+hist_Forward5YearRealR_wFG!D227-hist_Forward5YearRNatR_wFG!D227</f>
        <v>2.168900734858703E-2</v>
      </c>
      <c r="J280" s="2">
        <f>+hist_ExAnteRealRate_woFG!D227-hist_RealNaturalRate_woFG!D227</f>
        <v>0.52731655843557013</v>
      </c>
      <c r="K280">
        <f>+hist_Forward5YearRealR_woFG!D227-hist_Forward5YearRNatR_woFG!D227</f>
        <v>3.0591374023516998E-2</v>
      </c>
      <c r="L280">
        <f>+hist_Forward5YearRNatR_wFG!D227</f>
        <v>-0.65770633742754703</v>
      </c>
    </row>
    <row r="281" spans="1:12" x14ac:dyDescent="0.25">
      <c r="A281" s="1">
        <v>42644</v>
      </c>
      <c r="B281">
        <v>0.5</v>
      </c>
      <c r="E281">
        <v>1.5</v>
      </c>
      <c r="F281">
        <v>4.2</v>
      </c>
      <c r="G281">
        <f>+'Chart NA - DSGE Raw Data'!D231*4</f>
        <v>0.39</v>
      </c>
      <c r="H281" s="2">
        <f>+hist_ExAnteRealRate_wFG!D228-hist_RealNaturalRate_wFG!D228</f>
        <v>0.29277298036206001</v>
      </c>
      <c r="I281">
        <f>+hist_Forward5YearRealR_wFG!D228-hist_Forward5YearRNatR_wFG!D228</f>
        <v>-1.0173719826979011E-2</v>
      </c>
      <c r="J281" s="2">
        <f>+hist_ExAnteRealRate_woFG!D228-hist_RealNaturalRate_woFG!D228</f>
        <v>0.8013287158848299</v>
      </c>
      <c r="K281">
        <f>+hist_Forward5YearRealR_woFG!D228-hist_Forward5YearRNatR_woFG!D228</f>
        <v>-2.6531963257586007E-3</v>
      </c>
      <c r="L281">
        <f>+hist_Forward5YearRNatR_wFG!D228</f>
        <v>-0.55191263002666102</v>
      </c>
    </row>
    <row r="282" spans="1:12" x14ac:dyDescent="0.25">
      <c r="A282" s="1">
        <v>42736</v>
      </c>
      <c r="B282">
        <v>0.6</v>
      </c>
      <c r="E282">
        <v>2</v>
      </c>
      <c r="F282">
        <v>5</v>
      </c>
      <c r="G282">
        <f>+'Chart NA - DSGE Raw Data'!D232*4</f>
        <v>0.45</v>
      </c>
      <c r="H282" s="2">
        <f>+hist_ExAnteRealRate_wFG!D229-hist_RealNaturalRate_wFG!D229</f>
        <v>0.98753333189160997</v>
      </c>
      <c r="I282">
        <f>+hist_Forward5YearRealR_wFG!D229-hist_Forward5YearRNatR_wFG!D229</f>
        <v>1.0919514136803476E-4</v>
      </c>
      <c r="J282" s="2">
        <f>+hist_ExAnteRealRate_woFG!D229-hist_RealNaturalRate_woFG!D229</f>
        <v>1.49373136417874</v>
      </c>
      <c r="K282">
        <f>+hist_Forward5YearRealR_woFG!D229-hist_Forward5YearRNatR_woFG!D229</f>
        <v>6.6046860147850051E-3</v>
      </c>
      <c r="L282">
        <f>+hist_Forward5YearRNatR_wFG!D229</f>
        <v>-0.29731978780723001</v>
      </c>
    </row>
    <row r="283" spans="1:12" x14ac:dyDescent="0.25">
      <c r="A283" s="1">
        <v>42826</v>
      </c>
      <c r="B283">
        <v>0.2</v>
      </c>
      <c r="E283">
        <v>1.6</v>
      </c>
      <c r="F283">
        <v>5.4</v>
      </c>
      <c r="G283">
        <f>+'Chart NA - DSGE Raw Data'!D233*4</f>
        <v>0.7</v>
      </c>
      <c r="H283" s="2">
        <f>+hist_ExAnteRealRate_wFG!D230-hist_RealNaturalRate_wFG!D230</f>
        <v>0.10070031714610506</v>
      </c>
      <c r="I283">
        <f>+hist_Forward5YearRealR_wFG!D230-hist_Forward5YearRNatR_wFG!D230</f>
        <v>-3.6931621689179905E-3</v>
      </c>
      <c r="J283" s="2">
        <f>+hist_ExAnteRealRate_woFG!D230-hist_RealNaturalRate_woFG!D230</f>
        <v>0.61070039245307295</v>
      </c>
      <c r="K283">
        <f>+hist_Forward5YearRealR_woFG!D230-hist_Forward5YearRNatR_woFG!D230</f>
        <v>2.0876259478219694E-3</v>
      </c>
      <c r="L283">
        <f>+hist_Forward5YearRNatR_wFG!D230</f>
        <v>-0.16728837228236401</v>
      </c>
    </row>
    <row r="284" spans="1:12" x14ac:dyDescent="0.25">
      <c r="A284" s="1">
        <v>42917</v>
      </c>
      <c r="B284">
        <v>0.4</v>
      </c>
      <c r="E284">
        <v>1.6</v>
      </c>
      <c r="F284">
        <v>5.9</v>
      </c>
      <c r="G284">
        <f>+'Chart NA - DSGE Raw Data'!D234*4</f>
        <v>0.95</v>
      </c>
      <c r="H284" s="2">
        <f>+hist_ExAnteRealRate_wFG!D231-hist_RealNaturalRate_wFG!D231</f>
        <v>-0.42768824316353921</v>
      </c>
      <c r="I284">
        <f>+hist_Forward5YearRealR_wFG!D231-hist_Forward5YearRNatR_wFG!D231</f>
        <v>-2.7025305450151998E-2</v>
      </c>
      <c r="J284" s="2">
        <f>+hist_ExAnteRealRate_woFG!D231-hist_RealNaturalRate_woFG!D231</f>
        <v>9.1459245534420974E-2</v>
      </c>
      <c r="K284">
        <f>+hist_Forward5YearRealR_woFG!D231-hist_Forward5YearRNatR_woFG!D231</f>
        <v>-2.1586555176467959E-2</v>
      </c>
      <c r="L284">
        <f>+hist_Forward5YearRNatR_wFG!D231</f>
        <v>-0.120309736335519</v>
      </c>
    </row>
    <row r="285" spans="1:12" x14ac:dyDescent="0.25">
      <c r="A285" s="1">
        <v>43009</v>
      </c>
      <c r="B285">
        <v>0.6</v>
      </c>
      <c r="E285">
        <v>1.7</v>
      </c>
      <c r="F285">
        <v>5.6</v>
      </c>
      <c r="G285">
        <f>+'Chart NA - DSGE Raw Data'!D235*4</f>
        <v>1.1499999999999999</v>
      </c>
      <c r="H285" s="2">
        <f>+hist_ExAnteRealRate_wFG!D232-hist_RealNaturalRate_wFG!D232</f>
        <v>0.52202035597698493</v>
      </c>
      <c r="I285">
        <f>+hist_Forward5YearRealR_wFG!D232-hist_Forward5YearRNatR_wFG!D232</f>
        <v>3.0807165666539918E-4</v>
      </c>
      <c r="J285" s="2">
        <f>+hist_ExAnteRealRate_woFG!D232-hist_RealNaturalRate_woFG!D232</f>
        <v>1.055214704309535</v>
      </c>
      <c r="K285">
        <f>+hist_Forward5YearRealR_woFG!D232-hist_Forward5YearRNatR_woFG!D232</f>
        <v>5.8261793056120226E-3</v>
      </c>
      <c r="L285">
        <f>+hist_Forward5YearRNatR_wFG!D232</f>
        <v>2.46771748418135E-2</v>
      </c>
    </row>
    <row r="286" spans="1:12" x14ac:dyDescent="0.25">
      <c r="A286" s="1">
        <v>43101</v>
      </c>
      <c r="B286">
        <v>0.7</v>
      </c>
      <c r="E286">
        <v>1.9</v>
      </c>
      <c r="F286">
        <v>4.4000000000000004</v>
      </c>
      <c r="G286">
        <f>+'Chart NA - DSGE Raw Data'!D236*4</f>
        <v>1.2</v>
      </c>
      <c r="H286" s="2">
        <f>+hist_ExAnteRealRate_wFG!D233-hist_RealNaturalRate_wFG!D233</f>
        <v>0.60311824641968292</v>
      </c>
      <c r="I286">
        <f>+hist_Forward5YearRealR_wFG!D233-hist_Forward5YearRNatR_wFG!D233</f>
        <v>-9.5348795508380102E-3</v>
      </c>
      <c r="J286" s="2">
        <f>+hist_ExAnteRealRate_woFG!D233-hist_RealNaturalRate_woFG!D233</f>
        <v>1.1549856065706319</v>
      </c>
      <c r="K286">
        <f>+hist_Forward5YearRealR_woFG!D233-hist_Forward5YearRNatR_woFG!D233</f>
        <v>-3.4704715108410111E-3</v>
      </c>
      <c r="L286">
        <f>+hist_Forward5YearRNatR_wFG!D233</f>
        <v>0.172283681710277</v>
      </c>
    </row>
    <row r="287" spans="1:12" x14ac:dyDescent="0.25">
      <c r="A287" s="1">
        <v>43191</v>
      </c>
      <c r="B287">
        <v>0.5</v>
      </c>
      <c r="E287">
        <v>2.2000000000000002</v>
      </c>
      <c r="F287">
        <v>3.9</v>
      </c>
      <c r="G287">
        <f>+'Chart NA - DSGE Raw Data'!D237*4</f>
        <v>1.45</v>
      </c>
      <c r="H287" s="2">
        <f>+hist_ExAnteRealRate_wFG!D234-hist_RealNaturalRate_wFG!D234</f>
        <v>-1.04102407261045</v>
      </c>
      <c r="I287">
        <f>+hist_Forward5YearRealR_wFG!D234-hist_Forward5YearRNatR_wFG!D234</f>
        <v>-8.2525879309289785E-3</v>
      </c>
      <c r="J287" s="2">
        <f>+hist_ExAnteRealRate_woFG!D234-hist_RealNaturalRate_woFG!D234</f>
        <v>-0.4661037972563114</v>
      </c>
      <c r="K287">
        <f>+hist_Forward5YearRealR_woFG!D234-hist_Forward5YearRNatR_woFG!D234</f>
        <v>-1.1396626539750265E-3</v>
      </c>
      <c r="L287">
        <f>+hist_Forward5YearRNatR_wFG!D234</f>
        <v>0.273080173308347</v>
      </c>
    </row>
    <row r="288" spans="1:12" x14ac:dyDescent="0.25">
      <c r="A288" s="1">
        <v>43282</v>
      </c>
      <c r="B288">
        <v>0.3</v>
      </c>
      <c r="E288">
        <v>2.2000000000000002</v>
      </c>
      <c r="F288">
        <v>4</v>
      </c>
      <c r="G288">
        <f>+'Chart NA - DSGE Raw Data'!D238*4</f>
        <v>1.74</v>
      </c>
      <c r="H288" s="2">
        <f>+hist_ExAnteRealRate_wFG!D235-hist_RealNaturalRate_wFG!D235</f>
        <v>-0.86116043604943704</v>
      </c>
      <c r="I288">
        <f>+hist_Forward5YearRealR_wFG!D235-hist_Forward5YearRNatR_wFG!D235</f>
        <v>-2.4483907209790989E-2</v>
      </c>
      <c r="J288" s="2">
        <f>+hist_ExAnteRealRate_woFG!D235-hist_RealNaturalRate_woFG!D235</f>
        <v>-0.25878348576614402</v>
      </c>
      <c r="K288">
        <f>+hist_Forward5YearRealR_woFG!D235-hist_Forward5YearRNatR_woFG!D235</f>
        <v>-1.5853678271824934E-2</v>
      </c>
      <c r="L288">
        <f>+hist_Forward5YearRNatR_wFG!D235</f>
        <v>0.13931854240128899</v>
      </c>
    </row>
    <row r="289" spans="1:12" x14ac:dyDescent="0.25">
      <c r="A289" s="1">
        <v>43374</v>
      </c>
      <c r="B289">
        <v>0.4</v>
      </c>
      <c r="E289">
        <v>2</v>
      </c>
      <c r="F289">
        <v>4.4000000000000004</v>
      </c>
      <c r="G289">
        <f>+'Chart NA - DSGE Raw Data'!D239*4</f>
        <v>1.93</v>
      </c>
      <c r="H289" s="2">
        <f>+hist_ExAnteRealRate_wFG!D236-hist_RealNaturalRate_wFG!D236</f>
        <v>-0.401559846101257</v>
      </c>
      <c r="I289">
        <f>+hist_Forward5YearRealR_wFG!D236-hist_Forward5YearRNatR_wFG!D236</f>
        <v>-3.161175213994899E-2</v>
      </c>
      <c r="J289" s="2">
        <f>+hist_ExAnteRealRate_woFG!D236-hist_RealNaturalRate_woFG!D236</f>
        <v>0.23615207112012998</v>
      </c>
      <c r="K289">
        <f>+hist_Forward5YearRealR_woFG!D236-hist_Forward5YearRNatR_woFG!D236</f>
        <v>-2.166605950689704E-2</v>
      </c>
      <c r="L289">
        <f>+hist_Forward5YearRNatR_wFG!D236</f>
        <v>0.17855965376871</v>
      </c>
    </row>
    <row r="290" spans="1:12" x14ac:dyDescent="0.25">
      <c r="A290" s="1">
        <v>43466</v>
      </c>
      <c r="B290">
        <v>0.2</v>
      </c>
      <c r="E290">
        <v>1.5</v>
      </c>
      <c r="F290">
        <v>4.9000000000000004</v>
      </c>
      <c r="G290">
        <f>+'Chart NA - DSGE Raw Data'!D240*4</f>
        <v>2.2200000000000002</v>
      </c>
      <c r="H290" s="2">
        <f>+hist_ExAnteRealRate_wFG!D237-hist_RealNaturalRate_wFG!D237</f>
        <v>-1.5334577343366802</v>
      </c>
      <c r="I290">
        <f>+hist_Forward5YearRealR_wFG!D237-hist_Forward5YearRNatR_wFG!D237</f>
        <v>-4.5477248367354006E-2</v>
      </c>
      <c r="J290" s="2">
        <f>+hist_ExAnteRealRate_woFG!D237-hist_RealNaturalRate_woFG!D237</f>
        <v>-0.91072148175789192</v>
      </c>
      <c r="K290">
        <f>+hist_Forward5YearRealR_woFG!D237-hist_Forward5YearRNatR_woFG!D237</f>
        <v>-2.2922516308113927E-2</v>
      </c>
      <c r="L290">
        <f>+hist_Forward5YearRNatR_wFG!D237</f>
        <v>6.2146867460434602E-2</v>
      </c>
    </row>
    <row r="291" spans="1:12" x14ac:dyDescent="0.25">
      <c r="A291" s="1">
        <v>43556</v>
      </c>
      <c r="B291">
        <v>0.6</v>
      </c>
      <c r="E291">
        <v>1.5</v>
      </c>
      <c r="F291">
        <v>2.9</v>
      </c>
      <c r="G291">
        <f>+'Chart NA - DSGE Raw Data'!D241*4</f>
        <v>2.4</v>
      </c>
      <c r="H291" s="2">
        <f>+hist_ExAnteRealRate_wFG!D238-hist_RealNaturalRate_wFG!D238</f>
        <v>0.11776897157697408</v>
      </c>
      <c r="I291">
        <f>+hist_Forward5YearRealR_wFG!D238-hist_Forward5YearRNatR_wFG!D238</f>
        <v>-3.5056199731038525E-2</v>
      </c>
      <c r="J291" s="2">
        <f>+hist_ExAnteRealRate_woFG!D238-hist_RealNaturalRate_woFG!D238</f>
        <v>0.71738251888393301</v>
      </c>
      <c r="K291">
        <f>+hist_Forward5YearRealR_woFG!D238-hist_Forward5YearRNatR_woFG!D238</f>
        <v>-3.0326109378570054E-3</v>
      </c>
      <c r="L291">
        <f>+hist_Forward5YearRNatR_wFG!D238</f>
        <v>1.2301798385072599E-4</v>
      </c>
    </row>
    <row r="292" spans="1:12" x14ac:dyDescent="0.25">
      <c r="A292" s="1">
        <v>43647</v>
      </c>
      <c r="B292">
        <v>0.2</v>
      </c>
      <c r="E292">
        <v>1.4</v>
      </c>
      <c r="F292">
        <v>-6.8</v>
      </c>
      <c r="G292">
        <f>+'Chart NA - DSGE Raw Data'!D242*4</f>
        <v>2.4</v>
      </c>
      <c r="H292" s="2">
        <f>+hist_ExAnteRealRate_wFG!D239-hist_RealNaturalRate_wFG!D239</f>
        <v>1.0712778653846569</v>
      </c>
      <c r="I292">
        <f>+hist_Forward5YearRealR_wFG!D239-hist_Forward5YearRNatR_wFG!D239</f>
        <v>-7.559563333173501E-2</v>
      </c>
      <c r="J292" s="2">
        <f>+hist_ExAnteRealRate_woFG!D239-hist_RealNaturalRate_woFG!D239</f>
        <v>1.609550806771898</v>
      </c>
      <c r="K292">
        <f>+hist_Forward5YearRealR_woFG!D239-hist_Forward5YearRNatR_woFG!D239</f>
        <v>-3.4904710395899041E-2</v>
      </c>
      <c r="L292">
        <f>+hist_Forward5YearRNatR_wFG!D239</f>
        <v>-0.115421212967196</v>
      </c>
    </row>
    <row r="293" spans="1:12" x14ac:dyDescent="0.25">
      <c r="A293" s="1">
        <v>43739</v>
      </c>
      <c r="B293">
        <v>0.4</v>
      </c>
      <c r="E293">
        <v>1.4</v>
      </c>
      <c r="F293">
        <v>-0.2</v>
      </c>
      <c r="G293">
        <f>+'Chart NA - DSGE Raw Data'!D243*4</f>
        <v>2.19</v>
      </c>
      <c r="H293" s="2">
        <f>+hist_ExAnteRealRate_wFG!D240-hist_RealNaturalRate_wFG!D240</f>
        <v>-0.58220934313516393</v>
      </c>
      <c r="I293">
        <f>+hist_Forward5YearRealR_wFG!D240-hist_Forward5YearRNatR_wFG!D240</f>
        <v>-9.888600932438199E-2</v>
      </c>
      <c r="J293" s="2">
        <f>+hist_ExAnteRealRate_woFG!D240-hist_RealNaturalRate_woFG!D240</f>
        <v>-0.15214618170328498</v>
      </c>
      <c r="K293">
        <f>+hist_Forward5YearRealR_woFG!D240-hist_Forward5YearRNatR_woFG!D240</f>
        <v>-5.449408402113598E-2</v>
      </c>
      <c r="L293">
        <f>+hist_Forward5YearRNatR_wFG!D240</f>
        <v>-0.21912458987954</v>
      </c>
    </row>
    <row r="294" spans="1:12" x14ac:dyDescent="0.25">
      <c r="A294" s="1">
        <v>43831</v>
      </c>
      <c r="B294">
        <v>0.3</v>
      </c>
      <c r="C294">
        <v>1</v>
      </c>
      <c r="D294">
        <v>-1</v>
      </c>
      <c r="E294">
        <v>1.5</v>
      </c>
      <c r="F294">
        <v>0.6</v>
      </c>
      <c r="G294">
        <f>+'Chart NA - DSGE Raw Data'!D244*4</f>
        <v>1.65</v>
      </c>
      <c r="H294" s="2">
        <f>+hist_ExAnteRealRate_wFG!D241-hist_RealNaturalRate_wFG!D241</f>
        <v>-2.1130933988200482</v>
      </c>
      <c r="I294">
        <f>+hist_Forward5YearRealR_wFG!D241-hist_Forward5YearRNatR_wFG!D241</f>
        <v>-5.543404811889599E-2</v>
      </c>
      <c r="J294" s="2">
        <f>+hist_ExAnteRealRate_woFG!D241-hist_RealNaturalRate_woFG!D241</f>
        <v>-1.8291002330096338</v>
      </c>
      <c r="K294">
        <f>+hist_Forward5YearRealR_woFG!D241-hist_Forward5YearRNatR_woFG!D241</f>
        <v>-1.427604438280905E-2</v>
      </c>
      <c r="L294">
        <f>+hist_Forward5YearRNatR_wFG!D241</f>
        <v>-0.132710818066715</v>
      </c>
    </row>
    <row r="295" spans="1:12" x14ac:dyDescent="0.25">
      <c r="A295" s="1">
        <v>43922</v>
      </c>
      <c r="B295">
        <v>-0.4</v>
      </c>
      <c r="C295">
        <v>1</v>
      </c>
      <c r="D295">
        <v>-1</v>
      </c>
      <c r="E295">
        <v>0.5</v>
      </c>
      <c r="F295">
        <v>4.3</v>
      </c>
      <c r="G295">
        <f>+'Chart NA - DSGE Raw Data'!D245*4</f>
        <v>1.25</v>
      </c>
      <c r="H295" s="2">
        <f>+hist_ExAnteRealRate_wFG!D242-hist_RealNaturalRate_wFG!D242</f>
        <v>2.413176286692952</v>
      </c>
      <c r="I295">
        <f>+hist_Forward5YearRealR_wFG!D242-hist_Forward5YearRNatR_wFG!D242</f>
        <v>5.3576708477574009E-2</v>
      </c>
      <c r="J295" s="2">
        <f>+hist_ExAnteRealRate_woFG!D242-hist_RealNaturalRate_woFG!D242</f>
        <v>1.8540312729438919</v>
      </c>
      <c r="K295">
        <f>+hist_Forward5YearRealR_woFG!D242-hist_Forward5YearRNatR_woFG!D242</f>
        <v>7.9557934143702991E-2</v>
      </c>
      <c r="L295">
        <f>+hist_Forward5YearRNatR_wFG!D242</f>
        <v>-0.54920111121404203</v>
      </c>
    </row>
    <row r="296" spans="1:12" x14ac:dyDescent="0.25">
      <c r="A296" s="1">
        <v>44013</v>
      </c>
      <c r="B296">
        <v>0.8</v>
      </c>
      <c r="E296">
        <v>1.1000000000000001</v>
      </c>
      <c r="F296">
        <v>17.2</v>
      </c>
      <c r="G296">
        <f>+'Chart NA - DSGE Raw Data'!D246*4</f>
        <v>0.06</v>
      </c>
      <c r="H296" s="2">
        <f>+hist_ExAnteRealRate_wFG!D243-hist_RealNaturalRate_wFG!D243</f>
        <v>3.5738346323497847</v>
      </c>
      <c r="I296">
        <f>+hist_Forward5YearRealR_wFG!D243-hist_Forward5YearRNatR_wFG!D243</f>
        <v>6.4736114228828079E-2</v>
      </c>
      <c r="J296" s="2">
        <f>+hist_ExAnteRealRate_woFG!D243-hist_RealNaturalRate_woFG!D243</f>
        <v>6.1365652520937441</v>
      </c>
      <c r="K296">
        <f>+hist_Forward5YearRealR_woFG!D243-hist_Forward5YearRNatR_woFG!D243</f>
        <v>8.5281529483302004E-2</v>
      </c>
      <c r="L296">
        <f>+hist_Forward5YearRNatR_wFG!D243</f>
        <v>-0.60914216374255603</v>
      </c>
    </row>
    <row r="297" spans="1:12" x14ac:dyDescent="0.25">
      <c r="A297" s="1">
        <v>44105</v>
      </c>
      <c r="B297">
        <v>0.5</v>
      </c>
      <c r="E297">
        <v>1.2</v>
      </c>
      <c r="F297">
        <v>10.3</v>
      </c>
      <c r="G297">
        <f>+'Chart NA - DSGE Raw Data'!D247*4</f>
        <v>0.09</v>
      </c>
      <c r="H297" s="2">
        <f>+hist_ExAnteRealRate_wFG!D244-hist_RealNaturalRate_wFG!D244</f>
        <v>4.3456476462262899</v>
      </c>
      <c r="I297">
        <f>+hist_Forward5YearRealR_wFG!D244-hist_Forward5YearRNatR_wFG!D244</f>
        <v>0.12316102429717302</v>
      </c>
      <c r="J297" s="2">
        <f>+hist_ExAnteRealRate_woFG!D244-hist_RealNaturalRate_woFG!D244</f>
        <v>4.89465599670371</v>
      </c>
      <c r="K297">
        <f>+hist_Forward5YearRealR_woFG!D244-hist_Forward5YearRNatR_woFG!D244</f>
        <v>0.17880139313996202</v>
      </c>
      <c r="L297">
        <f>+hist_Forward5YearRNatR_wFG!D244</f>
        <v>-0.34102096001744803</v>
      </c>
    </row>
    <row r="298" spans="1:12" x14ac:dyDescent="0.25">
      <c r="A298" s="1">
        <v>44197</v>
      </c>
      <c r="B298">
        <v>1.1000000000000001</v>
      </c>
      <c r="E298">
        <v>2</v>
      </c>
      <c r="F298">
        <v>12.3</v>
      </c>
      <c r="G298">
        <f>+'Chart NA - DSGE Raw Data'!D248*4</f>
        <v>0.09</v>
      </c>
      <c r="H298" s="2">
        <f>+hist_ExAnteRealRate_wFG!D245-hist_RealNaturalRate_wFG!D245</f>
        <v>4.2414859382235903</v>
      </c>
      <c r="I298">
        <f>+hist_Forward5YearRealR_wFG!D245-hist_Forward5YearRNatR_wFG!D245</f>
        <v>-3.1940193577006004E-2</v>
      </c>
      <c r="J298" s="2">
        <f>+hist_ExAnteRealRate_woFG!D245-hist_RealNaturalRate_woFG!D245</f>
        <v>5.0297357182176698</v>
      </c>
      <c r="K298">
        <f>+hist_Forward5YearRealR_woFG!D245-hist_Forward5YearRNatR_woFG!D245</f>
        <v>7.3479142516379992E-2</v>
      </c>
      <c r="L298">
        <f>+hist_Forward5YearRNatR_wFG!D245</f>
        <v>-0.31044202760751199</v>
      </c>
    </row>
    <row r="299" spans="1:12" x14ac:dyDescent="0.25">
      <c r="A299" s="1">
        <v>44287</v>
      </c>
      <c r="B299">
        <v>1.6</v>
      </c>
      <c r="E299">
        <v>4</v>
      </c>
      <c r="F299">
        <v>11.3</v>
      </c>
      <c r="G299">
        <f>+'Chart NA - DSGE Raw Data'!D249*4</f>
        <v>0.08</v>
      </c>
      <c r="H299" s="2">
        <f>+hist_ExAnteRealRate_wFG!D246-hist_RealNaturalRate_wFG!D246</f>
        <v>3.0466498467858001</v>
      </c>
      <c r="I299">
        <f>+hist_Forward5YearRealR_wFG!D246-hist_Forward5YearRNatR_wFG!D246</f>
        <v>-1.3532466006552002E-2</v>
      </c>
      <c r="J299" s="2">
        <f>+hist_ExAnteRealRate_woFG!D246-hist_RealNaturalRate_woFG!D246</f>
        <v>3.3419424234900696</v>
      </c>
      <c r="K299">
        <f>+hist_Forward5YearRealR_woFG!D246-hist_Forward5YearRNatR_woFG!D246</f>
        <v>0.11883691870916002</v>
      </c>
      <c r="L299">
        <f>+hist_Forward5YearRNatR_wFG!D246</f>
        <v>-0.16220330231156299</v>
      </c>
    </row>
    <row r="300" spans="1:12" x14ac:dyDescent="0.25">
      <c r="A300" s="1">
        <v>44378</v>
      </c>
      <c r="B300">
        <v>1.4</v>
      </c>
      <c r="E300">
        <v>4.5999999999999996</v>
      </c>
      <c r="F300">
        <v>10.4</v>
      </c>
      <c r="G300">
        <f>+'Chart NA - DSGE Raw Data'!D250*4</f>
        <v>7.0000000000000007E-2</v>
      </c>
      <c r="H300" s="2">
        <f>+hist_ExAnteRealRate_wFG!D247-hist_RealNaturalRate_wFG!D247</f>
        <v>0.47223394659673978</v>
      </c>
      <c r="I300">
        <f>+hist_Forward5YearRealR_wFG!D247-hist_Forward5YearRNatR_wFG!D247</f>
        <v>1.2325147029107003E-2</v>
      </c>
      <c r="J300" s="2">
        <f>+hist_ExAnteRealRate_woFG!D247-hist_RealNaturalRate_woFG!D247</f>
        <v>0.17728449711923</v>
      </c>
      <c r="K300">
        <f>+hist_Forward5YearRealR_woFG!D247-hist_Forward5YearRNatR_woFG!D247</f>
        <v>0.15863981427370999</v>
      </c>
      <c r="L300">
        <f>+hist_Forward5YearRNatR_wFG!D247</f>
        <v>-0.16271462465651201</v>
      </c>
    </row>
    <row r="301" spans="1:12" x14ac:dyDescent="0.25">
      <c r="A301" s="1">
        <v>44470</v>
      </c>
      <c r="B301">
        <v>1.7</v>
      </c>
      <c r="E301">
        <v>5.8</v>
      </c>
      <c r="F301">
        <v>9.8000000000000007</v>
      </c>
      <c r="G301">
        <f>+'Chart NA - DSGE Raw Data'!D251*4</f>
        <v>0.09</v>
      </c>
      <c r="H301" s="2">
        <f>+hist_ExAnteRealRate_wFG!D248-hist_RealNaturalRate_wFG!D248</f>
        <v>0.32617072805877978</v>
      </c>
      <c r="I301">
        <f>+hist_Forward5YearRealR_wFG!D248-hist_Forward5YearRNatR_wFG!D248</f>
        <v>0.11688367967151397</v>
      </c>
      <c r="J301" s="2">
        <f>+hist_ExAnteRealRate_woFG!D248-hist_RealNaturalRate_woFG!D248</f>
        <v>0.89245182884450047</v>
      </c>
      <c r="K301">
        <f>+hist_Forward5YearRealR_woFG!D248-hist_Forward5YearRNatR_woFG!D248</f>
        <v>0.17670323785596009</v>
      </c>
      <c r="L301">
        <f>+hist_Forward5YearRNatR_wFG!D248</f>
        <v>0.24166580296944101</v>
      </c>
    </row>
    <row r="302" spans="1:12" x14ac:dyDescent="0.25">
      <c r="A302" s="1">
        <v>44562</v>
      </c>
      <c r="B302">
        <v>1.9</v>
      </c>
      <c r="E302">
        <v>6.6</v>
      </c>
      <c r="F302">
        <v>7.9</v>
      </c>
      <c r="G302">
        <f>+'Chart NA - DSGE Raw Data'!D252*4</f>
        <v>0.08</v>
      </c>
      <c r="H302" s="2">
        <f>+hist_ExAnteRealRate_wFG!D249-hist_RealNaturalRate_wFG!D249</f>
        <v>-2.0148795728032902</v>
      </c>
      <c r="I302">
        <f>+hist_Forward5YearRealR_wFG!D249-hist_Forward5YearRNatR_wFG!D249</f>
        <v>4.51235517569714E-2</v>
      </c>
      <c r="J302" s="2">
        <f>+hist_ExAnteRealRate_woFG!D249-hist_RealNaturalRate_woFG!D249</f>
        <v>-1.9760957607874401</v>
      </c>
      <c r="K302">
        <f>+hist_Forward5YearRealR_woFG!D249-hist_Forward5YearRNatR_woFG!D249</f>
        <v>0.13873432894369997</v>
      </c>
      <c r="L302">
        <f>+hist_Forward5YearRNatR_wFG!D249</f>
        <v>9.1242578649881598E-2</v>
      </c>
    </row>
    <row r="303" spans="1:12" x14ac:dyDescent="0.25">
      <c r="A303" s="1">
        <v>44652</v>
      </c>
      <c r="B303">
        <v>1.8</v>
      </c>
      <c r="E303">
        <v>6.9</v>
      </c>
      <c r="F303">
        <v>7.7</v>
      </c>
      <c r="G303">
        <f>+'Chart NA - DSGE Raw Data'!D253*4</f>
        <v>0.12</v>
      </c>
      <c r="H303" s="2">
        <f>+hist_ExAnteRealRate_wFG!D250-hist_RealNaturalRate_wFG!D250</f>
        <v>-2.9433579919864798</v>
      </c>
      <c r="I303">
        <f>+hist_Forward5YearRealR_wFG!D250-hist_Forward5YearRNatR_wFG!D250</f>
        <v>2.8766025851644006E-2</v>
      </c>
      <c r="J303" s="2">
        <f>+hist_ExAnteRealRate_woFG!D250-hist_RealNaturalRate_woFG!D250</f>
        <v>-2.9737667057345503</v>
      </c>
      <c r="K303">
        <f>+hist_Forward5YearRealR_woFG!D250-hist_Forward5YearRNatR_woFG!D250</f>
        <v>9.7918582623998107E-2</v>
      </c>
      <c r="L303">
        <f>+hist_Forward5YearRNatR_wFG!D250</f>
        <v>0.20492567997466299</v>
      </c>
    </row>
    <row r="304" spans="1:12" x14ac:dyDescent="0.25">
      <c r="A304" s="1">
        <v>44743</v>
      </c>
      <c r="B304">
        <v>1.2</v>
      </c>
      <c r="E304">
        <v>6.7</v>
      </c>
      <c r="F304">
        <v>6.4</v>
      </c>
      <c r="G304">
        <f>+'Chart NA - DSGE Raw Data'!D254*4</f>
        <v>0.77</v>
      </c>
      <c r="H304" s="2">
        <f>+hist_ExAnteRealRate_wFG!D251-hist_RealNaturalRate_wFG!D251</f>
        <v>-2.9074294221101429</v>
      </c>
      <c r="I304">
        <f>+hist_Forward5YearRealR_wFG!D251-hist_Forward5YearRNatR_wFG!D251</f>
        <v>0.11223496501437402</v>
      </c>
      <c r="J304" s="2">
        <f>+hist_ExAnteRealRate_woFG!D251-hist_RealNaturalRate_woFG!D251</f>
        <v>-2.737005591769909</v>
      </c>
      <c r="K304">
        <f>+hist_Forward5YearRealR_woFG!D251-hist_Forward5YearRNatR_woFG!D251</f>
        <v>5.5249895450084963E-2</v>
      </c>
      <c r="L304">
        <f>+hist_Forward5YearRNatR_wFG!D251</f>
        <v>0.72813213775357499</v>
      </c>
    </row>
    <row r="305" spans="1:12" x14ac:dyDescent="0.25">
      <c r="A305" s="1">
        <v>44835</v>
      </c>
      <c r="B305">
        <v>1</v>
      </c>
      <c r="E305">
        <v>6</v>
      </c>
      <c r="F305">
        <v>6.5</v>
      </c>
      <c r="G305">
        <f>+'Chart NA - DSGE Raw Data'!D255*4</f>
        <v>2.1800000000000002</v>
      </c>
      <c r="H305" s="2">
        <f>+hist_ExAnteRealRate_wFG!D252-hist_RealNaturalRate_wFG!D252</f>
        <v>-2.0546854180596319</v>
      </c>
      <c r="I305">
        <f>+hist_Forward5YearRealR_wFG!D252-hist_Forward5YearRNatR_wFG!D252</f>
        <v>6.6573370722076031E-2</v>
      </c>
      <c r="J305" s="2">
        <f>+hist_ExAnteRealRate_woFG!D252-hist_RealNaturalRate_woFG!D252</f>
        <v>-1.0904030519744889</v>
      </c>
      <c r="K305">
        <f>+hist_Forward5YearRealR_woFG!D252-hist_Forward5YearRNatR_woFG!D252</f>
        <v>4.3743618708420029E-2</v>
      </c>
      <c r="L305">
        <f>+hist_Forward5YearRNatR_wFG!D252</f>
        <v>0.67333423220901201</v>
      </c>
    </row>
    <row r="306" spans="1:12" x14ac:dyDescent="0.25">
      <c r="A306" s="1">
        <v>44927</v>
      </c>
      <c r="B306">
        <v>1</v>
      </c>
      <c r="E306">
        <v>5</v>
      </c>
      <c r="F306">
        <v>5.8</v>
      </c>
      <c r="G306">
        <f>+'Chart NA - DSGE Raw Data'!D256*4</f>
        <v>3.65</v>
      </c>
      <c r="H306" s="2">
        <f>+hist_ExAnteRealRate_wFG!D253-hist_RealNaturalRate_wFG!D253</f>
        <v>-1.497809317078338</v>
      </c>
      <c r="I306">
        <f>+hist_Forward5YearRealR_wFG!D253-hist_Forward5YearRNatR_wFG!D253</f>
        <v>8.3393779162692971E-2</v>
      </c>
      <c r="J306" s="2">
        <f>+hist_ExAnteRealRate_woFG!D253-hist_RealNaturalRate_woFG!D253</f>
        <v>0.30221877429708777</v>
      </c>
      <c r="K306">
        <f>+hist_Forward5YearRealR_woFG!D253-hist_Forward5YearRNatR_woFG!D253</f>
        <v>2.1427966658765008E-2</v>
      </c>
      <c r="L306">
        <f>+hist_Forward5YearRNatR_wFG!D253</f>
        <v>0.96646751173989698</v>
      </c>
    </row>
    <row r="307" spans="1:12" x14ac:dyDescent="0.25">
      <c r="A307" s="1">
        <v>45017</v>
      </c>
      <c r="B307">
        <v>0.7</v>
      </c>
      <c r="E307">
        <v>3.9</v>
      </c>
      <c r="F307">
        <v>5.4</v>
      </c>
      <c r="G307">
        <f>+'Chart NA - DSGE Raw Data'!D257*4</f>
        <v>4.51</v>
      </c>
      <c r="H307" s="2">
        <f>+hist_ExAnteRealRate_wFG!D254-hist_RealNaturalRate_wFG!D254</f>
        <v>-4.6519307768690297</v>
      </c>
      <c r="I307">
        <f>+hist_Forward5YearRealR_wFG!D254-hist_Forward5YearRNatR_wFG!D254</f>
        <v>7.9968555536229946E-2</v>
      </c>
      <c r="J307" s="2">
        <f>+hist_ExAnteRealRate_woFG!D254-hist_RealNaturalRate_woFG!D254</f>
        <v>-4.1100233257426</v>
      </c>
      <c r="K307">
        <f>+hist_Forward5YearRealR_woFG!D254-hist_Forward5YearRNatR_woFG!D254</f>
        <v>2.5467185758949906E-2</v>
      </c>
      <c r="L307">
        <f>+hist_Forward5YearRNatR_wFG!D254</f>
        <v>1.4271541334190601</v>
      </c>
    </row>
    <row r="308" spans="1:12" x14ac:dyDescent="0.25">
      <c r="A308" s="1">
        <v>45108</v>
      </c>
      <c r="B308">
        <v>0.7</v>
      </c>
      <c r="E308">
        <v>3.4</v>
      </c>
      <c r="F308">
        <v>5.7</v>
      </c>
      <c r="G308">
        <f>+'Chart NA - DSGE Raw Data'!D258*4</f>
        <v>4.99</v>
      </c>
      <c r="H308" s="2">
        <f>+hist_ExAnteRealRate_wFG!D255-hist_RealNaturalRate_wFG!D255</f>
        <v>3.5636963805099064E-3</v>
      </c>
      <c r="I308">
        <f>+hist_Forward5YearRealR_wFG!D255-hist_Forward5YearRNatR_wFG!D255</f>
        <v>4.7793007846040014E-2</v>
      </c>
      <c r="J308" s="2">
        <f>+hist_ExAnteRealRate_woFG!D255-hist_RealNaturalRate_woFG!D255</f>
        <v>0.67569674943941993</v>
      </c>
      <c r="K308">
        <f>+hist_Forward5YearRealR_woFG!D255-hist_Forward5YearRNatR_woFG!D255</f>
        <v>6.9052312395199156E-3</v>
      </c>
      <c r="L308">
        <f>+hist_Forward5YearRNatR_wFG!D255</f>
        <v>1.4606055011043899</v>
      </c>
    </row>
    <row r="309" spans="1:12" x14ac:dyDescent="0.25">
      <c r="A309" s="1">
        <v>45200</v>
      </c>
      <c r="B309">
        <v>0.4</v>
      </c>
      <c r="E309">
        <v>2.8</v>
      </c>
      <c r="F309">
        <v>5</v>
      </c>
      <c r="G309">
        <f>+'Chart NA - DSGE Raw Data'!D259*4</f>
        <v>5.26</v>
      </c>
      <c r="H309" s="2">
        <f>+hist_ExAnteRealRate_wFG!D256-hist_RealNaturalRate_wFG!D256</f>
        <v>-0.40797127054457993</v>
      </c>
      <c r="I309">
        <f>+hist_Forward5YearRealR_wFG!D256-hist_Forward5YearRNatR_wFG!D256</f>
        <v>0.10726511064337974</v>
      </c>
      <c r="J309" s="2">
        <f>+hist_ExAnteRealRate_woFG!D256-hist_RealNaturalRate_woFG!D256</f>
        <v>-0.33774412485607019</v>
      </c>
      <c r="K309">
        <f>+hist_Forward5YearRealR_woFG!D256-hist_Forward5YearRNatR_woFG!D256</f>
        <v>3.1379240400200015E-2</v>
      </c>
      <c r="L309">
        <f>+hist_Forward5YearRNatR_wFG!D256</f>
        <v>1.9052304847695201</v>
      </c>
    </row>
    <row r="310" spans="1:12" x14ac:dyDescent="0.25">
      <c r="A310" s="1">
        <v>45292</v>
      </c>
      <c r="B310">
        <v>0.8</v>
      </c>
      <c r="E310">
        <v>2.7</v>
      </c>
      <c r="F310">
        <v>5</v>
      </c>
      <c r="G310">
        <f>+'Chart NA - DSGE Raw Data'!D260*4</f>
        <v>5.33</v>
      </c>
      <c r="H310" s="2">
        <f>+hist_ExAnteRealRate_wFG!D257-hist_RealNaturalRate_wFG!D257</f>
        <v>0.64987252235138993</v>
      </c>
      <c r="I310">
        <f>+hist_Forward5YearRealR_wFG!D257-hist_Forward5YearRNatR_wFG!D257</f>
        <v>4.1850558477299904E-2</v>
      </c>
      <c r="J310" s="2">
        <f>+hist_ExAnteRealRate_woFG!D257-hist_RealNaturalRate_woFG!D257</f>
        <v>0.72627946350600014</v>
      </c>
      <c r="K310">
        <f>+hist_Forward5YearRealR_woFG!D257-hist_Forward5YearRNatR_woFG!D257</f>
        <v>-7.4088447747000519E-3</v>
      </c>
      <c r="L310">
        <f>+hist_Forward5YearRNatR_wFG!D257</f>
        <v>1.7729381328454701</v>
      </c>
    </row>
    <row r="311" spans="1:12" x14ac:dyDescent="0.25">
      <c r="A311" s="1">
        <v>45383</v>
      </c>
      <c r="B311">
        <v>0.6</v>
      </c>
      <c r="E311">
        <v>2.6</v>
      </c>
      <c r="F311">
        <v>4.7</v>
      </c>
      <c r="G311">
        <f>+'Chart NA - DSGE Raw Data'!D261*4</f>
        <v>5.33</v>
      </c>
      <c r="H311" s="2">
        <f>+hist_ExAnteRealRate_wFG!D258-hist_RealNaturalRate_wFG!D258</f>
        <v>2.07558326790492</v>
      </c>
      <c r="I311">
        <f>+hist_Forward5YearRealR_wFG!D258-hist_Forward5YearRNatR_wFG!D258</f>
        <v>0.1316276849391802</v>
      </c>
      <c r="J311" s="2">
        <f>+hist_ExAnteRealRate_woFG!D258-hist_RealNaturalRate_woFG!D258</f>
        <v>1.8316595415108001</v>
      </c>
      <c r="K311">
        <f>+hist_Forward5YearRealR_woFG!D258-hist_Forward5YearRNatR_woFG!D258</f>
        <v>7.5130406498910007E-2</v>
      </c>
      <c r="L311">
        <f>+hist_Forward5YearRNatR_wFG!D258</f>
        <v>1.9497223397077399</v>
      </c>
    </row>
    <row r="312" spans="1:12" x14ac:dyDescent="0.25">
      <c r="A312" s="1">
        <v>45474</v>
      </c>
      <c r="B312">
        <v>0.4</v>
      </c>
      <c r="E312">
        <v>2.2999999999999998</v>
      </c>
      <c r="F312">
        <v>4.5999999999999996</v>
      </c>
      <c r="G312">
        <f>+'Chart NA - DSGE Raw Data'!D262*4</f>
        <v>5.33</v>
      </c>
      <c r="H312" s="2">
        <f>+hist_ExAnteRealRate_wFG!D259-hist_RealNaturalRate_wFG!D259</f>
        <v>1.9401114606591299</v>
      </c>
      <c r="I312">
        <f>+hist_Forward5YearRealR_wFG!D259-hist_Forward5YearRNatR_wFG!D259</f>
        <v>5.6862940088790115E-2</v>
      </c>
      <c r="J312" s="2">
        <f>+hist_ExAnteRealRate_woFG!D259-hist_RealNaturalRate_woFG!D259</f>
        <v>1.5028500133087901</v>
      </c>
      <c r="K312">
        <f>+hist_Forward5YearRealR_woFG!D259-hist_Forward5YearRNatR_woFG!D259</f>
        <v>5.6360381893169942E-2</v>
      </c>
      <c r="L312">
        <f>+hist_Forward5YearRNatR_wFG!D259</f>
        <v>1.5681281766083299</v>
      </c>
    </row>
    <row r="313" spans="1:12" x14ac:dyDescent="0.25">
      <c r="A313" s="1">
        <v>45566</v>
      </c>
      <c r="B313">
        <v>0.6</v>
      </c>
      <c r="E313">
        <v>2.5</v>
      </c>
      <c r="G313">
        <f>+'Chart NA - DSGE Raw Data'!D263*4</f>
        <v>5.26</v>
      </c>
      <c r="H313" s="2"/>
      <c r="J313" s="2">
        <f>+hist_ExAnteRealRate_woFG!D261-hist_RealNaturalRate_woFG!D261</f>
        <v>0</v>
      </c>
      <c r="K313">
        <f>+hist_Forward5YearRealR_woFG!D261-hist_Forward5YearRNatR_woFG!D261</f>
        <v>0</v>
      </c>
      <c r="L313">
        <f>+hist_Forward5YearRNatR_wFG!D260</f>
        <v>1.33058792478292</v>
      </c>
    </row>
    <row r="314" spans="1:12" x14ac:dyDescent="0.25">
      <c r="A314" s="1">
        <v>45658</v>
      </c>
      <c r="B314">
        <v>0.9</v>
      </c>
      <c r="E314">
        <v>2.5</v>
      </c>
      <c r="G314">
        <f>+'Chart NA - DSGE Raw Data'!D264*4</f>
        <v>4.6500000000000004</v>
      </c>
      <c r="H314" s="2"/>
      <c r="J314" s="2">
        <f>+hist_ExAnteRealRate_woFG!D262-hist_RealNaturalRate_woFG!D262</f>
        <v>0</v>
      </c>
      <c r="K314">
        <f>+hist_Forward5YearRealR_woFG!D262-hist_Forward5YearRNatR_woFG!D262</f>
        <v>0</v>
      </c>
      <c r="L314">
        <f>+hist_Forward5YearRNatR_wFG!D261</f>
        <v>0</v>
      </c>
    </row>
    <row r="315" spans="1:12" x14ac:dyDescent="0.25">
      <c r="A315" s="1">
        <v>45748</v>
      </c>
      <c r="B315">
        <v>0.5</v>
      </c>
      <c r="E315">
        <v>2.4</v>
      </c>
      <c r="G315">
        <f>+'Chart NA - DSGE Raw Data'!D265*4</f>
        <v>4.33</v>
      </c>
      <c r="H315" s="2"/>
      <c r="J315" s="2">
        <f>+hist_ExAnteRealRate_woFG!D263-hist_RealNaturalRate_woFG!D263</f>
        <v>0</v>
      </c>
      <c r="K315">
        <f>+hist_Forward5YearRealR_woFG!D263-hist_Forward5YearRNatR_woFG!D263</f>
        <v>0</v>
      </c>
      <c r="L315">
        <f>+hist_Forward5YearRNatR_wFG!D262</f>
        <v>0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F392"/>
  <sheetViews>
    <sheetView topLeftCell="A2" zoomScaleNormal="100" workbookViewId="0">
      <selection activeCell="E254" sqref="E254"/>
    </sheetView>
  </sheetViews>
  <sheetFormatPr defaultRowHeight="15" x14ac:dyDescent="0.25"/>
  <cols>
    <col min="1" max="1" width="9.7109375" bestFit="1" customWidth="1"/>
  </cols>
  <sheetData>
    <row r="1" spans="1:6" x14ac:dyDescent="0.25">
      <c r="A1" t="s">
        <v>13</v>
      </c>
      <c r="B1" t="s">
        <v>42</v>
      </c>
      <c r="C1" t="s">
        <v>43</v>
      </c>
      <c r="D1" t="s">
        <v>41</v>
      </c>
      <c r="E1" t="s">
        <v>40</v>
      </c>
      <c r="F1" t="str">
        <f>+'Chart NA - DSGE Raw Data'!D2</f>
        <v>obs_nominalrate</v>
      </c>
    </row>
    <row r="2" spans="1:6" x14ac:dyDescent="0.25">
      <c r="A2" s="1">
        <f>+hist_Forward5YearRNatR_wFG!A2</f>
        <v>22006</v>
      </c>
      <c r="B2">
        <f>+hist_Forward5YearRNatR_wFG!D2</f>
        <v>2.0631497797010701</v>
      </c>
      <c r="C2">
        <f>+hist_Forward5YearRNatR_woFG!D2</f>
        <v>2.08746442896777</v>
      </c>
      <c r="F2">
        <f>+'Chart NA - DSGE Raw Data'!D5</f>
        <v>0.98250000000000004</v>
      </c>
    </row>
    <row r="3" spans="1:6" x14ac:dyDescent="0.25">
      <c r="A3" s="1">
        <f>+hist_Forward5YearRNatR_wFG!A3</f>
        <v>22097</v>
      </c>
      <c r="B3">
        <f>+hist_Forward5YearRNatR_wFG!D3</f>
        <v>2.1205647243674699</v>
      </c>
      <c r="C3">
        <f>+hist_Forward5YearRNatR_woFG!D3</f>
        <v>2.1450854174988501</v>
      </c>
      <c r="F3">
        <f>+'Chart NA - DSGE Raw Data'!D6</f>
        <v>0.92500000000000004</v>
      </c>
    </row>
    <row r="4" spans="1:6" x14ac:dyDescent="0.25">
      <c r="A4" s="1">
        <f>+hist_Forward5YearRNatR_wFG!A4</f>
        <v>22189</v>
      </c>
      <c r="B4">
        <f>+hist_Forward5YearRNatR_wFG!D4</f>
        <v>2.0224967137065502</v>
      </c>
      <c r="C4">
        <f>+hist_Forward5YearRNatR_woFG!D4</f>
        <v>2.0472043293631002</v>
      </c>
      <c r="F4">
        <f>+'Chart NA - DSGE Raw Data'!D7</f>
        <v>0.73499999999999999</v>
      </c>
    </row>
    <row r="5" spans="1:6" x14ac:dyDescent="0.25">
      <c r="A5" s="1">
        <f>+hist_Forward5YearRNatR_wFG!A5</f>
        <v>22281</v>
      </c>
      <c r="B5">
        <f>+hist_Forward5YearRNatR_wFG!D5</f>
        <v>2.1038496070322399</v>
      </c>
      <c r="C5">
        <f>+hist_Forward5YearRNatR_woFG!D5</f>
        <v>2.1287227584526298</v>
      </c>
      <c r="F5">
        <f>+'Chart NA - DSGE Raw Data'!D8</f>
        <v>0.57499999999999996</v>
      </c>
    </row>
    <row r="6" spans="1:6" x14ac:dyDescent="0.25">
      <c r="A6" s="1">
        <f>+hist_Forward5YearRNatR_wFG!A6</f>
        <v>22371</v>
      </c>
      <c r="B6">
        <f>+hist_Forward5YearRNatR_wFG!D6</f>
        <v>2.15903858778757</v>
      </c>
      <c r="C6">
        <f>+hist_Forward5YearRNatR_woFG!D6</f>
        <v>2.1840539791632798</v>
      </c>
      <c r="D6">
        <f>+'HLW - 2025Q2'!K7</f>
        <v>5.44055954112648</v>
      </c>
      <c r="F6">
        <f>+'Chart NA - DSGE Raw Data'!D9</f>
        <v>0.4975</v>
      </c>
    </row>
    <row r="7" spans="1:6" x14ac:dyDescent="0.25">
      <c r="A7" s="1">
        <f>+hist_Forward5YearRNatR_wFG!A7</f>
        <v>22462</v>
      </c>
      <c r="B7">
        <f>+hist_Forward5YearRNatR_wFG!D7</f>
        <v>2.1723314806018301</v>
      </c>
      <c r="C7">
        <f>+hist_Forward5YearRNatR_woFG!D7</f>
        <v>2.1974639429006801</v>
      </c>
      <c r="D7">
        <f>+'HLW - 2025Q2'!K8</f>
        <v>5.6616371933967997</v>
      </c>
      <c r="F7">
        <f>+'Chart NA - DSGE Raw Data'!D10</f>
        <v>0.4325</v>
      </c>
    </row>
    <row r="8" spans="1:6" x14ac:dyDescent="0.25">
      <c r="A8" s="1">
        <f>+hist_Forward5YearRNatR_wFG!A8</f>
        <v>22554</v>
      </c>
      <c r="B8">
        <f>+hist_Forward5YearRNatR_wFG!D8</f>
        <v>2.2626478185624399</v>
      </c>
      <c r="C8">
        <f>+hist_Forward5YearRNatR_woFG!D8</f>
        <v>2.2878701685696798</v>
      </c>
      <c r="D8">
        <f>+'HLW - 2025Q2'!K9</f>
        <v>5.5687700157342803</v>
      </c>
      <c r="F8">
        <f>+'Chart NA - DSGE Raw Data'!D11</f>
        <v>0.42</v>
      </c>
    </row>
    <row r="9" spans="1:6" x14ac:dyDescent="0.25">
      <c r="A9" s="1">
        <f>+hist_Forward5YearRNatR_wFG!A9</f>
        <v>22646</v>
      </c>
      <c r="B9">
        <f>+hist_Forward5YearRNatR_wFG!D9</f>
        <v>2.3732639950349199</v>
      </c>
      <c r="C9">
        <f>+hist_Forward5YearRNatR_woFG!D9</f>
        <v>2.3985467913114902</v>
      </c>
      <c r="D9">
        <f>+'HLW - 2025Q2'!K10</f>
        <v>5.5381696217697396</v>
      </c>
      <c r="F9">
        <f>+'Chart NA - DSGE Raw Data'!D12</f>
        <v>0.6</v>
      </c>
    </row>
    <row r="10" spans="1:6" x14ac:dyDescent="0.25">
      <c r="A10" s="1">
        <f>+hist_Forward5YearRNatR_wFG!A10</f>
        <v>22736</v>
      </c>
      <c r="B10">
        <f>+hist_Forward5YearRNatR_wFG!D10</f>
        <v>2.4914681394176599</v>
      </c>
      <c r="C10">
        <f>+hist_Forward5YearRNatR_woFG!D10</f>
        <v>2.5167793722551699</v>
      </c>
      <c r="D10">
        <f>+'HLW - 2025Q2'!K11</f>
        <v>5.35296214866149</v>
      </c>
      <c r="F10">
        <f>+'Chart NA - DSGE Raw Data'!D13</f>
        <v>0.61499999999999999</v>
      </c>
    </row>
    <row r="11" spans="1:6" x14ac:dyDescent="0.25">
      <c r="A11" s="1">
        <f>+hist_Forward5YearRNatR_wFG!A11</f>
        <v>22827</v>
      </c>
      <c r="B11">
        <f>+hist_Forward5YearRNatR_wFG!D11</f>
        <v>2.4933496013488399</v>
      </c>
      <c r="C11">
        <f>+hist_Forward5YearRNatR_woFG!D11</f>
        <v>2.5186543351020099</v>
      </c>
      <c r="D11">
        <f>+'HLW - 2025Q2'!K12</f>
        <v>4.8206328081944898</v>
      </c>
      <c r="F11">
        <f>+'Chart NA - DSGE Raw Data'!D14</f>
        <v>0.65249999999999997</v>
      </c>
    </row>
    <row r="12" spans="1:6" x14ac:dyDescent="0.25">
      <c r="A12" s="1">
        <f>+hist_Forward5YearRNatR_wFG!A12</f>
        <v>22919</v>
      </c>
      <c r="B12">
        <f>+hist_Forward5YearRNatR_wFG!D12</f>
        <v>2.5797765958036099</v>
      </c>
      <c r="C12">
        <f>+hist_Forward5YearRNatR_woFG!D12</f>
        <v>2.6050365732935998</v>
      </c>
      <c r="D12">
        <f>+'HLW - 2025Q2'!K13</f>
        <v>4.7095342600898098</v>
      </c>
      <c r="F12">
        <f>+'Chart NA - DSGE Raw Data'!D15</f>
        <v>0.71250000000000002</v>
      </c>
    </row>
    <row r="13" spans="1:6" x14ac:dyDescent="0.25">
      <c r="A13" s="1">
        <f>+hist_Forward5YearRNatR_wFG!A13</f>
        <v>23011</v>
      </c>
      <c r="B13">
        <f>+hist_Forward5YearRNatR_wFG!D13</f>
        <v>2.6508134342099701</v>
      </c>
      <c r="C13">
        <f>+hist_Forward5YearRNatR_woFG!D13</f>
        <v>2.6759866498601999</v>
      </c>
      <c r="D13">
        <f>+'HLW - 2025Q2'!K14</f>
        <v>4.25906452674693</v>
      </c>
      <c r="F13">
        <f>+'Chart NA - DSGE Raw Data'!D16</f>
        <v>0.73</v>
      </c>
    </row>
    <row r="14" spans="1:6" x14ac:dyDescent="0.25">
      <c r="A14" s="1">
        <f>+hist_Forward5YearRNatR_wFG!A14</f>
        <v>23101</v>
      </c>
      <c r="B14">
        <f>+hist_Forward5YearRNatR_wFG!D14</f>
        <v>2.7580187263669398</v>
      </c>
      <c r="C14">
        <f>+hist_Forward5YearRNatR_woFG!D14</f>
        <v>2.7830589738730498</v>
      </c>
      <c r="D14">
        <f>+'HLW - 2025Q2'!K15</f>
        <v>4.2440707065049104</v>
      </c>
      <c r="F14">
        <f>+'Chart NA - DSGE Raw Data'!D17</f>
        <v>0.74250000000000005</v>
      </c>
    </row>
    <row r="15" spans="1:6" x14ac:dyDescent="0.25">
      <c r="A15" s="1">
        <f>+hist_Forward5YearRNatR_wFG!A15</f>
        <v>23192</v>
      </c>
      <c r="B15">
        <f>+hist_Forward5YearRNatR_wFG!D15</f>
        <v>2.8481428368036799</v>
      </c>
      <c r="C15">
        <f>+hist_Forward5YearRNatR_woFG!D15</f>
        <v>2.87299923174522</v>
      </c>
      <c r="D15">
        <f>+'HLW - 2025Q2'!K16</f>
        <v>4.2115101159931703</v>
      </c>
      <c r="F15">
        <f>+'Chart NA - DSGE Raw Data'!D18</f>
        <v>0.74</v>
      </c>
    </row>
    <row r="16" spans="1:6" x14ac:dyDescent="0.25">
      <c r="A16" s="1">
        <f>+hist_Forward5YearRNatR_wFG!A16</f>
        <v>23284</v>
      </c>
      <c r="B16">
        <f>+hist_Forward5YearRNatR_wFG!D16</f>
        <v>2.9207990283499101</v>
      </c>
      <c r="C16">
        <f>+hist_Forward5YearRNatR_woFG!D16</f>
        <v>2.9454154887561801</v>
      </c>
      <c r="D16">
        <f>+'HLW - 2025Q2'!K17</f>
        <v>4.5380331368263001</v>
      </c>
      <c r="F16">
        <f>+'Chart NA - DSGE Raw Data'!D19</f>
        <v>0.83250000000000002</v>
      </c>
    </row>
    <row r="17" spans="1:6" x14ac:dyDescent="0.25">
      <c r="A17" s="1">
        <f>+hist_Forward5YearRNatR_wFG!A17</f>
        <v>23376</v>
      </c>
      <c r="B17">
        <f>+hist_Forward5YearRNatR_wFG!D17</f>
        <v>3.0040084687189799</v>
      </c>
      <c r="C17">
        <f>+hist_Forward5YearRNatR_woFG!D17</f>
        <v>3.0283233747404701</v>
      </c>
      <c r="D17">
        <f>+'HLW - 2025Q2'!K18</f>
        <v>4.2689898532641601</v>
      </c>
      <c r="F17">
        <f>+'Chart NA - DSGE Raw Data'!D20</f>
        <v>0.86250000000000004</v>
      </c>
    </row>
    <row r="18" spans="1:6" x14ac:dyDescent="0.25">
      <c r="A18" s="1">
        <f>+hist_Forward5YearRNatR_wFG!A18</f>
        <v>23467</v>
      </c>
      <c r="B18">
        <f>+hist_Forward5YearRNatR_wFG!D18</f>
        <v>3.0984065795351698</v>
      </c>
      <c r="C18">
        <f>+hist_Forward5YearRNatR_woFG!D18</f>
        <v>3.12235958439534</v>
      </c>
      <c r="D18">
        <f>+'HLW - 2025Q2'!K19</f>
        <v>4.5724286229217803</v>
      </c>
      <c r="F18">
        <f>+'Chart NA - DSGE Raw Data'!D21</f>
        <v>0.86499999999999999</v>
      </c>
    </row>
    <row r="19" spans="1:6" x14ac:dyDescent="0.25">
      <c r="A19" s="1">
        <f>+hist_Forward5YearRNatR_wFG!A19</f>
        <v>23558</v>
      </c>
      <c r="B19">
        <f>+hist_Forward5YearRNatR_wFG!D19</f>
        <v>3.23175575621207</v>
      </c>
      <c r="C19">
        <f>+hist_Forward5YearRNatR_woFG!D19</f>
        <v>3.2555333291963802</v>
      </c>
      <c r="D19">
        <f>+'HLW - 2025Q2'!K20</f>
        <v>4.4893362085316602</v>
      </c>
      <c r="F19">
        <f>+'Chart NA - DSGE Raw Data'!D22</f>
        <v>0.87250000000000005</v>
      </c>
    </row>
    <row r="20" spans="1:6" x14ac:dyDescent="0.25">
      <c r="A20" s="1">
        <f>+hist_Forward5YearRNatR_wFG!A20</f>
        <v>23650</v>
      </c>
      <c r="B20">
        <f>+hist_Forward5YearRNatR_wFG!D20</f>
        <v>3.2418439196475402</v>
      </c>
      <c r="C20">
        <f>+hist_Forward5YearRNatR_woFG!D20</f>
        <v>3.2654792409199298</v>
      </c>
      <c r="D20">
        <f>+'HLW - 2025Q2'!K21</f>
        <v>4.5882059230728496</v>
      </c>
      <c r="F20">
        <f>+'Chart NA - DSGE Raw Data'!D23</f>
        <v>0.86499999999999999</v>
      </c>
    </row>
    <row r="21" spans="1:6" x14ac:dyDescent="0.25">
      <c r="A21" s="1">
        <f>+hist_Forward5YearRNatR_wFG!A21</f>
        <v>23742</v>
      </c>
      <c r="B21">
        <f>+hist_Forward5YearRNatR_wFG!D21</f>
        <v>3.2727382936071399</v>
      </c>
      <c r="C21">
        <f>+hist_Forward5YearRNatR_woFG!D21</f>
        <v>3.2962582590686802</v>
      </c>
      <c r="D21">
        <f>+'HLW - 2025Q2'!K22</f>
        <v>4.3350218886280203</v>
      </c>
      <c r="F21">
        <f>+'Chart NA - DSGE Raw Data'!D24</f>
        <v>0.89500000000000002</v>
      </c>
    </row>
    <row r="22" spans="1:6" x14ac:dyDescent="0.25">
      <c r="A22" s="1">
        <f>+hist_Forward5YearRNatR_wFG!A22</f>
        <v>23832</v>
      </c>
      <c r="B22">
        <f>+hist_Forward5YearRNatR_wFG!D22</f>
        <v>3.32492913772129</v>
      </c>
      <c r="C22">
        <f>+hist_Forward5YearRNatR_woFG!D22</f>
        <v>3.3483560403200898</v>
      </c>
      <c r="D22">
        <f>+'HLW - 2025Q2'!K23</f>
        <v>4.7131161370295303</v>
      </c>
      <c r="F22">
        <f>+'Chart NA - DSGE Raw Data'!D25</f>
        <v>0.995</v>
      </c>
    </row>
    <row r="23" spans="1:6" x14ac:dyDescent="0.25">
      <c r="A23" s="1">
        <f>+hist_Forward5YearRNatR_wFG!A23</f>
        <v>23923</v>
      </c>
      <c r="B23">
        <f>+hist_Forward5YearRNatR_wFG!D23</f>
        <v>3.3600506297747001</v>
      </c>
      <c r="C23">
        <f>+hist_Forward5YearRNatR_woFG!D23</f>
        <v>3.3834032968117702</v>
      </c>
      <c r="D23">
        <f>+'HLW - 2025Q2'!K24</f>
        <v>4.6844442251735696</v>
      </c>
      <c r="F23">
        <f>+'Chart NA - DSGE Raw Data'!D26</f>
        <v>1.02</v>
      </c>
    </row>
    <row r="24" spans="1:6" x14ac:dyDescent="0.25">
      <c r="A24" s="1">
        <f>+hist_Forward5YearRNatR_wFG!A24</f>
        <v>24015</v>
      </c>
      <c r="B24">
        <f>+hist_Forward5YearRNatR_wFG!D24</f>
        <v>3.3555295995500001</v>
      </c>
      <c r="C24">
        <f>+hist_Forward5YearRNatR_woFG!D24</f>
        <v>3.3788240642833598</v>
      </c>
      <c r="D24">
        <f>+'HLW - 2025Q2'!K25</f>
        <v>4.9370802942993501</v>
      </c>
      <c r="F24">
        <f>+'Chart NA - DSGE Raw Data'!D27</f>
        <v>1.02</v>
      </c>
    </row>
    <row r="25" spans="1:6" x14ac:dyDescent="0.25">
      <c r="A25" s="1">
        <f>+hist_Forward5YearRNatR_wFG!A25</f>
        <v>24107</v>
      </c>
      <c r="B25">
        <f>+hist_Forward5YearRNatR_wFG!D25</f>
        <v>3.3736454455538101</v>
      </c>
      <c r="C25">
        <f>+hist_Forward5YearRNatR_woFG!D25</f>
        <v>3.3968954057027601</v>
      </c>
      <c r="D25">
        <f>+'HLW - 2025Q2'!K26</f>
        <v>5.15383586976023</v>
      </c>
      <c r="F25">
        <f>+'Chart NA - DSGE Raw Data'!D28</f>
        <v>1.0425</v>
      </c>
    </row>
    <row r="26" spans="1:6" x14ac:dyDescent="0.25">
      <c r="A26" s="1">
        <f>+hist_Forward5YearRNatR_wFG!A26</f>
        <v>24197</v>
      </c>
      <c r="B26">
        <f>+hist_Forward5YearRNatR_wFG!D26</f>
        <v>3.33108166177484</v>
      </c>
      <c r="C26">
        <f>+hist_Forward5YearRNatR_woFG!D26</f>
        <v>3.35429882317717</v>
      </c>
      <c r="D26">
        <f>+'HLW - 2025Q2'!K27</f>
        <v>5.3820534411747101</v>
      </c>
      <c r="F26">
        <f>+'Chart NA - DSGE Raw Data'!D29</f>
        <v>1.1399999999999999</v>
      </c>
    </row>
    <row r="27" spans="1:6" x14ac:dyDescent="0.25">
      <c r="A27" s="1">
        <f>+hist_Forward5YearRNatR_wFG!A27</f>
        <v>24288</v>
      </c>
      <c r="B27">
        <f>+hist_Forward5YearRNatR_wFG!D27</f>
        <v>3.1252313299846999</v>
      </c>
      <c r="C27">
        <f>+hist_Forward5YearRNatR_woFG!D27</f>
        <v>3.14842567904611</v>
      </c>
      <c r="D27">
        <f>+'HLW - 2025Q2'!K28</f>
        <v>5.1237384549569498</v>
      </c>
      <c r="F27">
        <f>+'Chart NA - DSGE Raw Data'!D30</f>
        <v>1.2275</v>
      </c>
    </row>
    <row r="28" spans="1:6" x14ac:dyDescent="0.25">
      <c r="A28" s="1">
        <f>+hist_Forward5YearRNatR_wFG!A28</f>
        <v>24380</v>
      </c>
      <c r="B28">
        <f>+hist_Forward5YearRNatR_wFG!D28</f>
        <v>3.0121678071418199</v>
      </c>
      <c r="C28">
        <f>+hist_Forward5YearRNatR_woFG!D28</f>
        <v>3.0353478346048401</v>
      </c>
      <c r="D28">
        <f>+'HLW - 2025Q2'!K29</f>
        <v>5.1085062161268802</v>
      </c>
      <c r="F28">
        <f>+'Chart NA - DSGE Raw Data'!D31</f>
        <v>1.3525</v>
      </c>
    </row>
    <row r="29" spans="1:6" x14ac:dyDescent="0.25">
      <c r="A29" s="1">
        <f>+hist_Forward5YearRNatR_wFG!A29</f>
        <v>24472</v>
      </c>
      <c r="B29">
        <f>+hist_Forward5YearRNatR_wFG!D29</f>
        <v>2.8636971829109901</v>
      </c>
      <c r="C29">
        <f>+hist_Forward5YearRNatR_woFG!D29</f>
        <v>2.8868700718520599</v>
      </c>
      <c r="D29">
        <f>+'HLW - 2025Q2'!K30</f>
        <v>5.0873862516428199</v>
      </c>
      <c r="F29">
        <f>+'Chart NA - DSGE Raw Data'!D32</f>
        <v>1.39</v>
      </c>
    </row>
    <row r="30" spans="1:6" x14ac:dyDescent="0.25">
      <c r="A30" s="1">
        <f>+hist_Forward5YearRNatR_wFG!A30</f>
        <v>24562</v>
      </c>
      <c r="B30">
        <f>+hist_Forward5YearRNatR_wFG!D30</f>
        <v>2.8538047540159601</v>
      </c>
      <c r="C30">
        <f>+hist_Forward5YearRNatR_woFG!D30</f>
        <v>2.8769765400105198</v>
      </c>
      <c r="D30">
        <f>+'HLW - 2025Q2'!K31</f>
        <v>5.0534309009518203</v>
      </c>
      <c r="E30">
        <f>+LM_RealRate!C2</f>
        <v>1.6036490750000001</v>
      </c>
      <c r="F30">
        <f>+'Chart NA - DSGE Raw Data'!D33</f>
        <v>1.2050000000000001</v>
      </c>
    </row>
    <row r="31" spans="1:6" x14ac:dyDescent="0.25">
      <c r="A31" s="1">
        <f>+hist_Forward5YearRNatR_wFG!A31</f>
        <v>24653</v>
      </c>
      <c r="B31">
        <f>+hist_Forward5YearRNatR_wFG!D31</f>
        <v>2.8936933911051699</v>
      </c>
      <c r="C31">
        <f>+hist_Forward5YearRNatR_woFG!D31</f>
        <v>2.9168690997300999</v>
      </c>
      <c r="D31">
        <f>+'HLW - 2025Q2'!K32</f>
        <v>4.8299539517700296</v>
      </c>
      <c r="E31">
        <f>+LM_RealRate!C3</f>
        <v>1.5611101140000001</v>
      </c>
      <c r="F31">
        <f>+'Chart NA - DSGE Raw Data'!D34</f>
        <v>0.99750000000000005</v>
      </c>
    </row>
    <row r="32" spans="1:6" x14ac:dyDescent="0.25">
      <c r="A32" s="1">
        <f>+hist_Forward5YearRNatR_wFG!A32</f>
        <v>24745</v>
      </c>
      <c r="B32">
        <f>+hist_Forward5YearRNatR_wFG!D32</f>
        <v>2.8019767996134499</v>
      </c>
      <c r="C32">
        <f>+hist_Forward5YearRNatR_woFG!D32</f>
        <v>2.8251605648298299</v>
      </c>
      <c r="D32">
        <f>+'HLW - 2025Q2'!K33</f>
        <v>4.85185582470264</v>
      </c>
      <c r="E32">
        <f>+LM_RealRate!C4</f>
        <v>1.58227692</v>
      </c>
      <c r="F32">
        <f>+'Chart NA - DSGE Raw Data'!D35</f>
        <v>0.97250000000000003</v>
      </c>
    </row>
    <row r="33" spans="1:6" x14ac:dyDescent="0.25">
      <c r="A33" s="1">
        <f>+hist_Forward5YearRNatR_wFG!A33</f>
        <v>24837</v>
      </c>
      <c r="B33">
        <f>+hist_Forward5YearRNatR_wFG!D33</f>
        <v>2.7824148485704798</v>
      </c>
      <c r="C33">
        <f>+hist_Forward5YearRNatR_woFG!D33</f>
        <v>2.8056100145257101</v>
      </c>
      <c r="D33">
        <f>+'HLW - 2025Q2'!K34</f>
        <v>4.7817678767252998</v>
      </c>
      <c r="E33">
        <f>+LM_RealRate!C5</f>
        <v>1.587444533</v>
      </c>
      <c r="F33">
        <f>+'Chart NA - DSGE Raw Data'!D36</f>
        <v>1.0425</v>
      </c>
    </row>
    <row r="34" spans="1:6" x14ac:dyDescent="0.25">
      <c r="A34" s="1">
        <f>+hist_Forward5YearRNatR_wFG!A34</f>
        <v>24928</v>
      </c>
      <c r="B34">
        <f>+hist_Forward5YearRNatR_wFG!D34</f>
        <v>2.5812701707402899</v>
      </c>
      <c r="C34">
        <f>+hist_Forward5YearRNatR_woFG!D34</f>
        <v>2.6044793788667402</v>
      </c>
      <c r="D34">
        <f>+'HLW - 2025Q2'!K35</f>
        <v>5.00338014653902</v>
      </c>
      <c r="E34">
        <f>+LM_RealRate!C6</f>
        <v>1.6251452179999999</v>
      </c>
      <c r="F34">
        <f>+'Chart NA - DSGE Raw Data'!D37</f>
        <v>1.1975</v>
      </c>
    </row>
    <row r="35" spans="1:6" x14ac:dyDescent="0.25">
      <c r="A35" s="1">
        <f>+hist_Forward5YearRNatR_wFG!A35</f>
        <v>25019</v>
      </c>
      <c r="B35">
        <f>+hist_Forward5YearRNatR_wFG!D35</f>
        <v>2.4793345528845401</v>
      </c>
      <c r="C35">
        <f>+hist_Forward5YearRNatR_woFG!D35</f>
        <v>2.5025598156944899</v>
      </c>
      <c r="D35">
        <f>+'HLW - 2025Q2'!K36</f>
        <v>5.0654007436974702</v>
      </c>
      <c r="E35">
        <f>+LM_RealRate!C7</f>
        <v>1.6449016729999999</v>
      </c>
      <c r="F35">
        <f>+'Chart NA - DSGE Raw Data'!D38</f>
        <v>1.4950000000000001</v>
      </c>
    </row>
    <row r="36" spans="1:6" x14ac:dyDescent="0.25">
      <c r="A36" s="1">
        <f>+hist_Forward5YearRNatR_wFG!A36</f>
        <v>25111</v>
      </c>
      <c r="B36">
        <f>+hist_Forward5YearRNatR_wFG!D36</f>
        <v>2.3898348343016602</v>
      </c>
      <c r="C36">
        <f>+hist_Forward5YearRNatR_woFG!D36</f>
        <v>2.4130775968942602</v>
      </c>
      <c r="D36">
        <f>+'HLW - 2025Q2'!K37</f>
        <v>4.9311537204071003</v>
      </c>
      <c r="E36">
        <f>+LM_RealRate!C8</f>
        <v>1.586450181</v>
      </c>
      <c r="F36">
        <f>+'Chart NA - DSGE Raw Data'!D39</f>
        <v>1.4875</v>
      </c>
    </row>
    <row r="37" spans="1:6" x14ac:dyDescent="0.25">
      <c r="A37" s="1">
        <f>+hist_Forward5YearRNatR_wFG!A37</f>
        <v>25203</v>
      </c>
      <c r="B37">
        <f>+hist_Forward5YearRNatR_wFG!D37</f>
        <v>2.4169602535876402</v>
      </c>
      <c r="C37">
        <f>+hist_Forward5YearRNatR_woFG!D37</f>
        <v>2.44022144353759</v>
      </c>
      <c r="D37">
        <f>+'HLW - 2025Q2'!K38</f>
        <v>4.7783574180023196</v>
      </c>
      <c r="E37">
        <f>+LM_RealRate!C9</f>
        <v>1.5816322169999999</v>
      </c>
      <c r="F37">
        <f>+'Chart NA - DSGE Raw Data'!D40</f>
        <v>1.48</v>
      </c>
    </row>
    <row r="38" spans="1:6" x14ac:dyDescent="0.25">
      <c r="A38" s="1">
        <f>+hist_Forward5YearRNatR_wFG!A38</f>
        <v>25293</v>
      </c>
      <c r="B38">
        <f>+hist_Forward5YearRNatR_wFG!D38</f>
        <v>2.4410873878544099</v>
      </c>
      <c r="C38">
        <f>+hist_Forward5YearRNatR_woFG!D38</f>
        <v>2.46436745380699</v>
      </c>
      <c r="D38">
        <f>+'HLW - 2025Q2'!K39</f>
        <v>4.9051680299921898</v>
      </c>
      <c r="E38">
        <f>+LM_RealRate!C10</f>
        <v>1.645340413</v>
      </c>
      <c r="F38">
        <f>+'Chart NA - DSGE Raw Data'!D41</f>
        <v>1.6425000000000001</v>
      </c>
    </row>
    <row r="39" spans="1:6" x14ac:dyDescent="0.25">
      <c r="A39" s="1">
        <f>+hist_Forward5YearRNatR_wFG!A39</f>
        <v>25384</v>
      </c>
      <c r="B39">
        <f>+hist_Forward5YearRNatR_wFG!D39</f>
        <v>2.2780855835189899</v>
      </c>
      <c r="C39">
        <f>+hist_Forward5YearRNatR_woFG!D39</f>
        <v>2.30138452244557</v>
      </c>
      <c r="D39">
        <f>+'HLW - 2025Q2'!K40</f>
        <v>4.71395615418208</v>
      </c>
      <c r="E39">
        <f>+LM_RealRate!C11</f>
        <v>1.712491024</v>
      </c>
      <c r="F39">
        <f>+'Chart NA - DSGE Raw Data'!D42</f>
        <v>2.0825</v>
      </c>
    </row>
    <row r="40" spans="1:6" x14ac:dyDescent="0.25">
      <c r="A40" s="1">
        <f>+hist_Forward5YearRNatR_wFG!A40</f>
        <v>25476</v>
      </c>
      <c r="B40">
        <f>+hist_Forward5YearRNatR_wFG!D40</f>
        <v>2.2026073754892002</v>
      </c>
      <c r="C40">
        <f>+hist_Forward5YearRNatR_woFG!D40</f>
        <v>2.2259247481434201</v>
      </c>
      <c r="D40">
        <f>+'HLW - 2025Q2'!K41</f>
        <v>4.6689003556244097</v>
      </c>
      <c r="E40">
        <f>+LM_RealRate!C12</f>
        <v>1.700827992</v>
      </c>
      <c r="F40">
        <f>+'Chart NA - DSGE Raw Data'!D43</f>
        <v>2.2450000000000001</v>
      </c>
    </row>
    <row r="41" spans="1:6" x14ac:dyDescent="0.25">
      <c r="A41" s="1">
        <f>+hist_Forward5YearRNatR_wFG!A41</f>
        <v>25568</v>
      </c>
      <c r="B41">
        <f>+hist_Forward5YearRNatR_wFG!D41</f>
        <v>2.1943031082278699</v>
      </c>
      <c r="C41">
        <f>+hist_Forward5YearRNatR_woFG!D41</f>
        <v>2.2176380418787298</v>
      </c>
      <c r="D41">
        <f>+'HLW - 2025Q2'!K42</f>
        <v>4.3921347818429801</v>
      </c>
      <c r="E41">
        <f>+LM_RealRate!C13</f>
        <v>1.655724666</v>
      </c>
      <c r="F41">
        <f>+'Chart NA - DSGE Raw Data'!D44</f>
        <v>2.2349999999999999</v>
      </c>
    </row>
    <row r="42" spans="1:6" x14ac:dyDescent="0.25">
      <c r="A42" s="1">
        <f>+hist_Forward5YearRNatR_wFG!A42</f>
        <v>25658</v>
      </c>
      <c r="B42">
        <f>+hist_Forward5YearRNatR_wFG!D42</f>
        <v>1.8897570615680299</v>
      </c>
      <c r="C42">
        <f>+hist_Forward5YearRNatR_woFG!D42</f>
        <v>1.9131082385960501</v>
      </c>
      <c r="D42">
        <f>+'HLW - 2025Q2'!K43</f>
        <v>4.2504047047911104</v>
      </c>
      <c r="E42">
        <f>+LM_RealRate!C14</f>
        <v>1.64028051</v>
      </c>
      <c r="F42">
        <f>+'Chart NA - DSGE Raw Data'!D45</f>
        <v>2.14</v>
      </c>
    </row>
    <row r="43" spans="1:6" x14ac:dyDescent="0.25">
      <c r="A43" s="1">
        <f>+hist_Forward5YearRNatR_wFG!A43</f>
        <v>25749</v>
      </c>
      <c r="B43">
        <f>+hist_Forward5YearRNatR_wFG!D43</f>
        <v>1.91780222980216</v>
      </c>
      <c r="C43">
        <f>+hist_Forward5YearRNatR_woFG!D43</f>
        <v>1.94116786032132</v>
      </c>
      <c r="D43">
        <f>+'HLW - 2025Q2'!K44</f>
        <v>4.1758041514969104</v>
      </c>
      <c r="E43">
        <f>+LM_RealRate!C15</f>
        <v>1.6085431349999999</v>
      </c>
      <c r="F43">
        <f>+'Chart NA - DSGE Raw Data'!D46</f>
        <v>1.97</v>
      </c>
    </row>
    <row r="44" spans="1:6" x14ac:dyDescent="0.25">
      <c r="A44" s="1">
        <f>+hist_Forward5YearRNatR_wFG!A44</f>
        <v>25841</v>
      </c>
      <c r="B44">
        <f>+hist_Forward5YearRNatR_wFG!D44</f>
        <v>1.5368141318850399</v>
      </c>
      <c r="C44">
        <f>+hist_Forward5YearRNatR_woFG!D44</f>
        <v>1.56019190845837</v>
      </c>
      <c r="D44">
        <f>+'HLW - 2025Q2'!K45</f>
        <v>4.2371623891288603</v>
      </c>
      <c r="E44">
        <f>+LM_RealRate!C16</f>
        <v>1.578160577</v>
      </c>
      <c r="F44">
        <f>+'Chart NA - DSGE Raw Data'!D47</f>
        <v>1.6775</v>
      </c>
    </row>
    <row r="45" spans="1:6" x14ac:dyDescent="0.25">
      <c r="A45" s="1">
        <f>+hist_Forward5YearRNatR_wFG!A45</f>
        <v>25933</v>
      </c>
      <c r="B45">
        <f>+hist_Forward5YearRNatR_wFG!D45</f>
        <v>1.3422137463766901</v>
      </c>
      <c r="C45">
        <f>+hist_Forward5YearRNatR_woFG!D45</f>
        <v>1.3656007797929099</v>
      </c>
      <c r="D45">
        <f>+'HLW - 2025Q2'!K46</f>
        <v>3.8308598532207698</v>
      </c>
      <c r="E45">
        <f>+LM_RealRate!C17</f>
        <v>1.491522257</v>
      </c>
      <c r="F45">
        <f>+'Chart NA - DSGE Raw Data'!D48</f>
        <v>1.3925000000000001</v>
      </c>
    </row>
    <row r="46" spans="1:6" x14ac:dyDescent="0.25">
      <c r="A46" s="1">
        <f>+hist_Forward5YearRNatR_wFG!A46</f>
        <v>26023</v>
      </c>
      <c r="B46">
        <f>+hist_Forward5YearRNatR_wFG!D46</f>
        <v>1.4527321740197701</v>
      </c>
      <c r="C46">
        <f>+hist_Forward5YearRNatR_woFG!D46</f>
        <v>1.47612491267507</v>
      </c>
      <c r="D46">
        <f>+'HLW - 2025Q2'!K47</f>
        <v>4.2956190291948797</v>
      </c>
      <c r="E46">
        <f>+LM_RealRate!C18</f>
        <v>1.4899257050000001</v>
      </c>
      <c r="F46">
        <f>+'Chart NA - DSGE Raw Data'!D49</f>
        <v>0.96499999999999997</v>
      </c>
    </row>
    <row r="47" spans="1:6" x14ac:dyDescent="0.25">
      <c r="A47" s="1">
        <f>+hist_Forward5YearRNatR_wFG!A47</f>
        <v>26114</v>
      </c>
      <c r="B47">
        <f>+hist_Forward5YearRNatR_wFG!D47</f>
        <v>1.36777466036206</v>
      </c>
      <c r="C47">
        <f>+hist_Forward5YearRNatR_woFG!D47</f>
        <v>1.3911688064899601</v>
      </c>
      <c r="D47">
        <f>+'HLW - 2025Q2'!K48</f>
        <v>4.0496528905043201</v>
      </c>
      <c r="E47">
        <f>+LM_RealRate!C19</f>
        <v>1.5498644589999999</v>
      </c>
      <c r="F47">
        <f>+'Chart NA - DSGE Raw Data'!D50</f>
        <v>1.1425000000000001</v>
      </c>
    </row>
    <row r="48" spans="1:6" x14ac:dyDescent="0.25">
      <c r="A48" s="1">
        <f>+hist_Forward5YearRNatR_wFG!A48</f>
        <v>26206</v>
      </c>
      <c r="B48">
        <f>+hist_Forward5YearRNatR_wFG!D48</f>
        <v>1.31904768784739</v>
      </c>
      <c r="C48">
        <f>+hist_Forward5YearRNatR_woFG!D48</f>
        <v>1.34243815694068</v>
      </c>
      <c r="D48">
        <f>+'HLW - 2025Q2'!K49</f>
        <v>3.9077076180308699</v>
      </c>
      <c r="E48">
        <f>+LM_RealRate!C20</f>
        <v>1.6001364819999999</v>
      </c>
      <c r="F48">
        <f>+'Chart NA - DSGE Raw Data'!D51</f>
        <v>1.37</v>
      </c>
    </row>
    <row r="49" spans="1:6" x14ac:dyDescent="0.25">
      <c r="A49" s="1">
        <f>+hist_Forward5YearRNatR_wFG!A49</f>
        <v>26298</v>
      </c>
      <c r="B49">
        <f>+hist_Forward5YearRNatR_wFG!D49</f>
        <v>1.3456769015172201</v>
      </c>
      <c r="C49">
        <f>+hist_Forward5YearRNatR_woFG!D49</f>
        <v>1.36909964156931</v>
      </c>
      <c r="D49">
        <f>+'HLW - 2025Q2'!K50</f>
        <v>3.6153048751393002</v>
      </c>
      <c r="E49">
        <f>+LM_RealRate!C21</f>
        <v>1.5552284489999999</v>
      </c>
      <c r="F49">
        <f>+'Chart NA - DSGE Raw Data'!D52</f>
        <v>1.1875</v>
      </c>
    </row>
    <row r="50" spans="1:6" x14ac:dyDescent="0.25">
      <c r="A50" s="1">
        <f>+hist_Forward5YearRNatR_wFG!A50</f>
        <v>26389</v>
      </c>
      <c r="B50">
        <f>+hist_Forward5YearRNatR_wFG!D50</f>
        <v>1.5187459057107899</v>
      </c>
      <c r="C50">
        <f>+hist_Forward5YearRNatR_woFG!D50</f>
        <v>1.54219723976629</v>
      </c>
      <c r="D50">
        <f>+'HLW - 2025Q2'!K51</f>
        <v>3.8361411779018799</v>
      </c>
      <c r="E50">
        <f>+LM_RealRate!C22</f>
        <v>1.538975787</v>
      </c>
      <c r="F50">
        <f>+'Chart NA - DSGE Raw Data'!D53</f>
        <v>0.88749999999999996</v>
      </c>
    </row>
    <row r="51" spans="1:6" x14ac:dyDescent="0.25">
      <c r="A51" s="1">
        <f>+hist_Forward5YearRNatR_wFG!A51</f>
        <v>26480</v>
      </c>
      <c r="B51">
        <f>+hist_Forward5YearRNatR_wFG!D51</f>
        <v>1.6030396240898099</v>
      </c>
      <c r="C51">
        <f>+hist_Forward5YearRNatR_woFG!D51</f>
        <v>1.6265159970077501</v>
      </c>
      <c r="D51">
        <f>+'HLW - 2025Q2'!K52</f>
        <v>3.99228345180647</v>
      </c>
      <c r="E51">
        <f>+LM_RealRate!C23</f>
        <v>1.6429280449999999</v>
      </c>
      <c r="F51">
        <f>+'Chart NA - DSGE Raw Data'!D54</f>
        <v>1.075</v>
      </c>
    </row>
    <row r="52" spans="1:6" x14ac:dyDescent="0.25">
      <c r="A52" s="1">
        <f>+hist_Forward5YearRNatR_wFG!A52</f>
        <v>26572</v>
      </c>
      <c r="B52">
        <f>+hist_Forward5YearRNatR_wFG!D52</f>
        <v>1.5917993345608501</v>
      </c>
      <c r="C52">
        <f>+hist_Forward5YearRNatR_woFG!D52</f>
        <v>1.6152972820098199</v>
      </c>
      <c r="D52">
        <f>+'HLW - 2025Q2'!K53</f>
        <v>3.8611035694476499</v>
      </c>
      <c r="E52">
        <f>+LM_RealRate!C24</f>
        <v>1.629459097</v>
      </c>
      <c r="F52">
        <f>+'Chart NA - DSGE Raw Data'!D55</f>
        <v>1.1850000000000001</v>
      </c>
    </row>
    <row r="53" spans="1:6" x14ac:dyDescent="0.25">
      <c r="A53" s="1">
        <f>+hist_Forward5YearRNatR_wFG!A53</f>
        <v>26664</v>
      </c>
      <c r="B53">
        <f>+hist_Forward5YearRNatR_wFG!D53</f>
        <v>1.5531729405757</v>
      </c>
      <c r="C53">
        <f>+hist_Forward5YearRNatR_woFG!D53</f>
        <v>1.57668901665066</v>
      </c>
      <c r="D53">
        <f>+'HLW - 2025Q2'!K54</f>
        <v>3.95191264707347</v>
      </c>
      <c r="E53">
        <f>+LM_RealRate!C25</f>
        <v>1.652185682</v>
      </c>
      <c r="F53">
        <f>+'Chart NA - DSGE Raw Data'!D56</f>
        <v>1.2875000000000001</v>
      </c>
    </row>
    <row r="54" spans="1:6" x14ac:dyDescent="0.25">
      <c r="A54" s="1">
        <f>+hist_Forward5YearRNatR_wFG!A54</f>
        <v>26754</v>
      </c>
      <c r="B54">
        <f>+hist_Forward5YearRNatR_wFG!D54</f>
        <v>2.12030062086458</v>
      </c>
      <c r="C54">
        <f>+hist_Forward5YearRNatR_woFG!D54</f>
        <v>2.1438313148213601</v>
      </c>
      <c r="D54">
        <f>+'HLW - 2025Q2'!K55</f>
        <v>4.2284114693424302</v>
      </c>
      <c r="E54">
        <f>+LM_RealRate!C26</f>
        <v>1.7070035029999999</v>
      </c>
      <c r="F54">
        <f>+'Chart NA - DSGE Raw Data'!D57</f>
        <v>1.635</v>
      </c>
    </row>
    <row r="55" spans="1:6" x14ac:dyDescent="0.25">
      <c r="A55" s="1">
        <f>+hist_Forward5YearRNatR_wFG!A55</f>
        <v>26845</v>
      </c>
      <c r="B55">
        <f>+hist_Forward5YearRNatR_wFG!D55</f>
        <v>2.03319476743442</v>
      </c>
      <c r="C55">
        <f>+hist_Forward5YearRNatR_woFG!D55</f>
        <v>2.05673642017759</v>
      </c>
      <c r="D55">
        <f>+'HLW - 2025Q2'!K56</f>
        <v>4.2876544192073203</v>
      </c>
      <c r="E55">
        <f>+LM_RealRate!C27</f>
        <v>1.675343544</v>
      </c>
      <c r="F55">
        <f>+'Chart NA - DSGE Raw Data'!D58</f>
        <v>1.9550000000000001</v>
      </c>
    </row>
    <row r="56" spans="1:6" x14ac:dyDescent="0.25">
      <c r="A56" s="1">
        <f>+hist_Forward5YearRNatR_wFG!A56</f>
        <v>26937</v>
      </c>
      <c r="B56">
        <f>+hist_Forward5YearRNatR_wFG!D56</f>
        <v>2.0008364093896902</v>
      </c>
      <c r="C56">
        <f>+hist_Forward5YearRNatR_woFG!D56</f>
        <v>2.02438513192353</v>
      </c>
      <c r="D56">
        <f>+'HLW - 2025Q2'!K57</f>
        <v>3.9943914465691601</v>
      </c>
      <c r="E56">
        <f>+LM_RealRate!C28</f>
        <v>1.703700134</v>
      </c>
      <c r="F56">
        <f>+'Chart NA - DSGE Raw Data'!D59</f>
        <v>2.64</v>
      </c>
    </row>
    <row r="57" spans="1:6" x14ac:dyDescent="0.25">
      <c r="A57" s="1">
        <f>+hist_Forward5YearRNatR_wFG!A57</f>
        <v>27029</v>
      </c>
      <c r="B57">
        <f>+hist_Forward5YearRNatR_wFG!D57</f>
        <v>1.9057608126185199</v>
      </c>
      <c r="C57">
        <f>+hist_Forward5YearRNatR_woFG!D57</f>
        <v>1.92931240542442</v>
      </c>
      <c r="D57">
        <f>+'HLW - 2025Q2'!K58</f>
        <v>4.1815403870757004</v>
      </c>
      <c r="E57">
        <f>+LM_RealRate!C29</f>
        <v>1.616235375</v>
      </c>
      <c r="F57">
        <f>+'Chart NA - DSGE Raw Data'!D60</f>
        <v>2.5</v>
      </c>
    </row>
    <row r="58" spans="1:6" x14ac:dyDescent="0.25">
      <c r="A58" s="1">
        <f>+hist_Forward5YearRNatR_wFG!A58</f>
        <v>27119</v>
      </c>
      <c r="B58">
        <f>+hist_Forward5YearRNatR_wFG!D58</f>
        <v>1.98029608639398</v>
      </c>
      <c r="C58">
        <f>+hist_Forward5YearRNatR_woFG!D58</f>
        <v>2.0038459575780498</v>
      </c>
      <c r="D58">
        <f>+'HLW - 2025Q2'!K59</f>
        <v>3.9556547342925699</v>
      </c>
      <c r="E58">
        <f>+LM_RealRate!C30</f>
        <v>1.5008750280000001</v>
      </c>
      <c r="F58">
        <f>+'Chart NA - DSGE Raw Data'!D61</f>
        <v>2.3325</v>
      </c>
    </row>
    <row r="59" spans="1:6" x14ac:dyDescent="0.25">
      <c r="A59" s="1">
        <f>+hist_Forward5YearRNatR_wFG!A59</f>
        <v>27210</v>
      </c>
      <c r="B59">
        <f>+hist_Forward5YearRNatR_wFG!D59</f>
        <v>1.87581596610859</v>
      </c>
      <c r="C59">
        <f>+hist_Forward5YearRNatR_woFG!D59</f>
        <v>1.8993590458832199</v>
      </c>
      <c r="D59">
        <f>+'HLW - 2025Q2'!K60</f>
        <v>4.1405800600045204</v>
      </c>
      <c r="E59">
        <f>+LM_RealRate!C31</f>
        <v>1.4904776449999999</v>
      </c>
      <c r="F59">
        <f>+'Chart NA - DSGE Raw Data'!D62</f>
        <v>2.8125</v>
      </c>
    </row>
    <row r="60" spans="1:6" x14ac:dyDescent="0.25">
      <c r="A60" s="1">
        <f>+hist_Forward5YearRNatR_wFG!A60</f>
        <v>27302</v>
      </c>
      <c r="B60">
        <f>+hist_Forward5YearRNatR_wFG!D60</f>
        <v>1.6272735085085801</v>
      </c>
      <c r="C60">
        <f>+hist_Forward5YearRNatR_woFG!D60</f>
        <v>1.65080415758374</v>
      </c>
      <c r="D60">
        <f>+'HLW - 2025Q2'!K61</f>
        <v>3.9753404108096499</v>
      </c>
      <c r="E60">
        <f>+LM_RealRate!C32</f>
        <v>1.408707025</v>
      </c>
      <c r="F60">
        <f>+'Chart NA - DSGE Raw Data'!D63</f>
        <v>3.0249999999999999</v>
      </c>
    </row>
    <row r="61" spans="1:6" x14ac:dyDescent="0.25">
      <c r="A61" s="1">
        <f>+hist_Forward5YearRNatR_wFG!A61</f>
        <v>27394</v>
      </c>
      <c r="B61">
        <f>+hist_Forward5YearRNatR_wFG!D61</f>
        <v>1.1352749423644399</v>
      </c>
      <c r="C61">
        <f>+hist_Forward5YearRNatR_woFG!D61</f>
        <v>1.1587868519015001</v>
      </c>
      <c r="D61">
        <f>+'HLW - 2025Q2'!K62</f>
        <v>3.8474361886980701</v>
      </c>
      <c r="E61">
        <f>+LM_RealRate!C33</f>
        <v>1.305542376</v>
      </c>
      <c r="F61">
        <f>+'Chart NA - DSGE Raw Data'!D64</f>
        <v>2.335</v>
      </c>
    </row>
    <row r="62" spans="1:6" x14ac:dyDescent="0.25">
      <c r="A62" s="1">
        <f>+hist_Forward5YearRNatR_wFG!A62</f>
        <v>27484</v>
      </c>
      <c r="B62">
        <f>+hist_Forward5YearRNatR_wFG!D62</f>
        <v>1.21514321445979</v>
      </c>
      <c r="C62">
        <f>+hist_Forward5YearRNatR_woFG!D62</f>
        <v>1.23862929529503</v>
      </c>
      <c r="D62">
        <f>+'HLW - 2025Q2'!K63</f>
        <v>3.3911524787204299</v>
      </c>
      <c r="E62">
        <f>+LM_RealRate!C34</f>
        <v>1.2997508719999999</v>
      </c>
      <c r="F62">
        <f>+'Chart NA - DSGE Raw Data'!D65</f>
        <v>1.5774999999999999</v>
      </c>
    </row>
    <row r="63" spans="1:6" x14ac:dyDescent="0.25">
      <c r="A63" s="1">
        <f>+hist_Forward5YearRNatR_wFG!A63</f>
        <v>27575</v>
      </c>
      <c r="B63">
        <f>+hist_Forward5YearRNatR_wFG!D63</f>
        <v>1.4815211758281399</v>
      </c>
      <c r="C63">
        <f>+hist_Forward5YearRNatR_woFG!D63</f>
        <v>1.5049734346750601</v>
      </c>
      <c r="D63">
        <f>+'HLW - 2025Q2'!K64</f>
        <v>3.30431540846822</v>
      </c>
      <c r="E63">
        <f>+LM_RealRate!C35</f>
        <v>1.382254163</v>
      </c>
      <c r="F63">
        <f>+'Chart NA - DSGE Raw Data'!D66</f>
        <v>1.355</v>
      </c>
    </row>
    <row r="64" spans="1:6" x14ac:dyDescent="0.25">
      <c r="A64" s="1">
        <f>+hist_Forward5YearRNatR_wFG!A64</f>
        <v>27667</v>
      </c>
      <c r="B64">
        <f>+hist_Forward5YearRNatR_wFG!D64</f>
        <v>1.6890905491485499</v>
      </c>
      <c r="C64">
        <f>+hist_Forward5YearRNatR_woFG!D64</f>
        <v>1.7124999494342701</v>
      </c>
      <c r="D64">
        <f>+'HLW - 2025Q2'!K65</f>
        <v>3.35444045495945</v>
      </c>
      <c r="E64">
        <f>+LM_RealRate!C36</f>
        <v>1.4921968080000001</v>
      </c>
      <c r="F64">
        <f>+'Chart NA - DSGE Raw Data'!D67</f>
        <v>1.54</v>
      </c>
    </row>
    <row r="65" spans="1:6" x14ac:dyDescent="0.25">
      <c r="A65" s="1">
        <f>+hist_Forward5YearRNatR_wFG!A65</f>
        <v>27759</v>
      </c>
      <c r="B65">
        <f>+hist_Forward5YearRNatR_wFG!D65</f>
        <v>1.6552998478525101</v>
      </c>
      <c r="C65">
        <f>+hist_Forward5YearRNatR_woFG!D65</f>
        <v>1.67865615273623</v>
      </c>
      <c r="D65">
        <f>+'HLW - 2025Q2'!K66</f>
        <v>3.3143691360570502</v>
      </c>
      <c r="E65">
        <f>+LM_RealRate!C37</f>
        <v>1.4750021360000001</v>
      </c>
      <c r="F65">
        <f>+'Chart NA - DSGE Raw Data'!D68</f>
        <v>1.3525</v>
      </c>
    </row>
    <row r="66" spans="1:6" x14ac:dyDescent="0.25">
      <c r="A66" s="1">
        <f>+hist_Forward5YearRNatR_wFG!A66</f>
        <v>27850</v>
      </c>
      <c r="B66">
        <f>+hist_Forward5YearRNatR_wFG!D66</f>
        <v>1.72279950516581</v>
      </c>
      <c r="C66">
        <f>+hist_Forward5YearRNatR_woFG!D66</f>
        <v>1.74609110013073</v>
      </c>
      <c r="D66">
        <f>+'HLW - 2025Q2'!K67</f>
        <v>3.4781360955305902</v>
      </c>
      <c r="E66">
        <f>+LM_RealRate!C38</f>
        <v>1.497905236</v>
      </c>
      <c r="F66">
        <f>+'Chart NA - DSGE Raw Data'!D69</f>
        <v>1.2075</v>
      </c>
    </row>
    <row r="67" spans="1:6" x14ac:dyDescent="0.25">
      <c r="A67" s="1">
        <f>+hist_Forward5YearRNatR_wFG!A67</f>
        <v>27941</v>
      </c>
      <c r="B67">
        <f>+hist_Forward5YearRNatR_wFG!D67</f>
        <v>1.9038416872950501</v>
      </c>
      <c r="C67">
        <f>+hist_Forward5YearRNatR_woFG!D67</f>
        <v>1.92705537949558</v>
      </c>
      <c r="D67">
        <f>+'HLW - 2025Q2'!K68</f>
        <v>3.2149694221232901</v>
      </c>
      <c r="E67">
        <f>+LM_RealRate!C39</f>
        <v>1.544023189</v>
      </c>
      <c r="F67">
        <f>+'Chart NA - DSGE Raw Data'!D70</f>
        <v>1.3</v>
      </c>
    </row>
    <row r="68" spans="1:6" x14ac:dyDescent="0.25">
      <c r="A68" s="1">
        <f>+hist_Forward5YearRNatR_wFG!A68</f>
        <v>28033</v>
      </c>
      <c r="B68">
        <f>+hist_Forward5YearRNatR_wFG!D68</f>
        <v>1.9607804508712601</v>
      </c>
      <c r="C68">
        <f>+hist_Forward5YearRNatR_woFG!D68</f>
        <v>1.98390124213552</v>
      </c>
      <c r="D68">
        <f>+'HLW - 2025Q2'!K69</f>
        <v>3.1278976181844702</v>
      </c>
      <c r="E68">
        <f>+LM_RealRate!C40</f>
        <v>1.502325608</v>
      </c>
      <c r="F68">
        <f>+'Chart NA - DSGE Raw Data'!D71</f>
        <v>1.32</v>
      </c>
    </row>
    <row r="69" spans="1:6" x14ac:dyDescent="0.25">
      <c r="A69" s="1">
        <f>+hist_Forward5YearRNatR_wFG!A69</f>
        <v>28125</v>
      </c>
      <c r="B69">
        <f>+hist_Forward5YearRNatR_wFG!D69</f>
        <v>1.82835609995514</v>
      </c>
      <c r="C69">
        <f>+hist_Forward5YearRNatR_woFG!D69</f>
        <v>1.8513669299342701</v>
      </c>
      <c r="D69">
        <f>+'HLW - 2025Q2'!K70</f>
        <v>3.08239366142316</v>
      </c>
      <c r="E69">
        <f>+LM_RealRate!C41</f>
        <v>1.4848289619999999</v>
      </c>
      <c r="F69">
        <f>+'Chart NA - DSGE Raw Data'!D72</f>
        <v>1.2175</v>
      </c>
    </row>
    <row r="70" spans="1:6" x14ac:dyDescent="0.25">
      <c r="A70" s="1">
        <f>+hist_Forward5YearRNatR_wFG!A70</f>
        <v>28215</v>
      </c>
      <c r="B70">
        <f>+hist_Forward5YearRNatR_wFG!D70</f>
        <v>2.0284026557392001</v>
      </c>
      <c r="C70">
        <f>+hist_Forward5YearRNatR_woFG!D70</f>
        <v>2.0512841110319102</v>
      </c>
      <c r="D70">
        <f>+'HLW - 2025Q2'!K71</f>
        <v>3.1699313933947302</v>
      </c>
      <c r="E70">
        <f>+LM_RealRate!C42</f>
        <v>1.492618885</v>
      </c>
      <c r="F70">
        <f>+'Chart NA - DSGE Raw Data'!D73</f>
        <v>1.165</v>
      </c>
    </row>
    <row r="71" spans="1:6" x14ac:dyDescent="0.25">
      <c r="A71" s="1">
        <f>+hist_Forward5YearRNatR_wFG!A71</f>
        <v>28306</v>
      </c>
      <c r="B71">
        <f>+hist_Forward5YearRNatR_wFG!D71</f>
        <v>2.1332211482005801</v>
      </c>
      <c r="C71">
        <f>+hist_Forward5YearRNatR_woFG!D71</f>
        <v>2.1559511320799198</v>
      </c>
      <c r="D71">
        <f>+'HLW - 2025Q2'!K72</f>
        <v>3.3427037033390601</v>
      </c>
      <c r="E71">
        <f>+LM_RealRate!C43</f>
        <v>1.5452429430000001</v>
      </c>
      <c r="F71">
        <f>+'Chart NA - DSGE Raw Data'!D74</f>
        <v>1.29</v>
      </c>
    </row>
    <row r="72" spans="1:6" x14ac:dyDescent="0.25">
      <c r="A72" s="1">
        <f>+hist_Forward5YearRNatR_wFG!A72</f>
        <v>28398</v>
      </c>
      <c r="B72">
        <f>+hist_Forward5YearRNatR_wFG!D72</f>
        <v>2.2004958056013302</v>
      </c>
      <c r="C72">
        <f>+hist_Forward5YearRNatR_woFG!D72</f>
        <v>2.2230491606277698</v>
      </c>
      <c r="D72">
        <f>+'HLW - 2025Q2'!K73</f>
        <v>3.4761439404421202</v>
      </c>
      <c r="E72">
        <f>+LM_RealRate!C44</f>
        <v>1.560157335</v>
      </c>
      <c r="F72">
        <f>+'Chart NA - DSGE Raw Data'!D75</f>
        <v>1.4550000000000001</v>
      </c>
    </row>
    <row r="73" spans="1:6" x14ac:dyDescent="0.25">
      <c r="A73" s="1">
        <f>+hist_Forward5YearRNatR_wFG!A73</f>
        <v>28490</v>
      </c>
      <c r="B73">
        <f>+hist_Forward5YearRNatR_wFG!D73</f>
        <v>2.3047228878000001</v>
      </c>
      <c r="C73">
        <f>+hist_Forward5YearRNatR_woFG!D73</f>
        <v>2.3270709588551002</v>
      </c>
      <c r="D73">
        <f>+'HLW - 2025Q2'!K74</f>
        <v>3.13926727089915</v>
      </c>
      <c r="E73">
        <f>+LM_RealRate!C45</f>
        <v>1.5922335919999999</v>
      </c>
      <c r="F73">
        <f>+'Chart NA - DSGE Raw Data'!D76</f>
        <v>1.6274999999999999</v>
      </c>
    </row>
    <row r="74" spans="1:6" x14ac:dyDescent="0.25">
      <c r="A74" s="1">
        <f>+hist_Forward5YearRNatR_wFG!A74</f>
        <v>28580</v>
      </c>
      <c r="B74">
        <f>+hist_Forward5YearRNatR_wFG!D74</f>
        <v>2.4359498934461299</v>
      </c>
      <c r="C74">
        <f>+hist_Forward5YearRNatR_woFG!D74</f>
        <v>2.4580600089527702</v>
      </c>
      <c r="D74">
        <f>+'HLW - 2025Q2'!K75</f>
        <v>3.0516267112492801</v>
      </c>
      <c r="E74">
        <f>+LM_RealRate!C46</f>
        <v>1.5995086430000001</v>
      </c>
      <c r="F74">
        <f>+'Chart NA - DSGE Raw Data'!D77</f>
        <v>1.69</v>
      </c>
    </row>
    <row r="75" spans="1:6" x14ac:dyDescent="0.25">
      <c r="A75" s="1">
        <f>+hist_Forward5YearRNatR_wFG!A75</f>
        <v>28671</v>
      </c>
      <c r="B75">
        <f>+hist_Forward5YearRNatR_wFG!D75</f>
        <v>2.41598767936022</v>
      </c>
      <c r="C75">
        <f>+hist_Forward5YearRNatR_woFG!D75</f>
        <v>2.43782250831664</v>
      </c>
      <c r="D75">
        <f>+'HLW - 2025Q2'!K76</f>
        <v>3.8035720179077899</v>
      </c>
      <c r="E75">
        <f>+LM_RealRate!C47</f>
        <v>1.687450723</v>
      </c>
      <c r="F75">
        <f>+'Chart NA - DSGE Raw Data'!D78</f>
        <v>1.82</v>
      </c>
    </row>
    <row r="76" spans="1:6" x14ac:dyDescent="0.25">
      <c r="A76" s="1">
        <f>+hist_Forward5YearRNatR_wFG!A76</f>
        <v>28763</v>
      </c>
      <c r="B76">
        <f>+hist_Forward5YearRNatR_wFG!D76</f>
        <v>2.4173590505868101</v>
      </c>
      <c r="C76">
        <f>+hist_Forward5YearRNatR_woFG!D76</f>
        <v>2.4388757516552402</v>
      </c>
      <c r="D76">
        <f>+'HLW - 2025Q2'!K77</f>
        <v>3.69150739844773</v>
      </c>
      <c r="E76">
        <f>+LM_RealRate!C48</f>
        <v>1.692334147</v>
      </c>
      <c r="F76">
        <f>+'Chart NA - DSGE Raw Data'!D79</f>
        <v>2.0225</v>
      </c>
    </row>
    <row r="77" spans="1:6" x14ac:dyDescent="0.25">
      <c r="A77" s="1">
        <f>+hist_Forward5YearRNatR_wFG!A77</f>
        <v>28855</v>
      </c>
      <c r="B77">
        <f>+hist_Forward5YearRNatR_wFG!D77</f>
        <v>2.3980451358897499</v>
      </c>
      <c r="C77">
        <f>+hist_Forward5YearRNatR_woFG!D77</f>
        <v>2.4191941301800002</v>
      </c>
      <c r="D77">
        <f>+'HLW - 2025Q2'!K78</f>
        <v>3.8024750169401602</v>
      </c>
      <c r="E77">
        <f>+LM_RealRate!C49</f>
        <v>1.779378039</v>
      </c>
      <c r="F77">
        <f>+'Chart NA - DSGE Raw Data'!D80</f>
        <v>2.395</v>
      </c>
    </row>
    <row r="78" spans="1:6" x14ac:dyDescent="0.25">
      <c r="A78" s="1">
        <f>+hist_Forward5YearRNatR_wFG!A78</f>
        <v>28945</v>
      </c>
      <c r="B78">
        <f>+hist_Forward5YearRNatR_wFG!D78</f>
        <v>2.3740085454151298</v>
      </c>
      <c r="C78">
        <f>+hist_Forward5YearRNatR_woFG!D78</f>
        <v>2.3947315728283098</v>
      </c>
      <c r="D78">
        <f>+'HLW - 2025Q2'!K79</f>
        <v>3.5417908872944199</v>
      </c>
      <c r="E78">
        <f>+LM_RealRate!C50</f>
        <v>1.7648001470000001</v>
      </c>
      <c r="F78">
        <f>+'Chart NA - DSGE Raw Data'!D81</f>
        <v>2.5175000000000001</v>
      </c>
    </row>
    <row r="79" spans="1:6" x14ac:dyDescent="0.25">
      <c r="A79" s="1">
        <f>+hist_Forward5YearRNatR_wFG!A79</f>
        <v>29036</v>
      </c>
      <c r="B79">
        <f>+hist_Forward5YearRNatR_wFG!D79</f>
        <v>2.1752356074753898</v>
      </c>
      <c r="C79">
        <f>+hist_Forward5YearRNatR_woFG!D79</f>
        <v>2.19546238071162</v>
      </c>
      <c r="D79">
        <f>+'HLW - 2025Q2'!K80</f>
        <v>3.6380307116813202</v>
      </c>
      <c r="E79">
        <f>+LM_RealRate!C51</f>
        <v>1.741507232</v>
      </c>
      <c r="F79">
        <f>+'Chart NA - DSGE Raw Data'!D82</f>
        <v>2.5449999999999999</v>
      </c>
    </row>
    <row r="80" spans="1:6" x14ac:dyDescent="0.25">
      <c r="A80" s="1">
        <f>+hist_Forward5YearRNatR_wFG!A80</f>
        <v>29128</v>
      </c>
      <c r="B80">
        <f>+hist_Forward5YearRNatR_wFG!D80</f>
        <v>2.21242152820244</v>
      </c>
      <c r="C80">
        <f>+hist_Forward5YearRNatR_woFG!D80</f>
        <v>2.2320636116276802</v>
      </c>
      <c r="D80">
        <f>+'HLW - 2025Q2'!K81</f>
        <v>3.67492698554525</v>
      </c>
      <c r="E80">
        <f>+LM_RealRate!C52</f>
        <v>1.8351499950000001</v>
      </c>
      <c r="F80">
        <f>+'Chart NA - DSGE Raw Data'!D83</f>
        <v>2.7349999999999999</v>
      </c>
    </row>
    <row r="81" spans="1:6" x14ac:dyDescent="0.25">
      <c r="A81" s="1">
        <f>+hist_Forward5YearRNatR_wFG!A81</f>
        <v>29220</v>
      </c>
      <c r="B81">
        <f>+hist_Forward5YearRNatR_wFG!D81</f>
        <v>2.1342789088307099</v>
      </c>
      <c r="C81">
        <f>+hist_Forward5YearRNatR_woFG!D81</f>
        <v>2.15321811568174</v>
      </c>
      <c r="D81">
        <f>+'HLW - 2025Q2'!K82</f>
        <v>3.68552747956653</v>
      </c>
      <c r="E81">
        <f>+LM_RealRate!C53</f>
        <v>1.9801985289999999</v>
      </c>
      <c r="F81">
        <f>+'Chart NA - DSGE Raw Data'!D84</f>
        <v>3.395</v>
      </c>
    </row>
    <row r="82" spans="1:6" x14ac:dyDescent="0.25">
      <c r="A82" s="1">
        <f>+hist_Forward5YearRNatR_wFG!A82</f>
        <v>29311</v>
      </c>
      <c r="B82">
        <f>+hist_Forward5YearRNatR_wFG!D82</f>
        <v>2.0216596914113101</v>
      </c>
      <c r="C82">
        <f>+hist_Forward5YearRNatR_woFG!D82</f>
        <v>2.0407133432646298</v>
      </c>
      <c r="D82">
        <f>+'HLW - 2025Q2'!K83</f>
        <v>3.8035679234366202</v>
      </c>
      <c r="E82">
        <f>+LM_RealRate!C54</f>
        <v>2.0073931759999999</v>
      </c>
      <c r="F82">
        <f>+'Chart NA - DSGE Raw Data'!D85</f>
        <v>3.7675000000000001</v>
      </c>
    </row>
    <row r="83" spans="1:6" x14ac:dyDescent="0.25">
      <c r="A83" s="1">
        <f>+hist_Forward5YearRNatR_wFG!A83</f>
        <v>29402</v>
      </c>
      <c r="B83">
        <f>+hist_Forward5YearRNatR_wFG!D83</f>
        <v>1.3198098419364399</v>
      </c>
      <c r="C83">
        <f>+hist_Forward5YearRNatR_woFG!D83</f>
        <v>1.33883490219822</v>
      </c>
      <c r="D83">
        <f>+'HLW - 2025Q2'!K84</f>
        <v>3.26544076125283</v>
      </c>
      <c r="E83">
        <f>+LM_RealRate!C55</f>
        <v>1.735673161</v>
      </c>
      <c r="F83">
        <f>+'Chart NA - DSGE Raw Data'!D86</f>
        <v>3.1675</v>
      </c>
    </row>
    <row r="84" spans="1:6" x14ac:dyDescent="0.25">
      <c r="A84" s="1">
        <f>+hist_Forward5YearRNatR_wFG!A84</f>
        <v>29494</v>
      </c>
      <c r="B84">
        <f>+hist_Forward5YearRNatR_wFG!D84</f>
        <v>1.5786944298440999</v>
      </c>
      <c r="C84">
        <f>+hist_Forward5YearRNatR_woFG!D84</f>
        <v>1.5978167627411399</v>
      </c>
      <c r="D84">
        <f>+'HLW - 2025Q2'!K85</f>
        <v>3.3269157620589498</v>
      </c>
      <c r="E84">
        <f>+LM_RealRate!C56</f>
        <v>1.717794472</v>
      </c>
      <c r="F84">
        <f>+'Chart NA - DSGE Raw Data'!D87</f>
        <v>2.4550000000000001</v>
      </c>
    </row>
    <row r="85" spans="1:6" x14ac:dyDescent="0.25">
      <c r="A85" s="1">
        <f>+hist_Forward5YearRNatR_wFG!A85</f>
        <v>29586</v>
      </c>
      <c r="B85">
        <f>+hist_Forward5YearRNatR_wFG!D85</f>
        <v>1.3963570578212201</v>
      </c>
      <c r="C85">
        <f>+hist_Forward5YearRNatR_woFG!D85</f>
        <v>1.41544841865343</v>
      </c>
      <c r="D85">
        <f>+'HLW - 2025Q2'!K86</f>
        <v>3.75095380884457</v>
      </c>
      <c r="E85">
        <f>+LM_RealRate!C57</f>
        <v>2.3250748739999998</v>
      </c>
      <c r="F85">
        <f>+'Chart NA - DSGE Raw Data'!D88</f>
        <v>3.9624999999999999</v>
      </c>
    </row>
    <row r="86" spans="1:6" x14ac:dyDescent="0.25">
      <c r="A86" s="1">
        <f>+hist_Forward5YearRNatR_wFG!A86</f>
        <v>29676</v>
      </c>
      <c r="B86">
        <f>+hist_Forward5YearRNatR_wFG!D86</f>
        <v>1.6174547599639799</v>
      </c>
      <c r="C86">
        <f>+hist_Forward5YearRNatR_woFG!D86</f>
        <v>1.6366206296677199</v>
      </c>
      <c r="D86">
        <f>+'HLW - 2025Q2'!K87</f>
        <v>3.95134418791694</v>
      </c>
      <c r="E86">
        <f>+LM_RealRate!C58</f>
        <v>2.1994335249999999</v>
      </c>
      <c r="F86">
        <f>+'Chart NA - DSGE Raw Data'!D89</f>
        <v>4.1500000000000004</v>
      </c>
    </row>
    <row r="87" spans="1:6" x14ac:dyDescent="0.25">
      <c r="A87" s="1">
        <f>+hist_Forward5YearRNatR_wFG!A87</f>
        <v>29767</v>
      </c>
      <c r="B87">
        <f>+hist_Forward5YearRNatR_wFG!D87</f>
        <v>1.74447949763003</v>
      </c>
      <c r="C87">
        <f>+hist_Forward5YearRNatR_woFG!D87</f>
        <v>1.76359582458765</v>
      </c>
      <c r="D87">
        <f>+'HLW - 2025Q2'!K88</f>
        <v>3.5049135059241299</v>
      </c>
      <c r="E87">
        <f>+LM_RealRate!C59</f>
        <v>2.2607540030000002</v>
      </c>
      <c r="F87">
        <f>+'Chart NA - DSGE Raw Data'!D90</f>
        <v>4.4474999999999998</v>
      </c>
    </row>
    <row r="88" spans="1:6" x14ac:dyDescent="0.25">
      <c r="A88" s="1">
        <f>+hist_Forward5YearRNatR_wFG!A88</f>
        <v>29859</v>
      </c>
      <c r="B88">
        <f>+hist_Forward5YearRNatR_wFG!D88</f>
        <v>2.1384023375849499</v>
      </c>
      <c r="C88">
        <f>+hist_Forward5YearRNatR_woFG!D88</f>
        <v>2.1575692633239498</v>
      </c>
      <c r="D88">
        <f>+'HLW - 2025Q2'!K89</f>
        <v>3.7251842065655798</v>
      </c>
      <c r="E88">
        <f>+LM_RealRate!C60</f>
        <v>2.2446499150000001</v>
      </c>
      <c r="F88">
        <f>+'Chart NA - DSGE Raw Data'!D91</f>
        <v>4.3975</v>
      </c>
    </row>
    <row r="89" spans="1:6" x14ac:dyDescent="0.25">
      <c r="A89" s="1">
        <f>+hist_Forward5YearRNatR_wFG!A89</f>
        <v>29951</v>
      </c>
      <c r="B89">
        <f>+hist_Forward5YearRNatR_wFG!D89</f>
        <v>1.9617312965210101</v>
      </c>
      <c r="C89">
        <f>+hist_Forward5YearRNatR_woFG!D89</f>
        <v>1.9808259344824399</v>
      </c>
      <c r="D89">
        <f>+'HLW - 2025Q2'!K90</f>
        <v>3.3660946433788199</v>
      </c>
      <c r="E89">
        <f>+LM_RealRate!C61</f>
        <v>1.8961499690000001</v>
      </c>
      <c r="F89">
        <f>+'Chart NA - DSGE Raw Data'!D92</f>
        <v>3.3975</v>
      </c>
    </row>
    <row r="90" spans="1:6" x14ac:dyDescent="0.25">
      <c r="A90" s="1">
        <f>+hist_Forward5YearRNatR_wFG!A90</f>
        <v>30041</v>
      </c>
      <c r="B90">
        <f>+hist_Forward5YearRNatR_wFG!D90</f>
        <v>2.0036008928654598</v>
      </c>
      <c r="C90">
        <f>+hist_Forward5YearRNatR_woFG!D90</f>
        <v>2.0227228485641899</v>
      </c>
      <c r="D90">
        <f>+'HLW - 2025Q2'!K91</f>
        <v>2.9142906895828302</v>
      </c>
      <c r="E90">
        <f>+LM_RealRate!C62</f>
        <v>2.193150374</v>
      </c>
      <c r="F90">
        <f>+'Chart NA - DSGE Raw Data'!D93</f>
        <v>3.5525000000000002</v>
      </c>
    </row>
    <row r="91" spans="1:6" x14ac:dyDescent="0.25">
      <c r="A91" s="1">
        <f>+hist_Forward5YearRNatR_wFG!A91</f>
        <v>30132</v>
      </c>
      <c r="B91">
        <f>+hist_Forward5YearRNatR_wFG!D91</f>
        <v>2.1615201254498801</v>
      </c>
      <c r="C91">
        <f>+hist_Forward5YearRNatR_woFG!D91</f>
        <v>2.1805466919833099</v>
      </c>
      <c r="D91">
        <f>+'HLW - 2025Q2'!K92</f>
        <v>2.9905657417860598</v>
      </c>
      <c r="E91">
        <f>+LM_RealRate!C63</f>
        <v>2.2519824389999998</v>
      </c>
      <c r="F91">
        <f>+'Chart NA - DSGE Raw Data'!D94</f>
        <v>3.6274999999999999</v>
      </c>
    </row>
    <row r="92" spans="1:6" x14ac:dyDescent="0.25">
      <c r="A92" s="1">
        <f>+hist_Forward5YearRNatR_wFG!A92</f>
        <v>30224</v>
      </c>
      <c r="B92">
        <f>+hist_Forward5YearRNatR_wFG!D92</f>
        <v>1.8913490574652201</v>
      </c>
      <c r="C92">
        <f>+hist_Forward5YearRNatR_woFG!D92</f>
        <v>1.91038085377254</v>
      </c>
      <c r="D92">
        <f>+'HLW - 2025Q2'!K93</f>
        <v>2.8855824174625799</v>
      </c>
      <c r="E92">
        <f>+LM_RealRate!C64</f>
        <v>1.908948869</v>
      </c>
      <c r="F92">
        <f>+'Chart NA - DSGE Raw Data'!D95</f>
        <v>2.7524999999999999</v>
      </c>
    </row>
    <row r="93" spans="1:6" x14ac:dyDescent="0.25">
      <c r="A93" s="1">
        <f>+hist_Forward5YearRNatR_wFG!A93</f>
        <v>30316</v>
      </c>
      <c r="B93">
        <f>+hist_Forward5YearRNatR_wFG!D93</f>
        <v>1.4713971461828701</v>
      </c>
      <c r="C93">
        <f>+hist_Forward5YearRNatR_woFG!D93</f>
        <v>1.4903111474227799</v>
      </c>
      <c r="D93">
        <f>+'HLW - 2025Q2'!K94</f>
        <v>2.7831023089258</v>
      </c>
      <c r="E93">
        <f>+LM_RealRate!C65</f>
        <v>1.970098535</v>
      </c>
      <c r="F93">
        <f>+'Chart NA - DSGE Raw Data'!D96</f>
        <v>2.3199999999999998</v>
      </c>
    </row>
    <row r="94" spans="1:6" x14ac:dyDescent="0.25">
      <c r="A94" s="1">
        <f>+hist_Forward5YearRNatR_wFG!A94</f>
        <v>30406</v>
      </c>
      <c r="B94">
        <f>+hist_Forward5YearRNatR_wFG!D94</f>
        <v>1.90969438248547</v>
      </c>
      <c r="C94">
        <f>+hist_Forward5YearRNatR_woFG!D94</f>
        <v>1.9285365592308601</v>
      </c>
      <c r="D94">
        <f>+'HLW - 2025Q2'!K95</f>
        <v>2.9245836165662098</v>
      </c>
      <c r="E94">
        <f>+LM_RealRate!C66</f>
        <v>2.0650292590000001</v>
      </c>
      <c r="F94">
        <f>+'Chart NA - DSGE Raw Data'!D97</f>
        <v>2.165</v>
      </c>
    </row>
    <row r="95" spans="1:6" x14ac:dyDescent="0.25">
      <c r="A95" s="1">
        <f>+hist_Forward5YearRNatR_wFG!A95</f>
        <v>30497</v>
      </c>
      <c r="B95">
        <f>+hist_Forward5YearRNatR_wFG!D95</f>
        <v>2.2393876160832402</v>
      </c>
      <c r="C95">
        <f>+hist_Forward5YearRNatR_woFG!D95</f>
        <v>2.2582567610778801</v>
      </c>
      <c r="D95">
        <f>+'HLW - 2025Q2'!K96</f>
        <v>3.0251416482854201</v>
      </c>
      <c r="E95">
        <f>+LM_RealRate!C67</f>
        <v>2.113413199</v>
      </c>
      <c r="F95">
        <f>+'Chart NA - DSGE Raw Data'!D98</f>
        <v>2.2000000000000002</v>
      </c>
    </row>
    <row r="96" spans="1:6" x14ac:dyDescent="0.25">
      <c r="A96" s="1">
        <f>+hist_Forward5YearRNatR_wFG!A96</f>
        <v>30589</v>
      </c>
      <c r="B96">
        <f>+hist_Forward5YearRNatR_wFG!D96</f>
        <v>2.53808768500509</v>
      </c>
      <c r="C96">
        <f>+hist_Forward5YearRNatR_woFG!D96</f>
        <v>2.5568637009992301</v>
      </c>
      <c r="D96">
        <f>+'HLW - 2025Q2'!K97</f>
        <v>3.3297120005518002</v>
      </c>
      <c r="E96">
        <f>+LM_RealRate!C68</f>
        <v>2.2484816140000001</v>
      </c>
      <c r="F96">
        <f>+'Chart NA - DSGE Raw Data'!D99</f>
        <v>2.3650000000000002</v>
      </c>
    </row>
    <row r="97" spans="1:6" x14ac:dyDescent="0.25">
      <c r="A97" s="1">
        <f>+hist_Forward5YearRNatR_wFG!A97</f>
        <v>30681</v>
      </c>
      <c r="B97">
        <f>+hist_Forward5YearRNatR_wFG!D97</f>
        <v>2.6426809724862199</v>
      </c>
      <c r="C97">
        <f>+hist_Forward5YearRNatR_woFG!D97</f>
        <v>2.6612434872242501</v>
      </c>
      <c r="D97">
        <f>+'HLW - 2025Q2'!K98</f>
        <v>3.3162560251384701</v>
      </c>
      <c r="E97">
        <f>+LM_RealRate!C69</f>
        <v>2.214307265</v>
      </c>
      <c r="F97">
        <f>+'Chart NA - DSGE Raw Data'!D100</f>
        <v>2.3574999999999999</v>
      </c>
    </row>
    <row r="98" spans="1:6" x14ac:dyDescent="0.25">
      <c r="A98" s="1">
        <f>+hist_Forward5YearRNatR_wFG!A98</f>
        <v>30772</v>
      </c>
      <c r="B98">
        <f>+hist_Forward5YearRNatR_wFG!D98</f>
        <v>2.74186493536864</v>
      </c>
      <c r="C98">
        <f>+hist_Forward5YearRNatR_woFG!D98</f>
        <v>2.7603140925671199</v>
      </c>
      <c r="D98">
        <f>+'HLW - 2025Q2'!K99</f>
        <v>3.4933686480234898</v>
      </c>
      <c r="E98">
        <f>+LM_RealRate!C70</f>
        <v>2.2521722419999999</v>
      </c>
      <c r="F98">
        <f>+'Chart NA - DSGE Raw Data'!D101</f>
        <v>2.4224999999999999</v>
      </c>
    </row>
    <row r="99" spans="1:6" x14ac:dyDescent="0.25">
      <c r="A99" s="1">
        <f>+hist_Forward5YearRNatR_wFG!A99</f>
        <v>30863</v>
      </c>
      <c r="B99">
        <f>+hist_Forward5YearRNatR_wFG!D99</f>
        <v>2.9950518080798401</v>
      </c>
      <c r="C99">
        <f>+hist_Forward5YearRNatR_woFG!D99</f>
        <v>3.0134897472042401</v>
      </c>
      <c r="D99">
        <f>+'HLW - 2025Q2'!K100</f>
        <v>3.6661198284772198</v>
      </c>
      <c r="E99">
        <f>+LM_RealRate!C71</f>
        <v>2.377707526</v>
      </c>
      <c r="F99">
        <f>+'Chart NA - DSGE Raw Data'!D102</f>
        <v>2.6375000000000002</v>
      </c>
    </row>
    <row r="100" spans="1:6" x14ac:dyDescent="0.25">
      <c r="A100" s="1">
        <f>+hist_Forward5YearRNatR_wFG!A100</f>
        <v>30955</v>
      </c>
      <c r="B100">
        <f>+hist_Forward5YearRNatR_wFG!D100</f>
        <v>2.7226596927109199</v>
      </c>
      <c r="C100">
        <f>+hist_Forward5YearRNatR_woFG!D100</f>
        <v>2.7409644307248602</v>
      </c>
      <c r="D100">
        <f>+'HLW - 2025Q2'!K101</f>
        <v>3.5765138676332402</v>
      </c>
      <c r="E100">
        <f>+LM_RealRate!C72</f>
        <v>2.3216964089999998</v>
      </c>
      <c r="F100">
        <f>+'Chart NA - DSGE Raw Data'!D103</f>
        <v>2.8475000000000001</v>
      </c>
    </row>
    <row r="101" spans="1:6" x14ac:dyDescent="0.25">
      <c r="A101" s="1">
        <f>+hist_Forward5YearRNatR_wFG!A101</f>
        <v>31047</v>
      </c>
      <c r="B101">
        <f>+hist_Forward5YearRNatR_wFG!D101</f>
        <v>2.5622829942415901</v>
      </c>
      <c r="C101">
        <f>+hist_Forward5YearRNatR_woFG!D101</f>
        <v>2.5803322873252799</v>
      </c>
      <c r="D101">
        <f>+'HLW - 2025Q2'!K102</f>
        <v>3.5126463164272299</v>
      </c>
      <c r="E101">
        <f>+LM_RealRate!C73</f>
        <v>2.0354786699999998</v>
      </c>
      <c r="F101">
        <f>+'Chart NA - DSGE Raw Data'!D104</f>
        <v>2.3149999999999999</v>
      </c>
    </row>
    <row r="102" spans="1:6" x14ac:dyDescent="0.25">
      <c r="A102" s="1">
        <f>+hist_Forward5YearRNatR_wFG!A102</f>
        <v>31137</v>
      </c>
      <c r="B102">
        <f>+hist_Forward5YearRNatR_wFG!D102</f>
        <v>3.0769425527637999</v>
      </c>
      <c r="C102">
        <f>+hist_Forward5YearRNatR_woFG!D102</f>
        <v>3.0948391104596</v>
      </c>
      <c r="D102">
        <f>+'HLW - 2025Q2'!K103</f>
        <v>3.7533615496477899</v>
      </c>
      <c r="E102">
        <f>+LM_RealRate!C74</f>
        <v>2.104974881</v>
      </c>
      <c r="F102">
        <f>+'Chart NA - DSGE Raw Data'!D105</f>
        <v>2.12</v>
      </c>
    </row>
    <row r="103" spans="1:6" x14ac:dyDescent="0.25">
      <c r="A103" s="1">
        <f>+hist_Forward5YearRNatR_wFG!A103</f>
        <v>31228</v>
      </c>
      <c r="B103">
        <f>+hist_Forward5YearRNatR_wFG!D103</f>
        <v>2.8281685345008198</v>
      </c>
      <c r="C103">
        <f>+hist_Forward5YearRNatR_woFG!D103</f>
        <v>2.8460166665963298</v>
      </c>
      <c r="D103">
        <f>+'HLW - 2025Q2'!K104</f>
        <v>3.6499004800733101</v>
      </c>
      <c r="E103">
        <f>+LM_RealRate!C75</f>
        <v>2.0836239619999999</v>
      </c>
      <c r="F103">
        <f>+'Chart NA - DSGE Raw Data'!D106</f>
        <v>1.98</v>
      </c>
    </row>
    <row r="104" spans="1:6" x14ac:dyDescent="0.25">
      <c r="A104" s="1">
        <f>+hist_Forward5YearRNatR_wFG!A104</f>
        <v>31320</v>
      </c>
      <c r="B104">
        <f>+hist_Forward5YearRNatR_wFG!D104</f>
        <v>2.8901545688041099</v>
      </c>
      <c r="C104">
        <f>+hist_Forward5YearRNatR_woFG!D104</f>
        <v>2.9078301068533401</v>
      </c>
      <c r="D104">
        <f>+'HLW - 2025Q2'!K105</f>
        <v>3.8291718481314398</v>
      </c>
      <c r="E104">
        <f>+LM_RealRate!C76</f>
        <v>2.173488131</v>
      </c>
      <c r="F104">
        <f>+'Chart NA - DSGE Raw Data'!D107</f>
        <v>1.9750000000000001</v>
      </c>
    </row>
    <row r="105" spans="1:6" x14ac:dyDescent="0.25">
      <c r="A105" s="1">
        <f>+hist_Forward5YearRNatR_wFG!A105</f>
        <v>31412</v>
      </c>
      <c r="B105">
        <f>+hist_Forward5YearRNatR_wFG!D105</f>
        <v>2.62921115860969</v>
      </c>
      <c r="C105">
        <f>+hist_Forward5YearRNatR_woFG!D105</f>
        <v>2.6465895485401001</v>
      </c>
      <c r="D105">
        <f>+'HLW - 2025Q2'!K106</f>
        <v>3.6528838918804998</v>
      </c>
      <c r="E105">
        <f>+LM_RealRate!C77</f>
        <v>2.1315517960000001</v>
      </c>
      <c r="F105">
        <f>+'Chart NA - DSGE Raw Data'!D108</f>
        <v>2.0249999999999999</v>
      </c>
    </row>
    <row r="106" spans="1:6" x14ac:dyDescent="0.25">
      <c r="A106" s="1">
        <f>+hist_Forward5YearRNatR_wFG!A106</f>
        <v>31502</v>
      </c>
      <c r="B106">
        <f>+hist_Forward5YearRNatR_wFG!D106</f>
        <v>2.4502403357471301</v>
      </c>
      <c r="C106">
        <f>+hist_Forward5YearRNatR_woFG!D106</f>
        <v>2.4674261036838598</v>
      </c>
      <c r="D106">
        <f>+'HLW - 2025Q2'!K107</f>
        <v>3.7334455840368301</v>
      </c>
      <c r="E106">
        <f>+LM_RealRate!C78</f>
        <v>2.0794587369999999</v>
      </c>
      <c r="F106">
        <f>+'Chart NA - DSGE Raw Data'!D109</f>
        <v>1.9575</v>
      </c>
    </row>
    <row r="107" spans="1:6" x14ac:dyDescent="0.25">
      <c r="A107" s="1">
        <f>+hist_Forward5YearRNatR_wFG!A107</f>
        <v>31593</v>
      </c>
      <c r="B107">
        <f>+hist_Forward5YearRNatR_wFG!D107</f>
        <v>2.0310795645227202</v>
      </c>
      <c r="C107">
        <f>+hist_Forward5YearRNatR_woFG!D107</f>
        <v>2.04817883979561</v>
      </c>
      <c r="D107">
        <f>+'HLW - 2025Q2'!K108</f>
        <v>3.5151359506488702</v>
      </c>
      <c r="E107">
        <f>+LM_RealRate!C79</f>
        <v>2.0121506560000002</v>
      </c>
      <c r="F107">
        <f>+'Chart NA - DSGE Raw Data'!D110</f>
        <v>1.73</v>
      </c>
    </row>
    <row r="108" spans="1:6" x14ac:dyDescent="0.25">
      <c r="A108" s="1">
        <f>+hist_Forward5YearRNatR_wFG!A108</f>
        <v>31685</v>
      </c>
      <c r="B108">
        <f>+hist_Forward5YearRNatR_wFG!D108</f>
        <v>1.9515749794124799</v>
      </c>
      <c r="C108">
        <f>+hist_Forward5YearRNatR_woFG!D108</f>
        <v>1.96846088237696</v>
      </c>
      <c r="D108">
        <f>+'HLW - 2025Q2'!K109</f>
        <v>3.51744762428044</v>
      </c>
      <c r="E108">
        <f>+LM_RealRate!C80</f>
        <v>1.942219329</v>
      </c>
      <c r="F108">
        <f>+'Chart NA - DSGE Raw Data'!D111</f>
        <v>1.5525</v>
      </c>
    </row>
    <row r="109" spans="1:6" x14ac:dyDescent="0.25">
      <c r="A109" s="1">
        <f>+hist_Forward5YearRNatR_wFG!A109</f>
        <v>31777</v>
      </c>
      <c r="B109">
        <f>+hist_Forward5YearRNatR_wFG!D109</f>
        <v>1.99407188307553</v>
      </c>
      <c r="C109">
        <f>+hist_Forward5YearRNatR_woFG!D109</f>
        <v>2.0106170184026801</v>
      </c>
      <c r="D109">
        <f>+'HLW - 2025Q2'!K110</f>
        <v>3.4487788422368499</v>
      </c>
      <c r="E109">
        <f>+LM_RealRate!C81</f>
        <v>2.055433152</v>
      </c>
      <c r="F109">
        <f>+'Chart NA - DSGE Raw Data'!D112</f>
        <v>1.5674999999999999</v>
      </c>
    </row>
    <row r="110" spans="1:6" x14ac:dyDescent="0.25">
      <c r="A110" s="1">
        <f>+hist_Forward5YearRNatR_wFG!A110</f>
        <v>31867</v>
      </c>
      <c r="B110">
        <f>+hist_Forward5YearRNatR_wFG!D110</f>
        <v>2.1667532939611398</v>
      </c>
      <c r="C110">
        <f>+hist_Forward5YearRNatR_woFG!D110</f>
        <v>2.1830637583711598</v>
      </c>
      <c r="D110">
        <f>+'HLW - 2025Q2'!K111</f>
        <v>3.3520298629593102</v>
      </c>
      <c r="E110">
        <f>+LM_RealRate!C82</f>
        <v>2.001618551</v>
      </c>
      <c r="F110">
        <f>+'Chart NA - DSGE Raw Data'!D113</f>
        <v>1.5549999999999999</v>
      </c>
    </row>
    <row r="111" spans="1:6" x14ac:dyDescent="0.25">
      <c r="A111" s="1">
        <f>+hist_Forward5YearRNatR_wFG!A111</f>
        <v>31958</v>
      </c>
      <c r="B111">
        <f>+hist_Forward5YearRNatR_wFG!D111</f>
        <v>2.4469466039297298</v>
      </c>
      <c r="C111">
        <f>+hist_Forward5YearRNatR_woFG!D111</f>
        <v>2.4631301931990199</v>
      </c>
      <c r="D111">
        <f>+'HLW - 2025Q2'!K112</f>
        <v>3.49635652453843</v>
      </c>
      <c r="E111">
        <f>+LM_RealRate!C83</f>
        <v>2.1694340319999998</v>
      </c>
      <c r="F111">
        <f>+'Chart NA - DSGE Raw Data'!D114</f>
        <v>1.6625000000000001</v>
      </c>
    </row>
    <row r="112" spans="1:6" x14ac:dyDescent="0.25">
      <c r="A112" s="1">
        <f>+hist_Forward5YearRNatR_wFG!A112</f>
        <v>32050</v>
      </c>
      <c r="B112">
        <f>+hist_Forward5YearRNatR_wFG!D112</f>
        <v>2.5093008315235399</v>
      </c>
      <c r="C112">
        <f>+hist_Forward5YearRNatR_woFG!D112</f>
        <v>2.52522741631355</v>
      </c>
      <c r="D112">
        <f>+'HLW - 2025Q2'!K113</f>
        <v>3.4775391797562998</v>
      </c>
      <c r="E112">
        <f>+LM_RealRate!C84</f>
        <v>2.1173456079999999</v>
      </c>
      <c r="F112">
        <f>+'Chart NA - DSGE Raw Data'!D115</f>
        <v>1.71</v>
      </c>
    </row>
    <row r="113" spans="1:6" x14ac:dyDescent="0.25">
      <c r="A113" s="1">
        <f>+hist_Forward5YearRNatR_wFG!A113</f>
        <v>32142</v>
      </c>
      <c r="B113">
        <f>+hist_Forward5YearRNatR_wFG!D113</f>
        <v>2.2732387045540499</v>
      </c>
      <c r="C113">
        <f>+hist_Forward5YearRNatR_woFG!D113</f>
        <v>2.2887775022746499</v>
      </c>
      <c r="D113">
        <f>+'HLW - 2025Q2'!K114</f>
        <v>3.7170473497713599</v>
      </c>
      <c r="E113">
        <f>+LM_RealRate!C85</f>
        <v>2.1405261960000002</v>
      </c>
      <c r="F113">
        <f>+'Chart NA - DSGE Raw Data'!D116</f>
        <v>1.73</v>
      </c>
    </row>
    <row r="114" spans="1:6" x14ac:dyDescent="0.25">
      <c r="A114" s="1">
        <f>+hist_Forward5YearRNatR_wFG!A114</f>
        <v>32233</v>
      </c>
      <c r="B114">
        <f>+hist_Forward5YearRNatR_wFG!D114</f>
        <v>2.3529789442048101</v>
      </c>
      <c r="C114">
        <f>+hist_Forward5YearRNatR_woFG!D114</f>
        <v>2.3682375041697599</v>
      </c>
      <c r="D114">
        <f>+'HLW - 2025Q2'!K115</f>
        <v>3.58470513856083</v>
      </c>
      <c r="E114">
        <f>+LM_RealRate!C86</f>
        <v>2.0560685049999998</v>
      </c>
      <c r="F114">
        <f>+'Chart NA - DSGE Raw Data'!D117</f>
        <v>1.6675</v>
      </c>
    </row>
    <row r="115" spans="1:6" x14ac:dyDescent="0.25">
      <c r="A115" s="1">
        <f>+hist_Forward5YearRNatR_wFG!A115</f>
        <v>32324</v>
      </c>
      <c r="B115">
        <f>+hist_Forward5YearRNatR_wFG!D115</f>
        <v>2.4624854232054099</v>
      </c>
      <c r="C115">
        <f>+hist_Forward5YearRNatR_woFG!D115</f>
        <v>2.4775731514315802</v>
      </c>
      <c r="D115">
        <f>+'HLW - 2025Q2'!K116</f>
        <v>3.7735111060157598</v>
      </c>
      <c r="E115">
        <f>+LM_RealRate!C87</f>
        <v>2.1672695000000002</v>
      </c>
      <c r="F115">
        <f>+'Chart NA - DSGE Raw Data'!D118</f>
        <v>1.7875000000000001</v>
      </c>
    </row>
    <row r="116" spans="1:6" x14ac:dyDescent="0.25">
      <c r="A116" s="1">
        <f>+hist_Forward5YearRNatR_wFG!A116</f>
        <v>32416</v>
      </c>
      <c r="B116">
        <f>+hist_Forward5YearRNatR_wFG!D116</f>
        <v>2.5015949860150299</v>
      </c>
      <c r="C116">
        <f>+hist_Forward5YearRNatR_woFG!D116</f>
        <v>2.51637791841884</v>
      </c>
      <c r="D116">
        <f>+'HLW - 2025Q2'!K117</f>
        <v>3.6832099203670401</v>
      </c>
      <c r="E116">
        <f>+LM_RealRate!C88</f>
        <v>2.2565196099999998</v>
      </c>
      <c r="F116">
        <f>+'Chart NA - DSGE Raw Data'!D119</f>
        <v>1.9950000000000001</v>
      </c>
    </row>
    <row r="117" spans="1:6" x14ac:dyDescent="0.25">
      <c r="A117" s="1">
        <f>+hist_Forward5YearRNatR_wFG!A117</f>
        <v>32508</v>
      </c>
      <c r="B117">
        <f>+hist_Forward5YearRNatR_wFG!D117</f>
        <v>2.7652240025683001</v>
      </c>
      <c r="C117">
        <f>+hist_Forward5YearRNatR_woFG!D117</f>
        <v>2.7795673644854499</v>
      </c>
      <c r="D117">
        <f>+'HLW - 2025Q2'!K118</f>
        <v>3.8011828490176098</v>
      </c>
      <c r="E117">
        <f>+LM_RealRate!C89</f>
        <v>2.2552328109999999</v>
      </c>
      <c r="F117">
        <f>+'Chart NA - DSGE Raw Data'!D120</f>
        <v>2.1175000000000002</v>
      </c>
    </row>
    <row r="118" spans="1:6" x14ac:dyDescent="0.25">
      <c r="A118" s="1">
        <f>+hist_Forward5YearRNatR_wFG!A118</f>
        <v>32598</v>
      </c>
      <c r="B118">
        <f>+hist_Forward5YearRNatR_wFG!D118</f>
        <v>2.77834088402658</v>
      </c>
      <c r="C118">
        <f>+hist_Forward5YearRNatR_woFG!D118</f>
        <v>2.7923536213623699</v>
      </c>
      <c r="D118">
        <f>+'HLW - 2025Q2'!K119</f>
        <v>3.81223901442528</v>
      </c>
      <c r="E118">
        <f>+LM_RealRate!C90</f>
        <v>2.3599574090000002</v>
      </c>
      <c r="F118">
        <f>+'Chart NA - DSGE Raw Data'!D121</f>
        <v>2.3624999999999998</v>
      </c>
    </row>
    <row r="119" spans="1:6" x14ac:dyDescent="0.25">
      <c r="A119" s="1">
        <f>+hist_Forward5YearRNatR_wFG!A119</f>
        <v>32689</v>
      </c>
      <c r="B119">
        <f>+hist_Forward5YearRNatR_wFG!D119</f>
        <v>2.5525817047650401</v>
      </c>
      <c r="C119">
        <f>+hist_Forward5YearRNatR_woFG!D119</f>
        <v>2.5663748313416002</v>
      </c>
      <c r="D119">
        <f>+'HLW - 2025Q2'!K120</f>
        <v>3.7236382203447702</v>
      </c>
      <c r="E119">
        <f>+LM_RealRate!C91</f>
        <v>2.2634786309999999</v>
      </c>
      <c r="F119">
        <f>+'Chart NA - DSGE Raw Data'!D122</f>
        <v>2.4325000000000001</v>
      </c>
    </row>
    <row r="120" spans="1:6" x14ac:dyDescent="0.25">
      <c r="A120" s="1">
        <f>+hist_Forward5YearRNatR_wFG!A120</f>
        <v>32781</v>
      </c>
      <c r="B120">
        <f>+hist_Forward5YearRNatR_wFG!D120</f>
        <v>2.4152584978260299</v>
      </c>
      <c r="C120">
        <f>+hist_Forward5YearRNatR_woFG!D120</f>
        <v>2.4286935336914399</v>
      </c>
      <c r="D120">
        <f>+'HLW - 2025Q2'!K121</f>
        <v>3.6481743216079598</v>
      </c>
      <c r="E120">
        <f>+LM_RealRate!C92</f>
        <v>2.1404238599999998</v>
      </c>
      <c r="F120">
        <f>+'Chart NA - DSGE Raw Data'!D123</f>
        <v>2.27</v>
      </c>
    </row>
    <row r="121" spans="1:6" x14ac:dyDescent="0.25">
      <c r="A121" s="1">
        <f>+hist_Forward5YearRNatR_wFG!A121</f>
        <v>32873</v>
      </c>
      <c r="B121">
        <f>+hist_Forward5YearRNatR_wFG!D121</f>
        <v>2.2560914442728</v>
      </c>
      <c r="C121">
        <f>+hist_Forward5YearRNatR_woFG!D121</f>
        <v>2.2690289108685802</v>
      </c>
      <c r="D121">
        <f>+'HLW - 2025Q2'!K122</f>
        <v>3.5702310659060101</v>
      </c>
      <c r="E121">
        <f>+LM_RealRate!C93</f>
        <v>2.1256442830000002</v>
      </c>
      <c r="F121">
        <f>+'Chart NA - DSGE Raw Data'!D124</f>
        <v>2.1524999999999999</v>
      </c>
    </row>
    <row r="122" spans="1:6" x14ac:dyDescent="0.25">
      <c r="A122" s="1">
        <f>+hist_Forward5YearRNatR_wFG!A122</f>
        <v>32963</v>
      </c>
      <c r="B122">
        <f>+hist_Forward5YearRNatR_wFG!D122</f>
        <v>2.6581820488966201</v>
      </c>
      <c r="C122">
        <f>+hist_Forward5YearRNatR_woFG!D122</f>
        <v>2.6707322487625098</v>
      </c>
      <c r="D122">
        <f>+'HLW - 2025Q2'!K123</f>
        <v>3.78175183553935</v>
      </c>
      <c r="E122">
        <f>+LM_RealRate!C94</f>
        <v>2.1879815869999999</v>
      </c>
      <c r="F122">
        <f>+'Chart NA - DSGE Raw Data'!D125</f>
        <v>2.0625</v>
      </c>
    </row>
    <row r="123" spans="1:6" x14ac:dyDescent="0.25">
      <c r="A123" s="1">
        <f>+hist_Forward5YearRNatR_wFG!A123</f>
        <v>33054</v>
      </c>
      <c r="B123">
        <f>+hist_Forward5YearRNatR_wFG!D123</f>
        <v>2.6041822970805399</v>
      </c>
      <c r="C123">
        <f>+hist_Forward5YearRNatR_woFG!D123</f>
        <v>2.6164577999751</v>
      </c>
      <c r="D123">
        <f>+'HLW - 2025Q2'!K124</f>
        <v>3.709991830286</v>
      </c>
      <c r="E123">
        <f>+LM_RealRate!C95</f>
        <v>2.2043061779999999</v>
      </c>
      <c r="F123">
        <f>+'Chart NA - DSGE Raw Data'!D126</f>
        <v>2.06</v>
      </c>
    </row>
    <row r="124" spans="1:6" x14ac:dyDescent="0.25">
      <c r="A124" s="1">
        <f>+hist_Forward5YearRNatR_wFG!A124</f>
        <v>33146</v>
      </c>
      <c r="B124">
        <f>+hist_Forward5YearRNatR_wFG!D124</f>
        <v>2.5822210381194699</v>
      </c>
      <c r="C124">
        <f>+hist_Forward5YearRNatR_woFG!D124</f>
        <v>2.5940780468117199</v>
      </c>
      <c r="D124">
        <f>+'HLW - 2025Q2'!K125</f>
        <v>3.55395493704073</v>
      </c>
      <c r="E124">
        <f>+LM_RealRate!C96</f>
        <v>2.1267030550000001</v>
      </c>
      <c r="F124">
        <f>+'Chart NA - DSGE Raw Data'!D127</f>
        <v>2.04</v>
      </c>
    </row>
    <row r="125" spans="1:6" x14ac:dyDescent="0.25">
      <c r="A125" s="1">
        <f>+hist_Forward5YearRNatR_wFG!A125</f>
        <v>33238</v>
      </c>
      <c r="B125">
        <f>+hist_Forward5YearRNatR_wFG!D125</f>
        <v>2.2873132779463199</v>
      </c>
      <c r="C125">
        <f>+hist_Forward5YearRNatR_woFG!D125</f>
        <v>2.29860679801142</v>
      </c>
      <c r="D125">
        <f>+'HLW - 2025Q2'!K126</f>
        <v>3.14541071650449</v>
      </c>
      <c r="E125">
        <f>+LM_RealRate!C97</f>
        <v>1.960731046</v>
      </c>
      <c r="F125">
        <f>+'Chart NA - DSGE Raw Data'!D128</f>
        <v>1.9350000000000001</v>
      </c>
    </row>
    <row r="126" spans="1:6" x14ac:dyDescent="0.25">
      <c r="A126" s="1">
        <f>+hist_Forward5YearRNatR_wFG!A126</f>
        <v>33328</v>
      </c>
      <c r="B126">
        <f>+hist_Forward5YearRNatR_wFG!D126</f>
        <v>2.32674305698976</v>
      </c>
      <c r="C126">
        <f>+hist_Forward5YearRNatR_woFG!D126</f>
        <v>2.3375845667254</v>
      </c>
      <c r="D126">
        <f>+'HLW - 2025Q2'!K127</f>
        <v>2.9540367594990302</v>
      </c>
      <c r="E126">
        <f>+LM_RealRate!C98</f>
        <v>1.7992045050000001</v>
      </c>
      <c r="F126">
        <f>+'Chart NA - DSGE Raw Data'!D129</f>
        <v>1.6074999999999999</v>
      </c>
    </row>
    <row r="127" spans="1:6" x14ac:dyDescent="0.25">
      <c r="A127" s="1">
        <f>+hist_Forward5YearRNatR_wFG!A127</f>
        <v>33419</v>
      </c>
      <c r="B127">
        <f>+hist_Forward5YearRNatR_wFG!D127</f>
        <v>2.5276834080672899</v>
      </c>
      <c r="C127">
        <f>+hist_Forward5YearRNatR_woFG!D127</f>
        <v>2.5381861643696499</v>
      </c>
      <c r="D127">
        <f>+'HLW - 2025Q2'!K128</f>
        <v>2.9880485554845899</v>
      </c>
      <c r="E127">
        <f>+LM_RealRate!C99</f>
        <v>1.9419930830000001</v>
      </c>
      <c r="F127">
        <f>+'Chart NA - DSGE Raw Data'!D130</f>
        <v>1.4650000000000001</v>
      </c>
    </row>
    <row r="128" spans="1:6" x14ac:dyDescent="0.25">
      <c r="A128" s="1">
        <f>+hist_Forward5YearRNatR_wFG!A128</f>
        <v>33511</v>
      </c>
      <c r="B128">
        <f>+hist_Forward5YearRNatR_wFG!D128</f>
        <v>2.4564208555504701</v>
      </c>
      <c r="C128">
        <f>+hist_Forward5YearRNatR_woFG!D128</f>
        <v>2.4664351595371601</v>
      </c>
      <c r="D128">
        <f>+'HLW - 2025Q2'!K129</f>
        <v>2.9524041977047699</v>
      </c>
      <c r="E128">
        <f>+LM_RealRate!C100</f>
        <v>1.9910215360000001</v>
      </c>
      <c r="F128">
        <f>+'Chart NA - DSGE Raw Data'!D131</f>
        <v>1.4125000000000001</v>
      </c>
    </row>
    <row r="129" spans="1:6" x14ac:dyDescent="0.25">
      <c r="A129" s="1">
        <f>+hist_Forward5YearRNatR_wFG!A129</f>
        <v>33603</v>
      </c>
      <c r="B129">
        <f>+hist_Forward5YearRNatR_wFG!D129</f>
        <v>2.3198951163088601</v>
      </c>
      <c r="C129">
        <f>+hist_Forward5YearRNatR_woFG!D129</f>
        <v>2.3292702440681698</v>
      </c>
      <c r="D129">
        <f>+'HLW - 2025Q2'!K130</f>
        <v>2.8142172382073398</v>
      </c>
      <c r="E129">
        <f>+LM_RealRate!C101</f>
        <v>1.8400206130000001</v>
      </c>
      <c r="F129">
        <f>+'Chart NA - DSGE Raw Data'!D132</f>
        <v>1.2050000000000001</v>
      </c>
    </row>
    <row r="130" spans="1:6" x14ac:dyDescent="0.25">
      <c r="A130" s="1">
        <f>+hist_Forward5YearRNatR_wFG!A130</f>
        <v>33694</v>
      </c>
      <c r="B130">
        <f>+hist_Forward5YearRNatR_wFG!D130</f>
        <v>2.64656336963938</v>
      </c>
      <c r="C130">
        <f>+hist_Forward5YearRNatR_woFG!D130</f>
        <v>2.65541043008206</v>
      </c>
      <c r="D130">
        <f>+'HLW - 2025Q2'!K131</f>
        <v>2.8903070485654201</v>
      </c>
      <c r="E130">
        <f>+LM_RealRate!C102</f>
        <v>1.7903670599999999</v>
      </c>
      <c r="F130">
        <f>+'Chart NA - DSGE Raw Data'!D133</f>
        <v>1.0049999999999999</v>
      </c>
    </row>
    <row r="131" spans="1:6" x14ac:dyDescent="0.25">
      <c r="A131" s="1">
        <f>+hist_Forward5YearRNatR_wFG!A131</f>
        <v>33785</v>
      </c>
      <c r="B131">
        <f>+hist_Forward5YearRNatR_wFG!D131</f>
        <v>2.6228009355648401</v>
      </c>
      <c r="C131">
        <f>+hist_Forward5YearRNatR_woFG!D131</f>
        <v>2.6311000279953598</v>
      </c>
      <c r="D131">
        <f>+'HLW - 2025Q2'!K132</f>
        <v>2.8704233983379801</v>
      </c>
      <c r="E131">
        <f>+LM_RealRate!C103</f>
        <v>1.8452460770000001</v>
      </c>
      <c r="F131">
        <f>+'Chart NA - DSGE Raw Data'!D134</f>
        <v>0.9425</v>
      </c>
    </row>
    <row r="132" spans="1:6" x14ac:dyDescent="0.25">
      <c r="A132" s="1">
        <f>+hist_Forward5YearRNatR_wFG!A132</f>
        <v>33877</v>
      </c>
      <c r="B132">
        <f>+hist_Forward5YearRNatR_wFG!D132</f>
        <v>2.3865379170118302</v>
      </c>
      <c r="C132">
        <f>+hist_Forward5YearRNatR_woFG!D132</f>
        <v>2.39426785012034</v>
      </c>
      <c r="D132">
        <f>+'HLW - 2025Q2'!K133</f>
        <v>2.7887755250424502</v>
      </c>
      <c r="E132">
        <f>+LM_RealRate!C104</f>
        <v>1.725307792</v>
      </c>
      <c r="F132">
        <f>+'Chart NA - DSGE Raw Data'!D135</f>
        <v>0.81499999999999995</v>
      </c>
    </row>
    <row r="133" spans="1:6" x14ac:dyDescent="0.25">
      <c r="A133" s="1">
        <f>+hist_Forward5YearRNatR_wFG!A133</f>
        <v>33969</v>
      </c>
      <c r="B133">
        <f>+hist_Forward5YearRNatR_wFG!D133</f>
        <v>2.39819844295892</v>
      </c>
      <c r="C133">
        <f>+hist_Forward5YearRNatR_woFG!D133</f>
        <v>2.4053368248809699</v>
      </c>
      <c r="D133">
        <f>+'HLW - 2025Q2'!K134</f>
        <v>2.8155823888715701</v>
      </c>
      <c r="E133">
        <f>+LM_RealRate!C105</f>
        <v>1.8002138569999999</v>
      </c>
      <c r="F133">
        <f>+'Chart NA - DSGE Raw Data'!D136</f>
        <v>0.75749999999999995</v>
      </c>
    </row>
    <row r="134" spans="1:6" x14ac:dyDescent="0.25">
      <c r="A134" s="1">
        <f>+hist_Forward5YearRNatR_wFG!A134</f>
        <v>34059</v>
      </c>
      <c r="B134">
        <f>+hist_Forward5YearRNatR_wFG!D134</f>
        <v>2.23775948469578</v>
      </c>
      <c r="C134">
        <f>+hist_Forward5YearRNatR_woFG!D134</f>
        <v>2.2442827540609498</v>
      </c>
      <c r="D134">
        <f>+'HLW - 2025Q2'!K135</f>
        <v>2.5960381830239401</v>
      </c>
      <c r="E134">
        <f>+LM_RealRate!C106</f>
        <v>1.7792383759999999</v>
      </c>
      <c r="F134">
        <f>+'Chart NA - DSGE Raw Data'!D137</f>
        <v>0.76</v>
      </c>
    </row>
    <row r="135" spans="1:6" x14ac:dyDescent="0.25">
      <c r="A135" s="1">
        <f>+hist_Forward5YearRNatR_wFG!A135</f>
        <v>34150</v>
      </c>
      <c r="B135">
        <f>+hist_Forward5YearRNatR_wFG!D135</f>
        <v>2.13433836244702</v>
      </c>
      <c r="C135">
        <f>+hist_Forward5YearRNatR_woFG!D135</f>
        <v>2.1402217727653001</v>
      </c>
      <c r="D135">
        <f>+'HLW - 2025Q2'!K136</f>
        <v>2.5700457421987402</v>
      </c>
      <c r="E135">
        <f>+LM_RealRate!C107</f>
        <v>1.795855456</v>
      </c>
      <c r="F135">
        <f>+'Chart NA - DSGE Raw Data'!D138</f>
        <v>0.75</v>
      </c>
    </row>
    <row r="136" spans="1:6" x14ac:dyDescent="0.25">
      <c r="A136" s="1">
        <f>+hist_Forward5YearRNatR_wFG!A136</f>
        <v>34242</v>
      </c>
      <c r="B136">
        <f>+hist_Forward5YearRNatR_wFG!D136</f>
        <v>2.2362970509637399</v>
      </c>
      <c r="C136">
        <f>+hist_Forward5YearRNatR_woFG!D136</f>
        <v>2.2415146218392499</v>
      </c>
      <c r="D136">
        <f>+'HLW - 2025Q2'!K137</f>
        <v>2.4198946570985398</v>
      </c>
      <c r="E136">
        <f>+LM_RealRate!C108</f>
        <v>1.778471626</v>
      </c>
      <c r="F136">
        <f>+'Chart NA - DSGE Raw Data'!D139</f>
        <v>0.76500000000000001</v>
      </c>
    </row>
    <row r="137" spans="1:6" x14ac:dyDescent="0.25">
      <c r="A137" s="1">
        <f>+hist_Forward5YearRNatR_wFG!A137</f>
        <v>34334</v>
      </c>
      <c r="B137">
        <f>+hist_Forward5YearRNatR_wFG!D137</f>
        <v>2.53189737534978</v>
      </c>
      <c r="C137">
        <f>+hist_Forward5YearRNatR_woFG!D137</f>
        <v>2.5364218194325399</v>
      </c>
      <c r="D137">
        <f>+'HLW - 2025Q2'!K138</f>
        <v>2.5105551134889299</v>
      </c>
      <c r="E137">
        <f>+LM_RealRate!C109</f>
        <v>1.7678206809999999</v>
      </c>
      <c r="F137">
        <f>+'Chart NA - DSGE Raw Data'!D140</f>
        <v>0.74750000000000005</v>
      </c>
    </row>
    <row r="138" spans="1:6" x14ac:dyDescent="0.25">
      <c r="A138" s="1">
        <f>+hist_Forward5YearRNatR_wFG!A138</f>
        <v>34424</v>
      </c>
      <c r="B138">
        <f>+hist_Forward5YearRNatR_wFG!D138</f>
        <v>2.65750702124897</v>
      </c>
      <c r="C138">
        <f>+hist_Forward5YearRNatR_woFG!D138</f>
        <v>2.6613096519582</v>
      </c>
      <c r="D138">
        <f>+'HLW - 2025Q2'!K139</f>
        <v>2.4599850355890802</v>
      </c>
      <c r="E138">
        <f>+LM_RealRate!C110</f>
        <v>1.8573172710000001</v>
      </c>
      <c r="F138">
        <f>+'Chart NA - DSGE Raw Data'!D141</f>
        <v>0.80249999999999999</v>
      </c>
    </row>
    <row r="139" spans="1:6" x14ac:dyDescent="0.25">
      <c r="A139" s="1">
        <f>+hist_Forward5YearRNatR_wFG!A139</f>
        <v>34515</v>
      </c>
      <c r="B139">
        <f>+hist_Forward5YearRNatR_wFG!D139</f>
        <v>2.7662245207020599</v>
      </c>
      <c r="C139">
        <f>+hist_Forward5YearRNatR_woFG!D139</f>
        <v>2.7692751431543998</v>
      </c>
      <c r="D139">
        <f>+'HLW - 2025Q2'!K140</f>
        <v>2.6219758720336501</v>
      </c>
      <c r="E139">
        <f>+LM_RealRate!C111</f>
        <v>2.0995255149999998</v>
      </c>
      <c r="F139">
        <f>+'Chart NA - DSGE Raw Data'!D142</f>
        <v>0.98499999999999999</v>
      </c>
    </row>
    <row r="140" spans="1:6" x14ac:dyDescent="0.25">
      <c r="A140" s="1">
        <f>+hist_Forward5YearRNatR_wFG!A140</f>
        <v>34607</v>
      </c>
      <c r="B140">
        <f>+hist_Forward5YearRNatR_wFG!D140</f>
        <v>2.7878816037087799</v>
      </c>
      <c r="C140">
        <f>+hist_Forward5YearRNatR_woFG!D140</f>
        <v>2.7901483896304899</v>
      </c>
      <c r="D140">
        <f>+'HLW - 2025Q2'!K141</f>
        <v>2.5132005911575201</v>
      </c>
      <c r="E140">
        <f>+LM_RealRate!C112</f>
        <v>2.1246146260000001</v>
      </c>
      <c r="F140">
        <f>+'Chart NA - DSGE Raw Data'!D143</f>
        <v>1.1225000000000001</v>
      </c>
    </row>
    <row r="141" spans="1:6" x14ac:dyDescent="0.25">
      <c r="A141" s="1">
        <f>+hist_Forward5YearRNatR_wFG!A141</f>
        <v>34699</v>
      </c>
      <c r="B141">
        <f>+hist_Forward5YearRNatR_wFG!D141</f>
        <v>2.8079482087873999</v>
      </c>
      <c r="C141">
        <f>+hist_Forward5YearRNatR_woFG!D141</f>
        <v>2.8093975551244599</v>
      </c>
      <c r="D141">
        <f>+'HLW - 2025Q2'!K142</f>
        <v>2.5972953635010398</v>
      </c>
      <c r="E141">
        <f>+LM_RealRate!C113</f>
        <v>2.2162291939999998</v>
      </c>
      <c r="F141">
        <f>+'Chart NA - DSGE Raw Data'!D144</f>
        <v>1.2925</v>
      </c>
    </row>
    <row r="142" spans="1:6" x14ac:dyDescent="0.25">
      <c r="A142" s="1">
        <f>+hist_Forward5YearRNatR_wFG!A142</f>
        <v>34789</v>
      </c>
      <c r="B142">
        <f>+hist_Forward5YearRNatR_wFG!D142</f>
        <v>2.8105502159850602</v>
      </c>
      <c r="C142">
        <f>+hist_Forward5YearRNatR_woFG!D142</f>
        <v>2.8111465862007998</v>
      </c>
      <c r="D142">
        <f>+'HLW - 2025Q2'!K143</f>
        <v>2.5078285302700598</v>
      </c>
      <c r="E142">
        <f>+LM_RealRate!C114</f>
        <v>2.2357914449999998</v>
      </c>
      <c r="F142">
        <f>+'Chart NA - DSGE Raw Data'!D145</f>
        <v>1.45</v>
      </c>
    </row>
    <row r="143" spans="1:6" x14ac:dyDescent="0.25">
      <c r="A143" s="1">
        <f>+hist_Forward5YearRNatR_wFG!A143</f>
        <v>34880</v>
      </c>
      <c r="B143">
        <f>+hist_Forward5YearRNatR_wFG!D143</f>
        <v>2.5788537508608198</v>
      </c>
      <c r="C143">
        <f>+hist_Forward5YearRNatR_woFG!D143</f>
        <v>2.5785594973745098</v>
      </c>
      <c r="D143">
        <f>+'HLW - 2025Q2'!K144</f>
        <v>2.4807112110582201</v>
      </c>
      <c r="E143">
        <f>+LM_RealRate!C115</f>
        <v>2.1665823839999998</v>
      </c>
      <c r="F143">
        <f>+'Chart NA - DSGE Raw Data'!D146</f>
        <v>1.5049999999999999</v>
      </c>
    </row>
    <row r="144" spans="1:6" x14ac:dyDescent="0.25">
      <c r="A144" s="1">
        <f>+hist_Forward5YearRNatR_wFG!A144</f>
        <v>34972</v>
      </c>
      <c r="B144">
        <f>+hist_Forward5YearRNatR_wFG!D144</f>
        <v>2.6209465179898501</v>
      </c>
      <c r="C144">
        <f>+hist_Forward5YearRNatR_woFG!D144</f>
        <v>2.61972168376826</v>
      </c>
      <c r="D144">
        <f>+'HLW - 2025Q2'!K145</f>
        <v>2.5456741674935999</v>
      </c>
      <c r="E144">
        <f>+LM_RealRate!C116</f>
        <v>2.1517242300000001</v>
      </c>
      <c r="F144">
        <f>+'Chart NA - DSGE Raw Data'!D147</f>
        <v>1.45</v>
      </c>
    </row>
    <row r="145" spans="1:6" x14ac:dyDescent="0.25">
      <c r="A145" s="1">
        <f>+hist_Forward5YearRNatR_wFG!A145</f>
        <v>35064</v>
      </c>
      <c r="B145">
        <f>+hist_Forward5YearRNatR_wFG!D145</f>
        <v>2.6126774530789398</v>
      </c>
      <c r="C145">
        <f>+hist_Forward5YearRNatR_woFG!D145</f>
        <v>2.6104795499914202</v>
      </c>
      <c r="D145">
        <f>+'HLW - 2025Q2'!K146</f>
        <v>2.5830323962819799</v>
      </c>
      <c r="E145">
        <f>+LM_RealRate!C117</f>
        <v>2.147442013</v>
      </c>
      <c r="F145">
        <f>+'Chart NA - DSGE Raw Data'!D148</f>
        <v>1.43</v>
      </c>
    </row>
    <row r="146" spans="1:6" x14ac:dyDescent="0.25">
      <c r="A146" s="1">
        <f>+hist_Forward5YearRNatR_wFG!A146</f>
        <v>35155</v>
      </c>
      <c r="B146">
        <f>+hist_Forward5YearRNatR_wFG!D146</f>
        <v>2.7228540084815598</v>
      </c>
      <c r="C146">
        <f>+hist_Forward5YearRNatR_woFG!D146</f>
        <v>2.7196377696320599</v>
      </c>
      <c r="D146">
        <f>+'HLW - 2025Q2'!K147</f>
        <v>2.5842287310694401</v>
      </c>
      <c r="E146">
        <f>+LM_RealRate!C118</f>
        <v>2.0271812699999998</v>
      </c>
      <c r="F146">
        <f>+'Chart NA - DSGE Raw Data'!D149</f>
        <v>1.3425</v>
      </c>
    </row>
    <row r="147" spans="1:6" x14ac:dyDescent="0.25">
      <c r="A147" s="1">
        <f>+hist_Forward5YearRNatR_wFG!A147</f>
        <v>35246</v>
      </c>
      <c r="B147">
        <f>+hist_Forward5YearRNatR_wFG!D147</f>
        <v>2.90661778111087</v>
      </c>
      <c r="C147">
        <f>+hist_Forward5YearRNatR_woFG!D147</f>
        <v>2.9023348839457999</v>
      </c>
      <c r="D147">
        <f>+'HLW - 2025Q2'!K148</f>
        <v>2.8477148026949801</v>
      </c>
      <c r="E147">
        <f>+LM_RealRate!C119</f>
        <v>2.1674720289999998</v>
      </c>
      <c r="F147">
        <f>+'Chart NA - DSGE Raw Data'!D150</f>
        <v>1.31</v>
      </c>
    </row>
    <row r="148" spans="1:6" x14ac:dyDescent="0.25">
      <c r="A148" s="1">
        <f>+hist_Forward5YearRNatR_wFG!A148</f>
        <v>35338</v>
      </c>
      <c r="B148">
        <f>+hist_Forward5YearRNatR_wFG!D148</f>
        <v>2.9586313953948902</v>
      </c>
      <c r="C148">
        <f>+hist_Forward5YearRNatR_woFG!D148</f>
        <v>2.9532301519373401</v>
      </c>
      <c r="D148">
        <f>+'HLW - 2025Q2'!K149</f>
        <v>2.8491235451713499</v>
      </c>
      <c r="E148">
        <f>+LM_RealRate!C120</f>
        <v>2.2047844240000001</v>
      </c>
      <c r="F148">
        <f>+'Chart NA - DSGE Raw Data'!D151</f>
        <v>1.3274999999999999</v>
      </c>
    </row>
    <row r="149" spans="1:6" x14ac:dyDescent="0.25">
      <c r="A149" s="1">
        <f>+hist_Forward5YearRNatR_wFG!A149</f>
        <v>35430</v>
      </c>
      <c r="B149">
        <f>+hist_Forward5YearRNatR_wFG!D149</f>
        <v>2.9384295494981698</v>
      </c>
      <c r="C149">
        <f>+hist_Forward5YearRNatR_woFG!D149</f>
        <v>2.9318545595637202</v>
      </c>
      <c r="D149">
        <f>+'HLW - 2025Q2'!K150</f>
        <v>2.9645573490677801</v>
      </c>
      <c r="E149">
        <f>+LM_RealRate!C121</f>
        <v>2.1813622179999999</v>
      </c>
      <c r="F149">
        <f>+'Chart NA - DSGE Raw Data'!D152</f>
        <v>1.32</v>
      </c>
    </row>
    <row r="150" spans="1:6" x14ac:dyDescent="0.25">
      <c r="A150" s="1">
        <f>+hist_Forward5YearRNatR_wFG!A150</f>
        <v>35520</v>
      </c>
      <c r="B150">
        <f>+hist_Forward5YearRNatR_wFG!D150</f>
        <v>3.0446013047778502</v>
      </c>
      <c r="C150">
        <f>+hist_Forward5YearRNatR_woFG!D150</f>
        <v>3.0367930674744801</v>
      </c>
      <c r="D150">
        <f>+'HLW - 2025Q2'!K151</f>
        <v>2.8860334421444001</v>
      </c>
      <c r="E150">
        <f>+LM_RealRate!C122</f>
        <v>2.139647353</v>
      </c>
      <c r="F150">
        <f>+'Chart NA - DSGE Raw Data'!D153</f>
        <v>1.32</v>
      </c>
    </row>
    <row r="151" spans="1:6" x14ac:dyDescent="0.25">
      <c r="A151" s="1">
        <f>+hist_Forward5YearRNatR_wFG!A151</f>
        <v>35611</v>
      </c>
      <c r="B151">
        <f>+hist_Forward5YearRNatR_wFG!D151</f>
        <v>3.09344365031646</v>
      </c>
      <c r="C151">
        <f>+hist_Forward5YearRNatR_woFG!D151</f>
        <v>3.0843381285092502</v>
      </c>
      <c r="D151">
        <f>+'HLW - 2025Q2'!K152</f>
        <v>3.1531430941567402</v>
      </c>
      <c r="E151">
        <f>+LM_RealRate!C123</f>
        <v>2.3002066829999999</v>
      </c>
      <c r="F151">
        <f>+'Chart NA - DSGE Raw Data'!D154</f>
        <v>1.38</v>
      </c>
    </row>
    <row r="152" spans="1:6" x14ac:dyDescent="0.25">
      <c r="A152" s="1">
        <f>+hist_Forward5YearRNatR_wFG!A152</f>
        <v>35703</v>
      </c>
      <c r="B152">
        <f>+hist_Forward5YearRNatR_wFG!D152</f>
        <v>2.98201627243761</v>
      </c>
      <c r="C152">
        <f>+hist_Forward5YearRNatR_woFG!D152</f>
        <v>2.9715444041568699</v>
      </c>
      <c r="D152">
        <f>+'HLW - 2025Q2'!K153</f>
        <v>3.1197854943275001</v>
      </c>
      <c r="E152">
        <f>+LM_RealRate!C124</f>
        <v>2.2081204520000002</v>
      </c>
      <c r="F152">
        <f>+'Chart NA - DSGE Raw Data'!D155</f>
        <v>1.3825000000000001</v>
      </c>
    </row>
    <row r="153" spans="1:6" x14ac:dyDescent="0.25">
      <c r="A153" s="1">
        <f>+hist_Forward5YearRNatR_wFG!A153</f>
        <v>35795</v>
      </c>
      <c r="B153">
        <f>+hist_Forward5YearRNatR_wFG!D153</f>
        <v>3.08780422890365</v>
      </c>
      <c r="C153">
        <f>+hist_Forward5YearRNatR_woFG!D153</f>
        <v>3.0758913788807201</v>
      </c>
      <c r="D153">
        <f>+'HLW - 2025Q2'!K154</f>
        <v>3.11635532619179</v>
      </c>
      <c r="E153">
        <f>+LM_RealRate!C125</f>
        <v>2.1576310990000001</v>
      </c>
      <c r="F153">
        <f>+'Chart NA - DSGE Raw Data'!D156</f>
        <v>1.3774999999999999</v>
      </c>
    </row>
    <row r="154" spans="1:6" x14ac:dyDescent="0.25">
      <c r="A154" s="1">
        <f>+hist_Forward5YearRNatR_wFG!A154</f>
        <v>35885</v>
      </c>
      <c r="B154">
        <f>+hist_Forward5YearRNatR_wFG!D154</f>
        <v>3.0709092021113902</v>
      </c>
      <c r="C154">
        <f>+hist_Forward5YearRNatR_woFG!D154</f>
        <v>3.05747454572482</v>
      </c>
      <c r="D154">
        <f>+'HLW - 2025Q2'!K155</f>
        <v>3.15689719052643</v>
      </c>
      <c r="E154">
        <f>+LM_RealRate!C126</f>
        <v>2.2536942280000001</v>
      </c>
      <c r="F154">
        <f>+'Chart NA - DSGE Raw Data'!D157</f>
        <v>1.38</v>
      </c>
    </row>
    <row r="155" spans="1:6" x14ac:dyDescent="0.25">
      <c r="A155" s="1">
        <f>+hist_Forward5YearRNatR_wFG!A155</f>
        <v>35976</v>
      </c>
      <c r="B155">
        <f>+hist_Forward5YearRNatR_wFG!D155</f>
        <v>3.0723781356962601</v>
      </c>
      <c r="C155">
        <f>+hist_Forward5YearRNatR_woFG!D155</f>
        <v>3.05733396658787</v>
      </c>
      <c r="D155">
        <f>+'HLW - 2025Q2'!K156</f>
        <v>3.1924794867989501</v>
      </c>
      <c r="E155">
        <f>+LM_RealRate!C127</f>
        <v>2.210681514</v>
      </c>
      <c r="F155">
        <f>+'Chart NA - DSGE Raw Data'!D158</f>
        <v>1.375</v>
      </c>
    </row>
    <row r="156" spans="1:6" x14ac:dyDescent="0.25">
      <c r="A156" s="1">
        <f>+hist_Forward5YearRNatR_wFG!A156</f>
        <v>36068</v>
      </c>
      <c r="B156">
        <f>+hist_Forward5YearRNatR_wFG!D156</f>
        <v>2.8213527758105901</v>
      </c>
      <c r="C156">
        <f>+hist_Forward5YearRNatR_woFG!D156</f>
        <v>2.8046037272662998</v>
      </c>
      <c r="D156">
        <f>+'HLW - 2025Q2'!K157</f>
        <v>3.3340475859976899</v>
      </c>
      <c r="E156">
        <f>+LM_RealRate!C128</f>
        <v>2.331993395</v>
      </c>
      <c r="F156">
        <f>+'Chart NA - DSGE Raw Data'!D159</f>
        <v>1.3825000000000001</v>
      </c>
    </row>
    <row r="157" spans="1:6" x14ac:dyDescent="0.25">
      <c r="A157" s="1">
        <f>+hist_Forward5YearRNatR_wFG!A157</f>
        <v>36160</v>
      </c>
      <c r="B157">
        <f>+hist_Forward5YearRNatR_wFG!D157</f>
        <v>2.6956966457637899</v>
      </c>
      <c r="C157">
        <f>+hist_Forward5YearRNatR_woFG!D157</f>
        <v>2.6771388146281798</v>
      </c>
      <c r="D157">
        <f>+'HLW - 2025Q2'!K158</f>
        <v>3.50465873731748</v>
      </c>
      <c r="E157">
        <f>+LM_RealRate!C129</f>
        <v>2.0108554569999999</v>
      </c>
      <c r="F157">
        <f>+'Chart NA - DSGE Raw Data'!D160</f>
        <v>1.2150000000000001</v>
      </c>
    </row>
    <row r="158" spans="1:6" x14ac:dyDescent="0.25">
      <c r="A158" s="1">
        <f>+hist_Forward5YearRNatR_wFG!A158</f>
        <v>36250</v>
      </c>
      <c r="B158">
        <f>+hist_Forward5YearRNatR_wFG!D158</f>
        <v>2.9523756526154799</v>
      </c>
      <c r="C158">
        <f>+hist_Forward5YearRNatR_woFG!D158</f>
        <v>2.9318956129960099</v>
      </c>
      <c r="D158">
        <f>+'HLW - 2025Q2'!K159</f>
        <v>3.4645530859606799</v>
      </c>
      <c r="E158">
        <f>+LM_RealRate!C130</f>
        <v>2.0565522860000001</v>
      </c>
      <c r="F158">
        <f>+'Chart NA - DSGE Raw Data'!D161</f>
        <v>1.1825000000000001</v>
      </c>
    </row>
    <row r="159" spans="1:6" x14ac:dyDescent="0.25">
      <c r="A159" s="1">
        <f>+hist_Forward5YearRNatR_wFG!A159</f>
        <v>36341</v>
      </c>
      <c r="B159">
        <f>+hist_Forward5YearRNatR_wFG!D159</f>
        <v>2.8439298222107499</v>
      </c>
      <c r="C159">
        <f>+hist_Forward5YearRNatR_woFG!D159</f>
        <v>2.8214035144990199</v>
      </c>
      <c r="D159">
        <f>+'HLW - 2025Q2'!K160</f>
        <v>3.4799352899748501</v>
      </c>
      <c r="E159">
        <f>+LM_RealRate!C131</f>
        <v>2.0763832870000001</v>
      </c>
      <c r="F159">
        <f>+'Chart NA - DSGE Raw Data'!D162</f>
        <v>1.1875</v>
      </c>
    </row>
    <row r="160" spans="1:6" x14ac:dyDescent="0.25">
      <c r="A160" s="1">
        <f>+hist_Forward5YearRNatR_wFG!A160</f>
        <v>36433</v>
      </c>
      <c r="B160">
        <f>+hist_Forward5YearRNatR_wFG!D160</f>
        <v>2.7300428283162201</v>
      </c>
      <c r="C160">
        <f>+hist_Forward5YearRNatR_woFG!D160</f>
        <v>2.7053343070735698</v>
      </c>
      <c r="D160">
        <f>+'HLW - 2025Q2'!K161</f>
        <v>3.6022805991576501</v>
      </c>
      <c r="E160">
        <f>+LM_RealRate!C132</f>
        <v>2.2661656099999998</v>
      </c>
      <c r="F160">
        <f>+'Chart NA - DSGE Raw Data'!D163</f>
        <v>1.2749999999999999</v>
      </c>
    </row>
    <row r="161" spans="1:6" x14ac:dyDescent="0.25">
      <c r="A161" s="1">
        <f>+hist_Forward5YearRNatR_wFG!A161</f>
        <v>36525</v>
      </c>
      <c r="B161">
        <f>+hist_Forward5YearRNatR_wFG!D161</f>
        <v>2.8052695398336298</v>
      </c>
      <c r="C161">
        <f>+hist_Forward5YearRNatR_woFG!D161</f>
        <v>2.7782295618167399</v>
      </c>
      <c r="D161">
        <f>+'HLW - 2025Q2'!K162</f>
        <v>3.8094580776442499</v>
      </c>
      <c r="E161">
        <f>+LM_RealRate!C133</f>
        <v>2.3315256679999998</v>
      </c>
      <c r="F161">
        <f>+'Chart NA - DSGE Raw Data'!D164</f>
        <v>1.325</v>
      </c>
    </row>
    <row r="162" spans="1:6" x14ac:dyDescent="0.25">
      <c r="A162" s="1">
        <f>+hist_Forward5YearRNatR_wFG!A162</f>
        <v>36616</v>
      </c>
      <c r="B162">
        <f>+hist_Forward5YearRNatR_wFG!D162</f>
        <v>2.6573187486808401</v>
      </c>
      <c r="C162">
        <f>+hist_Forward5YearRNatR_woFG!D162</f>
        <v>2.62778317966779</v>
      </c>
      <c r="D162">
        <f>+'HLW - 2025Q2'!K163</f>
        <v>3.68891373093581</v>
      </c>
      <c r="E162">
        <f>+LM_RealRate!C134</f>
        <v>2.290235966</v>
      </c>
      <c r="F162">
        <f>+'Chart NA - DSGE Raw Data'!D165</f>
        <v>1.42</v>
      </c>
    </row>
    <row r="163" spans="1:6" x14ac:dyDescent="0.25">
      <c r="A163" s="1">
        <f>+hist_Forward5YearRNatR_wFG!A163</f>
        <v>36707</v>
      </c>
      <c r="B163">
        <f>+hist_Forward5YearRNatR_wFG!D163</f>
        <v>2.21853019817982</v>
      </c>
      <c r="C163">
        <f>+hist_Forward5YearRNatR_woFG!D163</f>
        <v>2.1863182142383502</v>
      </c>
      <c r="D163">
        <f>+'HLW - 2025Q2'!K164</f>
        <v>3.8782519829815998</v>
      </c>
      <c r="E163">
        <f>+LM_RealRate!C135</f>
        <v>2.4773110229999999</v>
      </c>
      <c r="F163">
        <f>+'Chart NA - DSGE Raw Data'!D166</f>
        <v>1.5674999999999999</v>
      </c>
    </row>
    <row r="164" spans="1:6" x14ac:dyDescent="0.25">
      <c r="A164" s="1">
        <f>+hist_Forward5YearRNatR_wFG!A164</f>
        <v>36799</v>
      </c>
      <c r="B164">
        <f>+hist_Forward5YearRNatR_wFG!D164</f>
        <v>2.1035106793054101</v>
      </c>
      <c r="C164">
        <f>+hist_Forward5YearRNatR_woFG!D164</f>
        <v>2.0684227346467101</v>
      </c>
      <c r="D164">
        <f>+'HLW - 2025Q2'!K165</f>
        <v>3.7020484043068902</v>
      </c>
      <c r="E164">
        <f>+LM_RealRate!C136</f>
        <v>2.3024630660000001</v>
      </c>
      <c r="F164">
        <f>+'Chart NA - DSGE Raw Data'!D167</f>
        <v>1.63</v>
      </c>
    </row>
    <row r="165" spans="1:6" x14ac:dyDescent="0.25">
      <c r="A165" s="1">
        <f>+hist_Forward5YearRNatR_wFG!A165</f>
        <v>36891</v>
      </c>
      <c r="B165">
        <f>+hist_Forward5YearRNatR_wFG!D165</f>
        <v>1.89582239826465</v>
      </c>
      <c r="C165">
        <f>+hist_Forward5YearRNatR_woFG!D165</f>
        <v>1.8576379277549</v>
      </c>
      <c r="D165">
        <f>+'HLW - 2025Q2'!K166</f>
        <v>3.7036120254284</v>
      </c>
      <c r="E165">
        <f>+LM_RealRate!C137</f>
        <v>2.2492191670000001</v>
      </c>
      <c r="F165">
        <f>+'Chart NA - DSGE Raw Data'!D168</f>
        <v>1.6174999999999999</v>
      </c>
    </row>
    <row r="166" spans="1:6" x14ac:dyDescent="0.25">
      <c r="A166" s="1">
        <f>+hist_Forward5YearRNatR_wFG!A166</f>
        <v>36981</v>
      </c>
      <c r="B166">
        <f>+hist_Forward5YearRNatR_wFG!D166</f>
        <v>1.91946642618537</v>
      </c>
      <c r="C166">
        <f>+hist_Forward5YearRNatR_woFG!D166</f>
        <v>1.8779412458259099</v>
      </c>
      <c r="D166">
        <f>+'HLW - 2025Q2'!K167</f>
        <v>3.54268149579601</v>
      </c>
      <c r="E166">
        <f>+LM_RealRate!C138</f>
        <v>1.8879612100000001</v>
      </c>
      <c r="F166">
        <f>+'Chart NA - DSGE Raw Data'!D169</f>
        <v>1.4</v>
      </c>
    </row>
    <row r="167" spans="1:6" x14ac:dyDescent="0.25">
      <c r="A167" s="1">
        <f>+hist_Forward5YearRNatR_wFG!A167</f>
        <v>37072</v>
      </c>
      <c r="B167">
        <f>+hist_Forward5YearRNatR_wFG!D167</f>
        <v>1.93943921345477</v>
      </c>
      <c r="C167">
        <f>+hist_Forward5YearRNatR_woFG!D167</f>
        <v>1.89430257654179</v>
      </c>
      <c r="D167">
        <f>+'HLW - 2025Q2'!K168</f>
        <v>3.49358989702709</v>
      </c>
      <c r="E167">
        <f>+LM_RealRate!C139</f>
        <v>1.6390338929999999</v>
      </c>
      <c r="F167">
        <f>+'Chart NA - DSGE Raw Data'!D170</f>
        <v>1.0825</v>
      </c>
    </row>
    <row r="168" spans="1:6" x14ac:dyDescent="0.25">
      <c r="A168" s="1">
        <f>+hist_Forward5YearRNatR_wFG!A168</f>
        <v>37164</v>
      </c>
      <c r="B168">
        <f>+hist_Forward5YearRNatR_wFG!D168</f>
        <v>1.67619958814924</v>
      </c>
      <c r="C168">
        <f>+hist_Forward5YearRNatR_woFG!D168</f>
        <v>1.6271508481956301</v>
      </c>
      <c r="D168">
        <f>+'HLW - 2025Q2'!K169</f>
        <v>3.1550806687744202</v>
      </c>
      <c r="E168">
        <f>+LM_RealRate!C140</f>
        <v>1.4170151049999999</v>
      </c>
      <c r="F168">
        <f>+'Chart NA - DSGE Raw Data'!D171</f>
        <v>0.875</v>
      </c>
    </row>
    <row r="169" spans="1:6" x14ac:dyDescent="0.25">
      <c r="A169" s="1">
        <f>+hist_Forward5YearRNatR_wFG!A169</f>
        <v>37256</v>
      </c>
      <c r="B169">
        <f>+hist_Forward5YearRNatR_wFG!D169</f>
        <v>1.67780286097853</v>
      </c>
      <c r="C169">
        <f>+hist_Forward5YearRNatR_woFG!D169</f>
        <v>1.6245076845786799</v>
      </c>
      <c r="D169">
        <f>+'HLW - 2025Q2'!K170</f>
        <v>3.1316034207782102</v>
      </c>
      <c r="E169">
        <f>+LM_RealRate!C141</f>
        <v>1.2010828499999999</v>
      </c>
      <c r="F169">
        <f>+'Chart NA - DSGE Raw Data'!D172</f>
        <v>0.53249999999999997</v>
      </c>
    </row>
    <row r="170" spans="1:6" x14ac:dyDescent="0.25">
      <c r="A170" s="1">
        <f>+hist_Forward5YearRNatR_wFG!A170</f>
        <v>37346</v>
      </c>
      <c r="B170">
        <f>+hist_Forward5YearRNatR_wFG!D170</f>
        <v>1.9958034194687599</v>
      </c>
      <c r="C170">
        <f>+hist_Forward5YearRNatR_woFG!D170</f>
        <v>1.93788948279298</v>
      </c>
      <c r="D170">
        <f>+'HLW - 2025Q2'!K171</f>
        <v>3.0701920669094198</v>
      </c>
      <c r="E170">
        <f>+LM_RealRate!C142</f>
        <v>1.4254030559999999</v>
      </c>
      <c r="F170">
        <f>+'Chart NA - DSGE Raw Data'!D173</f>
        <v>0.4325</v>
      </c>
    </row>
    <row r="171" spans="1:6" x14ac:dyDescent="0.25">
      <c r="A171" s="1">
        <f>+hist_Forward5YearRNatR_wFG!A171</f>
        <v>37437</v>
      </c>
      <c r="B171">
        <f>+hist_Forward5YearRNatR_wFG!D171</f>
        <v>1.90045982257164</v>
      </c>
      <c r="C171">
        <f>+hist_Forward5YearRNatR_woFG!D171</f>
        <v>1.8375119136698601</v>
      </c>
      <c r="D171">
        <f>+'HLW - 2025Q2'!K172</f>
        <v>3.0619331966895298</v>
      </c>
      <c r="E171">
        <f>+LM_RealRate!C143</f>
        <v>1.616410919</v>
      </c>
      <c r="F171">
        <f>+'Chart NA - DSGE Raw Data'!D174</f>
        <v>0.4375</v>
      </c>
    </row>
    <row r="172" spans="1:6" x14ac:dyDescent="0.25">
      <c r="A172" s="1">
        <f>+hist_Forward5YearRNatR_wFG!A172</f>
        <v>37529</v>
      </c>
      <c r="B172">
        <f>+hist_Forward5YearRNatR_wFG!D172</f>
        <v>1.6021929421679799</v>
      </c>
      <c r="C172">
        <f>+hist_Forward5YearRNatR_woFG!D172</f>
        <v>1.5337473771885</v>
      </c>
      <c r="D172">
        <f>+'HLW - 2025Q2'!K173</f>
        <v>2.93657268985194</v>
      </c>
      <c r="E172">
        <f>+LM_RealRate!C144</f>
        <v>1.5145862999999999</v>
      </c>
      <c r="F172">
        <f>+'Chart NA - DSGE Raw Data'!D175</f>
        <v>0.435</v>
      </c>
    </row>
    <row r="173" spans="1:6" x14ac:dyDescent="0.25">
      <c r="A173" s="1">
        <f>+hist_Forward5YearRNatR_wFG!A173</f>
        <v>37621</v>
      </c>
      <c r="B173">
        <f>+hist_Forward5YearRNatR_wFG!D173</f>
        <v>1.5022748228212801</v>
      </c>
      <c r="C173">
        <f>+hist_Forward5YearRNatR_woFG!D173</f>
        <v>1.4278130668645299</v>
      </c>
      <c r="D173">
        <f>+'HLW - 2025Q2'!K174</f>
        <v>2.6821341907987799</v>
      </c>
      <c r="E173">
        <f>+LM_RealRate!C145</f>
        <v>1.2561798340000001</v>
      </c>
      <c r="F173">
        <f>+'Chart NA - DSGE Raw Data'!D176</f>
        <v>0.36</v>
      </c>
    </row>
    <row r="174" spans="1:6" x14ac:dyDescent="0.25">
      <c r="A174" s="1">
        <f>+hist_Forward5YearRNatR_wFG!A174</f>
        <v>37711</v>
      </c>
      <c r="B174">
        <f>+hist_Forward5YearRNatR_wFG!D174</f>
        <v>1.65844675302776</v>
      </c>
      <c r="C174">
        <f>+hist_Forward5YearRNatR_woFG!D174</f>
        <v>1.57738811466128</v>
      </c>
      <c r="D174">
        <f>+'HLW - 2025Q2'!K175</f>
        <v>2.5717363183687101</v>
      </c>
      <c r="E174">
        <f>+LM_RealRate!C146</f>
        <v>1.327457152</v>
      </c>
      <c r="F174">
        <f>+'Chart NA - DSGE Raw Data'!D177</f>
        <v>0.3125</v>
      </c>
    </row>
    <row r="175" spans="1:6" x14ac:dyDescent="0.25">
      <c r="A175" s="1">
        <f>+hist_Forward5YearRNatR_wFG!A175</f>
        <v>37802</v>
      </c>
      <c r="B175">
        <f>+hist_Forward5YearRNatR_wFG!D175</f>
        <v>1.9016502206523</v>
      </c>
      <c r="C175">
        <f>+hist_Forward5YearRNatR_woFG!D175</f>
        <v>1.8133434617558</v>
      </c>
      <c r="D175">
        <f>+'HLW - 2025Q2'!K176</f>
        <v>2.56929098141579</v>
      </c>
      <c r="E175">
        <f>+LM_RealRate!C147</f>
        <v>1.3786426460000001</v>
      </c>
      <c r="F175">
        <f>+'Chart NA - DSGE Raw Data'!D178</f>
        <v>0.3125</v>
      </c>
    </row>
    <row r="176" spans="1:6" x14ac:dyDescent="0.25">
      <c r="A176" s="1">
        <f>+hist_Forward5YearRNatR_wFG!A176</f>
        <v>37894</v>
      </c>
      <c r="B176">
        <f>+hist_Forward5YearRNatR_wFG!D176</f>
        <v>2.1049859836549301</v>
      </c>
      <c r="C176">
        <f>+hist_Forward5YearRNatR_woFG!D176</f>
        <v>2.0086996513987101</v>
      </c>
      <c r="D176">
        <f>+'HLW - 2025Q2'!K177</f>
        <v>2.7465706164066201</v>
      </c>
      <c r="E176">
        <f>+LM_RealRate!C148</f>
        <v>1.48014373</v>
      </c>
      <c r="F176">
        <f>+'Chart NA - DSGE Raw Data'!D179</f>
        <v>0.255</v>
      </c>
    </row>
    <row r="177" spans="1:6" x14ac:dyDescent="0.25">
      <c r="A177" s="1">
        <f>+hist_Forward5YearRNatR_wFG!A177</f>
        <v>37986</v>
      </c>
      <c r="B177">
        <f>+hist_Forward5YearRNatR_wFG!D177</f>
        <v>2.2239368003673601</v>
      </c>
      <c r="C177">
        <f>+hist_Forward5YearRNatR_woFG!D177</f>
        <v>2.1188480432161301</v>
      </c>
      <c r="D177">
        <f>+'HLW - 2025Q2'!K178</f>
        <v>2.74164685165931</v>
      </c>
      <c r="E177">
        <f>+LM_RealRate!C149</f>
        <v>1.500244181</v>
      </c>
      <c r="F177">
        <f>+'Chart NA - DSGE Raw Data'!D180</f>
        <v>0.25</v>
      </c>
    </row>
    <row r="178" spans="1:6" x14ac:dyDescent="0.25">
      <c r="A178" s="1">
        <f>+hist_Forward5YearRNatR_wFG!A178</f>
        <v>38077</v>
      </c>
      <c r="B178">
        <f>+hist_Forward5YearRNatR_wFG!D178</f>
        <v>2.1367257781054998</v>
      </c>
      <c r="C178">
        <f>+hist_Forward5YearRNatR_woFG!D178</f>
        <v>2.0219073492746999</v>
      </c>
      <c r="D178">
        <f>+'HLW - 2025Q2'!K179</f>
        <v>2.6593216129639399</v>
      </c>
      <c r="E178">
        <f>+LM_RealRate!C150</f>
        <v>1.3933657749999999</v>
      </c>
      <c r="F178">
        <f>+'Chart NA - DSGE Raw Data'!D181</f>
        <v>0.25</v>
      </c>
    </row>
    <row r="179" spans="1:6" x14ac:dyDescent="0.25">
      <c r="A179" s="1">
        <f>+hist_Forward5YearRNatR_wFG!A179</f>
        <v>38168</v>
      </c>
      <c r="B179">
        <f>+hist_Forward5YearRNatR_wFG!D179</f>
        <v>2.25748247206326</v>
      </c>
      <c r="C179">
        <f>+hist_Forward5YearRNatR_woFG!D179</f>
        <v>2.1318875469438998</v>
      </c>
      <c r="D179">
        <f>+'HLW - 2025Q2'!K180</f>
        <v>2.64189906519724</v>
      </c>
      <c r="E179">
        <f>+LM_RealRate!C151</f>
        <v>1.3667556890000001</v>
      </c>
      <c r="F179">
        <f>+'Chart NA - DSGE Raw Data'!D182</f>
        <v>0.2525</v>
      </c>
    </row>
    <row r="180" spans="1:6" x14ac:dyDescent="0.25">
      <c r="A180" s="1">
        <f>+hist_Forward5YearRNatR_wFG!A180</f>
        <v>38260</v>
      </c>
      <c r="B180">
        <f>+hist_Forward5YearRNatR_wFG!D180</f>
        <v>2.1542098020231699</v>
      </c>
      <c r="C180">
        <f>+hist_Forward5YearRNatR_woFG!D180</f>
        <v>2.0166541338586401</v>
      </c>
      <c r="D180">
        <f>+'HLW - 2025Q2'!K181</f>
        <v>2.5583775710119401</v>
      </c>
      <c r="E180">
        <f>+LM_RealRate!C152</f>
        <v>1.5108706510000001</v>
      </c>
      <c r="F180">
        <f>+'Chart NA - DSGE Raw Data'!D183</f>
        <v>0.35749999999999998</v>
      </c>
    </row>
    <row r="181" spans="1:6" x14ac:dyDescent="0.25">
      <c r="A181" s="1">
        <f>+hist_Forward5YearRNatR_wFG!A181</f>
        <v>38352</v>
      </c>
      <c r="B181">
        <f>+hist_Forward5YearRNatR_wFG!D181</f>
        <v>2.1289255949522601</v>
      </c>
      <c r="C181">
        <f>+hist_Forward5YearRNatR_woFG!D181</f>
        <v>1.9780663957434299</v>
      </c>
      <c r="D181">
        <f>+'HLW - 2025Q2'!K182</f>
        <v>2.6214573308918601</v>
      </c>
      <c r="E181">
        <f>+LM_RealRate!C153</f>
        <v>1.6682339230000001</v>
      </c>
      <c r="F181">
        <f>+'Chart NA - DSGE Raw Data'!D184</f>
        <v>0.48749999999999999</v>
      </c>
    </row>
    <row r="182" spans="1:6" x14ac:dyDescent="0.25">
      <c r="A182" s="1">
        <f>+hist_Forward5YearRNatR_wFG!A182</f>
        <v>38442</v>
      </c>
      <c r="B182">
        <f>+hist_Forward5YearRNatR_wFG!D182</f>
        <v>2.18142161313851</v>
      </c>
      <c r="C182">
        <f>+hist_Forward5YearRNatR_woFG!D182</f>
        <v>2.0157323603912398</v>
      </c>
      <c r="D182">
        <f>+'HLW - 2025Q2'!K183</f>
        <v>2.7318234980782501</v>
      </c>
      <c r="E182">
        <f>+LM_RealRate!C154</f>
        <v>1.808406682</v>
      </c>
      <c r="F182">
        <f>+'Chart NA - DSGE Raw Data'!D185</f>
        <v>0.61750000000000005</v>
      </c>
    </row>
    <row r="183" spans="1:6" x14ac:dyDescent="0.25">
      <c r="A183" s="1">
        <f>+hist_Forward5YearRNatR_wFG!A183</f>
        <v>38533</v>
      </c>
      <c r="B183">
        <f>+hist_Forward5YearRNatR_wFG!D183</f>
        <v>1.96893045360543</v>
      </c>
      <c r="C183">
        <f>+hist_Forward5YearRNatR_woFG!D183</f>
        <v>1.78667056784435</v>
      </c>
      <c r="D183">
        <f>+'HLW - 2025Q2'!K184</f>
        <v>2.5625560516066899</v>
      </c>
      <c r="E183">
        <f>+LM_RealRate!C155</f>
        <v>1.801309517</v>
      </c>
      <c r="F183">
        <f>+'Chart NA - DSGE Raw Data'!D186</f>
        <v>0.73499999999999999</v>
      </c>
    </row>
    <row r="184" spans="1:6" x14ac:dyDescent="0.25">
      <c r="A184" s="1">
        <f>+hist_Forward5YearRNatR_wFG!A184</f>
        <v>38625</v>
      </c>
      <c r="B184">
        <f>+hist_Forward5YearRNatR_wFG!D184</f>
        <v>1.99324314272744</v>
      </c>
      <c r="C184">
        <f>+hist_Forward5YearRNatR_woFG!D184</f>
        <v>1.79242112588834</v>
      </c>
      <c r="D184">
        <f>+'HLW - 2025Q2'!K185</f>
        <v>2.5175469556641001</v>
      </c>
      <c r="E184">
        <f>+LM_RealRate!C156</f>
        <v>1.8992593790000001</v>
      </c>
      <c r="F184">
        <f>+'Chart NA - DSGE Raw Data'!D187</f>
        <v>0.86499999999999999</v>
      </c>
    </row>
    <row r="185" spans="1:6" x14ac:dyDescent="0.25">
      <c r="A185" s="1">
        <f>+hist_Forward5YearRNatR_wFG!A185</f>
        <v>38717</v>
      </c>
      <c r="B185">
        <f>+hist_Forward5YearRNatR_wFG!D185</f>
        <v>1.9453445726471199</v>
      </c>
      <c r="C185">
        <f>+hist_Forward5YearRNatR_woFG!D185</f>
        <v>1.72367269910114</v>
      </c>
      <c r="D185">
        <f>+'HLW - 2025Q2'!K186</f>
        <v>2.56812005447259</v>
      </c>
      <c r="E185">
        <f>+LM_RealRate!C157</f>
        <v>1.939332515</v>
      </c>
      <c r="F185">
        <f>+'Chart NA - DSGE Raw Data'!D188</f>
        <v>0.995</v>
      </c>
    </row>
    <row r="186" spans="1:6" x14ac:dyDescent="0.25">
      <c r="A186" s="1">
        <f>+hist_Forward5YearRNatR_wFG!A186</f>
        <v>38807</v>
      </c>
      <c r="B186">
        <f>+hist_Forward5YearRNatR_wFG!D186</f>
        <v>2.0006838431835701</v>
      </c>
      <c r="C186">
        <f>+hist_Forward5YearRNatR_woFG!D186</f>
        <v>1.75552178592482</v>
      </c>
      <c r="D186">
        <f>+'HLW - 2025Q2'!K187</f>
        <v>2.7092276781937499</v>
      </c>
      <c r="E186">
        <f>+LM_RealRate!C158</f>
        <v>2.1618827270000001</v>
      </c>
      <c r="F186">
        <f>+'Chart NA - DSGE Raw Data'!D189</f>
        <v>1.1125</v>
      </c>
    </row>
    <row r="187" spans="1:6" x14ac:dyDescent="0.25">
      <c r="A187" s="1">
        <f>+hist_Forward5YearRNatR_wFG!A187</f>
        <v>38898</v>
      </c>
      <c r="B187">
        <f>+hist_Forward5YearRNatR_wFG!D187</f>
        <v>2.0707414526199401</v>
      </c>
      <c r="C187">
        <f>+hist_Forward5YearRNatR_woFG!D187</f>
        <v>1.7990252033315599</v>
      </c>
      <c r="D187">
        <f>+'HLW - 2025Q2'!K188</f>
        <v>2.6830137841992099</v>
      </c>
      <c r="E187">
        <f>+LM_RealRate!C159</f>
        <v>2.2254276900000001</v>
      </c>
      <c r="F187">
        <f>+'Chart NA - DSGE Raw Data'!D190</f>
        <v>1.2275</v>
      </c>
    </row>
    <row r="188" spans="1:6" x14ac:dyDescent="0.25">
      <c r="A188" s="1">
        <f>+hist_Forward5YearRNatR_wFG!A188</f>
        <v>38990</v>
      </c>
      <c r="B188">
        <f>+hist_Forward5YearRNatR_wFG!D188</f>
        <v>1.9650235929885</v>
      </c>
      <c r="C188">
        <f>+hist_Forward5YearRNatR_woFG!D188</f>
        <v>1.66317453368401</v>
      </c>
      <c r="D188">
        <f>+'HLW - 2025Q2'!K189</f>
        <v>2.5169381735248</v>
      </c>
      <c r="E188">
        <f>+LM_RealRate!C160</f>
        <v>2.1087573590000002</v>
      </c>
      <c r="F188">
        <f>+'Chart NA - DSGE Raw Data'!D191</f>
        <v>1.3125</v>
      </c>
    </row>
    <row r="189" spans="1:6" x14ac:dyDescent="0.25">
      <c r="A189" s="1">
        <f>+hist_Forward5YearRNatR_wFG!A189</f>
        <v>39082</v>
      </c>
      <c r="B189">
        <f>+hist_Forward5YearRNatR_wFG!D189</f>
        <v>2.0622105063585998</v>
      </c>
      <c r="C189">
        <f>+hist_Forward5YearRNatR_woFG!D189</f>
        <v>1.7260172530126501</v>
      </c>
      <c r="D189">
        <f>+'HLW - 2025Q2'!K190</f>
        <v>2.5506083522247498</v>
      </c>
      <c r="E189">
        <f>+LM_RealRate!C161</f>
        <v>1.975341536</v>
      </c>
      <c r="F189">
        <f>+'Chart NA - DSGE Raw Data'!D192</f>
        <v>1.31</v>
      </c>
    </row>
    <row r="190" spans="1:6" x14ac:dyDescent="0.25">
      <c r="A190" s="1">
        <f>+hist_Forward5YearRNatR_wFG!A190</f>
        <v>39172</v>
      </c>
      <c r="B190">
        <f>+hist_Forward5YearRNatR_wFG!D190</f>
        <v>2.25432150260011</v>
      </c>
      <c r="C190">
        <f>+hist_Forward5YearRNatR_woFG!D190</f>
        <v>1.87878374942155</v>
      </c>
      <c r="D190">
        <f>+'HLW - 2025Q2'!K191</f>
        <v>2.5639421791188699</v>
      </c>
      <c r="E190">
        <f>+LM_RealRate!C162</f>
        <v>2.082189638</v>
      </c>
      <c r="F190">
        <f>+'Chart NA - DSGE Raw Data'!D193</f>
        <v>1.3125</v>
      </c>
    </row>
    <row r="191" spans="1:6" x14ac:dyDescent="0.25">
      <c r="A191" s="1">
        <f>+hist_Forward5YearRNatR_wFG!A191</f>
        <v>39263</v>
      </c>
      <c r="B191">
        <f>+hist_Forward5YearRNatR_wFG!D191</f>
        <v>2.15471385407215</v>
      </c>
      <c r="C191">
        <f>+hist_Forward5YearRNatR_woFG!D191</f>
        <v>1.73383222164996</v>
      </c>
      <c r="D191">
        <f>+'HLW - 2025Q2'!K192</f>
        <v>2.48869392686131</v>
      </c>
      <c r="E191">
        <f>+LM_RealRate!C163</f>
        <v>2.0539613160000001</v>
      </c>
      <c r="F191">
        <f>+'Chart NA - DSGE Raw Data'!D194</f>
        <v>1.3125</v>
      </c>
    </row>
    <row r="192" spans="1:6" x14ac:dyDescent="0.25">
      <c r="A192" s="1">
        <f>+hist_Forward5YearRNatR_wFG!A192</f>
        <v>39355</v>
      </c>
      <c r="B192">
        <f>+hist_Forward5YearRNatR_wFG!D192</f>
        <v>1.9194613303088801</v>
      </c>
      <c r="C192">
        <f>+hist_Forward5YearRNatR_woFG!D192</f>
        <v>1.4459490707696701</v>
      </c>
      <c r="D192">
        <f>+'HLW - 2025Q2'!K193</f>
        <v>2.50631105231896</v>
      </c>
      <c r="E192">
        <f>+LM_RealRate!C164</f>
        <v>2.0819227429999998</v>
      </c>
      <c r="F192">
        <f>+'Chart NA - DSGE Raw Data'!D195</f>
        <v>1.2675000000000001</v>
      </c>
    </row>
    <row r="193" spans="1:6" x14ac:dyDescent="0.25">
      <c r="A193" s="1">
        <f>+hist_Forward5YearRNatR_wFG!A193</f>
        <v>39447</v>
      </c>
      <c r="B193">
        <f>+hist_Forward5YearRNatR_wFG!D193</f>
        <v>1.7429232957994001</v>
      </c>
      <c r="C193">
        <f>+hist_Forward5YearRNatR_woFG!D193</f>
        <v>1.2078029729444999</v>
      </c>
      <c r="D193">
        <f>+'HLW - 2025Q2'!K194</f>
        <v>2.6075857902758002</v>
      </c>
      <c r="E193">
        <f>+LM_RealRate!C165</f>
        <v>1.8172377989999999</v>
      </c>
      <c r="F193">
        <f>+'Chart NA - DSGE Raw Data'!D196</f>
        <v>1.125</v>
      </c>
    </row>
    <row r="194" spans="1:6" x14ac:dyDescent="0.25">
      <c r="A194" s="1">
        <f>+hist_Forward5YearRNatR_wFG!A194</f>
        <v>39538</v>
      </c>
      <c r="B194">
        <f>+hist_Forward5YearRNatR_wFG!D194</f>
        <v>1.4104184687402199</v>
      </c>
      <c r="C194">
        <f>+hist_Forward5YearRNatR_woFG!D194</f>
        <v>0.80244733348709696</v>
      </c>
      <c r="D194">
        <f>+'HLW - 2025Q2'!K195</f>
        <v>2.31805117624309</v>
      </c>
      <c r="E194">
        <f>+LM_RealRate!C166</f>
        <v>1.087589599</v>
      </c>
      <c r="F194">
        <f>+'Chart NA - DSGE Raw Data'!D197</f>
        <v>0.79500000000000004</v>
      </c>
    </row>
    <row r="195" spans="1:6" x14ac:dyDescent="0.25">
      <c r="A195" s="1">
        <f>+hist_Forward5YearRNatR_wFG!A195</f>
        <v>39629</v>
      </c>
      <c r="B195">
        <f>+hist_Forward5YearRNatR_wFG!D195</f>
        <v>1.4274485622345401</v>
      </c>
      <c r="C195">
        <f>+hist_Forward5YearRNatR_woFG!D195</f>
        <v>0.73228987546230095</v>
      </c>
      <c r="D195">
        <f>+'HLW - 2025Q2'!K196</f>
        <v>2.31050060291662</v>
      </c>
      <c r="E195">
        <f>+LM_RealRate!C167</f>
        <v>1.0719575349999999</v>
      </c>
      <c r="F195">
        <f>+'Chart NA - DSGE Raw Data'!D198</f>
        <v>0.52</v>
      </c>
    </row>
    <row r="196" spans="1:6" x14ac:dyDescent="0.25">
      <c r="A196" s="1">
        <f>+hist_Forward5YearRNatR_wFG!A196</f>
        <v>39721</v>
      </c>
      <c r="B196">
        <f>+hist_Forward5YearRNatR_wFG!D196</f>
        <v>1.26365729275307</v>
      </c>
      <c r="C196">
        <f>+hist_Forward5YearRNatR_woFG!D196</f>
        <v>0.462700992840331</v>
      </c>
      <c r="D196">
        <f>+'HLW - 2025Q2'!K197</f>
        <v>2.0401008707252899</v>
      </c>
      <c r="E196">
        <f>+LM_RealRate!C168</f>
        <v>1.103024687</v>
      </c>
      <c r="F196">
        <f>+'Chart NA - DSGE Raw Data'!D199</f>
        <v>0.48499999999999999</v>
      </c>
    </row>
    <row r="197" spans="1:6" x14ac:dyDescent="0.25">
      <c r="A197" s="1">
        <f>+hist_Forward5YearRNatR_wFG!A197</f>
        <v>39813</v>
      </c>
      <c r="B197">
        <f>+hist_Forward5YearRNatR_wFG!D197</f>
        <v>0.232382780269794</v>
      </c>
      <c r="C197">
        <f>+hist_Forward5YearRNatR_woFG!D197</f>
        <v>-0.68473140270180799</v>
      </c>
      <c r="D197">
        <f>+'HLW - 2025Q2'!K198</f>
        <v>1.14420788874034</v>
      </c>
      <c r="E197">
        <f>+LM_RealRate!C169</f>
        <v>4.3477381000000002E-2</v>
      </c>
      <c r="F197">
        <f>+'Chart NA - DSGE Raw Data'!D200</f>
        <v>0.1275</v>
      </c>
    </row>
    <row r="198" spans="1:6" x14ac:dyDescent="0.25">
      <c r="A198" s="1">
        <f>+hist_Forward5YearRNatR_wFG!A198</f>
        <v>39903</v>
      </c>
      <c r="B198">
        <f>+hist_Forward5YearRNatR_wFG!D198</f>
        <v>0.36351286306777802</v>
      </c>
      <c r="C198">
        <f>+hist_Forward5YearRNatR_woFG!D198</f>
        <v>-0.53900224375084105</v>
      </c>
      <c r="D198">
        <f>+'HLW - 2025Q2'!K199</f>
        <v>0.82832809240869099</v>
      </c>
      <c r="E198">
        <f>+LM_RealRate!C170</f>
        <v>0.56322379</v>
      </c>
      <c r="F198">
        <f>+'Chart NA - DSGE Raw Data'!D201</f>
        <v>4.4999999999999998E-2</v>
      </c>
    </row>
    <row r="199" spans="1:6" x14ac:dyDescent="0.25">
      <c r="A199" s="1">
        <f>+hist_Forward5YearRNatR_wFG!A199</f>
        <v>39994</v>
      </c>
      <c r="B199">
        <f>+hist_Forward5YearRNatR_wFG!D199</f>
        <v>0.69462227446413005</v>
      </c>
      <c r="C199">
        <f>+hist_Forward5YearRNatR_woFG!D199</f>
        <v>-7.1033997969552398E-2</v>
      </c>
      <c r="D199">
        <f>+'HLW - 2025Q2'!K200</f>
        <v>0.88151326611260095</v>
      </c>
      <c r="E199">
        <f>+LM_RealRate!C171</f>
        <v>0.95222607699999995</v>
      </c>
      <c r="F199">
        <f>+'Chart NA - DSGE Raw Data'!D202</f>
        <v>4.4999999999999998E-2</v>
      </c>
    </row>
    <row r="200" spans="1:6" x14ac:dyDescent="0.25">
      <c r="A200" s="1">
        <f>+hist_Forward5YearRNatR_wFG!A200</f>
        <v>40086</v>
      </c>
      <c r="B200">
        <f>+hist_Forward5YearRNatR_wFG!D200</f>
        <v>0.77104771048857901</v>
      </c>
      <c r="C200">
        <f>+hist_Forward5YearRNatR_woFG!D200</f>
        <v>0.47129384988342699</v>
      </c>
      <c r="D200">
        <f>+'HLW - 2025Q2'!K201</f>
        <v>0.88728722160400497</v>
      </c>
      <c r="E200">
        <f>+LM_RealRate!C172</f>
        <v>1.0564128909999999</v>
      </c>
      <c r="F200">
        <f>+'Chart NA - DSGE Raw Data'!D203</f>
        <v>3.7499999999999999E-2</v>
      </c>
    </row>
    <row r="201" spans="1:6" x14ac:dyDescent="0.25">
      <c r="A201" s="1">
        <f>+hist_Forward5YearRNatR_wFG!A201</f>
        <v>40178</v>
      </c>
      <c r="B201">
        <f>+hist_Forward5YearRNatR_wFG!D201</f>
        <v>0.93171182668637698</v>
      </c>
      <c r="C201">
        <f>+hist_Forward5YearRNatR_woFG!D201</f>
        <v>0.73517449746876196</v>
      </c>
      <c r="D201">
        <f>+'HLW - 2025Q2'!K202</f>
        <v>1.1567194745681999</v>
      </c>
      <c r="E201">
        <f>+LM_RealRate!C173</f>
        <v>1.258603248</v>
      </c>
      <c r="F201">
        <f>+'Chart NA - DSGE Raw Data'!D204</f>
        <v>0.03</v>
      </c>
    </row>
    <row r="202" spans="1:6" x14ac:dyDescent="0.25">
      <c r="A202" s="1">
        <f>+hist_Forward5YearRNatR_wFG!A202</f>
        <v>40268</v>
      </c>
      <c r="B202">
        <f>+hist_Forward5YearRNatR_wFG!D202</f>
        <v>0.67269639468744602</v>
      </c>
      <c r="C202">
        <f>+hist_Forward5YearRNatR_woFG!D202</f>
        <v>0.73639538363367196</v>
      </c>
      <c r="D202">
        <f>+'HLW - 2025Q2'!K203</f>
        <v>1.01146470123082</v>
      </c>
      <c r="E202">
        <f>+LM_RealRate!C174</f>
        <v>0.82676884799999995</v>
      </c>
      <c r="F202">
        <f>+'Chart NA - DSGE Raw Data'!D205</f>
        <v>3.2500000000000001E-2</v>
      </c>
    </row>
    <row r="203" spans="1:6" x14ac:dyDescent="0.25">
      <c r="A203" s="1">
        <f>+hist_Forward5YearRNatR_wFG!A203</f>
        <v>40359</v>
      </c>
      <c r="B203">
        <f>+hist_Forward5YearRNatR_wFG!D203</f>
        <v>0.114036364044819</v>
      </c>
      <c r="C203">
        <f>+hist_Forward5YearRNatR_woFG!D203</f>
        <v>0.57460939137562295</v>
      </c>
      <c r="D203">
        <f>+'HLW - 2025Q2'!K204</f>
        <v>1.01802467109733</v>
      </c>
      <c r="E203">
        <f>+LM_RealRate!C175</f>
        <v>0.76940540300000004</v>
      </c>
      <c r="F203">
        <f>+'Chart NA - DSGE Raw Data'!D206</f>
        <v>4.7500000000000001E-2</v>
      </c>
    </row>
    <row r="204" spans="1:6" x14ac:dyDescent="0.25">
      <c r="A204" s="1">
        <f>+hist_Forward5YearRNatR_wFG!A204</f>
        <v>40451</v>
      </c>
      <c r="B204">
        <f>+hist_Forward5YearRNatR_wFG!D204</f>
        <v>-1.2915192829109299E-2</v>
      </c>
      <c r="C204">
        <f>+hist_Forward5YearRNatR_woFG!D204</f>
        <v>0.40592584277494798</v>
      </c>
      <c r="D204">
        <f>+'HLW - 2025Q2'!K205</f>
        <v>0.93038802800357701</v>
      </c>
      <c r="E204">
        <f>+LM_RealRate!C176</f>
        <v>0.84010362999999999</v>
      </c>
      <c r="F204">
        <f>+'Chart NA - DSGE Raw Data'!D207</f>
        <v>4.7500000000000001E-2</v>
      </c>
    </row>
    <row r="205" spans="1:6" x14ac:dyDescent="0.25">
      <c r="A205" s="1">
        <f>+hist_Forward5YearRNatR_wFG!A205</f>
        <v>40543</v>
      </c>
      <c r="B205">
        <f>+hist_Forward5YearRNatR_wFG!D205</f>
        <v>9.4391626671682605E-2</v>
      </c>
      <c r="C205">
        <f>+hist_Forward5YearRNatR_woFG!D205</f>
        <v>0.52041055679084003</v>
      </c>
      <c r="D205">
        <f>+'HLW - 2025Q2'!K206</f>
        <v>0.90872423674208702</v>
      </c>
      <c r="E205">
        <f>+LM_RealRate!C177</f>
        <v>0.82463874699999995</v>
      </c>
      <c r="F205">
        <f>+'Chart NA - DSGE Raw Data'!D208</f>
        <v>4.7500000000000001E-2</v>
      </c>
    </row>
    <row r="206" spans="1:6" x14ac:dyDescent="0.25">
      <c r="A206" s="1">
        <f>+hist_Forward5YearRNatR_wFG!A206</f>
        <v>40633</v>
      </c>
      <c r="B206">
        <f>+hist_Forward5YearRNatR_wFG!D206</f>
        <v>0.30283279034257199</v>
      </c>
      <c r="C206">
        <f>+hist_Forward5YearRNatR_woFG!D206</f>
        <v>0.71019756940946999</v>
      </c>
      <c r="D206">
        <f>+'HLW - 2025Q2'!K207</f>
        <v>0.76384898004124402</v>
      </c>
      <c r="E206">
        <f>+LM_RealRate!C178</f>
        <v>0.91831493900000005</v>
      </c>
      <c r="F206">
        <f>+'Chart NA - DSGE Raw Data'!D209</f>
        <v>3.7499999999999999E-2</v>
      </c>
    </row>
    <row r="207" spans="1:6" x14ac:dyDescent="0.25">
      <c r="A207" s="1">
        <f>+hist_Forward5YearRNatR_wFG!A207</f>
        <v>40724</v>
      </c>
      <c r="B207">
        <f>+hist_Forward5YearRNatR_wFG!D207</f>
        <v>-0.181166899343292</v>
      </c>
      <c r="C207">
        <f>+hist_Forward5YearRNatR_woFG!D207</f>
        <v>0.49719376892481898</v>
      </c>
      <c r="D207">
        <f>+'HLW - 2025Q2'!K208</f>
        <v>0.92051100015821596</v>
      </c>
      <c r="E207">
        <f>+LM_RealRate!C179</f>
        <v>0.92922866000000004</v>
      </c>
      <c r="F207">
        <f>+'Chart NA - DSGE Raw Data'!D210</f>
        <v>2.2499999999999999E-2</v>
      </c>
    </row>
    <row r="208" spans="1:6" x14ac:dyDescent="0.25">
      <c r="A208" s="1">
        <f>+hist_Forward5YearRNatR_wFG!A208</f>
        <v>40816</v>
      </c>
      <c r="B208">
        <f>+hist_Forward5YearRNatR_wFG!D208</f>
        <v>-0.66453390277285695</v>
      </c>
      <c r="C208">
        <f>+hist_Forward5YearRNatR_woFG!D208</f>
        <v>0.12695526762763201</v>
      </c>
      <c r="D208">
        <f>+'HLW - 2025Q2'!K209</f>
        <v>0.76577879532698401</v>
      </c>
      <c r="E208">
        <f>+LM_RealRate!C180</f>
        <v>0.75143729800000003</v>
      </c>
      <c r="F208">
        <f>+'Chart NA - DSGE Raw Data'!D211</f>
        <v>0.02</v>
      </c>
    </row>
    <row r="209" spans="1:6" x14ac:dyDescent="0.25">
      <c r="A209" s="1">
        <f>+hist_Forward5YearRNatR_wFG!A209</f>
        <v>40908</v>
      </c>
      <c r="B209">
        <f>+hist_Forward5YearRNatR_wFG!D209</f>
        <v>-0.80879276933214805</v>
      </c>
      <c r="C209">
        <f>+hist_Forward5YearRNatR_woFG!D209</f>
        <v>-0.15352082343982201</v>
      </c>
      <c r="D209">
        <f>+'HLW - 2025Q2'!K210</f>
        <v>0.88136938478613602</v>
      </c>
      <c r="E209">
        <f>+LM_RealRate!C181</f>
        <v>0.73198447799999999</v>
      </c>
      <c r="F209">
        <f>+'Chart NA - DSGE Raw Data'!D212</f>
        <v>1.7500000000000002E-2</v>
      </c>
    </row>
    <row r="210" spans="1:6" x14ac:dyDescent="0.25">
      <c r="A210" s="1">
        <f>+hist_Forward5YearRNatR_wFG!A210</f>
        <v>40999</v>
      </c>
      <c r="B210">
        <f>+hist_Forward5YearRNatR_wFG!D210</f>
        <v>-0.61784815386478298</v>
      </c>
      <c r="C210">
        <f>+hist_Forward5YearRNatR_woFG!D210</f>
        <v>9.3445454966233105E-2</v>
      </c>
      <c r="D210">
        <f>+'HLW - 2025Q2'!K211</f>
        <v>1.0101125568526099</v>
      </c>
      <c r="E210">
        <f>+LM_RealRate!C182</f>
        <v>0.81513660399999999</v>
      </c>
      <c r="F210">
        <f>+'Chart NA - DSGE Raw Data'!D213</f>
        <v>2.5000000000000001E-2</v>
      </c>
    </row>
    <row r="211" spans="1:6" x14ac:dyDescent="0.25">
      <c r="A211" s="1">
        <f>+hist_Forward5YearRNatR_wFG!A211</f>
        <v>41090</v>
      </c>
      <c r="B211">
        <f>+hist_Forward5YearRNatR_wFG!D211</f>
        <v>-0.85359209842291495</v>
      </c>
      <c r="C211">
        <f>+hist_Forward5YearRNatR_woFG!D211</f>
        <v>-0.195308296887204</v>
      </c>
      <c r="D211">
        <f>+'HLW - 2025Q2'!K212</f>
        <v>0.875552485605955</v>
      </c>
      <c r="E211">
        <f>+LM_RealRate!C183</f>
        <v>0.767497969</v>
      </c>
      <c r="F211">
        <f>+'Chart NA - DSGE Raw Data'!D214</f>
        <v>3.7499999999999999E-2</v>
      </c>
    </row>
    <row r="212" spans="1:6" x14ac:dyDescent="0.25">
      <c r="A212" s="1">
        <f>+hist_Forward5YearRNatR_wFG!A212</f>
        <v>41182</v>
      </c>
      <c r="B212">
        <f>+hist_Forward5YearRNatR_wFG!D212</f>
        <v>-0.76166214955606604</v>
      </c>
      <c r="C212">
        <f>+hist_Forward5YearRNatR_woFG!D212</f>
        <v>-6.6454520853132804E-2</v>
      </c>
      <c r="D212">
        <f>+'HLW - 2025Q2'!K213</f>
        <v>0.70500875491121995</v>
      </c>
      <c r="E212">
        <f>+LM_RealRate!C184</f>
        <v>0.70172837300000002</v>
      </c>
      <c r="F212">
        <f>+'Chart NA - DSGE Raw Data'!D215</f>
        <v>3.5000000000000003E-2</v>
      </c>
    </row>
    <row r="213" spans="1:6" x14ac:dyDescent="0.25">
      <c r="A213" s="1">
        <f>+hist_Forward5YearRNatR_wFG!A213</f>
        <v>41274</v>
      </c>
      <c r="B213">
        <f>+hist_Forward5YearRNatR_wFG!D213</f>
        <v>-0.63915558113007498</v>
      </c>
      <c r="C213">
        <f>+hist_Forward5YearRNatR_woFG!D213</f>
        <v>0.16954487249603301</v>
      </c>
      <c r="D213">
        <f>+'HLW - 2025Q2'!K214</f>
        <v>0.66624552078218402</v>
      </c>
      <c r="E213">
        <f>+LM_RealRate!C185</f>
        <v>0.71291970699999996</v>
      </c>
      <c r="F213">
        <f>+'Chart NA - DSGE Raw Data'!D216</f>
        <v>0.04</v>
      </c>
    </row>
    <row r="214" spans="1:6" x14ac:dyDescent="0.25">
      <c r="A214" s="1">
        <f>+hist_Forward5YearRNatR_wFG!A214</f>
        <v>41364</v>
      </c>
      <c r="B214">
        <f>+hist_Forward5YearRNatR_wFG!D214</f>
        <v>-0.70166586285166999</v>
      </c>
      <c r="C214">
        <f>+hist_Forward5YearRNatR_woFG!D214</f>
        <v>8.1231476180995105E-2</v>
      </c>
      <c r="D214">
        <f>+'HLW - 2025Q2'!K215</f>
        <v>0.77525899605329596</v>
      </c>
      <c r="E214">
        <f>+LM_RealRate!C186</f>
        <v>0.80674867500000003</v>
      </c>
      <c r="F214">
        <f>+'Chart NA - DSGE Raw Data'!D217</f>
        <v>3.5000000000000003E-2</v>
      </c>
    </row>
    <row r="215" spans="1:6" x14ac:dyDescent="0.25">
      <c r="A215" s="1">
        <f>+hist_Forward5YearRNatR_wFG!A215</f>
        <v>41455</v>
      </c>
      <c r="B215">
        <f>+hist_Forward5YearRNatR_wFG!D215</f>
        <v>-0.55176257328318501</v>
      </c>
      <c r="C215">
        <f>+hist_Forward5YearRNatR_woFG!D215</f>
        <v>0.140134726177956</v>
      </c>
      <c r="D215">
        <f>+'HLW - 2025Q2'!K216</f>
        <v>0.64599089200512605</v>
      </c>
      <c r="E215">
        <f>+LM_RealRate!C187</f>
        <v>0.84124056199999997</v>
      </c>
      <c r="F215">
        <f>+'Chart NA - DSGE Raw Data'!D218</f>
        <v>0.03</v>
      </c>
    </row>
    <row r="216" spans="1:6" x14ac:dyDescent="0.25">
      <c r="A216" s="1">
        <f>+hist_Forward5YearRNatR_wFG!A216</f>
        <v>41547</v>
      </c>
      <c r="B216">
        <f>+hist_Forward5YearRNatR_wFG!D216</f>
        <v>-0.56067386088969395</v>
      </c>
      <c r="C216">
        <f>+hist_Forward5YearRNatR_woFG!D216</f>
        <v>0.245641693132192</v>
      </c>
      <c r="D216">
        <f>+'HLW - 2025Q2'!K217</f>
        <v>0.76829078237833504</v>
      </c>
      <c r="E216">
        <f>+LM_RealRate!C188</f>
        <v>0.86470211299999999</v>
      </c>
      <c r="F216">
        <f>+'Chart NA - DSGE Raw Data'!D219</f>
        <v>2.2499999999999999E-2</v>
      </c>
    </row>
    <row r="217" spans="1:6" x14ac:dyDescent="0.25">
      <c r="A217" s="1">
        <f>+hist_Forward5YearRNatR_wFG!A217</f>
        <v>41639</v>
      </c>
      <c r="B217">
        <f>+hist_Forward5YearRNatR_wFG!D217</f>
        <v>-0.56212313773726397</v>
      </c>
      <c r="C217">
        <f>+hist_Forward5YearRNatR_woFG!D217</f>
        <v>0.26186116650192998</v>
      </c>
      <c r="D217">
        <f>+'HLW - 2025Q2'!K218</f>
        <v>0.85331805052106802</v>
      </c>
      <c r="E217">
        <f>+LM_RealRate!C189</f>
        <v>0.85711205499999998</v>
      </c>
      <c r="F217">
        <f>+'Chart NA - DSGE Raw Data'!D220</f>
        <v>2.2499999999999999E-2</v>
      </c>
    </row>
    <row r="218" spans="1:6" x14ac:dyDescent="0.25">
      <c r="A218" s="1">
        <f>+hist_Forward5YearRNatR_wFG!A218</f>
        <v>41729</v>
      </c>
      <c r="B218">
        <f>+hist_Forward5YearRNatR_wFG!D218</f>
        <v>-0.44839914196291503</v>
      </c>
      <c r="C218">
        <f>+hist_Forward5YearRNatR_woFG!D218</f>
        <v>0.34524599735288303</v>
      </c>
      <c r="D218">
        <f>+'HLW - 2025Q2'!K219</f>
        <v>0.58637378511947202</v>
      </c>
      <c r="E218">
        <f>+LM_RealRate!C190</f>
        <v>0.71387793200000005</v>
      </c>
      <c r="F218">
        <f>+'Chart NA - DSGE Raw Data'!D221</f>
        <v>1.7500000000000002E-2</v>
      </c>
    </row>
    <row r="219" spans="1:6" x14ac:dyDescent="0.25">
      <c r="A219" s="1">
        <f>+hist_Forward5YearRNatR_wFG!A219</f>
        <v>41820</v>
      </c>
      <c r="B219">
        <f>+hist_Forward5YearRNatR_wFG!D219</f>
        <v>-0.43541422373657401</v>
      </c>
      <c r="C219">
        <f>+hist_Forward5YearRNatR_woFG!D219</f>
        <v>0.33007314806121502</v>
      </c>
      <c r="D219">
        <f>+'HLW - 2025Q2'!K220</f>
        <v>0.85738787109503201</v>
      </c>
      <c r="E219">
        <f>+LM_RealRate!C191</f>
        <v>0.96005541999999999</v>
      </c>
      <c r="F219">
        <f>+'Chart NA - DSGE Raw Data'!D222</f>
        <v>2.2499999999999999E-2</v>
      </c>
    </row>
    <row r="220" spans="1:6" x14ac:dyDescent="0.25">
      <c r="A220" s="1">
        <f>+hist_Forward5YearRNatR_wFG!A220</f>
        <v>41912</v>
      </c>
      <c r="B220">
        <f>+hist_Forward5YearRNatR_wFG!D220</f>
        <v>-0.46497289601790098</v>
      </c>
      <c r="C220">
        <f>+hist_Forward5YearRNatR_woFG!D220</f>
        <v>0.26368421999121899</v>
      </c>
      <c r="D220">
        <f>+'HLW - 2025Q2'!K221</f>
        <v>0.96420079725502295</v>
      </c>
      <c r="E220">
        <f>+LM_RealRate!C192</f>
        <v>0.91584961300000001</v>
      </c>
      <c r="F220">
        <f>+'Chart NA - DSGE Raw Data'!D223</f>
        <v>2.2499999999999999E-2</v>
      </c>
    </row>
    <row r="221" spans="1:6" x14ac:dyDescent="0.25">
      <c r="A221" s="1">
        <f>+hist_Forward5YearRNatR_wFG!A221</f>
        <v>42004</v>
      </c>
      <c r="B221">
        <f>+hist_Forward5YearRNatR_wFG!D221</f>
        <v>-0.56907879760772895</v>
      </c>
      <c r="C221">
        <f>+hist_Forward5YearRNatR_woFG!D221</f>
        <v>0.11040217320177501</v>
      </c>
      <c r="D221">
        <f>+'HLW - 2025Q2'!K222</f>
        <v>0.85848193929525796</v>
      </c>
      <c r="E221">
        <f>+LM_RealRate!C193</f>
        <v>0.81559774299999999</v>
      </c>
      <c r="F221">
        <f>+'Chart NA - DSGE Raw Data'!D224</f>
        <v>2.5000000000000001E-2</v>
      </c>
    </row>
    <row r="222" spans="1:6" x14ac:dyDescent="0.25">
      <c r="A222" s="1">
        <f>+hist_Forward5YearRNatR_wFG!A222</f>
        <v>42094</v>
      </c>
      <c r="B222">
        <f>+hist_Forward5YearRNatR_wFG!D222</f>
        <v>-0.56646257647281495</v>
      </c>
      <c r="C222">
        <f>+hist_Forward5YearRNatR_woFG!D222</f>
        <v>7.07493025978016E-2</v>
      </c>
      <c r="D222">
        <f>+'HLW - 2025Q2'!K223</f>
        <v>0.86975033947180802</v>
      </c>
      <c r="E222">
        <f>+LM_RealRate!C194</f>
        <v>0.86811960200000005</v>
      </c>
      <c r="F222">
        <f>+'Chart NA - DSGE Raw Data'!D225</f>
        <v>2.75E-2</v>
      </c>
    </row>
    <row r="223" spans="1:6" x14ac:dyDescent="0.25">
      <c r="A223" s="1">
        <f>+hist_Forward5YearRNatR_wFG!A223</f>
        <v>42185</v>
      </c>
      <c r="B223">
        <f>+hist_Forward5YearRNatR_wFG!D223</f>
        <v>-0.49298481929452198</v>
      </c>
      <c r="C223">
        <f>+hist_Forward5YearRNatR_woFG!D223</f>
        <v>0.108553516379937</v>
      </c>
      <c r="D223">
        <f>+'HLW - 2025Q2'!K224</f>
        <v>0.96031734562929505</v>
      </c>
      <c r="E223">
        <f>+LM_RealRate!C195</f>
        <v>0.86202478400000004</v>
      </c>
      <c r="F223">
        <f>+'Chart NA - DSGE Raw Data'!D226</f>
        <v>3.2500000000000001E-2</v>
      </c>
    </row>
    <row r="224" spans="1:6" x14ac:dyDescent="0.25">
      <c r="A224" s="1">
        <f>+hist_Forward5YearRNatR_wFG!A224</f>
        <v>42277</v>
      </c>
      <c r="B224">
        <f>+hist_Forward5YearRNatR_wFG!D224</f>
        <v>-0.69670888096309302</v>
      </c>
      <c r="C224">
        <f>+hist_Forward5YearRNatR_woFG!D224</f>
        <v>-0.122794760777499</v>
      </c>
      <c r="D224">
        <f>+'HLW - 2025Q2'!K225</f>
        <v>0.88861056590777299</v>
      </c>
      <c r="E224">
        <f>+LM_RealRate!C196</f>
        <v>0.90258527799999999</v>
      </c>
      <c r="F224">
        <f>+'Chart NA - DSGE Raw Data'!D227</f>
        <v>3.2500000000000001E-2</v>
      </c>
    </row>
    <row r="225" spans="1:6" x14ac:dyDescent="0.25">
      <c r="A225" s="1">
        <f>+hist_Forward5YearRNatR_wFG!A225</f>
        <v>42369</v>
      </c>
      <c r="B225">
        <f>+hist_Forward5YearRNatR_wFG!D225</f>
        <v>-0.696644551776468</v>
      </c>
      <c r="C225">
        <f>+hist_Forward5YearRNatR_woFG!D225</f>
        <v>-0.143693105659393</v>
      </c>
      <c r="D225">
        <f>+'HLW - 2025Q2'!K226</f>
        <v>0.78733068480715096</v>
      </c>
      <c r="E225">
        <f>+LM_RealRate!C197</f>
        <v>0.82354680199999997</v>
      </c>
      <c r="F225">
        <f>+'Chart NA - DSGE Raw Data'!D228</f>
        <v>0.04</v>
      </c>
    </row>
    <row r="226" spans="1:6" x14ac:dyDescent="0.25">
      <c r="A226" s="1">
        <f>+hist_Forward5YearRNatR_wFG!A226</f>
        <v>42460</v>
      </c>
      <c r="B226">
        <f>+hist_Forward5YearRNatR_wFG!D226</f>
        <v>-0.85188363090325903</v>
      </c>
      <c r="C226">
        <f>+hist_Forward5YearRNatR_woFG!D226</f>
        <v>-0.31428919293035601</v>
      </c>
      <c r="D226">
        <f>+'HLW - 2025Q2'!K227</f>
        <v>0.88947739991228203</v>
      </c>
      <c r="E226">
        <f>+LM_RealRate!C198</f>
        <v>0.99537204199999996</v>
      </c>
      <c r="F226">
        <f>+'Chart NA - DSGE Raw Data'!D229</f>
        <v>0.09</v>
      </c>
    </row>
    <row r="227" spans="1:6" x14ac:dyDescent="0.25">
      <c r="A227" s="1">
        <f>+hist_Forward5YearRNatR_wFG!A227</f>
        <v>42551</v>
      </c>
      <c r="B227">
        <f>+hist_Forward5YearRNatR_wFG!D227</f>
        <v>-0.65770633742754703</v>
      </c>
      <c r="C227">
        <f>+hist_Forward5YearRNatR_woFG!D227</f>
        <v>-0.130660093918333</v>
      </c>
      <c r="D227">
        <f>+'HLW - 2025Q2'!K228</f>
        <v>0.91507681943776598</v>
      </c>
      <c r="E227">
        <f>+LM_RealRate!C199</f>
        <v>0.88079010000000002</v>
      </c>
      <c r="F227">
        <f>+'Chart NA - DSGE Raw Data'!D230</f>
        <v>9.2499999999999999E-2</v>
      </c>
    </row>
    <row r="228" spans="1:6" x14ac:dyDescent="0.25">
      <c r="A228" s="1">
        <f>+hist_Forward5YearRNatR_wFG!A228</f>
        <v>42643</v>
      </c>
      <c r="B228">
        <f>+hist_Forward5YearRNatR_wFG!D228</f>
        <v>-0.55191263002666102</v>
      </c>
      <c r="C228">
        <f>+hist_Forward5YearRNatR_woFG!D228</f>
        <v>-3.10650408930583E-2</v>
      </c>
      <c r="D228">
        <f>+'HLW - 2025Q2'!K229</f>
        <v>0.95009967087640601</v>
      </c>
      <c r="E228">
        <f>+LM_RealRate!C200</f>
        <v>1.0433641309999999</v>
      </c>
      <c r="F228">
        <f>+'Chart NA - DSGE Raw Data'!D231</f>
        <v>9.7500000000000003E-2</v>
      </c>
    </row>
    <row r="229" spans="1:6" x14ac:dyDescent="0.25">
      <c r="A229" s="1">
        <f>+hist_Forward5YearRNatR_wFG!A229</f>
        <v>42735</v>
      </c>
      <c r="B229">
        <f>+hist_Forward5YearRNatR_wFG!D229</f>
        <v>-0.29731978780723001</v>
      </c>
      <c r="C229">
        <f>+hist_Forward5YearRNatR_woFG!D229</f>
        <v>0.22147472132280899</v>
      </c>
      <c r="D229">
        <f>+'HLW - 2025Q2'!K230</f>
        <v>0.91168269585220496</v>
      </c>
      <c r="E229">
        <f>+LM_RealRate!C201</f>
        <v>0.94983677</v>
      </c>
      <c r="F229">
        <f>+'Chart NA - DSGE Raw Data'!D232</f>
        <v>0.1125</v>
      </c>
    </row>
    <row r="230" spans="1:6" x14ac:dyDescent="0.25">
      <c r="A230" s="1">
        <f>+hist_Forward5YearRNatR_wFG!A230</f>
        <v>42825</v>
      </c>
      <c r="B230">
        <f>+hist_Forward5YearRNatR_wFG!D230</f>
        <v>-0.16728837228236401</v>
      </c>
      <c r="C230">
        <f>+hist_Forward5YearRNatR_woFG!D230</f>
        <v>0.35351661340678803</v>
      </c>
      <c r="D230">
        <f>+'HLW - 2025Q2'!K231</f>
        <v>0.92723413562263202</v>
      </c>
      <c r="E230">
        <f>+LM_RealRate!C202</f>
        <v>1.046792078</v>
      </c>
      <c r="F230">
        <f>+'Chart NA - DSGE Raw Data'!D233</f>
        <v>0.17499999999999999</v>
      </c>
    </row>
    <row r="231" spans="1:6" x14ac:dyDescent="0.25">
      <c r="A231" s="1">
        <f>+hist_Forward5YearRNatR_wFG!A231</f>
        <v>42916</v>
      </c>
      <c r="B231">
        <f>+hist_Forward5YearRNatR_wFG!D231</f>
        <v>-0.120309736335519</v>
      </c>
      <c r="C231">
        <f>+hist_Forward5YearRNatR_woFG!D231</f>
        <v>0.40650660945405598</v>
      </c>
      <c r="D231">
        <f>+'HLW - 2025Q2'!K232</f>
        <v>0.87815227471096502</v>
      </c>
      <c r="E231">
        <f>+LM_RealRate!C203</f>
        <v>1.182082203</v>
      </c>
      <c r="F231">
        <f>+'Chart NA - DSGE Raw Data'!D234</f>
        <v>0.23749999999999999</v>
      </c>
    </row>
    <row r="232" spans="1:6" x14ac:dyDescent="0.25">
      <c r="A232" s="1">
        <f>+hist_Forward5YearRNatR_wFG!A232</f>
        <v>43008</v>
      </c>
      <c r="B232">
        <f>+hist_Forward5YearRNatR_wFG!D232</f>
        <v>2.46771748418135E-2</v>
      </c>
      <c r="C232">
        <f>+hist_Forward5YearRNatR_woFG!D232</f>
        <v>0.56152617760206702</v>
      </c>
      <c r="D232">
        <f>+'HLW - 2025Q2'!K233</f>
        <v>0.909171549490568</v>
      </c>
      <c r="E232">
        <f>+LM_RealRate!C204</f>
        <v>1.3244114709999999</v>
      </c>
      <c r="F232">
        <f>+'Chart NA - DSGE Raw Data'!D235</f>
        <v>0.28749999999999998</v>
      </c>
    </row>
    <row r="233" spans="1:6" x14ac:dyDescent="0.25">
      <c r="A233" s="1">
        <f>+hist_Forward5YearRNatR_wFG!A233</f>
        <v>43100</v>
      </c>
      <c r="B233">
        <f>+hist_Forward5YearRNatR_wFG!D233</f>
        <v>0.172283681710277</v>
      </c>
      <c r="C233">
        <f>+hist_Forward5YearRNatR_woFG!D233</f>
        <v>0.72328776572200904</v>
      </c>
      <c r="D233">
        <f>+'HLW - 2025Q2'!K234</f>
        <v>1.08918498590478</v>
      </c>
      <c r="E233">
        <f>+LM_RealRate!C205</f>
        <v>1.362211531</v>
      </c>
      <c r="F233">
        <f>+'Chart NA - DSGE Raw Data'!D236</f>
        <v>0.3</v>
      </c>
    </row>
    <row r="234" spans="1:6" x14ac:dyDescent="0.25">
      <c r="A234" s="1">
        <f>+hist_Forward5YearRNatR_wFG!A234</f>
        <v>43190</v>
      </c>
      <c r="B234">
        <f>+hist_Forward5YearRNatR_wFG!D234</f>
        <v>0.273080173308347</v>
      </c>
      <c r="C234">
        <f>+hist_Forward5YearRNatR_woFG!D234</f>
        <v>0.842548137884642</v>
      </c>
      <c r="D234">
        <f>+'HLW - 2025Q2'!K235</f>
        <v>1.2168118087403199</v>
      </c>
      <c r="E234">
        <f>+LM_RealRate!C206</f>
        <v>1.4667494780000001</v>
      </c>
      <c r="F234">
        <f>+'Chart NA - DSGE Raw Data'!D237</f>
        <v>0.36249999999999999</v>
      </c>
    </row>
    <row r="235" spans="1:6" x14ac:dyDescent="0.25">
      <c r="A235" s="1">
        <f>+hist_Forward5YearRNatR_wFG!A235</f>
        <v>43281</v>
      </c>
      <c r="B235">
        <f>+hist_Forward5YearRNatR_wFG!D235</f>
        <v>0.13931854240128899</v>
      </c>
      <c r="C235">
        <f>+hist_Forward5YearRNatR_woFG!D235</f>
        <v>0.73185001148137896</v>
      </c>
      <c r="D235">
        <f>+'HLW - 2025Q2'!K236</f>
        <v>1.1899141522466901</v>
      </c>
      <c r="E235">
        <f>+LM_RealRate!C207</f>
        <v>1.522620297</v>
      </c>
      <c r="F235">
        <f>+'Chart NA - DSGE Raw Data'!D238</f>
        <v>0.435</v>
      </c>
    </row>
    <row r="236" spans="1:6" x14ac:dyDescent="0.25">
      <c r="A236" s="1">
        <f>+hist_Forward5YearRNatR_wFG!A236</f>
        <v>43373</v>
      </c>
      <c r="B236">
        <f>+hist_Forward5YearRNatR_wFG!D236</f>
        <v>0.17855965376871</v>
      </c>
      <c r="C236">
        <f>+hist_Forward5YearRNatR_woFG!D236</f>
        <v>0.79925853266642899</v>
      </c>
      <c r="D236">
        <f>+'HLW - 2025Q2'!K237</f>
        <v>1.12233364826295</v>
      </c>
      <c r="E236">
        <f>+LM_RealRate!C208</f>
        <v>1.391108609</v>
      </c>
      <c r="F236">
        <f>+'Chart NA - DSGE Raw Data'!D239</f>
        <v>0.48249999999999998</v>
      </c>
    </row>
    <row r="237" spans="1:6" x14ac:dyDescent="0.25">
      <c r="A237" s="1">
        <f>+hist_Forward5YearRNatR_wFG!A237</f>
        <v>43465</v>
      </c>
      <c r="B237">
        <f>+hist_Forward5YearRNatR_wFG!D237</f>
        <v>6.2146867460434602E-2</v>
      </c>
      <c r="C237">
        <f>+hist_Forward5YearRNatR_woFG!D237</f>
        <v>0.71488649777741298</v>
      </c>
      <c r="D237">
        <f>+'HLW - 2025Q2'!K238</f>
        <v>1.0650585640436501</v>
      </c>
      <c r="E237">
        <f>+LM_RealRate!C209</f>
        <v>1.418887856</v>
      </c>
      <c r="F237">
        <f>+'Chart NA - DSGE Raw Data'!D240</f>
        <v>0.55500000000000005</v>
      </c>
    </row>
    <row r="238" spans="1:6" x14ac:dyDescent="0.25">
      <c r="A238" s="1">
        <f>+hist_Forward5YearRNatR_wFG!A238</f>
        <v>43555</v>
      </c>
      <c r="B238">
        <f>+hist_Forward5YearRNatR_wFG!D238</f>
        <v>1.2301798385072599E-4</v>
      </c>
      <c r="C238">
        <f>+hist_Forward5YearRNatR_woFG!D238</f>
        <v>0.69127559880678702</v>
      </c>
      <c r="D238">
        <f>+'HLW - 2025Q2'!K239</f>
        <v>1.0817098550912401</v>
      </c>
      <c r="E238">
        <f>+LM_RealRate!C210</f>
        <v>1.537780267</v>
      </c>
      <c r="F238">
        <f>+'Chart NA - DSGE Raw Data'!D241</f>
        <v>0.6</v>
      </c>
    </row>
    <row r="239" spans="1:6" x14ac:dyDescent="0.25">
      <c r="A239" s="1">
        <f>+hist_Forward5YearRNatR_wFG!A239</f>
        <v>43646</v>
      </c>
      <c r="B239">
        <f>+hist_Forward5YearRNatR_wFG!D239</f>
        <v>-0.115421212967196</v>
      </c>
      <c r="C239">
        <f>+hist_Forward5YearRNatR_woFG!D239</f>
        <v>0.62074253588712403</v>
      </c>
      <c r="D239">
        <f>+'HLW - 2025Q2'!K240</f>
        <v>1.1667387177616599</v>
      </c>
      <c r="E239">
        <f>+LM_RealRate!C211</f>
        <v>1.6274894360000001</v>
      </c>
      <c r="F239">
        <f>+'Chart NA - DSGE Raw Data'!D242</f>
        <v>0.6</v>
      </c>
    </row>
    <row r="240" spans="1:6" x14ac:dyDescent="0.25">
      <c r="A240" s="1">
        <f>+hist_Forward5YearRNatR_wFG!A240</f>
        <v>43738</v>
      </c>
      <c r="B240">
        <f>+hist_Forward5YearRNatR_wFG!D240</f>
        <v>-0.21912458987954</v>
      </c>
      <c r="C240">
        <f>+hist_Forward5YearRNatR_woFG!D240</f>
        <v>0.56990348017667602</v>
      </c>
      <c r="D240">
        <f>+'HLW - 2025Q2'!K241</f>
        <v>1.289421843582</v>
      </c>
      <c r="E240">
        <f>+LM_RealRate!C212</f>
        <v>1.5665210780000001</v>
      </c>
      <c r="F240">
        <f>+'Chart NA - DSGE Raw Data'!D243</f>
        <v>0.54749999999999999</v>
      </c>
    </row>
    <row r="241" spans="1:6" x14ac:dyDescent="0.25">
      <c r="A241" s="1">
        <f>+hist_Forward5YearRNatR_wFG!A241</f>
        <v>43830</v>
      </c>
      <c r="B241">
        <f>+hist_Forward5YearRNatR_wFG!D241</f>
        <v>-0.132710818066715</v>
      </c>
      <c r="C241">
        <f>+hist_Forward5YearRNatR_woFG!D241</f>
        <v>0.71849622319047901</v>
      </c>
      <c r="D241">
        <f>+'HLW - 2025Q2'!K242</f>
        <v>1.27229081386112</v>
      </c>
      <c r="E241">
        <f>+LM_RealRate!C213</f>
        <v>1.224954986</v>
      </c>
      <c r="F241">
        <f>+'Chart NA - DSGE Raw Data'!D244</f>
        <v>0.41249999999999998</v>
      </c>
    </row>
    <row r="242" spans="1:6" x14ac:dyDescent="0.25">
      <c r="A242" s="1">
        <f>+hist_Forward5YearRNatR_wFG!A242</f>
        <v>43921</v>
      </c>
      <c r="B242">
        <f>+hist_Forward5YearRNatR_wFG!D242</f>
        <v>-0.54920111121404203</v>
      </c>
      <c r="C242">
        <f>+hist_Forward5YearRNatR_woFG!D242</f>
        <v>0.37542031098504303</v>
      </c>
      <c r="D242">
        <f>+'HLW - 2025Q2'!K243</f>
        <v>1.27913848045235</v>
      </c>
      <c r="E242">
        <f>+LM_RealRate!C214</f>
        <v>1.0433723749999999</v>
      </c>
      <c r="F242">
        <f>+'Chart NA - DSGE Raw Data'!D245</f>
        <v>0.3125</v>
      </c>
    </row>
    <row r="243" spans="1:6" x14ac:dyDescent="0.25">
      <c r="A243" s="1">
        <f>+hist_Forward5YearRNatR_wFG!A243</f>
        <v>44012</v>
      </c>
      <c r="B243">
        <f>+hist_Forward5YearRNatR_wFG!D243</f>
        <v>-0.60914216374255603</v>
      </c>
      <c r="C243">
        <f>+hist_Forward5YearRNatR_woFG!D243</f>
        <v>0.17051633485839299</v>
      </c>
      <c r="D243">
        <f>+'HLW - 2025Q2'!K244</f>
        <v>1.24804333193887</v>
      </c>
      <c r="E243">
        <f>+LM_RealRate!C215</f>
        <v>-0.153535158</v>
      </c>
      <c r="F243">
        <f>+'Chart NA - DSGE Raw Data'!D246</f>
        <v>1.4999999999999999E-2</v>
      </c>
    </row>
    <row r="244" spans="1:6" x14ac:dyDescent="0.25">
      <c r="A244" s="1">
        <f>+hist_Forward5YearRNatR_wFG!A244</f>
        <v>44104</v>
      </c>
      <c r="B244">
        <f>+hist_Forward5YearRNatR_wFG!D244</f>
        <v>-0.34102096001744803</v>
      </c>
      <c r="C244">
        <f>+hist_Forward5YearRNatR_woFG!D244</f>
        <v>0.623251842985862</v>
      </c>
      <c r="D244">
        <f>+'HLW - 2025Q2'!K245</f>
        <v>1.3166089199519999</v>
      </c>
      <c r="E244">
        <f>+LM_RealRate!C216</f>
        <v>2.0145488519999999</v>
      </c>
      <c r="F244">
        <f>+'Chart NA - DSGE Raw Data'!D247</f>
        <v>2.2499999999999999E-2</v>
      </c>
    </row>
    <row r="245" spans="1:6" x14ac:dyDescent="0.25">
      <c r="A245" s="1">
        <f>+hist_Forward5YearRNatR_wFG!A245</f>
        <v>44196</v>
      </c>
      <c r="B245">
        <f>+hist_Forward5YearRNatR_wFG!D245</f>
        <v>-0.31044202760751199</v>
      </c>
      <c r="C245">
        <f>+hist_Forward5YearRNatR_woFG!D245</f>
        <v>0.82251523143365202</v>
      </c>
      <c r="D245">
        <f>+'HLW - 2025Q2'!K246</f>
        <v>1.2959370317644701</v>
      </c>
      <c r="E245">
        <f>+LM_RealRate!C217</f>
        <v>1.4602344460000001</v>
      </c>
      <c r="F245">
        <f>+'Chart NA - DSGE Raw Data'!D248</f>
        <v>2.2499999999999999E-2</v>
      </c>
    </row>
    <row r="246" spans="1:6" x14ac:dyDescent="0.25">
      <c r="A246" s="1">
        <f>+hist_Forward5YearRNatR_wFG!A246</f>
        <v>44286</v>
      </c>
      <c r="B246">
        <f>+hist_Forward5YearRNatR_wFG!D246</f>
        <v>-0.16220330231156299</v>
      </c>
      <c r="C246">
        <f>+hist_Forward5YearRNatR_woFG!D246</f>
        <v>1.0400533280744999</v>
      </c>
      <c r="D246">
        <f>+'HLW - 2025Q2'!K247</f>
        <v>1.41853495006354</v>
      </c>
      <c r="E246">
        <f>+LM_RealRate!C218</f>
        <v>1.3831292740000001</v>
      </c>
      <c r="F246">
        <f>+'Chart NA - DSGE Raw Data'!D249</f>
        <v>0.02</v>
      </c>
    </row>
    <row r="247" spans="1:6" x14ac:dyDescent="0.25">
      <c r="A247" s="1">
        <f>+hist_Forward5YearRNatR_wFG!A247</f>
        <v>44377</v>
      </c>
      <c r="B247">
        <f>+hist_Forward5YearRNatR_wFG!D247</f>
        <v>-0.16271462465651201</v>
      </c>
      <c r="C247">
        <f>+hist_Forward5YearRNatR_woFG!D247</f>
        <v>1.0762038318676099</v>
      </c>
      <c r="D247">
        <f>+'HLW - 2025Q2'!K248</f>
        <v>1.45757305000378</v>
      </c>
      <c r="E247">
        <f>+LM_RealRate!C219</f>
        <v>1.5611057930000001</v>
      </c>
      <c r="F247">
        <f>+'Chart NA - DSGE Raw Data'!D250</f>
        <v>1.7500000000000002E-2</v>
      </c>
    </row>
    <row r="248" spans="1:6" x14ac:dyDescent="0.25">
      <c r="A248" s="1">
        <f>+hist_Forward5YearRNatR_wFG!A248</f>
        <v>44469</v>
      </c>
      <c r="B248">
        <f>+hist_Forward5YearRNatR_wFG!D248</f>
        <v>0.24166580296944101</v>
      </c>
      <c r="C248">
        <f>+hist_Forward5YearRNatR_woFG!D248</f>
        <v>1.03389693443693</v>
      </c>
      <c r="D248">
        <f>+'HLW - 2025Q2'!K249</f>
        <v>1.42912092177234</v>
      </c>
      <c r="E248">
        <f>+LM_RealRate!C220</f>
        <v>1.140115019</v>
      </c>
      <c r="F248">
        <f>+'Chart NA - DSGE Raw Data'!D251</f>
        <v>2.2499999999999999E-2</v>
      </c>
    </row>
    <row r="249" spans="1:6" x14ac:dyDescent="0.25">
      <c r="A249" s="1">
        <f>+hist_Forward5YearRNatR_wFG!A249</f>
        <v>44561</v>
      </c>
      <c r="B249">
        <f>+hist_Forward5YearRNatR_wFG!D249</f>
        <v>9.1242578649881598E-2</v>
      </c>
      <c r="C249">
        <f>+hist_Forward5YearRNatR_woFG!D249</f>
        <v>1.0263694925653599</v>
      </c>
      <c r="D249">
        <f>+'HLW - 2025Q2'!K250</f>
        <v>1.68956430413957</v>
      </c>
      <c r="E249">
        <f>+LM_RealRate!C221</f>
        <v>1.3671958710000001</v>
      </c>
      <c r="F249">
        <f>+'Chart NA - DSGE Raw Data'!D252</f>
        <v>0.02</v>
      </c>
    </row>
    <row r="250" spans="1:6" x14ac:dyDescent="0.25">
      <c r="A250" s="1">
        <f>+hist_Forward5YearRNatR_wFG!A250</f>
        <v>44651</v>
      </c>
      <c r="B250">
        <f>+hist_Forward5YearRNatR_wFG!D250</f>
        <v>0.20492567997466299</v>
      </c>
      <c r="C250">
        <f>+hist_Forward5YearRNatR_woFG!D250</f>
        <v>0.964498479671972</v>
      </c>
      <c r="D250">
        <f>+'HLW - 2025Q2'!K251</f>
        <v>1.4187820819280801</v>
      </c>
      <c r="E250">
        <f>+LM_RealRate!C222</f>
        <v>1.0599502679999999</v>
      </c>
      <c r="F250">
        <f>+'Chart NA - DSGE Raw Data'!D253</f>
        <v>0.03</v>
      </c>
    </row>
    <row r="251" spans="1:6" x14ac:dyDescent="0.25">
      <c r="A251" s="1">
        <f>+hist_Forward5YearRNatR_wFG!A251</f>
        <v>44742</v>
      </c>
      <c r="B251">
        <f>+hist_Forward5YearRNatR_wFG!D251</f>
        <v>0.72813213775357499</v>
      </c>
      <c r="C251">
        <f>+hist_Forward5YearRNatR_woFG!D251</f>
        <v>0.84861103806112204</v>
      </c>
      <c r="D251">
        <f>+'HLW - 2025Q2'!K252</f>
        <v>1.19859539978512</v>
      </c>
      <c r="E251">
        <f>+LM_RealRate!C223</f>
        <v>1.2663212210000001</v>
      </c>
      <c r="F251">
        <f>+'Chart NA - DSGE Raw Data'!D254</f>
        <v>0.1925</v>
      </c>
    </row>
    <row r="252" spans="1:6" x14ac:dyDescent="0.25">
      <c r="A252" s="1">
        <f>+hist_Forward5YearRNatR_wFG!A252</f>
        <v>44834</v>
      </c>
      <c r="B252">
        <f>+hist_Forward5YearRNatR_wFG!D252</f>
        <v>0.67333423220901201</v>
      </c>
      <c r="C252">
        <f>+hist_Forward5YearRNatR_woFG!D252</f>
        <v>0.94617604562438296</v>
      </c>
      <c r="D252">
        <f>+'HLW - 2025Q2'!K253</f>
        <v>1.28808033667809</v>
      </c>
      <c r="E252">
        <f>+LM_RealRate!C224</f>
        <v>1.883324851</v>
      </c>
      <c r="F252">
        <f>+'Chart NA - DSGE Raw Data'!D255</f>
        <v>0.54500000000000004</v>
      </c>
    </row>
    <row r="253" spans="1:6" x14ac:dyDescent="0.25">
      <c r="A253" s="1">
        <f>+hist_Forward5YearRNatR_wFG!A253</f>
        <v>44926</v>
      </c>
      <c r="B253">
        <f>+hist_Forward5YearRNatR_wFG!D253</f>
        <v>0.96646751173989698</v>
      </c>
      <c r="C253">
        <f>+hist_Forward5YearRNatR_woFG!D253</f>
        <v>0.879145475352616</v>
      </c>
      <c r="D253">
        <f>+'HLW - 2025Q2'!K254</f>
        <v>1.24820799287808</v>
      </c>
      <c r="E253">
        <f>+LM_RealRate!C225</f>
        <v>2.0693930520000001</v>
      </c>
      <c r="F253">
        <f>+'Chart NA - DSGE Raw Data'!D256</f>
        <v>0.91249999999999998</v>
      </c>
    </row>
    <row r="254" spans="1:6" x14ac:dyDescent="0.25">
      <c r="A254" s="1">
        <f>+hist_Forward5YearRNatR_wFG!A254</f>
        <v>45016</v>
      </c>
      <c r="B254">
        <f>+hist_Forward5YearRNatR_wFG!D254</f>
        <v>1.4271541334190601</v>
      </c>
      <c r="C254">
        <f>+hist_Forward5YearRNatR_woFG!D254</f>
        <v>1.2334563358237101</v>
      </c>
      <c r="D254">
        <f>+'HLW - 2025Q2'!K255</f>
        <v>1.1845293175568501</v>
      </c>
      <c r="E254">
        <f>+LM_RealRate!C226</f>
        <v>2.0913420839999999</v>
      </c>
      <c r="F254">
        <f>+'Chart NA - DSGE Raw Data'!D257</f>
        <v>1.1274999999999999</v>
      </c>
    </row>
    <row r="255" spans="1:6" x14ac:dyDescent="0.25">
      <c r="A255" s="1">
        <f>+hist_Forward5YearRNatR_wFG!A255</f>
        <v>45107</v>
      </c>
      <c r="B255">
        <f>+hist_Forward5YearRNatR_wFG!D255</f>
        <v>1.4606055011043899</v>
      </c>
      <c r="C255">
        <f>+hist_Forward5YearRNatR_woFG!D255</f>
        <v>1.25185908823838</v>
      </c>
      <c r="D255">
        <f>+'HLW - 2025Q2'!K256</f>
        <v>1.05080666473152</v>
      </c>
      <c r="E255">
        <f>+LM_RealRate!C227</f>
        <v>2.1319339429999999</v>
      </c>
      <c r="F255">
        <f>+'Chart NA - DSGE Raw Data'!D258</f>
        <v>1.2475000000000001</v>
      </c>
    </row>
    <row r="256" spans="1:6" x14ac:dyDescent="0.25">
      <c r="A256" s="1">
        <f>+hist_Forward5YearRNatR_wFG!A256</f>
        <v>45199</v>
      </c>
      <c r="B256">
        <f>+hist_Forward5YearRNatR_wFG!D256</f>
        <v>1.9052304847695201</v>
      </c>
      <c r="C256">
        <f>+hist_Forward5YearRNatR_woFG!D256</f>
        <v>1.51225308740746</v>
      </c>
      <c r="D256">
        <f>+'HLW - 2025Q2'!K257</f>
        <v>0.98164383833575597</v>
      </c>
      <c r="E256">
        <f>+LM_RealRate!C228</f>
        <v>2.0464214549999999</v>
      </c>
      <c r="F256">
        <f>+'Chart NA - DSGE Raw Data'!D259</f>
        <v>1.3149999999999999</v>
      </c>
    </row>
    <row r="257" spans="1:6" x14ac:dyDescent="0.25">
      <c r="A257" s="1">
        <f>+hist_Forward5YearRNatR_wFG!A257</f>
        <v>45291</v>
      </c>
      <c r="B257">
        <f>+hist_Forward5YearRNatR_wFG!D257</f>
        <v>1.7729381328454701</v>
      </c>
      <c r="C257">
        <f>+hist_Forward5YearRNatR_woFG!D257</f>
        <v>1.4861368067393901</v>
      </c>
      <c r="D257">
        <f>+'HLW - 2025Q2'!K258</f>
        <v>0.86495255957388995</v>
      </c>
      <c r="E257">
        <f>+LM_RealRate!C229</f>
        <v>2.0600428900000001</v>
      </c>
      <c r="F257">
        <f>+'Chart NA - DSGE Raw Data'!D260</f>
        <v>1.3325</v>
      </c>
    </row>
    <row r="258" spans="1:6" x14ac:dyDescent="0.25">
      <c r="A258" s="1">
        <f>+hist_Forward5YearRNatR_wFG!A258</f>
        <v>45382</v>
      </c>
      <c r="B258">
        <f>+hist_Forward5YearRNatR_wFG!D258</f>
        <v>1.9497223397077399</v>
      </c>
      <c r="C258">
        <f>+hist_Forward5YearRNatR_woFG!D258</f>
        <v>1.66608213493126</v>
      </c>
      <c r="D258">
        <f>+'HLW - 2025Q2'!K259</f>
        <v>0.89072491263965203</v>
      </c>
      <c r="E258">
        <f>+LM_RealRate!C230</f>
        <v>2.138634234</v>
      </c>
      <c r="F258">
        <f>+'Chart NA - DSGE Raw Data'!D261</f>
        <v>1.3325</v>
      </c>
    </row>
    <row r="259" spans="1:6" x14ac:dyDescent="0.25">
      <c r="A259" s="1">
        <f>+hist_Forward5YearRNatR_wFG!A259</f>
        <v>45473</v>
      </c>
      <c r="B259">
        <f>+hist_Forward5YearRNatR_wFG!D259</f>
        <v>1.5681281766083299</v>
      </c>
      <c r="C259">
        <f>+hist_Forward5YearRNatR_woFG!D259</f>
        <v>1.6002000879068501</v>
      </c>
      <c r="D259">
        <f>+'HLW - 2025Q2'!K260</f>
        <v>0.85779552044681795</v>
      </c>
      <c r="E259">
        <f>+LM_RealRate!C231</f>
        <v>2.226483918</v>
      </c>
      <c r="F259">
        <f>+'Chart NA - DSGE Raw Data'!D262</f>
        <v>1.3325</v>
      </c>
    </row>
    <row r="260" spans="1:6" x14ac:dyDescent="0.25">
      <c r="A260" s="1">
        <f>+hist_Forward5YearRNatR_wFG!A260</f>
        <v>45565</v>
      </c>
      <c r="B260">
        <f>+hist_Forward5YearRNatR_wFG!D260</f>
        <v>1.33058792478292</v>
      </c>
      <c r="C260">
        <f>+hist_Forward5YearRNatR_woFG!D260</f>
        <v>1.4693021432920499</v>
      </c>
      <c r="D260">
        <f>+'HLW - 2025Q2'!K261</f>
        <v>0.81923690637813595</v>
      </c>
      <c r="E260">
        <f>+LM_RealRate!C232</f>
        <v>2.1404005119999998</v>
      </c>
      <c r="F260">
        <f>+'Chart NA - DSGE Raw Data'!D263</f>
        <v>1.3149999999999999</v>
      </c>
    </row>
    <row r="261" spans="1:6" x14ac:dyDescent="0.25">
      <c r="A261" s="1"/>
    </row>
    <row r="262" spans="1:6" x14ac:dyDescent="0.25">
      <c r="A262" s="1"/>
    </row>
    <row r="263" spans="1:6" x14ac:dyDescent="0.25">
      <c r="A263" s="1"/>
      <c r="B263">
        <f>+CORREL(B2:B260,$F$2:$F$260)</f>
        <v>0.52477817373072522</v>
      </c>
      <c r="C263">
        <f>+CORREL(C2:C260,$F$2:$F$260)</f>
        <v>0.49861577973658061</v>
      </c>
      <c r="D263">
        <f>+CORREL(D2:D260,$F$2:$F$260)</f>
        <v>0.52995416615065627</v>
      </c>
      <c r="E263">
        <f>+CORREL(E2:E260,$F$2:$F$260)</f>
        <v>0.66706477488137272</v>
      </c>
    </row>
    <row r="264" spans="1:6" x14ac:dyDescent="0.25">
      <c r="A264" s="1"/>
    </row>
    <row r="265" spans="1:6" x14ac:dyDescent="0.25">
      <c r="A265" s="1"/>
    </row>
    <row r="266" spans="1:6" x14ac:dyDescent="0.25">
      <c r="A266" s="1"/>
    </row>
    <row r="267" spans="1:6" x14ac:dyDescent="0.25">
      <c r="A267" s="1"/>
    </row>
    <row r="268" spans="1:6" x14ac:dyDescent="0.25">
      <c r="A268" s="1"/>
    </row>
    <row r="269" spans="1:6" x14ac:dyDescent="0.25">
      <c r="A269" s="1"/>
    </row>
    <row r="270" spans="1:6" x14ac:dyDescent="0.25">
      <c r="A270" s="1"/>
    </row>
    <row r="271" spans="1:6" x14ac:dyDescent="0.25">
      <c r="A271" s="1"/>
    </row>
    <row r="272" spans="1:6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187A-B3F9-4D34-A3EB-4E837282E8A6}">
  <dimension ref="A1:O317"/>
  <sheetViews>
    <sheetView zoomScale="145" zoomScaleNormal="145" workbookViewId="0">
      <selection activeCell="J185" sqref="J185:M185"/>
    </sheetView>
  </sheetViews>
  <sheetFormatPr defaultRowHeight="15" x14ac:dyDescent="0.25"/>
  <sheetData>
    <row r="1" spans="1:7" x14ac:dyDescent="0.25">
      <c r="A1" s="13" t="s">
        <v>13</v>
      </c>
      <c r="B1" t="s">
        <v>32</v>
      </c>
      <c r="C1" t="s">
        <v>33</v>
      </c>
      <c r="D1" t="s">
        <v>41</v>
      </c>
      <c r="E1" t="s">
        <v>32</v>
      </c>
      <c r="F1" t="s">
        <v>33</v>
      </c>
      <c r="G1" t="s">
        <v>41</v>
      </c>
    </row>
    <row r="2" spans="1:7" x14ac:dyDescent="0.25">
      <c r="A2" s="11">
        <v>22282</v>
      </c>
      <c r="B2">
        <f>+'HLW - 2025Q2'!C7</f>
        <v>4.94953754287718</v>
      </c>
      <c r="C2">
        <f>+'HLW - 2025Q2'!G7</f>
        <v>5.2439839582963501E-3</v>
      </c>
      <c r="D2">
        <f>+'HLW - 2025Q2'!K7</f>
        <v>5.44055954112648</v>
      </c>
    </row>
    <row r="3" spans="1:7" x14ac:dyDescent="0.25">
      <c r="A3" s="11">
        <v>22372</v>
      </c>
      <c r="B3">
        <f>+'HLW - 2025Q2'!C8</f>
        <v>5.1448665533899298</v>
      </c>
      <c r="C3">
        <f>+'HLW - 2025Q2'!G8</f>
        <v>1.18218369223053E-2</v>
      </c>
      <c r="D3">
        <f>+'HLW - 2025Q2'!K8</f>
        <v>5.6616371933967997</v>
      </c>
    </row>
    <row r="4" spans="1:7" x14ac:dyDescent="0.25">
      <c r="A4" s="11">
        <v>22463</v>
      </c>
      <c r="B4">
        <f>+'HLW - 2025Q2'!C9</f>
        <v>5.0578662972975703</v>
      </c>
      <c r="C4">
        <f>+'HLW - 2025Q2'!G9</f>
        <v>1.44936548366346E-2</v>
      </c>
      <c r="D4">
        <f>+'HLW - 2025Q2'!K9</f>
        <v>5.5687700157342803</v>
      </c>
    </row>
    <row r="5" spans="1:7" x14ac:dyDescent="0.25">
      <c r="A5" s="11">
        <v>22555</v>
      </c>
      <c r="B5">
        <f>+'HLW - 2025Q2'!C10</f>
        <v>5.0328480996002201</v>
      </c>
      <c r="C5">
        <f>+'HLW - 2025Q2'!G10</f>
        <v>1.13668981520865E-2</v>
      </c>
      <c r="D5">
        <f>+'HLW - 2025Q2'!K10</f>
        <v>5.5381696217697396</v>
      </c>
    </row>
    <row r="6" spans="1:7" x14ac:dyDescent="0.25">
      <c r="A6" s="11">
        <v>22647</v>
      </c>
      <c r="B6">
        <f>+'HLW - 2025Q2'!C11</f>
        <v>4.8618989876245804</v>
      </c>
      <c r="C6">
        <f>+'HLW - 2025Q2'!G11</f>
        <v>1.3886532830387099E-2</v>
      </c>
      <c r="D6">
        <f>+'HLW - 2025Q2'!K11</f>
        <v>5.35296214866149</v>
      </c>
    </row>
    <row r="7" spans="1:7" x14ac:dyDescent="0.25">
      <c r="A7" s="11">
        <v>22737</v>
      </c>
      <c r="B7">
        <f>+'HLW - 2025Q2'!C12</f>
        <v>4.3830335309326802</v>
      </c>
      <c r="C7">
        <f>+'HLW - 2025Q2'!G12</f>
        <v>7.4214461447429797E-3</v>
      </c>
      <c r="D7">
        <f>+'HLW - 2025Q2'!K12</f>
        <v>4.8206328081944898</v>
      </c>
    </row>
    <row r="8" spans="1:7" x14ac:dyDescent="0.25">
      <c r="A8" s="11">
        <v>22828</v>
      </c>
      <c r="B8">
        <f>+'HLW - 2025Q2'!C13</f>
        <v>4.2850229029330302</v>
      </c>
      <c r="C8">
        <f>+'HLW - 2025Q2'!G13</f>
        <v>3.9528910483871199E-3</v>
      </c>
      <c r="D8">
        <f>+'HLW - 2025Q2'!K13</f>
        <v>4.7095342600898098</v>
      </c>
    </row>
    <row r="9" spans="1:7" x14ac:dyDescent="0.25">
      <c r="A9" s="11">
        <v>22920</v>
      </c>
      <c r="B9">
        <f>+'HLW - 2025Q2'!C14</f>
        <v>3.8884720680343601</v>
      </c>
      <c r="C9">
        <f>+'HLW - 2025Q2'!G14</f>
        <v>-1.1046072861790599E-2</v>
      </c>
      <c r="D9">
        <f>+'HLW - 2025Q2'!K14</f>
        <v>4.25906452674693</v>
      </c>
    </row>
    <row r="10" spans="1:7" x14ac:dyDescent="0.25">
      <c r="A10" s="11">
        <v>23012</v>
      </c>
      <c r="B10">
        <f>+'HLW - 2025Q2'!C15</f>
        <v>3.8697113585809602</v>
      </c>
      <c r="C10">
        <f>+'HLW - 2025Q2'!G15</f>
        <v>-5.4378923972259602E-3</v>
      </c>
      <c r="D10">
        <f>+'HLW - 2025Q2'!K15</f>
        <v>4.2440707065049104</v>
      </c>
    </row>
    <row r="11" spans="1:7" x14ac:dyDescent="0.25">
      <c r="A11" s="11">
        <v>23102</v>
      </c>
      <c r="B11">
        <f>+'HLW - 2025Q2'!C16</f>
        <v>3.8368418945916298</v>
      </c>
      <c r="C11">
        <f>+'HLW - 2025Q2'!G16</f>
        <v>-1.9030078409867401E-3</v>
      </c>
      <c r="D11">
        <f>+'HLW - 2025Q2'!K16</f>
        <v>4.2115101159931703</v>
      </c>
    </row>
    <row r="12" spans="1:7" x14ac:dyDescent="0.25">
      <c r="A12" s="11">
        <v>23193</v>
      </c>
      <c r="B12">
        <f>+'HLW - 2025Q2'!C17</f>
        <v>4.1271433419050796</v>
      </c>
      <c r="C12">
        <f>+'HLW - 2025Q2'!G17</f>
        <v>5.8265986211602097E-3</v>
      </c>
      <c r="D12">
        <f>+'HLW - 2025Q2'!K17</f>
        <v>4.5380331368263001</v>
      </c>
    </row>
    <row r="13" spans="1:7" x14ac:dyDescent="0.25">
      <c r="A13" s="11">
        <v>23285</v>
      </c>
      <c r="B13">
        <f>+'HLW - 2025Q2'!C18</f>
        <v>3.87784115827509</v>
      </c>
      <c r="C13">
        <f>+'HLW - 2025Q2'!G18</f>
        <v>1.05535461930512E-2</v>
      </c>
      <c r="D13">
        <f>+'HLW - 2025Q2'!K18</f>
        <v>4.2689898532641601</v>
      </c>
    </row>
    <row r="14" spans="1:7" x14ac:dyDescent="0.25">
      <c r="A14" s="11">
        <v>23377</v>
      </c>
      <c r="B14">
        <f>+'HLW - 2025Q2'!C19</f>
        <v>4.1528568645272204</v>
      </c>
      <c r="C14">
        <f>+'HLW - 2025Q2'!G19</f>
        <v>1.1984879053073501E-2</v>
      </c>
      <c r="D14">
        <f>+'HLW - 2025Q2'!K19</f>
        <v>4.5724286229217803</v>
      </c>
    </row>
    <row r="15" spans="1:7" x14ac:dyDescent="0.25">
      <c r="A15" s="11">
        <v>23468</v>
      </c>
      <c r="B15">
        <f>+'HLW - 2025Q2'!C20</f>
        <v>4.0915067865666801</v>
      </c>
      <c r="C15">
        <f>+'HLW - 2025Q2'!G20</f>
        <v>-3.7361839160841401E-3</v>
      </c>
      <c r="D15">
        <f>+'HLW - 2025Q2'!K20</f>
        <v>4.4893362085316602</v>
      </c>
    </row>
    <row r="16" spans="1:7" x14ac:dyDescent="0.25">
      <c r="A16" s="11">
        <v>23559</v>
      </c>
      <c r="B16">
        <f>+'HLW - 2025Q2'!C21</f>
        <v>4.1881953298355796</v>
      </c>
      <c r="C16">
        <f>+'HLW - 2025Q2'!G21</f>
        <v>-1.1044620136808901E-2</v>
      </c>
      <c r="D16">
        <f>+'HLW - 2025Q2'!K21</f>
        <v>4.5882059230728496</v>
      </c>
    </row>
    <row r="17" spans="1:4" x14ac:dyDescent="0.25">
      <c r="A17" s="11">
        <v>23651</v>
      </c>
      <c r="B17">
        <f>+'HLW - 2025Q2'!C22</f>
        <v>3.9713943865308301</v>
      </c>
      <c r="C17">
        <f>+'HLW - 2025Q2'!G22</f>
        <v>-2.6149535119496699E-2</v>
      </c>
      <c r="D17">
        <f>+'HLW - 2025Q2'!K22</f>
        <v>4.3350218886280203</v>
      </c>
    </row>
    <row r="18" spans="1:4" x14ac:dyDescent="0.25">
      <c r="A18" s="11">
        <v>23743</v>
      </c>
      <c r="B18">
        <f>+'HLW - 2025Q2'!C23</f>
        <v>4.30176233848547</v>
      </c>
      <c r="C18">
        <f>+'HLW - 2025Q2'!G23</f>
        <v>-1.0847578582289699E-2</v>
      </c>
      <c r="D18">
        <f>+'HLW - 2025Q2'!K23</f>
        <v>4.7131161370295303</v>
      </c>
    </row>
    <row r="19" spans="1:4" x14ac:dyDescent="0.25">
      <c r="A19" s="11">
        <v>23833</v>
      </c>
      <c r="B19">
        <f>+'HLW - 2025Q2'!C24</f>
        <v>4.2837260561747703</v>
      </c>
      <c r="C19">
        <f>+'HLW - 2025Q2'!G24</f>
        <v>-1.9713016603552399E-2</v>
      </c>
      <c r="D19">
        <f>+'HLW - 2025Q2'!K24</f>
        <v>4.6844442251735696</v>
      </c>
    </row>
    <row r="20" spans="1:4" x14ac:dyDescent="0.25">
      <c r="A20" s="11">
        <v>23924</v>
      </c>
      <c r="B20">
        <f>+'HLW - 2025Q2'!C25</f>
        <v>4.5130887088326501</v>
      </c>
      <c r="C20">
        <f>+'HLW - 2025Q2'!G25</f>
        <v>-1.8950659602423599E-2</v>
      </c>
      <c r="D20">
        <f>+'HLW - 2025Q2'!K25</f>
        <v>4.9370802942993501</v>
      </c>
    </row>
    <row r="21" spans="1:4" x14ac:dyDescent="0.25">
      <c r="A21" s="11">
        <v>24016</v>
      </c>
      <c r="B21">
        <f>+'HLW - 2025Q2'!C26</f>
        <v>4.7080615568876301</v>
      </c>
      <c r="C21">
        <f>+'HLW - 2025Q2'!G26</f>
        <v>-1.630376501894E-2</v>
      </c>
      <c r="D21">
        <f>+'HLW - 2025Q2'!K26</f>
        <v>5.15383586976023</v>
      </c>
    </row>
    <row r="22" spans="1:4" x14ac:dyDescent="0.25">
      <c r="A22" s="11">
        <v>24108</v>
      </c>
      <c r="B22">
        <f>+'HLW - 2025Q2'!C27</f>
        <v>4.8970319255207402</v>
      </c>
      <c r="C22">
        <f>+'HLW - 2025Q2'!G27</f>
        <v>4.3967251374216702E-3</v>
      </c>
      <c r="D22">
        <f>+'HLW - 2025Q2'!K27</f>
        <v>5.3820534411747101</v>
      </c>
    </row>
    <row r="23" spans="1:4" x14ac:dyDescent="0.25">
      <c r="A23" s="11">
        <v>24198</v>
      </c>
      <c r="B23">
        <f>+'HLW - 2025Q2'!C28</f>
        <v>4.62998551763107</v>
      </c>
      <c r="C23">
        <f>+'HLW - 2025Q2'!G28</f>
        <v>3.9337721466442897E-2</v>
      </c>
      <c r="D23">
        <f>+'HLW - 2025Q2'!K28</f>
        <v>5.1237384549569498</v>
      </c>
    </row>
    <row r="24" spans="1:4" x14ac:dyDescent="0.25">
      <c r="A24" s="11">
        <v>24289</v>
      </c>
      <c r="B24">
        <f>+'HLW - 2025Q2'!C29</f>
        <v>4.6072934226051796</v>
      </c>
      <c r="C24">
        <f>+'HLW - 2025Q2'!G29</f>
        <v>4.9024719241902201E-2</v>
      </c>
      <c r="D24">
        <f>+'HLW - 2025Q2'!K29</f>
        <v>5.1085062161268802</v>
      </c>
    </row>
    <row r="25" spans="1:4" x14ac:dyDescent="0.25">
      <c r="A25" s="11">
        <v>24381</v>
      </c>
      <c r="B25">
        <f>+'HLW - 2025Q2'!C30</f>
        <v>4.5804075576531504</v>
      </c>
      <c r="C25">
        <f>+'HLW - 2025Q2'!G30</f>
        <v>5.7429363628031603E-2</v>
      </c>
      <c r="D25">
        <f>+'HLW - 2025Q2'!K30</f>
        <v>5.0873862516428199</v>
      </c>
    </row>
    <row r="26" spans="1:4" x14ac:dyDescent="0.25">
      <c r="A26" s="11">
        <v>24473</v>
      </c>
      <c r="B26">
        <f>+'HLW - 2025Q2'!C31</f>
        <v>4.5965771826673496</v>
      </c>
      <c r="C26">
        <f>+'HLW - 2025Q2'!G31</f>
        <v>5.71740161082705E-3</v>
      </c>
      <c r="D26">
        <f>+'HLW - 2025Q2'!K31</f>
        <v>5.0534309009518203</v>
      </c>
    </row>
    <row r="27" spans="1:4" x14ac:dyDescent="0.25">
      <c r="A27" s="11">
        <v>24563</v>
      </c>
      <c r="B27">
        <f>+'HLW - 2025Q2'!C32</f>
        <v>4.4032585203395298</v>
      </c>
      <c r="C27">
        <f>+'HLW - 2025Q2'!G32</f>
        <v>-5.4674043679068599E-3</v>
      </c>
      <c r="D27">
        <f>+'HLW - 2025Q2'!K32</f>
        <v>4.8299539517700296</v>
      </c>
    </row>
    <row r="28" spans="1:4" x14ac:dyDescent="0.25">
      <c r="A28" s="11">
        <v>24654</v>
      </c>
      <c r="B28">
        <f>+'HLW - 2025Q2'!C33</f>
        <v>4.3987148706929604</v>
      </c>
      <c r="C28">
        <f>+'HLW - 2025Q2'!G33</f>
        <v>2.1424059894470101E-2</v>
      </c>
      <c r="D28">
        <f>+'HLW - 2025Q2'!K33</f>
        <v>4.85185582470264</v>
      </c>
    </row>
    <row r="29" spans="1:4" x14ac:dyDescent="0.25">
      <c r="A29" s="11">
        <v>24746</v>
      </c>
      <c r="B29">
        <f>+'HLW - 2025Q2'!C34</f>
        <v>4.31805528652405</v>
      </c>
      <c r="C29">
        <f>+'HLW - 2025Q2'!G34</f>
        <v>3.9912123083855999E-2</v>
      </c>
      <c r="D29">
        <f>+'HLW - 2025Q2'!K34</f>
        <v>4.7817678767252998</v>
      </c>
    </row>
    <row r="30" spans="1:4" x14ac:dyDescent="0.25">
      <c r="A30" s="11">
        <v>24838</v>
      </c>
      <c r="B30">
        <f>+'HLW - 2025Q2'!C35</f>
        <v>4.4854047197260201</v>
      </c>
      <c r="C30">
        <f>+'HLW - 2025Q2'!G35</f>
        <v>7.7750258468607697E-2</v>
      </c>
      <c r="D30">
        <f>+'HLW - 2025Q2'!K35</f>
        <v>5.00338014653902</v>
      </c>
    </row>
    <row r="31" spans="1:4" x14ac:dyDescent="0.25">
      <c r="A31" s="11">
        <v>24929</v>
      </c>
      <c r="B31">
        <f>+'HLW - 2025Q2'!C36</f>
        <v>4.5310285462457296</v>
      </c>
      <c r="C31">
        <f>+'HLW - 2025Q2'!G36</f>
        <v>8.9669226553245399E-2</v>
      </c>
      <c r="D31">
        <f>+'HLW - 2025Q2'!K36</f>
        <v>5.0654007436974702</v>
      </c>
    </row>
    <row r="32" spans="1:4" x14ac:dyDescent="0.25">
      <c r="A32" s="11">
        <v>25020</v>
      </c>
      <c r="B32">
        <f>+'HLW - 2025Q2'!C37</f>
        <v>4.4246718589793099</v>
      </c>
      <c r="C32">
        <f>+'HLW - 2025Q2'!G37</f>
        <v>7.2217389055524495E-2</v>
      </c>
      <c r="D32">
        <f>+'HLW - 2025Q2'!K37</f>
        <v>4.9311537204071003</v>
      </c>
    </row>
    <row r="33" spans="1:4" x14ac:dyDescent="0.25">
      <c r="A33" s="11">
        <v>25112</v>
      </c>
      <c r="B33">
        <f>+'HLW - 2025Q2'!C38</f>
        <v>4.2923256953687297</v>
      </c>
      <c r="C33">
        <f>+'HLW - 2025Q2'!G38</f>
        <v>6.4756515622145294E-2</v>
      </c>
      <c r="D33">
        <f>+'HLW - 2025Q2'!K38</f>
        <v>4.7783574180023196</v>
      </c>
    </row>
    <row r="34" spans="1:4" x14ac:dyDescent="0.25">
      <c r="A34" s="11">
        <v>25204</v>
      </c>
      <c r="B34">
        <f>+'HLW - 2025Q2'!C39</f>
        <v>4.4244450435467497</v>
      </c>
      <c r="C34">
        <f>+'HLW - 2025Q2'!G39</f>
        <v>4.64807751328166E-2</v>
      </c>
      <c r="D34">
        <f>+'HLW - 2025Q2'!K39</f>
        <v>4.9051680299921898</v>
      </c>
    </row>
    <row r="35" spans="1:4" x14ac:dyDescent="0.25">
      <c r="A35" s="11">
        <v>25294</v>
      </c>
      <c r="B35">
        <f>+'HLW - 2025Q2'!C40</f>
        <v>4.2530423066948604</v>
      </c>
      <c r="C35">
        <f>+'HLW - 2025Q2'!G40</f>
        <v>4.3494153517006001E-2</v>
      </c>
      <c r="D35">
        <f>+'HLW - 2025Q2'!K40</f>
        <v>4.71395615418208</v>
      </c>
    </row>
    <row r="36" spans="1:4" x14ac:dyDescent="0.25">
      <c r="A36" s="11">
        <v>25385</v>
      </c>
      <c r="B36">
        <f>+'HLW - 2025Q2'!C41</f>
        <v>4.2280700475525297</v>
      </c>
      <c r="C36">
        <f>+'HLW - 2025Q2'!G41</f>
        <v>2.58615449923668E-2</v>
      </c>
      <c r="D36">
        <f>+'HLW - 2025Q2'!K41</f>
        <v>4.6689003556244097</v>
      </c>
    </row>
    <row r="37" spans="1:4" x14ac:dyDescent="0.25">
      <c r="A37" s="11">
        <v>25477</v>
      </c>
      <c r="B37">
        <f>+'HLW - 2025Q2'!C42</f>
        <v>3.9909780171334801</v>
      </c>
      <c r="C37">
        <f>+'HLW - 2025Q2'!G42</f>
        <v>9.4576697037060207E-3</v>
      </c>
      <c r="D37">
        <f>+'HLW - 2025Q2'!K42</f>
        <v>4.3921347818429801</v>
      </c>
    </row>
    <row r="38" spans="1:4" x14ac:dyDescent="0.25">
      <c r="A38" s="11">
        <v>25569</v>
      </c>
      <c r="B38">
        <f>+'HLW - 2025Q2'!C43</f>
        <v>3.8893447678720698</v>
      </c>
      <c r="C38">
        <f>+'HLW - 2025Q2'!G43</f>
        <v>-2.0664246777468601E-2</v>
      </c>
      <c r="D38">
        <f>+'HLW - 2025Q2'!K43</f>
        <v>4.2504047047911104</v>
      </c>
    </row>
    <row r="39" spans="1:4" x14ac:dyDescent="0.25">
      <c r="A39" s="11">
        <v>25659</v>
      </c>
      <c r="B39">
        <f>+'HLW - 2025Q2'!C44</f>
        <v>3.8253189390423898</v>
      </c>
      <c r="C39">
        <f>+'HLW - 2025Q2'!G44</f>
        <v>-2.4955083156930499E-2</v>
      </c>
      <c r="D39">
        <f>+'HLW - 2025Q2'!K44</f>
        <v>4.1758041514969104</v>
      </c>
    </row>
    <row r="40" spans="1:4" x14ac:dyDescent="0.25">
      <c r="A40" s="11">
        <v>25750</v>
      </c>
      <c r="B40">
        <f>+'HLW - 2025Q2'!C45</f>
        <v>3.8852223618380601</v>
      </c>
      <c r="C40">
        <f>+'HLW - 2025Q2'!G45</f>
        <v>-2.9379558157900599E-2</v>
      </c>
      <c r="D40">
        <f>+'HLW - 2025Q2'!K45</f>
        <v>4.2371623891288603</v>
      </c>
    </row>
    <row r="41" spans="1:4" x14ac:dyDescent="0.25">
      <c r="A41" s="11">
        <v>25842</v>
      </c>
      <c r="B41">
        <f>+'HLW - 2025Q2'!C46</f>
        <v>3.4756839856346602</v>
      </c>
      <c r="C41">
        <f>+'HLW - 2025Q2'!G46</f>
        <v>1.4050893743974601E-2</v>
      </c>
      <c r="D41">
        <f>+'HLW - 2025Q2'!K46</f>
        <v>3.8308598532207698</v>
      </c>
    </row>
    <row r="42" spans="1:4" x14ac:dyDescent="0.25">
      <c r="A42" s="11">
        <v>25934</v>
      </c>
      <c r="B42">
        <f>+'HLW - 2025Q2'!C47</f>
        <v>3.8876226356735102</v>
      </c>
      <c r="C42">
        <f>+'HLW - 2025Q2'!G47</f>
        <v>2.6441230456075299E-2</v>
      </c>
      <c r="D42">
        <f>+'HLW - 2025Q2'!K47</f>
        <v>4.2956190291948797</v>
      </c>
    </row>
    <row r="43" spans="1:4" x14ac:dyDescent="0.25">
      <c r="A43" s="11">
        <v>26024</v>
      </c>
      <c r="B43">
        <f>+'HLW - 2025Q2'!C48</f>
        <v>3.6971972666164201</v>
      </c>
      <c r="C43">
        <f>+'HLW - 2025Q2'!G48</f>
        <v>-1.0410023874217999E-2</v>
      </c>
      <c r="D43">
        <f>+'HLW - 2025Q2'!K48</f>
        <v>4.0496528905043201</v>
      </c>
    </row>
    <row r="44" spans="1:4" x14ac:dyDescent="0.25">
      <c r="A44" s="11">
        <v>26115</v>
      </c>
      <c r="B44">
        <f>+'HLW - 2025Q2'!C49</f>
        <v>3.6254288821110299</v>
      </c>
      <c r="C44">
        <f>+'HLW - 2025Q2'!G49</f>
        <v>-7.3543121788791799E-2</v>
      </c>
      <c r="D44">
        <f>+'HLW - 2025Q2'!K49</f>
        <v>3.9077076180308699</v>
      </c>
    </row>
    <row r="45" spans="1:4" x14ac:dyDescent="0.25">
      <c r="A45" s="11">
        <v>26207</v>
      </c>
      <c r="B45">
        <f>+'HLW - 2025Q2'!C50</f>
        <v>3.4744093233242199</v>
      </c>
      <c r="C45">
        <f>+'HLW - 2025Q2'!G50</f>
        <v>-0.20010431883899299</v>
      </c>
      <c r="D45">
        <f>+'HLW - 2025Q2'!K50</f>
        <v>3.6153048751393002</v>
      </c>
    </row>
    <row r="46" spans="1:4" x14ac:dyDescent="0.25">
      <c r="A46" s="11">
        <v>26299</v>
      </c>
      <c r="B46">
        <f>+'HLW - 2025Q2'!C51</f>
        <v>3.6183388764134001</v>
      </c>
      <c r="C46">
        <f>+'HLW - 2025Q2'!G51</f>
        <v>-0.137323699514495</v>
      </c>
      <c r="D46">
        <f>+'HLW - 2025Q2'!K51</f>
        <v>3.8361411779018799</v>
      </c>
    </row>
    <row r="47" spans="1:4" x14ac:dyDescent="0.25">
      <c r="A47" s="11">
        <v>26390</v>
      </c>
      <c r="B47">
        <f>+'HLW - 2025Q2'!C52</f>
        <v>3.8115340362612899</v>
      </c>
      <c r="C47">
        <f>+'HLW - 2025Q2'!G52</f>
        <v>-0.19333794504110299</v>
      </c>
      <c r="D47">
        <f>+'HLW - 2025Q2'!K52</f>
        <v>3.99228345180647</v>
      </c>
    </row>
    <row r="48" spans="1:4" x14ac:dyDescent="0.25">
      <c r="A48" s="11">
        <v>26481</v>
      </c>
      <c r="B48">
        <f>+'HLW - 2025Q2'!C53</f>
        <v>3.6963701752681302</v>
      </c>
      <c r="C48">
        <f>+'HLW - 2025Q2'!G53</f>
        <v>-0.19805107775773101</v>
      </c>
      <c r="D48">
        <f>+'HLW - 2025Q2'!K53</f>
        <v>3.8611035694476499</v>
      </c>
    </row>
    <row r="49" spans="1:4" x14ac:dyDescent="0.25">
      <c r="A49" s="11">
        <v>26573</v>
      </c>
      <c r="B49">
        <f>+'HLW - 2025Q2'!C54</f>
        <v>3.8059449664312202</v>
      </c>
      <c r="C49">
        <f>+'HLW - 2025Q2'!G54</f>
        <v>-0.227571134303094</v>
      </c>
      <c r="D49">
        <f>+'HLW - 2025Q2'!K54</f>
        <v>3.95191264707347</v>
      </c>
    </row>
    <row r="50" spans="1:4" x14ac:dyDescent="0.25">
      <c r="A50" s="11">
        <v>26665</v>
      </c>
      <c r="B50">
        <f>+'HLW - 2025Q2'!C55</f>
        <v>4.0470522860431997</v>
      </c>
      <c r="C50">
        <f>+'HLW - 2025Q2'!G55</f>
        <v>-0.21584338486295901</v>
      </c>
      <c r="D50">
        <f>+'HLW - 2025Q2'!K55</f>
        <v>4.2284114693424302</v>
      </c>
    </row>
    <row r="51" spans="1:4" x14ac:dyDescent="0.25">
      <c r="A51" s="11">
        <v>26755</v>
      </c>
      <c r="B51">
        <f>+'HLW - 2025Q2'!C56</f>
        <v>3.9519614232381302</v>
      </c>
      <c r="C51">
        <f>+'HLW - 2025Q2'!G56</f>
        <v>-5.2176770873574002E-2</v>
      </c>
      <c r="D51">
        <f>+'HLW - 2025Q2'!K56</f>
        <v>4.2876544192073203</v>
      </c>
    </row>
    <row r="52" spans="1:4" x14ac:dyDescent="0.25">
      <c r="A52" s="11">
        <v>26846</v>
      </c>
      <c r="B52">
        <f>+'HLW - 2025Q2'!C57</f>
        <v>3.6725570982306701</v>
      </c>
      <c r="C52">
        <f>+'HLW - 2025Q2'!G57</f>
        <v>-3.8612961959470803E-2</v>
      </c>
      <c r="D52">
        <f>+'HLW - 2025Q2'!K57</f>
        <v>3.9943914465691601</v>
      </c>
    </row>
    <row r="53" spans="1:4" x14ac:dyDescent="0.25">
      <c r="A53" s="11">
        <v>26938</v>
      </c>
      <c r="B53">
        <f>+'HLW - 2025Q2'!C58</f>
        <v>3.7956951037848201</v>
      </c>
      <c r="C53">
        <f>+'HLW - 2025Q2'!G58</f>
        <v>1.3312452819844301E-2</v>
      </c>
      <c r="D53">
        <f>+'HLW - 2025Q2'!K58</f>
        <v>4.1815403870757004</v>
      </c>
    </row>
    <row r="54" spans="1:4" x14ac:dyDescent="0.25">
      <c r="A54" s="11">
        <v>27030</v>
      </c>
      <c r="B54">
        <f>+'HLW - 2025Q2'!C59</f>
        <v>3.5147784969379101</v>
      </c>
      <c r="C54">
        <f>+'HLW - 2025Q2'!G59</f>
        <v>9.5914288056518998E-2</v>
      </c>
      <c r="D54">
        <f>+'HLW - 2025Q2'!K59</f>
        <v>3.9556547342925699</v>
      </c>
    </row>
    <row r="55" spans="1:4" x14ac:dyDescent="0.25">
      <c r="A55" s="11">
        <v>27120</v>
      </c>
      <c r="B55">
        <f>+'HLW - 2025Q2'!C60</f>
        <v>3.4687655483010702</v>
      </c>
      <c r="C55">
        <f>+'HLW - 2025Q2'!G60</f>
        <v>0.33136855579396501</v>
      </c>
      <c r="D55">
        <f>+'HLW - 2025Q2'!K60</f>
        <v>4.1405800600045204</v>
      </c>
    </row>
    <row r="56" spans="1:4" x14ac:dyDescent="0.25">
      <c r="A56" s="11">
        <v>27211</v>
      </c>
      <c r="B56">
        <f>+'HLW - 2025Q2'!C61</f>
        <v>3.16970902640892</v>
      </c>
      <c r="C56">
        <f>+'HLW - 2025Q2'!G61</f>
        <v>0.49453667234119902</v>
      </c>
      <c r="D56">
        <f>+'HLW - 2025Q2'!K61</f>
        <v>3.9753404108096499</v>
      </c>
    </row>
    <row r="57" spans="1:4" x14ac:dyDescent="0.25">
      <c r="A57" s="11">
        <v>27303</v>
      </c>
      <c r="B57">
        <f>+'HLW - 2025Q2'!C62</f>
        <v>3.0903131737621701</v>
      </c>
      <c r="C57">
        <f>+'HLW - 2025Q2'!G62</f>
        <v>0.453820699500812</v>
      </c>
      <c r="D57">
        <f>+'HLW - 2025Q2'!K62</f>
        <v>3.8474361886980701</v>
      </c>
    </row>
    <row r="58" spans="1:4" x14ac:dyDescent="0.25">
      <c r="A58" s="11">
        <v>27395</v>
      </c>
      <c r="B58">
        <f>+'HLW - 2025Q2'!C63</f>
        <v>2.8228220646633999</v>
      </c>
      <c r="C58">
        <f>+'HLW - 2025Q2'!G63</f>
        <v>0.29128131898704601</v>
      </c>
      <c r="D58">
        <f>+'HLW - 2025Q2'!K63</f>
        <v>3.3911524787204299</v>
      </c>
    </row>
    <row r="59" spans="1:4" x14ac:dyDescent="0.25">
      <c r="A59" s="11">
        <v>27485</v>
      </c>
      <c r="B59">
        <f>+'HLW - 2025Q2'!C64</f>
        <v>2.9074002681812301</v>
      </c>
      <c r="C59">
        <f>+'HLW - 2025Q2'!G64</f>
        <v>0.111565020848304</v>
      </c>
      <c r="D59">
        <f>+'HLW - 2025Q2'!K64</f>
        <v>3.30431540846822</v>
      </c>
    </row>
    <row r="60" spans="1:4" x14ac:dyDescent="0.25">
      <c r="A60" s="11">
        <v>27576</v>
      </c>
      <c r="B60">
        <f>+'HLW - 2025Q2'!C65</f>
        <v>3.0247612261237502</v>
      </c>
      <c r="C60">
        <f>+'HLW - 2025Q2'!G65</f>
        <v>3.2810584158904699E-2</v>
      </c>
      <c r="D60">
        <f>+'HLW - 2025Q2'!K65</f>
        <v>3.35444045495945</v>
      </c>
    </row>
    <row r="61" spans="1:4" x14ac:dyDescent="0.25">
      <c r="A61" s="11">
        <v>27668</v>
      </c>
      <c r="B61">
        <f>+'HLW - 2025Q2'!C66</f>
        <v>2.9888648316861501</v>
      </c>
      <c r="C61">
        <f>+'HLW - 2025Q2'!G66</f>
        <v>3.21587523182294E-2</v>
      </c>
      <c r="D61">
        <f>+'HLW - 2025Q2'!K66</f>
        <v>3.3143691360570502</v>
      </c>
    </row>
    <row r="62" spans="1:4" x14ac:dyDescent="0.25">
      <c r="A62" s="11">
        <v>27760</v>
      </c>
      <c r="B62">
        <f>+'HLW - 2025Q2'!C67</f>
        <v>3.1601423881417201</v>
      </c>
      <c r="C62">
        <f>+'HLW - 2025Q2'!G67</f>
        <v>7.8379239667321406E-3</v>
      </c>
      <c r="D62">
        <f>+'HLW - 2025Q2'!K67</f>
        <v>3.4781360955305902</v>
      </c>
    </row>
    <row r="63" spans="1:4" x14ac:dyDescent="0.25">
      <c r="A63" s="11">
        <v>27851</v>
      </c>
      <c r="B63">
        <f>+'HLW - 2025Q2'!C68</f>
        <v>3.0269385800403001</v>
      </c>
      <c r="C63">
        <f>+'HLW - 2025Q2'!G68</f>
        <v>-0.109051501480371</v>
      </c>
      <c r="D63">
        <f>+'HLW - 2025Q2'!K68</f>
        <v>3.2149694221232901</v>
      </c>
    </row>
    <row r="64" spans="1:4" x14ac:dyDescent="0.25">
      <c r="A64" s="11">
        <v>27942</v>
      </c>
      <c r="B64">
        <f>+'HLW - 2025Q2'!C69</f>
        <v>2.88889023337107</v>
      </c>
      <c r="C64">
        <f>+'HLW - 2025Q2'!G69</f>
        <v>-4.45260461212185E-2</v>
      </c>
      <c r="D64">
        <f>+'HLW - 2025Q2'!K69</f>
        <v>3.1278976181844702</v>
      </c>
    </row>
    <row r="65" spans="1:4" x14ac:dyDescent="0.25">
      <c r="A65" s="11">
        <v>28034</v>
      </c>
      <c r="B65">
        <f>+'HLW - 2025Q2'!C70</f>
        <v>2.8442055571215699</v>
      </c>
      <c r="C65">
        <f>+'HLW - 2025Q2'!G70</f>
        <v>-4.0959698054664102E-2</v>
      </c>
      <c r="D65">
        <f>+'HLW - 2025Q2'!K70</f>
        <v>3.08239366142316</v>
      </c>
    </row>
    <row r="66" spans="1:4" x14ac:dyDescent="0.25">
      <c r="A66" s="11">
        <v>28126</v>
      </c>
      <c r="B66">
        <f>+'HLW - 2025Q2'!C71</f>
        <v>2.88404202361072</v>
      </c>
      <c r="C66">
        <f>+'HLW - 2025Q2'!G71</f>
        <v>2.83177193275835E-3</v>
      </c>
      <c r="D66">
        <f>+'HLW - 2025Q2'!K71</f>
        <v>3.1699313933947302</v>
      </c>
    </row>
    <row r="67" spans="1:4" x14ac:dyDescent="0.25">
      <c r="A67" s="11">
        <v>28216</v>
      </c>
      <c r="B67">
        <f>+'HLW - 2025Q2'!C72</f>
        <v>3.0628546384686501</v>
      </c>
      <c r="C67">
        <f>+'HLW - 2025Q2'!G72</f>
        <v>-2.0758301261897202E-2</v>
      </c>
      <c r="D67">
        <f>+'HLW - 2025Q2'!K72</f>
        <v>3.3427037033390601</v>
      </c>
    </row>
    <row r="68" spans="1:4" x14ac:dyDescent="0.25">
      <c r="A68" s="11">
        <v>28307</v>
      </c>
      <c r="B68">
        <f>+'HLW - 2025Q2'!C73</f>
        <v>3.1593966845243</v>
      </c>
      <c r="C68">
        <f>+'HLW - 2025Q2'!G73</f>
        <v>6.6646604287691298E-3</v>
      </c>
      <c r="D68">
        <f>+'HLW - 2025Q2'!K73</f>
        <v>3.4761439404421202</v>
      </c>
    </row>
    <row r="69" spans="1:4" x14ac:dyDescent="0.25">
      <c r="A69" s="11">
        <v>28399</v>
      </c>
      <c r="B69">
        <f>+'HLW - 2025Q2'!C74</f>
        <v>2.94128669428411</v>
      </c>
      <c r="C69">
        <f>+'HLW - 2025Q2'!G74</f>
        <v>-9.0695364810250298E-2</v>
      </c>
      <c r="D69">
        <f>+'HLW - 2025Q2'!K74</f>
        <v>3.13926727089915</v>
      </c>
    </row>
    <row r="70" spans="1:4" x14ac:dyDescent="0.25">
      <c r="A70" s="11">
        <v>28491</v>
      </c>
      <c r="B70">
        <f>+'HLW - 2025Q2'!C75</f>
        <v>2.8683253809664402</v>
      </c>
      <c r="C70">
        <f>+'HLW - 2025Q2'!G75</f>
        <v>-9.8213739728402805E-2</v>
      </c>
      <c r="D70">
        <f>+'HLW - 2025Q2'!K75</f>
        <v>3.0516267112492801</v>
      </c>
    </row>
    <row r="71" spans="1:4" x14ac:dyDescent="0.25">
      <c r="A71" s="11">
        <v>28581</v>
      </c>
      <c r="B71">
        <f>+'HLW - 2025Q2'!C76</f>
        <v>3.4748066562251401</v>
      </c>
      <c r="C71">
        <f>+'HLW - 2025Q2'!G76</f>
        <v>-1.22735056627216E-2</v>
      </c>
      <c r="D71">
        <f>+'HLW - 2025Q2'!K76</f>
        <v>3.8035720179077899</v>
      </c>
    </row>
    <row r="72" spans="1:4" x14ac:dyDescent="0.25">
      <c r="A72" s="11">
        <v>28672</v>
      </c>
      <c r="B72">
        <f>+'HLW - 2025Q2'!C77</f>
        <v>3.38897266719948</v>
      </c>
      <c r="C72">
        <f>+'HLW - 2025Q2'!G77</f>
        <v>-3.0079861225712101E-2</v>
      </c>
      <c r="D72">
        <f>+'HLW - 2025Q2'!K77</f>
        <v>3.69150739844773</v>
      </c>
    </row>
    <row r="73" spans="1:4" x14ac:dyDescent="0.25">
      <c r="A73" s="11">
        <v>28764</v>
      </c>
      <c r="B73">
        <f>+'HLW - 2025Q2'!C78</f>
        <v>3.4674394800430899</v>
      </c>
      <c r="C73">
        <f>+'HLW - 2025Q2'!G78</f>
        <v>-5.2802705289433398E-3</v>
      </c>
      <c r="D73">
        <f>+'HLW - 2025Q2'!K78</f>
        <v>3.8024750169401602</v>
      </c>
    </row>
    <row r="74" spans="1:4" x14ac:dyDescent="0.25">
      <c r="A74" s="11">
        <v>28856</v>
      </c>
      <c r="B74">
        <f>+'HLW - 2025Q2'!C79</f>
        <v>3.3870229938555898</v>
      </c>
      <c r="C74">
        <f>+'HLW - 2025Q2'!G79</f>
        <v>-0.17765534611835401</v>
      </c>
      <c r="D74">
        <f>+'HLW - 2025Q2'!K79</f>
        <v>3.5417908872944199</v>
      </c>
    </row>
    <row r="75" spans="1:4" x14ac:dyDescent="0.25">
      <c r="A75" s="11">
        <v>28946</v>
      </c>
      <c r="B75">
        <f>+'HLW - 2025Q2'!C80</f>
        <v>3.27597146948222</v>
      </c>
      <c r="C75">
        <f>+'HLW - 2025Q2'!G80</f>
        <v>4.0535281317298701E-2</v>
      </c>
      <c r="D75">
        <f>+'HLW - 2025Q2'!K80</f>
        <v>3.6380307116813202</v>
      </c>
    </row>
    <row r="76" spans="1:4" x14ac:dyDescent="0.25">
      <c r="A76" s="11">
        <v>29037</v>
      </c>
      <c r="B76">
        <f>+'HLW - 2025Q2'!C81</f>
        <v>3.3835695654965599</v>
      </c>
      <c r="C76">
        <f>+'HLW - 2025Q2'!G81</f>
        <v>-4.07268788385498E-2</v>
      </c>
      <c r="D76">
        <f>+'HLW - 2025Q2'!K81</f>
        <v>3.67492698554525</v>
      </c>
    </row>
    <row r="77" spans="1:4" x14ac:dyDescent="0.25">
      <c r="A77" s="11">
        <v>29129</v>
      </c>
      <c r="B77">
        <f>+'HLW - 2025Q2'!C82</f>
        <v>3.32729929408596</v>
      </c>
      <c r="C77">
        <f>+'HLW - 2025Q2'!G82</f>
        <v>3.16665966390062E-2</v>
      </c>
      <c r="D77">
        <f>+'HLW - 2025Q2'!K82</f>
        <v>3.68552747956653</v>
      </c>
    </row>
    <row r="78" spans="1:4" x14ac:dyDescent="0.25">
      <c r="A78" s="11">
        <v>29221</v>
      </c>
      <c r="B78">
        <f>+'HLW - 2025Q2'!C83</f>
        <v>3.3075490370401202</v>
      </c>
      <c r="C78">
        <f>+'HLW - 2025Q2'!G83</f>
        <v>0.171395709086586</v>
      </c>
      <c r="D78">
        <f>+'HLW - 2025Q2'!K83</f>
        <v>3.8035679234366202</v>
      </c>
    </row>
    <row r="79" spans="1:4" x14ac:dyDescent="0.25">
      <c r="A79" s="11">
        <v>29312</v>
      </c>
      <c r="B79">
        <f>+'HLW - 2025Q2'!C84</f>
        <v>2.8927719976512498</v>
      </c>
      <c r="C79">
        <f>+'HLW - 2025Q2'!G84</f>
        <v>8.8754352478879903E-2</v>
      </c>
      <c r="D79">
        <f>+'HLW - 2025Q2'!K84</f>
        <v>3.26544076125283</v>
      </c>
    </row>
    <row r="80" spans="1:4" x14ac:dyDescent="0.25">
      <c r="A80" s="11">
        <v>29403</v>
      </c>
      <c r="B80">
        <f>+'HLW - 2025Q2'!C85</f>
        <v>2.94794932026393</v>
      </c>
      <c r="C80">
        <f>+'HLW - 2025Q2'!G85</f>
        <v>8.9636589334527006E-2</v>
      </c>
      <c r="D80">
        <f>+'HLW - 2025Q2'!K85</f>
        <v>3.3269157620589498</v>
      </c>
    </row>
    <row r="81" spans="1:4" x14ac:dyDescent="0.25">
      <c r="A81" s="11">
        <v>29495</v>
      </c>
      <c r="B81">
        <f>+'HLW - 2025Q2'!C86</f>
        <v>3.2397523372700601</v>
      </c>
      <c r="C81">
        <f>+'HLW - 2025Q2'!G86</f>
        <v>0.193232278784258</v>
      </c>
      <c r="D81">
        <f>+'HLW - 2025Q2'!K86</f>
        <v>3.75095380884457</v>
      </c>
    </row>
    <row r="82" spans="1:4" x14ac:dyDescent="0.25">
      <c r="A82" s="11">
        <v>29587</v>
      </c>
      <c r="B82">
        <f>+'HLW - 2025Q2'!C87</f>
        <v>3.4680145896448802</v>
      </c>
      <c r="C82">
        <f>+'HLW - 2025Q2'!G87</f>
        <v>0.14295734605743299</v>
      </c>
      <c r="D82">
        <f>+'HLW - 2025Q2'!K87</f>
        <v>3.95134418791694</v>
      </c>
    </row>
    <row r="83" spans="1:4" x14ac:dyDescent="0.25">
      <c r="A83" s="11">
        <v>29677</v>
      </c>
      <c r="B83">
        <f>+'HLW - 2025Q2'!C88</f>
        <v>3.20447977143662</v>
      </c>
      <c r="C83">
        <f>+'HLW - 2025Q2'!G88</f>
        <v>-1.4073592049362E-2</v>
      </c>
      <c r="D83">
        <f>+'HLW - 2025Q2'!K88</f>
        <v>3.5049135059241299</v>
      </c>
    </row>
    <row r="84" spans="1:4" x14ac:dyDescent="0.25">
      <c r="A84" s="11">
        <v>29768</v>
      </c>
      <c r="B84">
        <f>+'HLW - 2025Q2'!C89</f>
        <v>3.4462823783262899</v>
      </c>
      <c r="C84">
        <f>+'HLW - 2025Q2'!G89</f>
        <v>-5.9337491278272599E-2</v>
      </c>
      <c r="D84">
        <f>+'HLW - 2025Q2'!K89</f>
        <v>3.7251842065655798</v>
      </c>
    </row>
    <row r="85" spans="1:4" x14ac:dyDescent="0.25">
      <c r="A85" s="11">
        <v>29860</v>
      </c>
      <c r="B85">
        <f>+'HLW - 2025Q2'!C90</f>
        <v>3.1861313648637801</v>
      </c>
      <c r="C85">
        <f>+'HLW - 2025Q2'!G90</f>
        <v>-0.13274322270569799</v>
      </c>
      <c r="D85">
        <f>+'HLW - 2025Q2'!K90</f>
        <v>3.3660946433788199</v>
      </c>
    </row>
    <row r="86" spans="1:4" x14ac:dyDescent="0.25">
      <c r="A86" s="11">
        <v>29952</v>
      </c>
      <c r="B86">
        <f>+'HLW - 2025Q2'!C91</f>
        <v>2.9141936655723502</v>
      </c>
      <c r="C86">
        <f>+'HLW - 2025Q2'!G91</f>
        <v>-0.28591984117289798</v>
      </c>
      <c r="D86">
        <f>+'HLW - 2025Q2'!K91</f>
        <v>2.9142906895828302</v>
      </c>
    </row>
    <row r="87" spans="1:4" x14ac:dyDescent="0.25">
      <c r="A87" s="11">
        <v>30042</v>
      </c>
      <c r="B87">
        <f>+'HLW - 2025Q2'!C92</f>
        <v>3.0285761007818799</v>
      </c>
      <c r="C87">
        <f>+'HLW - 2025Q2'!G92</f>
        <v>-0.335253418902341</v>
      </c>
      <c r="D87">
        <f>+'HLW - 2025Q2'!K92</f>
        <v>2.9905657417860598</v>
      </c>
    </row>
    <row r="88" spans="1:4" x14ac:dyDescent="0.25">
      <c r="A88" s="11">
        <v>30133</v>
      </c>
      <c r="B88">
        <f>+'HLW - 2025Q2'!C93</f>
        <v>2.86253957108771</v>
      </c>
      <c r="C88">
        <f>+'HLW - 2025Q2'!G93</f>
        <v>-0.25790436871870498</v>
      </c>
      <c r="D88">
        <f>+'HLW - 2025Q2'!K93</f>
        <v>2.8855824174625799</v>
      </c>
    </row>
    <row r="89" spans="1:4" x14ac:dyDescent="0.25">
      <c r="A89" s="11">
        <v>30225</v>
      </c>
      <c r="B89">
        <f>+'HLW - 2025Q2'!C94</f>
        <v>2.8028417618210999</v>
      </c>
      <c r="C89">
        <f>+'HLW - 2025Q2'!G94</f>
        <v>-0.29482755832623597</v>
      </c>
      <c r="D89">
        <f>+'HLW - 2025Q2'!K94</f>
        <v>2.7831023089258</v>
      </c>
    </row>
    <row r="90" spans="1:4" x14ac:dyDescent="0.25">
      <c r="A90" s="11">
        <v>30317</v>
      </c>
      <c r="B90">
        <f>+'HLW - 2025Q2'!C95</f>
        <v>2.92154609368438</v>
      </c>
      <c r="C90">
        <f>+'HLW - 2025Q2'!G95</f>
        <v>-0.283700954754739</v>
      </c>
      <c r="D90">
        <f>+'HLW - 2025Q2'!K95</f>
        <v>2.9245836165662098</v>
      </c>
    </row>
    <row r="91" spans="1:4" x14ac:dyDescent="0.25">
      <c r="A91" s="11">
        <v>30407</v>
      </c>
      <c r="B91">
        <f>+'HLW - 2025Q2'!C96</f>
        <v>3.1688186552171</v>
      </c>
      <c r="C91">
        <f>+'HLW - 2025Q2'!G96</f>
        <v>-0.454684332493826</v>
      </c>
      <c r="D91">
        <f>+'HLW - 2025Q2'!K96</f>
        <v>3.0251416482854201</v>
      </c>
    </row>
    <row r="92" spans="1:4" x14ac:dyDescent="0.25">
      <c r="A92" s="11">
        <v>30498</v>
      </c>
      <c r="B92">
        <f>+'HLW - 2025Q2'!C97</f>
        <v>3.2058215606244</v>
      </c>
      <c r="C92">
        <f>+'HLW - 2025Q2'!G97</f>
        <v>-0.19074857804157699</v>
      </c>
      <c r="D92">
        <f>+'HLW - 2025Q2'!K97</f>
        <v>3.3297120005518002</v>
      </c>
    </row>
    <row r="93" spans="1:4" x14ac:dyDescent="0.25">
      <c r="A93" s="11">
        <v>30590</v>
      </c>
      <c r="B93">
        <f>+'HLW - 2025Q2'!C98</f>
        <v>3.3743462785080398</v>
      </c>
      <c r="C93">
        <f>+'HLW - 2025Q2'!G98</f>
        <v>-0.38926932222273802</v>
      </c>
      <c r="D93">
        <f>+'HLW - 2025Q2'!K98</f>
        <v>3.3162560251384701</v>
      </c>
    </row>
    <row r="94" spans="1:4" x14ac:dyDescent="0.25">
      <c r="A94" s="11">
        <v>30682</v>
      </c>
      <c r="B94">
        <f>+'HLW - 2025Q2'!C99</f>
        <v>3.4712370809959601</v>
      </c>
      <c r="C94">
        <f>+'HLW - 2025Q2'!G99</f>
        <v>-0.31855696028068198</v>
      </c>
      <c r="D94">
        <f>+'HLW - 2025Q2'!K99</f>
        <v>3.4933686480234898</v>
      </c>
    </row>
    <row r="95" spans="1:4" x14ac:dyDescent="0.25">
      <c r="A95" s="11">
        <v>30773</v>
      </c>
      <c r="B95">
        <f>+'HLW - 2025Q2'!C100</f>
        <v>3.5431765057999201</v>
      </c>
      <c r="C95">
        <f>+'HLW - 2025Q2'!G100</f>
        <v>-0.22480578162982401</v>
      </c>
      <c r="D95">
        <f>+'HLW - 2025Q2'!K100</f>
        <v>3.6661198284772198</v>
      </c>
    </row>
    <row r="96" spans="1:4" x14ac:dyDescent="0.25">
      <c r="A96" s="11">
        <v>30864</v>
      </c>
      <c r="B96">
        <f>+'HLW - 2025Q2'!C101</f>
        <v>3.5294927495608301</v>
      </c>
      <c r="C96">
        <f>+'HLW - 2025Q2'!G101</f>
        <v>-0.29938497835240602</v>
      </c>
      <c r="D96">
        <f>+'HLW - 2025Q2'!K101</f>
        <v>3.5765138676332402</v>
      </c>
    </row>
    <row r="97" spans="1:4" x14ac:dyDescent="0.25">
      <c r="A97" s="11">
        <v>30956</v>
      </c>
      <c r="B97">
        <f>+'HLW - 2025Q2'!C102</f>
        <v>3.5463173856447701</v>
      </c>
      <c r="C97">
        <f>+'HLW - 2025Q2'!G102</f>
        <v>-0.38172843876377999</v>
      </c>
      <c r="D97">
        <f>+'HLW - 2025Q2'!K102</f>
        <v>3.5126463164272299</v>
      </c>
    </row>
    <row r="98" spans="1:4" x14ac:dyDescent="0.25">
      <c r="A98" s="11">
        <v>31048</v>
      </c>
      <c r="B98">
        <f>+'HLW - 2025Q2'!C103</f>
        <v>3.5406864708420098</v>
      </c>
      <c r="C98">
        <f>+'HLW - 2025Q2'!G103</f>
        <v>-0.134829638176897</v>
      </c>
      <c r="D98">
        <f>+'HLW - 2025Q2'!K103</f>
        <v>3.7533615496477899</v>
      </c>
    </row>
    <row r="99" spans="1:4" x14ac:dyDescent="0.25">
      <c r="A99" s="11">
        <v>31138</v>
      </c>
      <c r="B99">
        <f>+'HLW - 2025Q2'!C104</f>
        <v>3.56920650027386</v>
      </c>
      <c r="C99">
        <f>+'HLW - 2025Q2'!G104</f>
        <v>-0.269609868040386</v>
      </c>
      <c r="D99">
        <f>+'HLW - 2025Q2'!K104</f>
        <v>3.6499004800733101</v>
      </c>
    </row>
    <row r="100" spans="1:4" x14ac:dyDescent="0.25">
      <c r="A100" s="11">
        <v>31229</v>
      </c>
      <c r="B100">
        <f>+'HLW - 2025Q2'!C105</f>
        <v>3.6650345599718199</v>
      </c>
      <c r="C100">
        <f>+'HLW - 2025Q2'!G105</f>
        <v>-0.195571714030532</v>
      </c>
      <c r="D100">
        <f>+'HLW - 2025Q2'!K105</f>
        <v>3.8291718481314398</v>
      </c>
    </row>
    <row r="101" spans="1:4" x14ac:dyDescent="0.25">
      <c r="A101" s="11">
        <v>31321</v>
      </c>
      <c r="B101">
        <f>+'HLW - 2025Q2'!C106</f>
        <v>3.60860133630475</v>
      </c>
      <c r="C101">
        <f>+'HLW - 2025Q2'!G106</f>
        <v>-0.309887743433438</v>
      </c>
      <c r="D101">
        <f>+'HLW - 2025Q2'!K106</f>
        <v>3.6528838918804998</v>
      </c>
    </row>
    <row r="102" spans="1:4" x14ac:dyDescent="0.25">
      <c r="A102" s="11">
        <v>31413</v>
      </c>
      <c r="B102">
        <f>+'HLW - 2025Q2'!C107</f>
        <v>3.57463326193183</v>
      </c>
      <c r="C102">
        <f>+'HLW - 2025Q2'!G107</f>
        <v>-0.19202414145486801</v>
      </c>
      <c r="D102">
        <f>+'HLW - 2025Q2'!K107</f>
        <v>3.7334455840368301</v>
      </c>
    </row>
    <row r="103" spans="1:4" x14ac:dyDescent="0.25">
      <c r="A103" s="11">
        <v>31503</v>
      </c>
      <c r="B103">
        <f>+'HLW - 2025Q2'!C108</f>
        <v>3.5000233392373699</v>
      </c>
      <c r="C103">
        <f>+'HLW - 2025Q2'!G108</f>
        <v>-0.328401176084403</v>
      </c>
      <c r="D103">
        <f>+'HLW - 2025Q2'!K108</f>
        <v>3.5151359506488702</v>
      </c>
    </row>
    <row r="104" spans="1:4" x14ac:dyDescent="0.25">
      <c r="A104" s="11">
        <v>31594</v>
      </c>
      <c r="B104">
        <f>+'HLW - 2025Q2'!C109</f>
        <v>3.5179764984526201</v>
      </c>
      <c r="C104">
        <f>+'HLW - 2025Q2'!G109</f>
        <v>-0.34580469498095201</v>
      </c>
      <c r="D104">
        <f>+'HLW - 2025Q2'!K109</f>
        <v>3.51744762428044</v>
      </c>
    </row>
    <row r="105" spans="1:4" x14ac:dyDescent="0.25">
      <c r="A105" s="11">
        <v>31686</v>
      </c>
      <c r="B105">
        <f>+'HLW - 2025Q2'!C110</f>
        <v>3.4144314369394801</v>
      </c>
      <c r="C105">
        <f>+'HLW - 2025Q2'!G110</f>
        <v>-0.30076586720547099</v>
      </c>
      <c r="D105">
        <f>+'HLW - 2025Q2'!K110</f>
        <v>3.4487788422368499</v>
      </c>
    </row>
    <row r="106" spans="1:4" x14ac:dyDescent="0.25">
      <c r="A106" s="11">
        <v>31778</v>
      </c>
      <c r="B106">
        <f>+'HLW - 2025Q2'!C111</f>
        <v>3.3875302758140902</v>
      </c>
      <c r="C106">
        <f>+'HLW - 2025Q2'!G111</f>
        <v>-0.36797344017907901</v>
      </c>
      <c r="D106">
        <f>+'HLW - 2025Q2'!K111</f>
        <v>3.3520298629593102</v>
      </c>
    </row>
    <row r="107" spans="1:4" x14ac:dyDescent="0.25">
      <c r="A107" s="11">
        <v>31868</v>
      </c>
      <c r="B107">
        <f>+'HLW - 2025Q2'!C112</f>
        <v>3.3821391567483299</v>
      </c>
      <c r="C107">
        <f>+'HLW - 2025Q2'!G112</f>
        <v>-0.217726541997072</v>
      </c>
      <c r="D107">
        <f>+'HLW - 2025Q2'!K112</f>
        <v>3.49635652453843</v>
      </c>
    </row>
    <row r="108" spans="1:4" x14ac:dyDescent="0.25">
      <c r="A108" s="11">
        <v>31959</v>
      </c>
      <c r="B108">
        <f>+'HLW - 2025Q2'!C113</f>
        <v>3.3554321477564399</v>
      </c>
      <c r="C108">
        <f>+'HLW - 2025Q2'!G113</f>
        <v>-0.20721568789162301</v>
      </c>
      <c r="D108">
        <f>+'HLW - 2025Q2'!K113</f>
        <v>3.4775391797562998</v>
      </c>
    </row>
    <row r="109" spans="1:4" x14ac:dyDescent="0.25">
      <c r="A109" s="11">
        <v>32051</v>
      </c>
      <c r="B109">
        <f>+'HLW - 2025Q2'!C114</f>
        <v>3.4897047554978999</v>
      </c>
      <c r="C109">
        <f>+'HLW - 2025Q2'!G114</f>
        <v>-0.11515846403798401</v>
      </c>
      <c r="D109">
        <f>+'HLW - 2025Q2'!K114</f>
        <v>3.7170473497713599</v>
      </c>
    </row>
    <row r="110" spans="1:4" x14ac:dyDescent="0.25">
      <c r="A110" s="11">
        <v>32143</v>
      </c>
      <c r="B110">
        <f>+'HLW - 2025Q2'!C115</f>
        <v>3.37167965683558</v>
      </c>
      <c r="C110">
        <f>+'HLW - 2025Q2'!G115</f>
        <v>-0.11789186849871799</v>
      </c>
      <c r="D110">
        <f>+'HLW - 2025Q2'!K115</f>
        <v>3.58470513856083</v>
      </c>
    </row>
    <row r="111" spans="1:4" x14ac:dyDescent="0.25">
      <c r="A111" s="11">
        <v>32234</v>
      </c>
      <c r="B111">
        <f>+'HLW - 2025Q2'!C116</f>
        <v>3.43399690415341</v>
      </c>
      <c r="C111">
        <f>+'HLW - 2025Q2'!G116</f>
        <v>2.4806542369336798E-3</v>
      </c>
      <c r="D111">
        <f>+'HLW - 2025Q2'!K116</f>
        <v>3.7735111060157598</v>
      </c>
    </row>
    <row r="112" spans="1:4" x14ac:dyDescent="0.25">
      <c r="A112" s="11">
        <v>32325</v>
      </c>
      <c r="B112">
        <f>+'HLW - 2025Q2'!C117</f>
        <v>3.3514693519160499</v>
      </c>
      <c r="C112">
        <f>+'HLW - 2025Q2'!G117</f>
        <v>2.8067816825869301E-3</v>
      </c>
      <c r="D112">
        <f>+'HLW - 2025Q2'!K117</f>
        <v>3.6832099203670401</v>
      </c>
    </row>
    <row r="113" spans="1:4" x14ac:dyDescent="0.25">
      <c r="A113" s="11">
        <v>32417</v>
      </c>
      <c r="B113">
        <f>+'HLW - 2025Q2'!C118</f>
        <v>3.4496578209208599</v>
      </c>
      <c r="C113">
        <f>+'HLW - 2025Q2'!G118</f>
        <v>1.29544219111297E-2</v>
      </c>
      <c r="D113">
        <f>+'HLW - 2025Q2'!K118</f>
        <v>3.8011828490176098</v>
      </c>
    </row>
    <row r="114" spans="1:4" x14ac:dyDescent="0.25">
      <c r="A114" s="11">
        <v>32509</v>
      </c>
      <c r="B114">
        <f>+'HLW - 2025Q2'!C119</f>
        <v>3.4692346803231202</v>
      </c>
      <c r="C114">
        <f>+'HLW - 2025Q2'!G119</f>
        <v>2.51233469462742E-3</v>
      </c>
      <c r="D114">
        <f>+'HLW - 2025Q2'!K119</f>
        <v>3.81223901442528</v>
      </c>
    </row>
    <row r="115" spans="1:4" x14ac:dyDescent="0.25">
      <c r="A115" s="11">
        <v>32599</v>
      </c>
      <c r="B115">
        <f>+'HLW - 2025Q2'!C120</f>
        <v>3.4733650587726399</v>
      </c>
      <c r="C115">
        <f>+'HLW - 2025Q2'!G120</f>
        <v>-9.0624218545030194E-2</v>
      </c>
      <c r="D115">
        <f>+'HLW - 2025Q2'!K120</f>
        <v>3.7236382203447702</v>
      </c>
    </row>
    <row r="116" spans="1:4" x14ac:dyDescent="0.25">
      <c r="A116" s="11">
        <v>32690</v>
      </c>
      <c r="B116">
        <f>+'HLW - 2025Q2'!C121</f>
        <v>3.4984190298580602</v>
      </c>
      <c r="C116">
        <f>+'HLW - 2025Q2'!G121</f>
        <v>-0.19360103896992401</v>
      </c>
      <c r="D116">
        <f>+'HLW - 2025Q2'!K121</f>
        <v>3.6481743216079598</v>
      </c>
    </row>
    <row r="117" spans="1:4" x14ac:dyDescent="0.25">
      <c r="A117" s="11">
        <v>32782</v>
      </c>
      <c r="B117">
        <f>+'HLW - 2025Q2'!C122</f>
        <v>3.3965727231977101</v>
      </c>
      <c r="C117">
        <f>+'HLW - 2025Q2'!G122</f>
        <v>-0.159702165940522</v>
      </c>
      <c r="D117">
        <f>+'HLW - 2025Q2'!K122</f>
        <v>3.5702310659060101</v>
      </c>
    </row>
    <row r="118" spans="1:4" x14ac:dyDescent="0.25">
      <c r="A118" s="11">
        <v>32874</v>
      </c>
      <c r="B118">
        <f>+'HLW - 2025Q2'!C123</f>
        <v>3.4771189947996</v>
      </c>
      <c r="C118">
        <f>+'HLW - 2025Q2'!G123</f>
        <v>-3.6632973715593702E-2</v>
      </c>
      <c r="D118">
        <f>+'HLW - 2025Q2'!K123</f>
        <v>3.78175183553935</v>
      </c>
    </row>
    <row r="119" spans="1:4" x14ac:dyDescent="0.25">
      <c r="A119" s="11">
        <v>32964</v>
      </c>
      <c r="B119">
        <f>+'HLW - 2025Q2'!C124</f>
        <v>3.3892815377421499</v>
      </c>
      <c r="C119">
        <f>+'HLW - 2025Q2'!G124</f>
        <v>-1.1934614382231101E-2</v>
      </c>
      <c r="D119">
        <f>+'HLW - 2025Q2'!K124</f>
        <v>3.709991830286</v>
      </c>
    </row>
    <row r="120" spans="1:4" x14ac:dyDescent="0.25">
      <c r="A120" s="11">
        <v>33055</v>
      </c>
      <c r="B120">
        <f>+'HLW - 2025Q2'!C125</f>
        <v>3.2734366508888102</v>
      </c>
      <c r="C120">
        <f>+'HLW - 2025Q2'!G125</f>
        <v>-4.0756892064387498E-2</v>
      </c>
      <c r="D120">
        <f>+'HLW - 2025Q2'!K125</f>
        <v>3.55395493704073</v>
      </c>
    </row>
    <row r="121" spans="1:4" x14ac:dyDescent="0.25">
      <c r="A121" s="11">
        <v>33147</v>
      </c>
      <c r="B121">
        <f>+'HLW - 2025Q2'!C126</f>
        <v>2.99338582861819</v>
      </c>
      <c r="C121">
        <f>+'HLW - 2025Q2'!G126</f>
        <v>-0.14176438257302901</v>
      </c>
      <c r="D121">
        <f>+'HLW - 2025Q2'!K126</f>
        <v>3.14541071650449</v>
      </c>
    </row>
    <row r="122" spans="1:4" x14ac:dyDescent="0.25">
      <c r="A122" s="11">
        <v>33239</v>
      </c>
      <c r="B122">
        <f>+'HLW - 2025Q2'!C127</f>
        <v>2.8324793358679399</v>
      </c>
      <c r="C122">
        <f>+'HLW - 2025Q2'!G127</f>
        <v>-0.15643949534941701</v>
      </c>
      <c r="D122">
        <f>+'HLW - 2025Q2'!K127</f>
        <v>2.9540367594990302</v>
      </c>
    </row>
    <row r="123" spans="1:4" x14ac:dyDescent="0.25">
      <c r="A123" s="11">
        <v>33329</v>
      </c>
      <c r="B123">
        <f>+'HLW - 2025Q2'!C128</f>
        <v>2.8990146410600799</v>
      </c>
      <c r="C123">
        <f>+'HLW - 2025Q2'!G128</f>
        <v>-0.195493188064359</v>
      </c>
      <c r="D123">
        <f>+'HLW - 2025Q2'!K128</f>
        <v>2.9880485554845899</v>
      </c>
    </row>
    <row r="124" spans="1:4" x14ac:dyDescent="0.25">
      <c r="A124" s="11">
        <v>33420</v>
      </c>
      <c r="B124">
        <f>+'HLW - 2025Q2'!C129</f>
        <v>2.81655056154348</v>
      </c>
      <c r="C124">
        <f>+'HLW - 2025Q2'!G129</f>
        <v>-0.14057993507321501</v>
      </c>
      <c r="D124">
        <f>+'HLW - 2025Q2'!K129</f>
        <v>2.9524041977047699</v>
      </c>
    </row>
    <row r="125" spans="1:4" x14ac:dyDescent="0.25">
      <c r="A125" s="11">
        <v>33512</v>
      </c>
      <c r="B125">
        <f>+'HLW - 2025Q2'!C130</f>
        <v>2.7149801815663599</v>
      </c>
      <c r="C125">
        <f>+'HLW - 2025Q2'!G130</f>
        <v>-0.167227773661941</v>
      </c>
      <c r="D125">
        <f>+'HLW - 2025Q2'!K130</f>
        <v>2.8142172382073398</v>
      </c>
    </row>
    <row r="126" spans="1:4" x14ac:dyDescent="0.25">
      <c r="A126" s="11">
        <v>33604</v>
      </c>
      <c r="B126">
        <f>+'HLW - 2025Q2'!C131</f>
        <v>2.7765272516296098</v>
      </c>
      <c r="C126">
        <f>+'HLW - 2025Q2'!G131</f>
        <v>-0.158725640842416</v>
      </c>
      <c r="D126">
        <f>+'HLW - 2025Q2'!K131</f>
        <v>2.8903070485654201</v>
      </c>
    </row>
    <row r="127" spans="1:4" x14ac:dyDescent="0.25">
      <c r="A127" s="11">
        <v>33695</v>
      </c>
      <c r="B127">
        <f>+'HLW - 2025Q2'!C132</f>
        <v>2.77241675649557</v>
      </c>
      <c r="C127">
        <f>+'HLW - 2025Q2'!G132</f>
        <v>-0.17409536669688899</v>
      </c>
      <c r="D127">
        <f>+'HLW - 2025Q2'!K132</f>
        <v>2.8704233983379801</v>
      </c>
    </row>
    <row r="128" spans="1:4" x14ac:dyDescent="0.25">
      <c r="A128" s="11">
        <v>33786</v>
      </c>
      <c r="B128">
        <f>+'HLW - 2025Q2'!C133</f>
        <v>2.7494202764023399</v>
      </c>
      <c r="C128">
        <f>+'HLW - 2025Q2'!G133</f>
        <v>-0.23048974409950901</v>
      </c>
      <c r="D128">
        <f>+'HLW - 2025Q2'!K133</f>
        <v>2.7887755250424502</v>
      </c>
    </row>
    <row r="129" spans="1:4" x14ac:dyDescent="0.25">
      <c r="A129" s="11">
        <v>33878</v>
      </c>
      <c r="B129">
        <f>+'HLW - 2025Q2'!C134</f>
        <v>2.7225519253744199</v>
      </c>
      <c r="C129">
        <f>+'HLW - 2025Q2'!G134</f>
        <v>-0.174177504248407</v>
      </c>
      <c r="D129">
        <f>+'HLW - 2025Q2'!K134</f>
        <v>2.8155823888715701</v>
      </c>
    </row>
    <row r="130" spans="1:4" x14ac:dyDescent="0.25">
      <c r="A130" s="11">
        <v>33970</v>
      </c>
      <c r="B130">
        <f>+'HLW - 2025Q2'!C135</f>
        <v>2.5431798215873598</v>
      </c>
      <c r="C130">
        <f>+'HLW - 2025Q2'!G135</f>
        <v>-0.19674492634806401</v>
      </c>
      <c r="D130">
        <f>+'HLW - 2025Q2'!K135</f>
        <v>2.5960381830239401</v>
      </c>
    </row>
    <row r="131" spans="1:4" x14ac:dyDescent="0.25">
      <c r="A131" s="11">
        <v>34060</v>
      </c>
      <c r="B131">
        <f>+'HLW - 2025Q2'!C136</f>
        <v>2.4854615360666301</v>
      </c>
      <c r="C131">
        <f>+'HLW - 2025Q2'!G136</f>
        <v>-0.15935425460845201</v>
      </c>
      <c r="D131">
        <f>+'HLW - 2025Q2'!K136</f>
        <v>2.5700457421987402</v>
      </c>
    </row>
    <row r="132" spans="1:4" x14ac:dyDescent="0.25">
      <c r="A132" s="11">
        <v>34151</v>
      </c>
      <c r="B132">
        <f>+'HLW - 2025Q2'!C137</f>
        <v>2.42641576774363</v>
      </c>
      <c r="C132">
        <f>+'HLW - 2025Q2'!G137</f>
        <v>-0.24466445702604001</v>
      </c>
      <c r="D132">
        <f>+'HLW - 2025Q2'!K137</f>
        <v>2.4198946570985398</v>
      </c>
    </row>
    <row r="133" spans="1:4" x14ac:dyDescent="0.25">
      <c r="A133" s="11">
        <v>34243</v>
      </c>
      <c r="B133">
        <f>+'HLW - 2025Q2'!C138</f>
        <v>2.5354933885965898</v>
      </c>
      <c r="C133">
        <f>+'HLW - 2025Q2'!G138</f>
        <v>-0.27378716914887002</v>
      </c>
      <c r="D133">
        <f>+'HLW - 2025Q2'!K138</f>
        <v>2.5105551134889299</v>
      </c>
    </row>
    <row r="134" spans="1:4" x14ac:dyDescent="0.25">
      <c r="A134" s="11">
        <v>34335</v>
      </c>
      <c r="B134">
        <f>+'HLW - 2025Q2'!C139</f>
        <v>2.5339470003579398</v>
      </c>
      <c r="C134">
        <f>+'HLW - 2025Q2'!G139</f>
        <v>-0.322659086770474</v>
      </c>
      <c r="D134">
        <f>+'HLW - 2025Q2'!K139</f>
        <v>2.4599850355890802</v>
      </c>
    </row>
    <row r="135" spans="1:4" x14ac:dyDescent="0.25">
      <c r="A135" s="11">
        <v>34425</v>
      </c>
      <c r="B135">
        <f>+'HLW - 2025Q2'!C140</f>
        <v>2.6002552970026001</v>
      </c>
      <c r="C135">
        <f>+'HLW - 2025Q2'!G140</f>
        <v>-0.23348445046580599</v>
      </c>
      <c r="D135">
        <f>+'HLW - 2025Q2'!K140</f>
        <v>2.6219758720336501</v>
      </c>
    </row>
    <row r="136" spans="1:4" x14ac:dyDescent="0.25">
      <c r="A136" s="11">
        <v>34516</v>
      </c>
      <c r="B136">
        <f>+'HLW - 2025Q2'!C141</f>
        <v>2.5393203093584402</v>
      </c>
      <c r="C136">
        <f>+'HLW - 2025Q2'!G141</f>
        <v>-0.27534420975047103</v>
      </c>
      <c r="D136">
        <f>+'HLW - 2025Q2'!K141</f>
        <v>2.5132005911575201</v>
      </c>
    </row>
    <row r="137" spans="1:4" x14ac:dyDescent="0.25">
      <c r="A137" s="11">
        <v>34608</v>
      </c>
      <c r="B137">
        <f>+'HLW - 2025Q2'!C142</f>
        <v>2.6324430465840898</v>
      </c>
      <c r="C137">
        <f>+'HLW - 2025Q2'!G142</f>
        <v>-0.29351181201952098</v>
      </c>
      <c r="D137">
        <f>+'HLW - 2025Q2'!K142</f>
        <v>2.5972953635010398</v>
      </c>
    </row>
    <row r="138" spans="1:4" x14ac:dyDescent="0.25">
      <c r="A138" s="11">
        <v>34700</v>
      </c>
      <c r="B138">
        <f>+'HLW - 2025Q2'!C143</f>
        <v>2.56341461976952</v>
      </c>
      <c r="C138">
        <f>+'HLW - 2025Q2'!G143</f>
        <v>-0.307175344658907</v>
      </c>
      <c r="D138">
        <f>+'HLW - 2025Q2'!K143</f>
        <v>2.5078285302700598</v>
      </c>
    </row>
    <row r="139" spans="1:4" x14ac:dyDescent="0.25">
      <c r="A139" s="11">
        <v>34790</v>
      </c>
      <c r="B139">
        <f>+'HLW - 2025Q2'!C144</f>
        <v>2.5252213462644799</v>
      </c>
      <c r="C139">
        <f>+'HLW - 2025Q2'!G144</f>
        <v>-0.29235086792258602</v>
      </c>
      <c r="D139">
        <f>+'HLW - 2025Q2'!K144</f>
        <v>2.4807112110582201</v>
      </c>
    </row>
    <row r="140" spans="1:4" x14ac:dyDescent="0.25">
      <c r="A140" s="11">
        <v>34881</v>
      </c>
      <c r="B140">
        <f>+'HLW - 2025Q2'!C145</f>
        <v>2.62373806278771</v>
      </c>
      <c r="C140">
        <f>+'HLW - 2025Q2'!G145</f>
        <v>-0.33557366365518299</v>
      </c>
      <c r="D140">
        <f>+'HLW - 2025Q2'!K145</f>
        <v>2.5456741674935999</v>
      </c>
    </row>
    <row r="141" spans="1:4" x14ac:dyDescent="0.25">
      <c r="A141" s="11">
        <v>34973</v>
      </c>
      <c r="B141">
        <f>+'HLW - 2025Q2'!C146</f>
        <v>2.6533805722384902</v>
      </c>
      <c r="C141">
        <f>+'HLW - 2025Q2'!G146</f>
        <v>-0.33076724225801901</v>
      </c>
      <c r="D141">
        <f>+'HLW - 2025Q2'!K146</f>
        <v>2.5830323962819799</v>
      </c>
    </row>
    <row r="142" spans="1:4" x14ac:dyDescent="0.25">
      <c r="A142" s="11">
        <v>35065</v>
      </c>
      <c r="B142">
        <f>+'HLW - 2025Q2'!C147</f>
        <v>2.70414306796647</v>
      </c>
      <c r="C142">
        <f>+'HLW - 2025Q2'!G147</f>
        <v>-0.38531554631021098</v>
      </c>
      <c r="D142">
        <f>+'HLW - 2025Q2'!K147</f>
        <v>2.5842287310694401</v>
      </c>
    </row>
    <row r="143" spans="1:4" x14ac:dyDescent="0.25">
      <c r="A143" s="11">
        <v>35156</v>
      </c>
      <c r="B143">
        <f>+'HLW - 2025Q2'!C148</f>
        <v>2.9056289254049501</v>
      </c>
      <c r="C143">
        <f>+'HLW - 2025Q2'!G148</f>
        <v>-0.34309039168908401</v>
      </c>
      <c r="D143">
        <f>+'HLW - 2025Q2'!K148</f>
        <v>2.8477148026949801</v>
      </c>
    </row>
    <row r="144" spans="1:4" x14ac:dyDescent="0.25">
      <c r="A144" s="11">
        <v>35247</v>
      </c>
      <c r="B144">
        <f>+'HLW - 2025Q2'!C149</f>
        <v>2.91420536429486</v>
      </c>
      <c r="C144">
        <f>+'HLW - 2025Q2'!G149</f>
        <v>-0.351099832491368</v>
      </c>
      <c r="D144">
        <f>+'HLW - 2025Q2'!K149</f>
        <v>2.8491235451713499</v>
      </c>
    </row>
    <row r="145" spans="1:4" x14ac:dyDescent="0.25">
      <c r="A145" s="11">
        <v>35339</v>
      </c>
      <c r="B145">
        <f>+'HLW - 2025Q2'!C150</f>
        <v>2.96339391377506</v>
      </c>
      <c r="C145">
        <f>+'HLW - 2025Q2'!G150</f>
        <v>-0.289682244434951</v>
      </c>
      <c r="D145">
        <f>+'HLW - 2025Q2'!K150</f>
        <v>2.9645573490677801</v>
      </c>
    </row>
    <row r="146" spans="1:4" x14ac:dyDescent="0.25">
      <c r="A146" s="11">
        <v>35431</v>
      </c>
      <c r="B146">
        <f>+'HLW - 2025Q2'!C151</f>
        <v>2.9583643684126</v>
      </c>
      <c r="C146">
        <f>+'HLW - 2025Q2'!G151</f>
        <v>-0.36268297552275403</v>
      </c>
      <c r="D146">
        <f>+'HLW - 2025Q2'!K151</f>
        <v>2.8860334421444001</v>
      </c>
    </row>
    <row r="147" spans="1:4" x14ac:dyDescent="0.25">
      <c r="A147" s="11">
        <v>35521</v>
      </c>
      <c r="B147">
        <f>+'HLW - 2025Q2'!C152</f>
        <v>3.14302633643798</v>
      </c>
      <c r="C147">
        <f>+'HLW - 2025Q2'!G152</f>
        <v>-0.29835915126315798</v>
      </c>
      <c r="D147">
        <f>+'HLW - 2025Q2'!K152</f>
        <v>3.1531430941567402</v>
      </c>
    </row>
    <row r="148" spans="1:4" x14ac:dyDescent="0.25">
      <c r="A148" s="11">
        <v>35612</v>
      </c>
      <c r="B148">
        <f>+'HLW - 2025Q2'!C153</f>
        <v>3.2335020440753399</v>
      </c>
      <c r="C148">
        <f>+'HLW - 2025Q2'!G153</f>
        <v>-0.43107230037495498</v>
      </c>
      <c r="D148">
        <f>+'HLW - 2025Q2'!K153</f>
        <v>3.1197854943275001</v>
      </c>
    </row>
    <row r="149" spans="1:4" x14ac:dyDescent="0.25">
      <c r="A149" s="11">
        <v>35704</v>
      </c>
      <c r="B149">
        <f>+'HLW - 2025Q2'!C154</f>
        <v>3.2320218290429201</v>
      </c>
      <c r="C149">
        <f>+'HLW - 2025Q2'!G154</f>
        <v>-0.43287697608353898</v>
      </c>
      <c r="D149">
        <f>+'HLW - 2025Q2'!K154</f>
        <v>3.11635532619179</v>
      </c>
    </row>
    <row r="150" spans="1:4" x14ac:dyDescent="0.25">
      <c r="A150" s="11">
        <v>35796</v>
      </c>
      <c r="B150">
        <f>+'HLW - 2025Q2'!C155</f>
        <v>3.2868299365586</v>
      </c>
      <c r="C150">
        <f>+'HLW - 2025Q2'!G155</f>
        <v>-0.452522423565065</v>
      </c>
      <c r="D150">
        <f>+'HLW - 2025Q2'!K155</f>
        <v>3.15689719052643</v>
      </c>
    </row>
    <row r="151" spans="1:4" x14ac:dyDescent="0.25">
      <c r="A151" s="11">
        <v>35886</v>
      </c>
      <c r="B151">
        <f>+'HLW - 2025Q2'!C156</f>
        <v>3.32184273388392</v>
      </c>
      <c r="C151">
        <f>+'HLW - 2025Q2'!G156</f>
        <v>-0.45538929559436597</v>
      </c>
      <c r="D151">
        <f>+'HLW - 2025Q2'!K156</f>
        <v>3.1924794867989501</v>
      </c>
    </row>
    <row r="152" spans="1:4" x14ac:dyDescent="0.25">
      <c r="A152" s="11">
        <v>35977</v>
      </c>
      <c r="B152">
        <f>+'HLW - 2025Q2'!C157</f>
        <v>3.4182637758374801</v>
      </c>
      <c r="C152">
        <f>+'HLW - 2025Q2'!G157</f>
        <v>-0.41970559162013998</v>
      </c>
      <c r="D152">
        <f>+'HLW - 2025Q2'!K157</f>
        <v>3.3340475859976899</v>
      </c>
    </row>
    <row r="153" spans="1:4" x14ac:dyDescent="0.25">
      <c r="A153" s="11">
        <v>36069</v>
      </c>
      <c r="B153">
        <f>+'HLW - 2025Q2'!C158</f>
        <v>3.5704336581001801</v>
      </c>
      <c r="C153">
        <f>+'HLW - 2025Q2'!G158</f>
        <v>-0.41619920942875299</v>
      </c>
      <c r="D153">
        <f>+'HLW - 2025Q2'!K158</f>
        <v>3.50465873731748</v>
      </c>
    </row>
    <row r="154" spans="1:4" x14ac:dyDescent="0.25">
      <c r="A154" s="11">
        <v>36161</v>
      </c>
      <c r="B154">
        <f>+'HLW - 2025Q2'!C159</f>
        <v>3.5696016972207598</v>
      </c>
      <c r="C154">
        <f>+'HLW - 2025Q2'!G159</f>
        <v>-0.45539124615556298</v>
      </c>
      <c r="D154">
        <f>+'HLW - 2025Q2'!K159</f>
        <v>3.4645530859606799</v>
      </c>
    </row>
    <row r="155" spans="1:4" x14ac:dyDescent="0.25">
      <c r="A155" s="11">
        <v>36251</v>
      </c>
      <c r="B155">
        <f>+'HLW - 2025Q2'!C160</f>
        <v>3.55521795116517</v>
      </c>
      <c r="C155">
        <f>+'HLW - 2025Q2'!G160</f>
        <v>-0.42421358690359501</v>
      </c>
      <c r="D155">
        <f>+'HLW - 2025Q2'!K160</f>
        <v>3.4799352899748501</v>
      </c>
    </row>
    <row r="156" spans="1:4" x14ac:dyDescent="0.25">
      <c r="A156" s="11">
        <v>36342</v>
      </c>
      <c r="B156">
        <f>+'HLW - 2025Q2'!C161</f>
        <v>3.6472191764034698</v>
      </c>
      <c r="C156">
        <f>+'HLW - 2025Q2'!G161</f>
        <v>-0.402899068271308</v>
      </c>
      <c r="D156">
        <f>+'HLW - 2025Q2'!K161</f>
        <v>3.6022805991576501</v>
      </c>
    </row>
    <row r="157" spans="1:4" x14ac:dyDescent="0.25">
      <c r="A157" s="11">
        <v>36434</v>
      </c>
      <c r="B157">
        <f>+'HLW - 2025Q2'!C162</f>
        <v>3.77035034226612</v>
      </c>
      <c r="C157">
        <f>+'HLW - 2025Q2'!G162</f>
        <v>-0.330937604531098</v>
      </c>
      <c r="D157">
        <f>+'HLW - 2025Q2'!K162</f>
        <v>3.8094580776442499</v>
      </c>
    </row>
    <row r="158" spans="1:4" x14ac:dyDescent="0.25">
      <c r="A158" s="11">
        <v>36526</v>
      </c>
      <c r="B158">
        <f>+'HLW - 2025Q2'!C163</f>
        <v>3.6351435054332</v>
      </c>
      <c r="C158">
        <f>+'HLW - 2025Q2'!G163</f>
        <v>-0.30300508500562801</v>
      </c>
      <c r="D158">
        <f>+'HLW - 2025Q2'!K163</f>
        <v>3.68891373093581</v>
      </c>
    </row>
    <row r="159" spans="1:4" x14ac:dyDescent="0.25">
      <c r="A159" s="11">
        <v>36617</v>
      </c>
      <c r="B159">
        <f>+'HLW - 2025Q2'!C164</f>
        <v>3.8574699747230099</v>
      </c>
      <c r="C159">
        <f>+'HLW - 2025Q2'!G164</f>
        <v>-0.35781378746475401</v>
      </c>
      <c r="D159">
        <f>+'HLW - 2025Q2'!K164</f>
        <v>3.8782519829815998</v>
      </c>
    </row>
    <row r="160" spans="1:4" x14ac:dyDescent="0.25">
      <c r="A160" s="11">
        <v>36708</v>
      </c>
      <c r="B160">
        <f>+'HLW - 2025Q2'!C165</f>
        <v>3.6756970296268499</v>
      </c>
      <c r="C160">
        <f>+'HLW - 2025Q2'!G165</f>
        <v>-0.33440410777045798</v>
      </c>
      <c r="D160">
        <f>+'HLW - 2025Q2'!K165</f>
        <v>3.7020484043068902</v>
      </c>
    </row>
    <row r="161" spans="1:4" x14ac:dyDescent="0.25">
      <c r="A161" s="11">
        <v>36800</v>
      </c>
      <c r="B161">
        <f>+'HLW - 2025Q2'!C166</f>
        <v>3.6713779392414101</v>
      </c>
      <c r="C161">
        <f>+'HLW - 2025Q2'!G166</f>
        <v>-0.32809749420541301</v>
      </c>
      <c r="D161">
        <f>+'HLW - 2025Q2'!K166</f>
        <v>3.7036120254284</v>
      </c>
    </row>
    <row r="162" spans="1:4" x14ac:dyDescent="0.25">
      <c r="A162" s="11">
        <v>36892</v>
      </c>
      <c r="B162">
        <f>+'HLW - 2025Q2'!C167</f>
        <v>3.4698034407779001</v>
      </c>
      <c r="C162">
        <f>+'HLW - 2025Q2'!G167</f>
        <v>-0.26766976603374198</v>
      </c>
      <c r="D162">
        <f>+'HLW - 2025Q2'!K167</f>
        <v>3.54268149579601</v>
      </c>
    </row>
    <row r="163" spans="1:4" x14ac:dyDescent="0.25">
      <c r="A163" s="11">
        <v>36982</v>
      </c>
      <c r="B163">
        <f>+'HLW - 2025Q2'!C168</f>
        <v>3.5181577758084499</v>
      </c>
      <c r="C163">
        <f>+'HLW - 2025Q2'!G168</f>
        <v>-0.36986149126322898</v>
      </c>
      <c r="D163">
        <f>+'HLW - 2025Q2'!K168</f>
        <v>3.49358989702709</v>
      </c>
    </row>
    <row r="164" spans="1:4" x14ac:dyDescent="0.25">
      <c r="A164" s="11">
        <v>37073</v>
      </c>
      <c r="B164">
        <f>+'HLW - 2025Q2'!C169</f>
        <v>3.3044664703995301</v>
      </c>
      <c r="C164">
        <f>+'HLW - 2025Q2'!G169</f>
        <v>-0.47370643691192998</v>
      </c>
      <c r="D164">
        <f>+'HLW - 2025Q2'!K169</f>
        <v>3.1550806687744202</v>
      </c>
    </row>
    <row r="165" spans="1:4" x14ac:dyDescent="0.25">
      <c r="A165" s="11">
        <v>37165</v>
      </c>
      <c r="B165">
        <f>+'HLW - 2025Q2'!C170</f>
        <v>3.2162586055991702</v>
      </c>
      <c r="C165">
        <f>+'HLW - 2025Q2'!G170</f>
        <v>-0.400318558487606</v>
      </c>
      <c r="D165">
        <f>+'HLW - 2025Q2'!K170</f>
        <v>3.1316034207782102</v>
      </c>
    </row>
    <row r="166" spans="1:4" x14ac:dyDescent="0.25">
      <c r="A166" s="11">
        <v>37257</v>
      </c>
      <c r="B166">
        <f>+'HLW - 2025Q2'!C171</f>
        <v>3.22254005138968</v>
      </c>
      <c r="C166">
        <f>+'HLW - 2025Q2'!G171</f>
        <v>-0.46862785781713001</v>
      </c>
      <c r="D166">
        <f>+'HLW - 2025Q2'!K171</f>
        <v>3.0701920669094198</v>
      </c>
    </row>
    <row r="167" spans="1:4" x14ac:dyDescent="0.25">
      <c r="A167" s="11">
        <v>37347</v>
      </c>
      <c r="B167">
        <f>+'HLW - 2025Q2'!C172</f>
        <v>3.10851628368167</v>
      </c>
      <c r="C167">
        <f>+'HLW - 2025Q2'!G172</f>
        <v>-0.35167196743738899</v>
      </c>
      <c r="D167">
        <f>+'HLW - 2025Q2'!K172</f>
        <v>3.0619331966895298</v>
      </c>
    </row>
    <row r="168" spans="1:4" x14ac:dyDescent="0.25">
      <c r="A168" s="11">
        <v>37438</v>
      </c>
      <c r="B168">
        <f>+'HLW - 2025Q2'!C173</f>
        <v>2.97853432920909</v>
      </c>
      <c r="C168">
        <f>+'HLW - 2025Q2'!G173</f>
        <v>-0.33429329244724199</v>
      </c>
      <c r="D168">
        <f>+'HLW - 2025Q2'!K173</f>
        <v>2.93657268985194</v>
      </c>
    </row>
    <row r="169" spans="1:4" x14ac:dyDescent="0.25">
      <c r="A169" s="11">
        <v>37530</v>
      </c>
      <c r="B169">
        <f>+'HLW - 2025Q2'!C174</f>
        <v>2.8260024078214099</v>
      </c>
      <c r="C169">
        <f>+'HLW - 2025Q2'!G174</f>
        <v>-0.42122945050366201</v>
      </c>
      <c r="D169">
        <f>+'HLW - 2025Q2'!K174</f>
        <v>2.6821341907987799</v>
      </c>
    </row>
    <row r="170" spans="1:4" x14ac:dyDescent="0.25">
      <c r="A170" s="11">
        <v>37622</v>
      </c>
      <c r="B170">
        <f>+'HLW - 2025Q2'!C175</f>
        <v>2.7636781154409902</v>
      </c>
      <c r="C170">
        <f>+'HLW - 2025Q2'!G175</f>
        <v>-0.46318614170615202</v>
      </c>
      <c r="D170">
        <f>+'HLW - 2025Q2'!K175</f>
        <v>2.5717363183687101</v>
      </c>
    </row>
    <row r="171" spans="1:4" x14ac:dyDescent="0.25">
      <c r="A171" s="11">
        <v>37712</v>
      </c>
      <c r="B171">
        <f>+'HLW - 2025Q2'!C176</f>
        <v>2.7483763557933498</v>
      </c>
      <c r="C171">
        <f>+'HLW - 2025Q2'!G176</f>
        <v>-0.44882791033689901</v>
      </c>
      <c r="D171">
        <f>+'HLW - 2025Q2'!K176</f>
        <v>2.56929098141579</v>
      </c>
    </row>
    <row r="172" spans="1:4" x14ac:dyDescent="0.25">
      <c r="A172" s="11">
        <v>37803</v>
      </c>
      <c r="B172">
        <f>+'HLW - 2025Q2'!C177</f>
        <v>2.8610598440081398</v>
      </c>
      <c r="C172">
        <f>+'HLW - 2025Q2'!G177</f>
        <v>-0.39529121319108601</v>
      </c>
      <c r="D172">
        <f>+'HLW - 2025Q2'!K177</f>
        <v>2.7465706164066201</v>
      </c>
    </row>
    <row r="173" spans="1:4" x14ac:dyDescent="0.25">
      <c r="A173" s="11">
        <v>37895</v>
      </c>
      <c r="B173">
        <f>+'HLW - 2025Q2'!C178</f>
        <v>2.8464187907526299</v>
      </c>
      <c r="C173">
        <f>+'HLW - 2025Q2'!G178</f>
        <v>-0.38413696179171702</v>
      </c>
      <c r="D173">
        <f>+'HLW - 2025Q2'!K178</f>
        <v>2.74164685165931</v>
      </c>
    </row>
    <row r="174" spans="1:4" x14ac:dyDescent="0.25">
      <c r="A174" s="11">
        <v>37987</v>
      </c>
      <c r="B174">
        <f>+'HLW - 2025Q2'!C179</f>
        <v>2.7308357289790801</v>
      </c>
      <c r="C174">
        <f>+'HLW - 2025Q2'!G179</f>
        <v>-0.33953510712519802</v>
      </c>
      <c r="D174">
        <f>+'HLW - 2025Q2'!K179</f>
        <v>2.6593216129639399</v>
      </c>
    </row>
    <row r="175" spans="1:4" x14ac:dyDescent="0.25">
      <c r="A175" s="11">
        <v>38078</v>
      </c>
      <c r="B175">
        <f>+'HLW - 2025Q2'!C180</f>
        <v>2.6999960192548702</v>
      </c>
      <c r="C175">
        <f>+'HLW - 2025Q2'!G180</f>
        <v>-0.32309114663927202</v>
      </c>
      <c r="D175">
        <f>+'HLW - 2025Q2'!K180</f>
        <v>2.64189906519724</v>
      </c>
    </row>
    <row r="176" spans="1:4" x14ac:dyDescent="0.25">
      <c r="A176" s="11">
        <v>38169</v>
      </c>
      <c r="B176">
        <f>+'HLW - 2025Q2'!C181</f>
        <v>2.72416410328678</v>
      </c>
      <c r="C176">
        <f>+'HLW - 2025Q2'!G181</f>
        <v>-0.43315272906263602</v>
      </c>
      <c r="D176">
        <f>+'HLW - 2025Q2'!K181</f>
        <v>2.5583775710119401</v>
      </c>
    </row>
    <row r="177" spans="1:15" x14ac:dyDescent="0.25">
      <c r="A177" s="11">
        <v>38261</v>
      </c>
      <c r="B177">
        <f>+'HLW - 2025Q2'!C182</f>
        <v>2.7294434459561101</v>
      </c>
      <c r="C177">
        <f>+'HLW - 2025Q2'!G182</f>
        <v>-0.37587045896710303</v>
      </c>
      <c r="D177">
        <f>+'HLW - 2025Q2'!K182</f>
        <v>2.6214573308918601</v>
      </c>
    </row>
    <row r="178" spans="1:15" x14ac:dyDescent="0.25">
      <c r="A178" s="11">
        <v>38353</v>
      </c>
      <c r="B178">
        <f>+'HLW - 2025Q2'!C183</f>
        <v>2.75510749996754</v>
      </c>
      <c r="C178">
        <f>+'HLW - 2025Q2'!G183</f>
        <v>-0.29368717368026198</v>
      </c>
      <c r="D178">
        <f>+'HLW - 2025Q2'!K183</f>
        <v>2.7318234980782501</v>
      </c>
    </row>
    <row r="179" spans="1:15" x14ac:dyDescent="0.25">
      <c r="A179" s="11">
        <v>38443</v>
      </c>
      <c r="B179">
        <f>+'HLW - 2025Q2'!C184</f>
        <v>2.6984295148091002</v>
      </c>
      <c r="C179">
        <f>+'HLW - 2025Q2'!G184</f>
        <v>-0.40071390941634399</v>
      </c>
      <c r="D179">
        <f>+'HLW - 2025Q2'!K184</f>
        <v>2.5625560516066899</v>
      </c>
    </row>
    <row r="180" spans="1:15" x14ac:dyDescent="0.25">
      <c r="A180" s="11">
        <v>38534</v>
      </c>
      <c r="B180">
        <f>+'HLW - 2025Q2'!C185</f>
        <v>2.7319998940103298</v>
      </c>
      <c r="C180">
        <f>+'HLW - 2025Q2'!G185</f>
        <v>-0.48258818776269802</v>
      </c>
      <c r="D180">
        <f>+'HLW - 2025Q2'!K185</f>
        <v>2.5175469556641001</v>
      </c>
    </row>
    <row r="181" spans="1:15" x14ac:dyDescent="0.25">
      <c r="A181" s="11">
        <v>38626</v>
      </c>
      <c r="B181">
        <f>+'HLW - 2025Q2'!C186</f>
        <v>2.6936224741166099</v>
      </c>
      <c r="C181">
        <f>+'HLW - 2025Q2'!G186</f>
        <v>-0.38987107335976701</v>
      </c>
      <c r="D181">
        <f>+'HLW - 2025Q2'!K186</f>
        <v>2.56812005447259</v>
      </c>
    </row>
    <row r="182" spans="1:15" x14ac:dyDescent="0.25">
      <c r="A182" s="11">
        <v>38718</v>
      </c>
      <c r="B182">
        <f>+'HLW - 2025Q2'!C187</f>
        <v>2.8483887681194302</v>
      </c>
      <c r="C182">
        <f>+'HLW - 2025Q2'!G187</f>
        <v>-0.41871945830236001</v>
      </c>
      <c r="D182">
        <f>+'HLW - 2025Q2'!K187</f>
        <v>2.7092276781937499</v>
      </c>
    </row>
    <row r="183" spans="1:15" x14ac:dyDescent="0.25">
      <c r="A183" s="11">
        <v>38808</v>
      </c>
      <c r="B183">
        <f>+'HLW - 2025Q2'!C188</f>
        <v>2.7416688643517402</v>
      </c>
      <c r="C183">
        <f>+'HLW - 2025Q2'!G188</f>
        <v>-0.32773930170469101</v>
      </c>
      <c r="D183">
        <f>+'HLW - 2025Q2'!K188</f>
        <v>2.6830137841992099</v>
      </c>
    </row>
    <row r="184" spans="1:15" x14ac:dyDescent="0.25">
      <c r="A184" s="11">
        <v>38899</v>
      </c>
      <c r="B184">
        <f>+'HLW - 2025Q2'!C189</f>
        <v>2.70202164506322</v>
      </c>
      <c r="C184">
        <f>+'HLW - 2025Q2'!G189</f>
        <v>-0.450276471478193</v>
      </c>
      <c r="D184">
        <f>+'HLW - 2025Q2'!K189</f>
        <v>2.5169381735248</v>
      </c>
      <c r="H184" t="s">
        <v>47</v>
      </c>
      <c r="I184" t="s">
        <v>51</v>
      </c>
      <c r="J184" s="20" t="s">
        <v>77</v>
      </c>
      <c r="K184" s="20" t="s">
        <v>78</v>
      </c>
      <c r="L184" s="20" t="s">
        <v>67</v>
      </c>
      <c r="M184" s="20" t="s">
        <v>68</v>
      </c>
      <c r="N184" s="22"/>
      <c r="O184" s="22"/>
    </row>
    <row r="185" spans="1:15" x14ac:dyDescent="0.25">
      <c r="A185" s="11">
        <v>38991</v>
      </c>
      <c r="B185">
        <f>+'HLW - 2025Q2'!C190</f>
        <v>2.8096463110858698</v>
      </c>
      <c r="C185">
        <f>+'HLW - 2025Q2'!G190</f>
        <v>-0.53479390455012599</v>
      </c>
      <c r="D185">
        <f>+'HLW - 2025Q2'!K190</f>
        <v>2.5506083522247498</v>
      </c>
      <c r="E185">
        <f>+B185-$B$185</f>
        <v>0</v>
      </c>
      <c r="F185">
        <f>+C185-$C$185</f>
        <v>0</v>
      </c>
      <c r="G185">
        <f>+D185-$D$185</f>
        <v>0</v>
      </c>
      <c r="J185" s="21"/>
      <c r="K185" s="21"/>
      <c r="L185" s="21"/>
      <c r="M185" s="21"/>
    </row>
    <row r="186" spans="1:15" x14ac:dyDescent="0.25">
      <c r="A186" s="11">
        <v>39083</v>
      </c>
      <c r="B186">
        <f>+'HLW - 2025Q2'!C191</f>
        <v>2.7472112379881599</v>
      </c>
      <c r="C186">
        <f>+'HLW - 2025Q2'!G191</f>
        <v>-0.452897243011123</v>
      </c>
      <c r="D186">
        <f>+'HLW - 2025Q2'!K191</f>
        <v>2.5639421791188699</v>
      </c>
      <c r="E186">
        <f t="shared" ref="E186:E249" si="0">+B186-$B$185</f>
        <v>-6.2435073097709903E-2</v>
      </c>
      <c r="F186">
        <f t="shared" ref="F186:F249" si="1">+C186-$C$185</f>
        <v>8.1896661539002991E-2</v>
      </c>
      <c r="G186">
        <f t="shared" ref="G186:G249" si="2">+D186-$D$185</f>
        <v>1.3333826894120104E-2</v>
      </c>
      <c r="H186">
        <f>E186</f>
        <v>-6.2435073097709903E-2</v>
      </c>
      <c r="I186">
        <f>F186</f>
        <v>8.1896661539002991E-2</v>
      </c>
      <c r="J186" s="21">
        <v>-5.1272200612685094E-2</v>
      </c>
      <c r="K186" s="21">
        <v>0.36638119300512106</v>
      </c>
      <c r="L186" s="21">
        <v>-9.1415602048891598E-2</v>
      </c>
      <c r="M186" s="21">
        <v>2.8175115676490045E-2</v>
      </c>
      <c r="N186" s="19"/>
      <c r="O186" s="19"/>
    </row>
    <row r="187" spans="1:15" x14ac:dyDescent="0.25">
      <c r="A187" s="11">
        <v>39173</v>
      </c>
      <c r="B187">
        <f>+'HLW - 2025Q2'!C192</f>
        <v>2.8004911749321102</v>
      </c>
      <c r="C187">
        <f>+'HLW - 2025Q2'!G192</f>
        <v>-0.58665465246724402</v>
      </c>
      <c r="D187">
        <f>+'HLW - 2025Q2'!K192</f>
        <v>2.48869392686131</v>
      </c>
      <c r="E187">
        <f t="shared" si="0"/>
        <v>-9.1551361537596243E-3</v>
      </c>
      <c r="F187">
        <f t="shared" si="1"/>
        <v>-5.1860747917118033E-2</v>
      </c>
      <c r="G187">
        <f t="shared" si="2"/>
        <v>-6.1914425363439829E-2</v>
      </c>
      <c r="H187">
        <f t="shared" ref="H187:H250" si="3">E187</f>
        <v>-9.1551361537596243E-3</v>
      </c>
      <c r="I187">
        <f t="shared" ref="I187:I250" si="4">F187</f>
        <v>-5.1860747917118033E-2</v>
      </c>
      <c r="J187" s="21">
        <v>-8.4617145458022278E-2</v>
      </c>
      <c r="K187" s="21">
        <v>0.16922339442888601</v>
      </c>
      <c r="L187" s="21">
        <v>-9.5807612147910698E-2</v>
      </c>
      <c r="M187" s="21">
        <v>2.7817345433819279E-2</v>
      </c>
      <c r="N187" s="19"/>
      <c r="O187" s="19"/>
    </row>
    <row r="188" spans="1:15" x14ac:dyDescent="0.25">
      <c r="A188" s="11">
        <v>39264</v>
      </c>
      <c r="B188">
        <f>+'HLW - 2025Q2'!C193</f>
        <v>2.8079719413444502</v>
      </c>
      <c r="C188">
        <f>+'HLW - 2025Q2'!G193</f>
        <v>-0.57725250178417897</v>
      </c>
      <c r="D188">
        <f>+'HLW - 2025Q2'!K193</f>
        <v>2.50631105231896</v>
      </c>
      <c r="E188">
        <f t="shared" si="0"/>
        <v>-1.6743697414196568E-3</v>
      </c>
      <c r="F188">
        <f t="shared" si="1"/>
        <v>-4.2458597234052986E-2</v>
      </c>
      <c r="G188">
        <f t="shared" si="2"/>
        <v>-4.4297299905789789E-2</v>
      </c>
      <c r="H188">
        <f t="shared" si="3"/>
        <v>-1.6743697414196568E-3</v>
      </c>
      <c r="I188">
        <f t="shared" si="4"/>
        <v>-4.2458597234052986E-2</v>
      </c>
      <c r="J188" s="21">
        <v>-6.7763489131270407E-2</v>
      </c>
      <c r="K188" s="21">
        <v>-2.6765673590348801E-2</v>
      </c>
      <c r="L188" s="21">
        <v>-9.28572460411968E-2</v>
      </c>
      <c r="M188" s="21">
        <v>2.7464356510099725E-2</v>
      </c>
      <c r="N188" s="19"/>
      <c r="O188" s="19"/>
    </row>
    <row r="189" spans="1:15" x14ac:dyDescent="0.25">
      <c r="A189" s="11">
        <v>39356</v>
      </c>
      <c r="B189">
        <f>+'HLW - 2025Q2'!C194</f>
        <v>2.8090337130523602</v>
      </c>
      <c r="C189">
        <f>+'HLW - 2025Q2'!G194</f>
        <v>-0.47714374433201201</v>
      </c>
      <c r="D189">
        <f>+'HLW - 2025Q2'!K194</f>
        <v>2.6075857902758002</v>
      </c>
      <c r="E189">
        <f t="shared" si="0"/>
        <v>-6.1259803350965925E-4</v>
      </c>
      <c r="F189">
        <f t="shared" si="1"/>
        <v>5.7650160218113977E-2</v>
      </c>
      <c r="G189">
        <f t="shared" si="2"/>
        <v>5.6977438051050378E-2</v>
      </c>
      <c r="H189">
        <f t="shared" si="3"/>
        <v>-6.1259803350965925E-4</v>
      </c>
      <c r="I189">
        <f t="shared" si="4"/>
        <v>5.7650160218113977E-2</v>
      </c>
      <c r="J189" s="21">
        <v>-0.1694297354326981</v>
      </c>
      <c r="K189" s="21">
        <v>-0.25560965417441711</v>
      </c>
      <c r="L189" s="21">
        <v>-9.4503573302483102E-2</v>
      </c>
      <c r="M189" s="21">
        <v>2.711608359770637E-2</v>
      </c>
      <c r="N189" s="19"/>
      <c r="O189" s="19"/>
    </row>
    <row r="190" spans="1:15" x14ac:dyDescent="0.25">
      <c r="A190" s="11">
        <v>39448</v>
      </c>
      <c r="B190">
        <f>+'HLW - 2025Q2'!C195</f>
        <v>2.6240108084400302</v>
      </c>
      <c r="C190">
        <f>+'HLW - 2025Q2'!G195</f>
        <v>-0.56349616949152004</v>
      </c>
      <c r="D190">
        <f>+'HLW - 2025Q2'!K195</f>
        <v>2.31805117624309</v>
      </c>
      <c r="E190">
        <f t="shared" si="0"/>
        <v>-0.18563550264583961</v>
      </c>
      <c r="F190">
        <f t="shared" si="1"/>
        <v>-2.8702264941394051E-2</v>
      </c>
      <c r="G190">
        <f t="shared" si="2"/>
        <v>-0.23255717598165981</v>
      </c>
      <c r="H190">
        <f t="shared" si="3"/>
        <v>-0.18563550264583961</v>
      </c>
      <c r="I190">
        <f t="shared" si="4"/>
        <v>-2.8702264941394051E-2</v>
      </c>
      <c r="J190" s="21">
        <v>-0.21512449832609332</v>
      </c>
      <c r="K190" s="21">
        <v>-0.18959171931007496</v>
      </c>
      <c r="L190" s="21">
        <v>-9.7453030409408406E-2</v>
      </c>
      <c r="M190" s="21">
        <v>2.677246222799759E-2</v>
      </c>
      <c r="N190" s="19"/>
      <c r="O190" s="19"/>
    </row>
    <row r="191" spans="1:15" x14ac:dyDescent="0.25">
      <c r="A191" s="11">
        <v>39539</v>
      </c>
      <c r="B191">
        <f>+'HLW - 2025Q2'!C196</f>
        <v>2.66797389035712</v>
      </c>
      <c r="C191">
        <f>+'HLW - 2025Q2'!G196</f>
        <v>-0.61932463161365803</v>
      </c>
      <c r="D191">
        <f>+'HLW - 2025Q2'!K196</f>
        <v>2.31050060291662</v>
      </c>
      <c r="E191">
        <f t="shared" si="0"/>
        <v>-0.14167242072874986</v>
      </c>
      <c r="F191">
        <f t="shared" si="1"/>
        <v>-8.4530727063532041E-2</v>
      </c>
      <c r="G191">
        <f t="shared" si="2"/>
        <v>-0.24010774930812984</v>
      </c>
      <c r="H191">
        <f t="shared" si="3"/>
        <v>-0.14167242072874986</v>
      </c>
      <c r="I191">
        <f t="shared" si="4"/>
        <v>-8.4530727063532041E-2</v>
      </c>
      <c r="J191" s="21">
        <v>-0.25556556942813818</v>
      </c>
      <c r="K191" s="21">
        <v>-0.32710643364047742</v>
      </c>
      <c r="L191" s="21">
        <v>-8.2949480993659494E-2</v>
      </c>
      <c r="M191" s="21">
        <v>2.6433428763234457E-2</v>
      </c>
      <c r="N191" s="19"/>
      <c r="O191" s="19"/>
    </row>
    <row r="192" spans="1:15" x14ac:dyDescent="0.25">
      <c r="A192" s="11">
        <v>39630</v>
      </c>
      <c r="B192">
        <f>+'HLW - 2025Q2'!C197</f>
        <v>2.4229234142943001</v>
      </c>
      <c r="C192">
        <f>+'HLW - 2025Q2'!G197</f>
        <v>-0.620623128932562</v>
      </c>
      <c r="D192">
        <f>+'HLW - 2025Q2'!K197</f>
        <v>2.0401008707252899</v>
      </c>
      <c r="E192">
        <f t="shared" si="0"/>
        <v>-0.38672289679156968</v>
      </c>
      <c r="F192">
        <f t="shared" si="1"/>
        <v>-8.5829224382436009E-2</v>
      </c>
      <c r="G192">
        <f t="shared" si="2"/>
        <v>-0.5105074814994599</v>
      </c>
      <c r="H192">
        <f t="shared" si="3"/>
        <v>-0.38672289679156968</v>
      </c>
      <c r="I192">
        <f t="shared" si="4"/>
        <v>-8.5829224382436009E-2</v>
      </c>
      <c r="J192" s="21">
        <v>-0.34029743546689312</v>
      </c>
      <c r="K192" s="21">
        <v>-1.3061163996955421</v>
      </c>
      <c r="L192" s="21">
        <v>-5.01476530084006E-2</v>
      </c>
      <c r="M192" s="21">
        <v>2.6098920388513951E-2</v>
      </c>
      <c r="N192" s="19"/>
      <c r="O192" s="19"/>
    </row>
    <row r="193" spans="1:15" x14ac:dyDescent="0.25">
      <c r="A193" s="11">
        <v>39722</v>
      </c>
      <c r="B193">
        <f>+'HLW - 2025Q2'!C198</f>
        <v>1.94317204019547</v>
      </c>
      <c r="C193">
        <f>+'HLW - 2025Q2'!G198</f>
        <v>-0.98967899035364204</v>
      </c>
      <c r="D193">
        <f>+'HLW - 2025Q2'!K198</f>
        <v>1.14420788874034</v>
      </c>
      <c r="E193">
        <f t="shared" si="0"/>
        <v>-0.86647427089039986</v>
      </c>
      <c r="F193">
        <f t="shared" si="1"/>
        <v>-0.45488508580351605</v>
      </c>
      <c r="G193">
        <f t="shared" si="2"/>
        <v>-1.4064004634844098</v>
      </c>
      <c r="H193">
        <f t="shared" si="3"/>
        <v>-0.86647427089039986</v>
      </c>
      <c r="I193">
        <f t="shared" si="4"/>
        <v>-0.45488508580351605</v>
      </c>
      <c r="J193" s="21">
        <v>-0.44568968105634033</v>
      </c>
      <c r="K193" s="21">
        <v>-1.083638513917355</v>
      </c>
      <c r="L193" s="21">
        <v>-3.5773165114307497E-2</v>
      </c>
      <c r="M193" s="21">
        <v>2.5768875103664182E-2</v>
      </c>
      <c r="N193" s="22"/>
      <c r="O193" s="22"/>
    </row>
    <row r="194" spans="1:15" x14ac:dyDescent="0.25">
      <c r="A194" s="11">
        <v>39814</v>
      </c>
      <c r="B194">
        <f>+'HLW - 2025Q2'!C199</f>
        <v>1.7097645893746201</v>
      </c>
      <c r="C194">
        <f>+'HLW - 2025Q2'!G199</f>
        <v>-1.049243295063</v>
      </c>
      <c r="D194">
        <f>+'HLW - 2025Q2'!K199</f>
        <v>0.82832809240869099</v>
      </c>
      <c r="E194">
        <f t="shared" si="0"/>
        <v>-1.0998817217112498</v>
      </c>
      <c r="F194">
        <f t="shared" si="1"/>
        <v>-0.51444939051287397</v>
      </c>
      <c r="G194">
        <f t="shared" si="2"/>
        <v>-1.7222802598160589</v>
      </c>
      <c r="H194">
        <f t="shared" si="3"/>
        <v>-1.0998817217112498</v>
      </c>
      <c r="I194">
        <f t="shared" si="4"/>
        <v>-0.51444939051287397</v>
      </c>
      <c r="J194" s="21">
        <v>-0.41595830123326205</v>
      </c>
      <c r="K194" s="21">
        <v>-0.79361889454042001</v>
      </c>
      <c r="L194" s="21">
        <v>-2.4089109529469799E-2</v>
      </c>
      <c r="M194" s="21">
        <v>2.5443231715158346E-2</v>
      </c>
      <c r="N194" s="19"/>
      <c r="O194" s="19"/>
    </row>
    <row r="195" spans="1:15" x14ac:dyDescent="0.25">
      <c r="A195" s="11">
        <v>39904</v>
      </c>
      <c r="B195">
        <f>+'HLW - 2025Q2'!C200</f>
        <v>1.59546085485883</v>
      </c>
      <c r="C195">
        <f>+'HLW - 2025Q2'!G200</f>
        <v>-0.87053591628961902</v>
      </c>
      <c r="D195">
        <f>+'HLW - 2025Q2'!K200</f>
        <v>0.88151326611260095</v>
      </c>
      <c r="E195">
        <f t="shared" si="0"/>
        <v>-1.2141854562270398</v>
      </c>
      <c r="F195">
        <f t="shared" si="1"/>
        <v>-0.33574201173949303</v>
      </c>
      <c r="G195">
        <f t="shared" si="2"/>
        <v>-1.669095086112149</v>
      </c>
      <c r="H195">
        <f t="shared" si="3"/>
        <v>-1.2141854562270398</v>
      </c>
      <c r="I195">
        <f t="shared" si="4"/>
        <v>-0.33574201173949303</v>
      </c>
      <c r="J195" s="21">
        <v>-0.58166051197776103</v>
      </c>
      <c r="K195" s="21">
        <v>-0.53533347873629755</v>
      </c>
      <c r="L195" s="21">
        <v>-3.9925576677519101E-2</v>
      </c>
      <c r="M195" s="21">
        <v>2.5121929828031929E-2</v>
      </c>
      <c r="N195" s="19"/>
      <c r="O195" s="19"/>
    </row>
    <row r="196" spans="1:15" x14ac:dyDescent="0.25">
      <c r="A196" s="11">
        <v>39995</v>
      </c>
      <c r="B196">
        <f>+'HLW - 2025Q2'!C201</f>
        <v>1.5603428040868399</v>
      </c>
      <c r="C196">
        <f>+'HLW - 2025Q2'!G201</f>
        <v>-0.82619720883000103</v>
      </c>
      <c r="D196">
        <f>+'HLW - 2025Q2'!K201</f>
        <v>0.88728722160400497</v>
      </c>
      <c r="E196">
        <f t="shared" si="0"/>
        <v>-1.2493035069990299</v>
      </c>
      <c r="F196">
        <f t="shared" si="1"/>
        <v>-0.29140330427987504</v>
      </c>
      <c r="G196">
        <f t="shared" si="2"/>
        <v>-1.6633211306207447</v>
      </c>
      <c r="H196">
        <f t="shared" si="3"/>
        <v>-1.2493035069990299</v>
      </c>
      <c r="I196">
        <f t="shared" si="4"/>
        <v>-0.29140330427987504</v>
      </c>
      <c r="J196" s="21">
        <v>-0.54156943719486539</v>
      </c>
      <c r="K196" s="21">
        <v>-0.42733054490651884</v>
      </c>
      <c r="L196" s="21">
        <v>-2.7038449102135001E-2</v>
      </c>
      <c r="M196" s="21">
        <v>2.48049098377718E-2</v>
      </c>
      <c r="N196" s="19"/>
      <c r="O196" s="19"/>
    </row>
    <row r="197" spans="1:15" x14ac:dyDescent="0.25">
      <c r="A197" s="11">
        <v>40087</v>
      </c>
      <c r="B197">
        <f>+'HLW - 2025Q2'!C202</f>
        <v>1.60727452950442</v>
      </c>
      <c r="C197">
        <f>+'HLW - 2025Q2'!G202</f>
        <v>-0.60830284906837695</v>
      </c>
      <c r="D197">
        <f>+'HLW - 2025Q2'!K202</f>
        <v>1.1567194745681999</v>
      </c>
      <c r="E197">
        <f t="shared" si="0"/>
        <v>-1.2023717815814499</v>
      </c>
      <c r="F197">
        <f t="shared" si="1"/>
        <v>-7.3508944518250963E-2</v>
      </c>
      <c r="G197">
        <f t="shared" si="2"/>
        <v>-1.3938888776565499</v>
      </c>
      <c r="H197">
        <f t="shared" si="3"/>
        <v>-1.2023717815814499</v>
      </c>
      <c r="I197">
        <f t="shared" si="4"/>
        <v>-7.3508944518250963E-2</v>
      </c>
      <c r="J197" s="21">
        <v>-0.81337800745489264</v>
      </c>
      <c r="K197" s="21">
        <v>-0.41276894509731282</v>
      </c>
      <c r="L197" s="21">
        <v>-2.8494113734741599E-2</v>
      </c>
      <c r="M197" s="21">
        <v>2.4492112922267759E-2</v>
      </c>
      <c r="N197" s="19"/>
      <c r="O197" s="19"/>
    </row>
    <row r="198" spans="1:15" x14ac:dyDescent="0.25">
      <c r="A198" s="11">
        <v>40179</v>
      </c>
      <c r="B198">
        <f>+'HLW - 2025Q2'!C203</f>
        <v>1.5467604818770999</v>
      </c>
      <c r="C198">
        <f>+'HLW - 2025Q2'!G203</f>
        <v>-0.68710435446977403</v>
      </c>
      <c r="D198">
        <f>+'HLW - 2025Q2'!K203</f>
        <v>1.01146470123082</v>
      </c>
      <c r="E198">
        <f t="shared" si="0"/>
        <v>-1.2628858292087699</v>
      </c>
      <c r="F198">
        <f t="shared" si="1"/>
        <v>-0.15231044991964804</v>
      </c>
      <c r="G198">
        <f t="shared" si="2"/>
        <v>-1.5391436509939298</v>
      </c>
      <c r="H198">
        <f t="shared" si="3"/>
        <v>-1.2628858292087699</v>
      </c>
      <c r="I198">
        <f t="shared" si="4"/>
        <v>-0.15231044991964804</v>
      </c>
      <c r="J198" s="21">
        <v>-1.0150302047606994</v>
      </c>
      <c r="K198" s="21">
        <v>-0.7696700595376208</v>
      </c>
      <c r="L198" s="21">
        <v>-2.82922007426669E-2</v>
      </c>
      <c r="M198" s="21">
        <v>2.4183481033681214E-2</v>
      </c>
      <c r="N198" s="19"/>
      <c r="O198" s="19"/>
    </row>
    <row r="199" spans="1:15" x14ac:dyDescent="0.25">
      <c r="A199" s="11">
        <v>40269</v>
      </c>
      <c r="B199">
        <f>+'HLW - 2025Q2'!C204</f>
        <v>1.5901115037870299</v>
      </c>
      <c r="C199">
        <f>+'HLW - 2025Q2'!G204</f>
        <v>-0.72815014206344197</v>
      </c>
      <c r="D199">
        <f>+'HLW - 2025Q2'!K204</f>
        <v>1.01802467109733</v>
      </c>
      <c r="E199">
        <f t="shared" si="0"/>
        <v>-1.2195348072988399</v>
      </c>
      <c r="F199">
        <f t="shared" si="1"/>
        <v>-0.19335623751331599</v>
      </c>
      <c r="G199">
        <f t="shared" si="2"/>
        <v>-1.5325836811274198</v>
      </c>
      <c r="H199">
        <f t="shared" si="3"/>
        <v>-1.2195348072988399</v>
      </c>
      <c r="I199">
        <f t="shared" si="4"/>
        <v>-0.19335623751331599</v>
      </c>
      <c r="J199" s="21">
        <v>-0.99675495273270054</v>
      </c>
      <c r="K199" s="21">
        <v>-0.92360367288029366</v>
      </c>
      <c r="L199" s="21">
        <v>-1.9280872158649001E-2</v>
      </c>
      <c r="M199" s="21">
        <v>2.3878956890406929E-2</v>
      </c>
      <c r="N199" s="19"/>
      <c r="O199" s="19"/>
    </row>
    <row r="200" spans="1:15" x14ac:dyDescent="0.25">
      <c r="A200" s="11">
        <v>40360</v>
      </c>
      <c r="B200">
        <f>+'HLW - 2025Q2'!C205</f>
        <v>1.5854002906215801</v>
      </c>
      <c r="C200">
        <f>+'HLW - 2025Q2'!G205</f>
        <v>-0.81061318459562004</v>
      </c>
      <c r="D200">
        <f>+'HLW - 2025Q2'!K205</f>
        <v>0.93038802800357701</v>
      </c>
      <c r="E200">
        <f t="shared" si="0"/>
        <v>-1.2242460204642898</v>
      </c>
      <c r="F200">
        <f t="shared" si="1"/>
        <v>-0.27581928004549405</v>
      </c>
      <c r="G200">
        <f t="shared" si="2"/>
        <v>-1.6202203242211728</v>
      </c>
      <c r="H200">
        <f t="shared" si="3"/>
        <v>-1.2242460204642898</v>
      </c>
      <c r="I200">
        <f t="shared" si="4"/>
        <v>-0.27581928004549405</v>
      </c>
      <c r="J200" s="21">
        <v>-0.95231911025785021</v>
      </c>
      <c r="K200" s="21">
        <v>-0.83841009055244986</v>
      </c>
      <c r="L200" s="21">
        <v>-4.1303004539159603E-2</v>
      </c>
      <c r="M200" s="21">
        <v>2.3578483969014925E-2</v>
      </c>
      <c r="N200" s="19"/>
      <c r="O200" s="19"/>
    </row>
    <row r="201" spans="1:15" x14ac:dyDescent="0.25">
      <c r="A201" s="11">
        <v>40452</v>
      </c>
      <c r="B201">
        <f>+'HLW - 2025Q2'!C206</f>
        <v>1.5250001487252001</v>
      </c>
      <c r="C201">
        <f>+'HLW - 2025Q2'!G206</f>
        <v>-0.76594879306011698</v>
      </c>
      <c r="D201">
        <f>+'HLW - 2025Q2'!K206</f>
        <v>0.90872423674208702</v>
      </c>
      <c r="E201">
        <f t="shared" si="0"/>
        <v>-1.2846461623606698</v>
      </c>
      <c r="F201">
        <f t="shared" si="1"/>
        <v>-0.231154888509991</v>
      </c>
      <c r="G201">
        <f t="shared" si="2"/>
        <v>-1.6418841154826627</v>
      </c>
      <c r="H201">
        <f t="shared" si="3"/>
        <v>-1.2846461623606698</v>
      </c>
      <c r="I201">
        <f t="shared" si="4"/>
        <v>-0.231154888509991</v>
      </c>
      <c r="J201" s="21">
        <v>-0.86577829361832492</v>
      </c>
      <c r="K201" s="21">
        <v>-0.69875021668261006</v>
      </c>
      <c r="L201" s="21">
        <v>-5.8766053904821799E-2</v>
      </c>
      <c r="M201" s="21">
        <v>2.328200649620257E-2</v>
      </c>
      <c r="N201" s="19"/>
      <c r="O201" s="19"/>
    </row>
    <row r="202" spans="1:15" x14ac:dyDescent="0.25">
      <c r="A202" s="11">
        <v>40544</v>
      </c>
      <c r="B202">
        <f>+'HLW - 2025Q2'!C207</f>
        <v>1.3398266999205299</v>
      </c>
      <c r="C202">
        <f>+'HLW - 2025Q2'!G207</f>
        <v>-0.70747654136375004</v>
      </c>
      <c r="D202">
        <f>+'HLW - 2025Q2'!K207</f>
        <v>0.76384898004124402</v>
      </c>
      <c r="E202">
        <f t="shared" si="0"/>
        <v>-1.4698196111653399</v>
      </c>
      <c r="F202">
        <f t="shared" si="1"/>
        <v>-0.17268263681362406</v>
      </c>
      <c r="G202">
        <f t="shared" si="2"/>
        <v>-1.7867593721835058</v>
      </c>
      <c r="H202">
        <f t="shared" si="3"/>
        <v>-1.4698196111653399</v>
      </c>
      <c r="I202">
        <f t="shared" si="4"/>
        <v>-0.17268263681362406</v>
      </c>
      <c r="J202" s="21">
        <v>-1.1493456531364561</v>
      </c>
      <c r="K202" s="21">
        <v>-0.89345237959064139</v>
      </c>
      <c r="L202" s="21">
        <v>-6.4203684109087805E-2</v>
      </c>
      <c r="M202" s="21">
        <v>2.2989469440764604E-2</v>
      </c>
      <c r="N202" s="19"/>
      <c r="O202" s="19"/>
    </row>
    <row r="203" spans="1:15" x14ac:dyDescent="0.25">
      <c r="A203" s="11">
        <v>40634</v>
      </c>
      <c r="B203">
        <f>+'HLW - 2025Q2'!C208</f>
        <v>1.3774718742544401</v>
      </c>
      <c r="C203">
        <f>+'HLW - 2025Q2'!G208</f>
        <v>-0.59215442420476005</v>
      </c>
      <c r="D203">
        <f>+'HLW - 2025Q2'!K208</f>
        <v>0.92051100015821596</v>
      </c>
      <c r="E203">
        <f t="shared" si="0"/>
        <v>-1.4321744368314298</v>
      </c>
      <c r="F203">
        <f t="shared" si="1"/>
        <v>-5.7360519654634068E-2</v>
      </c>
      <c r="G203">
        <f t="shared" si="2"/>
        <v>-1.6300973520665338</v>
      </c>
      <c r="H203">
        <f t="shared" si="3"/>
        <v>-1.4321744368314298</v>
      </c>
      <c r="I203">
        <f t="shared" si="4"/>
        <v>-5.7360519654634068E-2</v>
      </c>
      <c r="J203" s="21">
        <v>-1.2894438618404021</v>
      </c>
      <c r="K203" s="21">
        <v>-1.2137354075559581</v>
      </c>
      <c r="L203" s="21">
        <v>-8.6900799934183606E-2</v>
      </c>
      <c r="M203" s="21">
        <v>2.2700818505566017E-2</v>
      </c>
      <c r="N203" s="19"/>
      <c r="O203" s="19"/>
    </row>
    <row r="204" spans="1:15" x14ac:dyDescent="0.25">
      <c r="A204" s="11">
        <v>40725</v>
      </c>
      <c r="B204">
        <f>+'HLW - 2025Q2'!C209</f>
        <v>1.2717986462541599</v>
      </c>
      <c r="C204">
        <f>+'HLW - 2025Q2'!G209</f>
        <v>-0.63084198139963099</v>
      </c>
      <c r="D204">
        <f>+'HLW - 2025Q2'!K209</f>
        <v>0.76577879532698401</v>
      </c>
      <c r="E204">
        <f t="shared" si="0"/>
        <v>-1.5378476648317099</v>
      </c>
      <c r="F204">
        <f t="shared" si="1"/>
        <v>-9.6048076849505004E-2</v>
      </c>
      <c r="G204">
        <f t="shared" si="2"/>
        <v>-1.7848295568977659</v>
      </c>
      <c r="H204">
        <f t="shared" si="3"/>
        <v>-1.5378476648317099</v>
      </c>
      <c r="I204">
        <f t="shared" si="4"/>
        <v>-9.6048076849505004E-2</v>
      </c>
      <c r="J204" s="21">
        <v>-1.4199456159655626</v>
      </c>
      <c r="K204" s="21">
        <v>-1.2309045748990661</v>
      </c>
      <c r="L204" s="21">
        <v>-8.3203926639219203E-2</v>
      </c>
      <c r="M204" s="21">
        <v>2.241600011957541E-2</v>
      </c>
      <c r="N204" s="19"/>
      <c r="O204" s="19"/>
    </row>
    <row r="205" spans="1:15" x14ac:dyDescent="0.25">
      <c r="A205" s="11">
        <v>40817</v>
      </c>
      <c r="B205">
        <f>+'HLW - 2025Q2'!C210</f>
        <v>1.4138763549190501</v>
      </c>
      <c r="C205">
        <f>+'HLW - 2025Q2'!G210</f>
        <v>-0.67127347956852301</v>
      </c>
      <c r="D205">
        <f>+'HLW - 2025Q2'!K210</f>
        <v>0.88136938478613602</v>
      </c>
      <c r="E205">
        <f t="shared" si="0"/>
        <v>-1.3957699561668198</v>
      </c>
      <c r="F205">
        <f t="shared" si="1"/>
        <v>-0.13647957501839703</v>
      </c>
      <c r="G205">
        <f t="shared" si="2"/>
        <v>-1.6692389674386137</v>
      </c>
      <c r="H205">
        <f t="shared" si="3"/>
        <v>-1.3957699561668198</v>
      </c>
      <c r="I205">
        <f t="shared" si="4"/>
        <v>-0.13647957501839703</v>
      </c>
      <c r="J205" s="21">
        <v>-1.209509124499917</v>
      </c>
      <c r="K205" s="21">
        <v>-1.2521806245967437</v>
      </c>
      <c r="L205" s="21">
        <v>-8.1138714250120703E-2</v>
      </c>
      <c r="M205" s="21">
        <v>2.2134961429869513E-2</v>
      </c>
      <c r="N205" s="19"/>
      <c r="O205" s="19"/>
    </row>
    <row r="206" spans="1:15" x14ac:dyDescent="0.25">
      <c r="A206" s="11">
        <v>40909</v>
      </c>
      <c r="B206">
        <f>+'HLW - 2025Q2'!C211</f>
        <v>1.4222553976385199</v>
      </c>
      <c r="C206">
        <f>+'HLW - 2025Q2'!G211</f>
        <v>-0.55173172093771095</v>
      </c>
      <c r="D206">
        <f>+'HLW - 2025Q2'!K211</f>
        <v>1.0101125568526099</v>
      </c>
      <c r="E206">
        <f t="shared" si="0"/>
        <v>-1.3873909134473499</v>
      </c>
      <c r="F206">
        <f t="shared" si="1"/>
        <v>-1.6937816387584959E-2</v>
      </c>
      <c r="G206">
        <f t="shared" si="2"/>
        <v>-1.5404957953721399</v>
      </c>
      <c r="H206">
        <f t="shared" si="3"/>
        <v>-1.3873909134473499</v>
      </c>
      <c r="I206">
        <f t="shared" si="4"/>
        <v>-1.6937816387584959E-2</v>
      </c>
      <c r="J206" s="21">
        <v>-1.3467070671764969</v>
      </c>
      <c r="K206" s="21">
        <v>-1.3450434589963214</v>
      </c>
      <c r="L206" s="21">
        <v>-8.6544570595947307E-2</v>
      </c>
      <c r="M206" s="21">
        <v>2.1857650293724752E-2</v>
      </c>
      <c r="N206" s="19"/>
      <c r="O206" s="19"/>
    </row>
    <row r="207" spans="1:15" x14ac:dyDescent="0.25">
      <c r="A207" s="11">
        <v>41000</v>
      </c>
      <c r="B207">
        <f>+'HLW - 2025Q2'!C212</f>
        <v>1.3961970553078999</v>
      </c>
      <c r="C207">
        <f>+'HLW - 2025Q2'!G212</f>
        <v>-0.65767592408826903</v>
      </c>
      <c r="D207">
        <f>+'HLW - 2025Q2'!K212</f>
        <v>0.875552485605955</v>
      </c>
      <c r="E207">
        <f t="shared" si="0"/>
        <v>-1.4134492557779699</v>
      </c>
      <c r="F207">
        <f t="shared" si="1"/>
        <v>-0.12288201953814304</v>
      </c>
      <c r="G207">
        <f t="shared" si="2"/>
        <v>-1.6750558666187949</v>
      </c>
      <c r="H207">
        <f t="shared" si="3"/>
        <v>-1.4134492557779699</v>
      </c>
      <c r="I207">
        <f t="shared" si="4"/>
        <v>-0.12288201953814304</v>
      </c>
      <c r="J207" s="21">
        <v>-1.2774717389615491</v>
      </c>
      <c r="K207" s="21">
        <v>-1.3151884401814398</v>
      </c>
      <c r="L207" s="21">
        <v>-9.3431333735875505E-2</v>
      </c>
      <c r="M207" s="21">
        <v>2.158401527066648E-2</v>
      </c>
      <c r="N207" s="19"/>
      <c r="O207" s="19"/>
    </row>
    <row r="208" spans="1:15" x14ac:dyDescent="0.25">
      <c r="A208" s="11">
        <v>41091</v>
      </c>
      <c r="B208">
        <f>+'HLW - 2025Q2'!C213</f>
        <v>1.3321372065355901</v>
      </c>
      <c r="C208">
        <f>+'HLW - 2025Q2'!G213</f>
        <v>-0.75787257899951899</v>
      </c>
      <c r="D208">
        <f>+'HLW - 2025Q2'!K213</f>
        <v>0.70500875491121995</v>
      </c>
      <c r="E208">
        <f t="shared" si="0"/>
        <v>-1.4775091045502797</v>
      </c>
      <c r="F208">
        <f t="shared" si="1"/>
        <v>-0.223078674449393</v>
      </c>
      <c r="G208">
        <f t="shared" si="2"/>
        <v>-1.8455995973135297</v>
      </c>
      <c r="H208">
        <f t="shared" si="3"/>
        <v>-1.4775091045502797</v>
      </c>
      <c r="I208">
        <f t="shared" si="4"/>
        <v>-0.223078674449393</v>
      </c>
      <c r="J208" s="21">
        <v>-1.1644844667704806</v>
      </c>
      <c r="K208" s="21">
        <v>-1.3109024418565758</v>
      </c>
      <c r="L208" s="21">
        <v>-8.7928026169745002E-2</v>
      </c>
      <c r="M208" s="21">
        <v>2.1314005614593352E-2</v>
      </c>
      <c r="N208" s="19"/>
      <c r="O208" s="19"/>
    </row>
    <row r="209" spans="1:15" x14ac:dyDescent="0.25">
      <c r="A209" s="11">
        <v>41183</v>
      </c>
      <c r="B209">
        <f>+'HLW - 2025Q2'!C214</f>
        <v>1.2660042341148601</v>
      </c>
      <c r="C209">
        <f>+'HLW - 2025Q2'!G214</f>
        <v>-0.72401214460876895</v>
      </c>
      <c r="D209">
        <f>+'HLW - 2025Q2'!K214</f>
        <v>0.66624552078218402</v>
      </c>
      <c r="E209">
        <f t="shared" si="0"/>
        <v>-1.5436420769710097</v>
      </c>
      <c r="F209">
        <f t="shared" si="1"/>
        <v>-0.18921824005864296</v>
      </c>
      <c r="G209">
        <f t="shared" si="2"/>
        <v>-1.8843628314425658</v>
      </c>
      <c r="H209">
        <f t="shared" si="3"/>
        <v>-1.5436420769710097</v>
      </c>
      <c r="I209">
        <f t="shared" si="4"/>
        <v>-0.18921824005864296</v>
      </c>
      <c r="J209" s="21">
        <v>-1.2827687558938838</v>
      </c>
      <c r="K209" s="21">
        <v>-1.2423015479202217</v>
      </c>
      <c r="L209" s="21">
        <v>-0.10048847835562</v>
      </c>
      <c r="M209" s="21">
        <v>2.1047571265922348E-2</v>
      </c>
      <c r="N209" s="19"/>
      <c r="O209" s="19"/>
    </row>
    <row r="210" spans="1:15" x14ac:dyDescent="0.25">
      <c r="A210" s="11">
        <v>41275</v>
      </c>
      <c r="B210">
        <f>+'HLW - 2025Q2'!C215</f>
        <v>1.39119573458409</v>
      </c>
      <c r="C210">
        <f>+'HLW - 2025Q2'!G215</f>
        <v>-0.75247723258340105</v>
      </c>
      <c r="D210">
        <f>+'HLW - 2025Q2'!K215</f>
        <v>0.77525899605329596</v>
      </c>
      <c r="E210">
        <f t="shared" si="0"/>
        <v>-1.4184505765017799</v>
      </c>
      <c r="F210">
        <f t="shared" si="1"/>
        <v>-0.21768332803327506</v>
      </c>
      <c r="G210">
        <f t="shared" si="2"/>
        <v>-1.775349356171454</v>
      </c>
      <c r="H210">
        <f t="shared" si="3"/>
        <v>-1.4184505765017799</v>
      </c>
      <c r="I210">
        <f t="shared" si="4"/>
        <v>-0.21768332803327506</v>
      </c>
      <c r="J210" s="21">
        <v>-1.233438554905987</v>
      </c>
      <c r="K210" s="21">
        <v>-1.1469536942203982</v>
      </c>
      <c r="L210" s="21">
        <v>-9.5000335052677701E-2</v>
      </c>
      <c r="M210" s="21">
        <v>2.078466284374797E-2</v>
      </c>
      <c r="N210" s="19"/>
      <c r="O210" s="19"/>
    </row>
    <row r="211" spans="1:15" x14ac:dyDescent="0.25">
      <c r="A211" s="11">
        <v>41365</v>
      </c>
      <c r="B211">
        <f>+'HLW - 2025Q2'!C216</f>
        <v>1.3437563224490501</v>
      </c>
      <c r="C211">
        <f>+'HLW - 2025Q2'!G216</f>
        <v>-0.82964992921889902</v>
      </c>
      <c r="D211">
        <f>+'HLW - 2025Q2'!K216</f>
        <v>0.64599089200512605</v>
      </c>
      <c r="E211">
        <f t="shared" si="0"/>
        <v>-1.4658899886368197</v>
      </c>
      <c r="F211">
        <f t="shared" si="1"/>
        <v>-0.29485602466877303</v>
      </c>
      <c r="G211">
        <f t="shared" si="2"/>
        <v>-1.9046174602196237</v>
      </c>
      <c r="H211">
        <f t="shared" si="3"/>
        <v>-1.4658899886368197</v>
      </c>
      <c r="I211">
        <f t="shared" si="4"/>
        <v>-0.29485602466877303</v>
      </c>
      <c r="J211" s="21">
        <v>-1.2630346388211402</v>
      </c>
      <c r="K211" s="21">
        <v>-1.1215502973259519</v>
      </c>
      <c r="L211" s="21">
        <v>-9.9459504432794402E-2</v>
      </c>
      <c r="M211" s="21">
        <v>2.0525231638067014E-2</v>
      </c>
      <c r="N211" s="19"/>
      <c r="O211" s="19"/>
    </row>
    <row r="212" spans="1:15" x14ac:dyDescent="0.25">
      <c r="A212" s="11">
        <v>41456</v>
      </c>
      <c r="B212">
        <f>+'HLW - 2025Q2'!C217</f>
        <v>1.4204103506993899</v>
      </c>
      <c r="C212">
        <f>+'HLW - 2025Q2'!G217</f>
        <v>-0.79152736423405401</v>
      </c>
      <c r="D212">
        <f>+'HLW - 2025Q2'!K217</f>
        <v>0.76829078237833504</v>
      </c>
      <c r="E212">
        <f t="shared" si="0"/>
        <v>-1.3892359603864799</v>
      </c>
      <c r="F212">
        <f t="shared" si="1"/>
        <v>-0.25673345968392802</v>
      </c>
      <c r="G212">
        <f t="shared" si="2"/>
        <v>-1.7823175698464149</v>
      </c>
      <c r="H212">
        <f t="shared" si="3"/>
        <v>-1.3892359603864799</v>
      </c>
      <c r="I212">
        <f t="shared" si="4"/>
        <v>-0.25673345968392802</v>
      </c>
      <c r="J212" s="21">
        <v>-1.309543707665709</v>
      </c>
      <c r="K212" s="21">
        <v>-1.0652355274566221</v>
      </c>
      <c r="L212" s="21">
        <v>-0.11045848026907</v>
      </c>
      <c r="M212" s="21">
        <v>2.0269229602009463E-2</v>
      </c>
      <c r="N212" s="19"/>
      <c r="O212" s="19"/>
    </row>
    <row r="213" spans="1:15" x14ac:dyDescent="0.25">
      <c r="A213" s="11">
        <v>41548</v>
      </c>
      <c r="B213">
        <f>+'HLW - 2025Q2'!C218</f>
        <v>1.48430900526369</v>
      </c>
      <c r="C213">
        <f>+'HLW - 2025Q2'!G218</f>
        <v>-0.77667015707717102</v>
      </c>
      <c r="D213">
        <f>+'HLW - 2025Q2'!K218</f>
        <v>0.85331805052106802</v>
      </c>
      <c r="E213">
        <f t="shared" si="0"/>
        <v>-1.3253373058221798</v>
      </c>
      <c r="F213">
        <f t="shared" si="1"/>
        <v>-0.24187625252704503</v>
      </c>
      <c r="G213">
        <f t="shared" si="2"/>
        <v>-1.6972903017036818</v>
      </c>
      <c r="H213">
        <f t="shared" si="3"/>
        <v>-1.3253373058221798</v>
      </c>
      <c r="I213">
        <f t="shared" si="4"/>
        <v>-0.24187625252704503</v>
      </c>
      <c r="J213" s="21">
        <v>-1.2128074173078629</v>
      </c>
      <c r="K213" s="21">
        <v>-1.0343769246144334</v>
      </c>
      <c r="L213" s="21">
        <v>-0.12407675743687099</v>
      </c>
      <c r="M213" s="21">
        <v>2.0016609344117347E-2</v>
      </c>
      <c r="N213" s="19"/>
      <c r="O213" s="19"/>
    </row>
    <row r="214" spans="1:15" x14ac:dyDescent="0.25">
      <c r="A214" s="11">
        <v>41640</v>
      </c>
      <c r="B214">
        <f>+'HLW - 2025Q2'!C219</f>
        <v>1.32089480760365</v>
      </c>
      <c r="C214">
        <f>+'HLW - 2025Q2'!G219</f>
        <v>-0.86416175177785204</v>
      </c>
      <c r="D214">
        <f>+'HLW - 2025Q2'!K219</f>
        <v>0.58637378511947202</v>
      </c>
      <c r="E214">
        <f t="shared" si="0"/>
        <v>-1.4887515034822199</v>
      </c>
      <c r="F214">
        <f t="shared" si="1"/>
        <v>-0.32936784722772605</v>
      </c>
      <c r="G214">
        <f t="shared" si="2"/>
        <v>-1.9642345671052777</v>
      </c>
      <c r="H214">
        <f t="shared" si="3"/>
        <v>-1.4887515034822199</v>
      </c>
      <c r="I214">
        <f t="shared" si="4"/>
        <v>-0.32936784722772605</v>
      </c>
      <c r="J214" s="21">
        <v>-1.2177525024520124</v>
      </c>
      <c r="K214" s="21">
        <v>-1.0226237275404104</v>
      </c>
      <c r="L214" s="21">
        <v>-0.11765066591697</v>
      </c>
      <c r="M214" s="21">
        <v>1.9767324120682453E-2</v>
      </c>
      <c r="N214" s="19"/>
      <c r="O214" s="19"/>
    </row>
    <row r="215" spans="1:15" x14ac:dyDescent="0.25">
      <c r="A215" s="11">
        <v>41730</v>
      </c>
      <c r="B215">
        <f>+'HLW - 2025Q2'!C220</f>
        <v>1.51423748344402</v>
      </c>
      <c r="C215">
        <f>+'HLW - 2025Q2'!G220</f>
        <v>-0.805466179351499</v>
      </c>
      <c r="D215">
        <f>+'HLW - 2025Q2'!K220</f>
        <v>0.85738787109503201</v>
      </c>
      <c r="E215">
        <f t="shared" si="0"/>
        <v>-1.2954088276418498</v>
      </c>
      <c r="F215">
        <f t="shared" si="1"/>
        <v>-0.27067227480137301</v>
      </c>
      <c r="G215">
        <f t="shared" si="2"/>
        <v>-1.6932204811297178</v>
      </c>
      <c r="H215">
        <f t="shared" si="3"/>
        <v>-1.2954088276418498</v>
      </c>
      <c r="I215">
        <f t="shared" si="4"/>
        <v>-0.27067227480137301</v>
      </c>
      <c r="J215" s="21">
        <v>-1.1995228644163842</v>
      </c>
      <c r="K215" s="21">
        <v>-1.0656109174044206</v>
      </c>
      <c r="L215" s="21">
        <v>-0.122205790077314</v>
      </c>
      <c r="M215" s="21">
        <v>1.952132782808081E-2</v>
      </c>
      <c r="N215" s="19"/>
      <c r="O215" s="19"/>
    </row>
    <row r="216" spans="1:15" x14ac:dyDescent="0.25">
      <c r="A216" s="11">
        <v>41821</v>
      </c>
      <c r="B216">
        <f>+'HLW - 2025Q2'!C221</f>
        <v>1.6396475771507499</v>
      </c>
      <c r="C216">
        <f>+'HLW - 2025Q2'!G221</f>
        <v>-0.83637186375766603</v>
      </c>
      <c r="D216">
        <f>+'HLW - 2025Q2'!K221</f>
        <v>0.96420079725502295</v>
      </c>
      <c r="E216">
        <f t="shared" si="0"/>
        <v>-1.1699987339351199</v>
      </c>
      <c r="F216">
        <f t="shared" si="1"/>
        <v>-0.30157795920754005</v>
      </c>
      <c r="G216">
        <f t="shared" si="2"/>
        <v>-1.586407554969727</v>
      </c>
      <c r="H216">
        <f t="shared" si="3"/>
        <v>-1.1699987339351199</v>
      </c>
      <c r="I216">
        <f t="shared" si="4"/>
        <v>-0.30157795920754005</v>
      </c>
      <c r="J216" s="21">
        <v>-1.1277001550802848</v>
      </c>
      <c r="K216" s="21">
        <v>-1.2366532457340647</v>
      </c>
      <c r="L216" s="21">
        <v>-0.12684931984071601</v>
      </c>
      <c r="M216" s="21">
        <v>1.9278574995197209E-2</v>
      </c>
      <c r="N216" s="19"/>
      <c r="O216" s="19"/>
    </row>
    <row r="217" spans="1:15" x14ac:dyDescent="0.25">
      <c r="A217" s="11">
        <v>41913</v>
      </c>
      <c r="B217">
        <f>+'HLW - 2025Q2'!C222</f>
        <v>1.62081447569393</v>
      </c>
      <c r="C217">
        <f>+'HLW - 2025Q2'!G222</f>
        <v>-0.92140922401159897</v>
      </c>
      <c r="D217">
        <f>+'HLW - 2025Q2'!K222</f>
        <v>0.85848193929525796</v>
      </c>
      <c r="E217">
        <f t="shared" si="0"/>
        <v>-1.1888318353919398</v>
      </c>
      <c r="F217">
        <f t="shared" si="1"/>
        <v>-0.38661531946147298</v>
      </c>
      <c r="G217">
        <f t="shared" si="2"/>
        <v>-1.692126412929492</v>
      </c>
      <c r="H217">
        <f t="shared" si="3"/>
        <v>-1.1888318353919398</v>
      </c>
      <c r="I217">
        <f t="shared" si="4"/>
        <v>-0.38661531946147298</v>
      </c>
      <c r="J217" s="21">
        <v>-1.0315724366992234</v>
      </c>
      <c r="K217" s="21">
        <v>-1.3335756925392983</v>
      </c>
      <c r="L217" s="21">
        <v>-0.123198816062282</v>
      </c>
      <c r="M217" s="21">
        <v>1.9039020775849819E-2</v>
      </c>
      <c r="N217" s="19"/>
      <c r="O217" s="19"/>
    </row>
    <row r="218" spans="1:15" x14ac:dyDescent="0.25">
      <c r="A218" s="11">
        <v>42005</v>
      </c>
      <c r="B218">
        <f>+'HLW - 2025Q2'!C223</f>
        <v>1.7119204802802701</v>
      </c>
      <c r="C218">
        <f>+'HLW - 2025Q2'!G223</f>
        <v>-1.0101885312804</v>
      </c>
      <c r="D218">
        <f>+'HLW - 2025Q2'!K223</f>
        <v>0.86975033947180802</v>
      </c>
      <c r="E218">
        <f t="shared" si="0"/>
        <v>-1.0977258308055997</v>
      </c>
      <c r="F218">
        <f t="shared" si="1"/>
        <v>-0.47539462673027399</v>
      </c>
      <c r="G218">
        <f t="shared" si="2"/>
        <v>-1.6808580127529418</v>
      </c>
      <c r="H218">
        <f t="shared" si="3"/>
        <v>-1.0977258308055997</v>
      </c>
      <c r="I218">
        <f t="shared" si="4"/>
        <v>-0.47539462673027399</v>
      </c>
      <c r="J218" s="21">
        <v>-0.94499958219883662</v>
      </c>
      <c r="K218" s="21">
        <v>-1.3429489571175981</v>
      </c>
      <c r="L218" s="21">
        <v>-0.12668424897153499</v>
      </c>
      <c r="M218" s="21">
        <v>1.8802620941308638E-2</v>
      </c>
      <c r="N218" s="19"/>
      <c r="O218" s="19"/>
    </row>
    <row r="219" spans="1:15" x14ac:dyDescent="0.25">
      <c r="A219" s="11">
        <v>42095</v>
      </c>
      <c r="B219">
        <f>+'HLW - 2025Q2'!C224</f>
        <v>1.7084966231762699</v>
      </c>
      <c r="C219">
        <f>+'HLW - 2025Q2'!G224</f>
        <v>-0.915861629653556</v>
      </c>
      <c r="D219">
        <f>+'HLW - 2025Q2'!K224</f>
        <v>0.96031734562929505</v>
      </c>
      <c r="E219">
        <f t="shared" si="0"/>
        <v>-1.1011496879095999</v>
      </c>
      <c r="F219">
        <f t="shared" si="1"/>
        <v>-0.38106772510343001</v>
      </c>
      <c r="G219">
        <f t="shared" si="2"/>
        <v>-1.5902910065954547</v>
      </c>
      <c r="H219">
        <f t="shared" si="3"/>
        <v>-1.1011496879095999</v>
      </c>
      <c r="I219">
        <f t="shared" si="4"/>
        <v>-0.38106772510343001</v>
      </c>
      <c r="J219" s="21">
        <v>-0.9372583247833487</v>
      </c>
      <c r="K219" s="21">
        <v>-1.5460948275540067</v>
      </c>
      <c r="L219" s="21">
        <v>-0.13477040855068201</v>
      </c>
      <c r="M219" s="21">
        <v>1.8569331872809482E-2</v>
      </c>
      <c r="N219" s="19"/>
      <c r="O219" s="19"/>
    </row>
    <row r="220" spans="1:15" x14ac:dyDescent="0.25">
      <c r="A220" s="11">
        <v>42186</v>
      </c>
      <c r="B220">
        <f>+'HLW - 2025Q2'!C225</f>
        <v>1.7035300954278301</v>
      </c>
      <c r="C220">
        <f>+'HLW - 2025Q2'!G225</f>
        <v>-0.98211443608921301</v>
      </c>
      <c r="D220">
        <f>+'HLW - 2025Q2'!K225</f>
        <v>0.88861056590777299</v>
      </c>
      <c r="E220">
        <f t="shared" si="0"/>
        <v>-1.1061162156580397</v>
      </c>
      <c r="F220">
        <f t="shared" si="1"/>
        <v>-0.44732053153908702</v>
      </c>
      <c r="G220">
        <f t="shared" si="2"/>
        <v>-1.6619977863169768</v>
      </c>
      <c r="H220">
        <f t="shared" si="3"/>
        <v>-1.1061162156580397</v>
      </c>
      <c r="I220">
        <f t="shared" si="4"/>
        <v>-0.44732053153908702</v>
      </c>
      <c r="J220" s="21">
        <v>-0.91359418658667013</v>
      </c>
      <c r="K220" s="21">
        <v>-1.5712301076245001</v>
      </c>
      <c r="L220" s="21">
        <v>-0.133004716171574</v>
      </c>
      <c r="M220" s="21">
        <v>1.8339110554141152E-2</v>
      </c>
      <c r="N220" s="19"/>
      <c r="O220" s="19"/>
    </row>
    <row r="221" spans="1:15" x14ac:dyDescent="0.25">
      <c r="A221" s="11">
        <v>42278</v>
      </c>
      <c r="B221">
        <f>+'HLW - 2025Q2'!C226</f>
        <v>1.66941267090937</v>
      </c>
      <c r="C221">
        <f>+'HLW - 2025Q2'!G226</f>
        <v>-1.0459283990814801</v>
      </c>
      <c r="D221">
        <f>+'HLW - 2025Q2'!K226</f>
        <v>0.78733068480715096</v>
      </c>
      <c r="E221">
        <f t="shared" si="0"/>
        <v>-1.1402336401764999</v>
      </c>
      <c r="F221">
        <f t="shared" si="1"/>
        <v>-0.51113449453135407</v>
      </c>
      <c r="G221">
        <f t="shared" si="2"/>
        <v>-1.7632776674175989</v>
      </c>
      <c r="H221">
        <f t="shared" si="3"/>
        <v>-1.1402336401764999</v>
      </c>
      <c r="I221">
        <f t="shared" si="4"/>
        <v>-0.51113449453135407</v>
      </c>
      <c r="J221" s="21">
        <v>-0.89275822149331086</v>
      </c>
      <c r="K221" s="21">
        <v>-1.7481353178514651</v>
      </c>
      <c r="L221" s="21">
        <v>-0.13194735417491199</v>
      </c>
      <c r="M221" s="21">
        <v>1.8111914564291721E-2</v>
      </c>
      <c r="N221" s="19"/>
      <c r="O221" s="19"/>
    </row>
    <row r="222" spans="1:15" x14ac:dyDescent="0.25">
      <c r="A222" s="11">
        <v>42370</v>
      </c>
      <c r="B222">
        <f>+'HLW - 2025Q2'!C227</f>
        <v>1.70628041801966</v>
      </c>
      <c r="C222">
        <f>+'HLW - 2025Q2'!G227</f>
        <v>-0.98426785822806195</v>
      </c>
      <c r="D222">
        <f>+'HLW - 2025Q2'!K227</f>
        <v>0.88947739991228203</v>
      </c>
      <c r="E222">
        <f t="shared" si="0"/>
        <v>-1.1033658930662098</v>
      </c>
      <c r="F222">
        <f t="shared" si="1"/>
        <v>-0.44947395367793597</v>
      </c>
      <c r="G222">
        <f t="shared" si="2"/>
        <v>-1.6611309523124678</v>
      </c>
      <c r="H222">
        <f t="shared" si="3"/>
        <v>-1.1033658930662098</v>
      </c>
      <c r="I222">
        <f t="shared" si="4"/>
        <v>-0.44947395367793597</v>
      </c>
      <c r="J222" s="21">
        <v>-0.89545984648844312</v>
      </c>
      <c r="K222" s="21">
        <v>-1.5379981316897235</v>
      </c>
      <c r="L222" s="21">
        <v>-0.14498140937162601</v>
      </c>
      <c r="M222" s="21">
        <v>1.7887702070112959E-2</v>
      </c>
      <c r="N222" s="19"/>
      <c r="O222" s="19"/>
    </row>
    <row r="223" spans="1:15" x14ac:dyDescent="0.25">
      <c r="A223" s="11">
        <v>42461</v>
      </c>
      <c r="B223">
        <f>+'HLW - 2025Q2'!C228</f>
        <v>1.67816099210004</v>
      </c>
      <c r="C223">
        <f>+'HLW - 2025Q2'!G228</f>
        <v>-0.92778919961497197</v>
      </c>
      <c r="D223">
        <f>+'HLW - 2025Q2'!K228</f>
        <v>0.91507681943776598</v>
      </c>
      <c r="E223">
        <f t="shared" si="0"/>
        <v>-1.1314853189858298</v>
      </c>
      <c r="F223">
        <f t="shared" si="1"/>
        <v>-0.39299529506484598</v>
      </c>
      <c r="G223">
        <f t="shared" si="2"/>
        <v>-1.6355315327869837</v>
      </c>
      <c r="H223">
        <f t="shared" si="3"/>
        <v>-1.1314853189858298</v>
      </c>
      <c r="I223">
        <f t="shared" si="4"/>
        <v>-0.39299529506484598</v>
      </c>
      <c r="J223" s="21">
        <v>-0.88324251598069625</v>
      </c>
      <c r="K223" s="21">
        <v>-1.4427828046101154</v>
      </c>
      <c r="L223" s="21">
        <v>-0.14639908930706599</v>
      </c>
      <c r="M223" s="21">
        <v>1.7666431819080914E-2</v>
      </c>
      <c r="N223" s="19"/>
      <c r="O223" s="19"/>
    </row>
    <row r="224" spans="1:15" x14ac:dyDescent="0.25">
      <c r="A224" s="11">
        <v>42552</v>
      </c>
      <c r="B224">
        <f>+'HLW - 2025Q2'!C229</f>
        <v>1.7505176262072499</v>
      </c>
      <c r="C224">
        <f>+'HLW - 2025Q2'!G229</f>
        <v>-0.97222450676596195</v>
      </c>
      <c r="D224">
        <f>+'HLW - 2025Q2'!K229</f>
        <v>0.95009967087640601</v>
      </c>
      <c r="E224">
        <f t="shared" si="0"/>
        <v>-1.0591286848786199</v>
      </c>
      <c r="F224">
        <f t="shared" si="1"/>
        <v>-0.43743060221583596</v>
      </c>
      <c r="G224">
        <f t="shared" si="2"/>
        <v>-1.6005086813483438</v>
      </c>
      <c r="H224">
        <f t="shared" si="3"/>
        <v>-1.0591286848786199</v>
      </c>
      <c r="I224">
        <f t="shared" si="4"/>
        <v>-0.43743060221583596</v>
      </c>
      <c r="J224" s="21">
        <v>-0.85182875749076126</v>
      </c>
      <c r="K224" s="21">
        <v>-1.2169826475995018</v>
      </c>
      <c r="L224" s="21">
        <v>-0.14880179390116</v>
      </c>
      <c r="M224" s="21">
        <v>1.7448063132052258E-2</v>
      </c>
      <c r="N224" s="19"/>
      <c r="O224" s="19"/>
    </row>
    <row r="225" spans="1:15" x14ac:dyDescent="0.25">
      <c r="A225" s="11">
        <v>42644</v>
      </c>
      <c r="B225">
        <f>+'HLW - 2025Q2'!C230</f>
        <v>1.774773431913</v>
      </c>
      <c r="C225">
        <f>+'HLW - 2025Q2'!G230</f>
        <v>-1.0372779012459299</v>
      </c>
      <c r="D225">
        <f>+'HLW - 2025Q2'!K230</f>
        <v>0.91168269585220496</v>
      </c>
      <c r="E225">
        <f t="shared" si="0"/>
        <v>-1.0348728791728699</v>
      </c>
      <c r="F225">
        <f t="shared" si="1"/>
        <v>-0.5024839966958039</v>
      </c>
      <c r="G225">
        <f t="shared" si="2"/>
        <v>-1.6389256563725447</v>
      </c>
      <c r="H225">
        <f t="shared" si="3"/>
        <v>-1.0348728791728699</v>
      </c>
      <c r="I225">
        <f t="shared" si="4"/>
        <v>-0.5024839966958039</v>
      </c>
      <c r="J225" s="21">
        <v>-0.83757390906414819</v>
      </c>
      <c r="K225" s="21">
        <v>-1.094171955626996</v>
      </c>
      <c r="L225" s="21">
        <v>-0.155620411539487</v>
      </c>
      <c r="M225" s="21">
        <v>1.7232555896125459E-2</v>
      </c>
      <c r="N225" s="19"/>
      <c r="O225" s="19"/>
    </row>
    <row r="226" spans="1:15" x14ac:dyDescent="0.25">
      <c r="A226" s="11">
        <v>42736</v>
      </c>
      <c r="B226">
        <f>+'HLW - 2025Q2'!C231</f>
        <v>1.7728760739986</v>
      </c>
      <c r="C226">
        <f>+'HLW - 2025Q2'!G231</f>
        <v>-1.0196428852018899</v>
      </c>
      <c r="D226">
        <f>+'HLW - 2025Q2'!K231</f>
        <v>0.92723413562263202</v>
      </c>
      <c r="E226">
        <f t="shared" si="0"/>
        <v>-1.0367702370872698</v>
      </c>
      <c r="F226">
        <f t="shared" si="1"/>
        <v>-0.48484898065176396</v>
      </c>
      <c r="G226">
        <f t="shared" si="2"/>
        <v>-1.6233742166021177</v>
      </c>
      <c r="H226">
        <f t="shared" si="3"/>
        <v>-1.0367702370872698</v>
      </c>
      <c r="I226">
        <f t="shared" si="4"/>
        <v>-0.48484898065176396</v>
      </c>
      <c r="J226" s="21">
        <v>-0.8230041765692877</v>
      </c>
      <c r="K226" s="21">
        <v>-1.0654219378443621</v>
      </c>
      <c r="L226" s="21">
        <v>-0.15174884053153301</v>
      </c>
      <c r="M226" s="21">
        <v>1.7019870557520193E-2</v>
      </c>
      <c r="N226" s="19"/>
      <c r="O226" s="19"/>
    </row>
    <row r="227" spans="1:15" x14ac:dyDescent="0.25">
      <c r="A227" s="11">
        <v>42826</v>
      </c>
      <c r="B227">
        <f>+'HLW - 2025Q2'!C232</f>
        <v>1.8069256405909899</v>
      </c>
      <c r="C227">
        <f>+'HLW - 2025Q2'!G232</f>
        <v>-1.10611614630221</v>
      </c>
      <c r="D227">
        <f>+'HLW - 2025Q2'!K232</f>
        <v>0.87815227471096502</v>
      </c>
      <c r="E227">
        <f t="shared" si="0"/>
        <v>-1.0027206704948799</v>
      </c>
      <c r="F227">
        <f t="shared" si="1"/>
        <v>-0.57132224175208401</v>
      </c>
      <c r="G227">
        <f t="shared" si="2"/>
        <v>-1.6724560775137847</v>
      </c>
      <c r="H227">
        <f t="shared" si="3"/>
        <v>-1.0027206704948799</v>
      </c>
      <c r="I227">
        <f t="shared" si="4"/>
        <v>-0.57132224175208401</v>
      </c>
      <c r="J227" s="21">
        <v>-0.74096295444284133</v>
      </c>
      <c r="K227" s="21">
        <v>-1.0016478178440069</v>
      </c>
      <c r="L227" s="21">
        <v>-0.15236736903801101</v>
      </c>
      <c r="M227" s="21">
        <v>1.6809968114530793E-2</v>
      </c>
      <c r="N227" s="19"/>
      <c r="O227" s="19"/>
    </row>
    <row r="228" spans="1:15" x14ac:dyDescent="0.25">
      <c r="A228" s="11">
        <v>42917</v>
      </c>
      <c r="B228">
        <f>+'HLW - 2025Q2'!C233</f>
        <v>1.87887421445043</v>
      </c>
      <c r="C228">
        <f>+'HLW - 2025Q2'!G233</f>
        <v>-1.1541069203254499</v>
      </c>
      <c r="D228">
        <f>+'HLW - 2025Q2'!K233</f>
        <v>0.909171549490568</v>
      </c>
      <c r="E228">
        <f t="shared" si="0"/>
        <v>-0.93077209663543981</v>
      </c>
      <c r="F228">
        <f t="shared" si="1"/>
        <v>-0.61931301577532394</v>
      </c>
      <c r="G228">
        <f t="shared" si="2"/>
        <v>-1.6414368027341819</v>
      </c>
      <c r="H228">
        <f t="shared" si="3"/>
        <v>-0.93077209663543981</v>
      </c>
      <c r="I228">
        <f t="shared" si="4"/>
        <v>-0.61931301577532394</v>
      </c>
      <c r="J228" s="21">
        <v>-0.66621852049520636</v>
      </c>
      <c r="K228" s="21">
        <v>-0.92282740123200913</v>
      </c>
      <c r="L228" s="21">
        <v>-0.15811855472518099</v>
      </c>
      <c r="M228" s="21">
        <v>1.660281011053295E-2</v>
      </c>
      <c r="N228" s="19"/>
      <c r="O228" s="19"/>
    </row>
    <row r="229" spans="1:15" x14ac:dyDescent="0.25">
      <c r="A229" s="11">
        <v>43009</v>
      </c>
      <c r="B229">
        <f>+'HLW - 2025Q2'!C234</f>
        <v>1.9922153172972601</v>
      </c>
      <c r="C229">
        <f>+'HLW - 2025Q2'!G234</f>
        <v>-1.09855857872732</v>
      </c>
      <c r="D229">
        <f>+'HLW - 2025Q2'!K234</f>
        <v>1.08918498590478</v>
      </c>
      <c r="E229">
        <f t="shared" si="0"/>
        <v>-0.81743099378860973</v>
      </c>
      <c r="F229">
        <f t="shared" si="1"/>
        <v>-0.563764674177194</v>
      </c>
      <c r="G229">
        <f t="shared" si="2"/>
        <v>-1.4614233663199698</v>
      </c>
      <c r="H229">
        <f t="shared" si="3"/>
        <v>-0.81743099378860973</v>
      </c>
      <c r="I229">
        <f t="shared" si="4"/>
        <v>-0.563764674177194</v>
      </c>
      <c r="J229" s="21">
        <v>-0.65130591660689274</v>
      </c>
      <c r="K229" s="21">
        <v>-0.83591511199871826</v>
      </c>
      <c r="L229" s="21">
        <v>-0.15894250476521901</v>
      </c>
      <c r="M229" s="21">
        <v>1.6398358627036872E-2</v>
      </c>
      <c r="N229" s="19"/>
      <c r="O229" s="19"/>
    </row>
    <row r="230" spans="1:15" x14ac:dyDescent="0.25">
      <c r="A230" s="11">
        <v>43101</v>
      </c>
      <c r="B230">
        <f>+'HLW - 2025Q2'!C235</f>
        <v>2.0216972985056398</v>
      </c>
      <c r="C230">
        <f>+'HLW - 2025Q2'!G235</f>
        <v>-1.0033072798129401</v>
      </c>
      <c r="D230">
        <f>+'HLW - 2025Q2'!K235</f>
        <v>1.2168118087403199</v>
      </c>
      <c r="E230">
        <f t="shared" si="0"/>
        <v>-0.78794901258022998</v>
      </c>
      <c r="F230">
        <f t="shared" si="1"/>
        <v>-0.46851337526281411</v>
      </c>
      <c r="G230">
        <f t="shared" si="2"/>
        <v>-1.3337965434844299</v>
      </c>
      <c r="H230">
        <f t="shared" si="3"/>
        <v>-0.78794901258022998</v>
      </c>
      <c r="I230">
        <f t="shared" si="4"/>
        <v>-0.46851337526281411</v>
      </c>
      <c r="J230" s="21">
        <v>-0.70215580248752574</v>
      </c>
      <c r="K230" s="21">
        <v>-0.92306235731018638</v>
      </c>
      <c r="L230" s="21">
        <v>-0.154505222129946</v>
      </c>
      <c r="M230" s="21">
        <v>1.6196576276807099E-2</v>
      </c>
      <c r="N230" s="19"/>
      <c r="O230" s="19"/>
    </row>
    <row r="231" spans="1:15" x14ac:dyDescent="0.25">
      <c r="A231" s="11">
        <v>43191</v>
      </c>
      <c r="B231">
        <f>+'HLW - 2025Q2'!C236</f>
        <v>2.0297316309565399</v>
      </c>
      <c r="C231">
        <f>+'HLW - 2025Q2'!G236</f>
        <v>-1.03902780749069</v>
      </c>
      <c r="D231">
        <f>+'HLW - 2025Q2'!K236</f>
        <v>1.1899141522466901</v>
      </c>
      <c r="E231">
        <f t="shared" si="0"/>
        <v>-0.77991468012932996</v>
      </c>
      <c r="F231">
        <f t="shared" si="1"/>
        <v>-0.50423390294056403</v>
      </c>
      <c r="G231">
        <f t="shared" si="2"/>
        <v>-1.3606941999780597</v>
      </c>
      <c r="H231">
        <f t="shared" si="3"/>
        <v>-0.77991468012932996</v>
      </c>
      <c r="I231">
        <f t="shared" si="4"/>
        <v>-0.50423390294056403</v>
      </c>
      <c r="J231" s="21">
        <v>-0.66585919693841888</v>
      </c>
      <c r="K231" s="21">
        <v>-0.92817174828047189</v>
      </c>
      <c r="L231" s="21">
        <v>-0.146252175261569</v>
      </c>
      <c r="M231" s="21">
        <v>1.5997426197029967E-2</v>
      </c>
      <c r="N231" s="19"/>
      <c r="O231" s="19"/>
    </row>
    <row r="232" spans="1:15" x14ac:dyDescent="0.25">
      <c r="A232" s="11">
        <v>43282</v>
      </c>
      <c r="B232">
        <f>+'HLW - 2025Q2'!C237</f>
        <v>2.0865547427757298</v>
      </c>
      <c r="C232">
        <f>+'HLW - 2025Q2'!G237</f>
        <v>-1.1690083924925101</v>
      </c>
      <c r="D232">
        <f>+'HLW - 2025Q2'!K237</f>
        <v>1.12233364826295</v>
      </c>
      <c r="E232">
        <f t="shared" si="0"/>
        <v>-0.72309156831013999</v>
      </c>
      <c r="F232">
        <f t="shared" si="1"/>
        <v>-0.63421448794238411</v>
      </c>
      <c r="G232">
        <f t="shared" si="2"/>
        <v>-1.4282747039617998</v>
      </c>
      <c r="H232">
        <f t="shared" si="3"/>
        <v>-0.72309156831013999</v>
      </c>
      <c r="I232">
        <f t="shared" si="4"/>
        <v>-0.63421448794238411</v>
      </c>
      <c r="J232" s="21">
        <v>-0.67281263262663837</v>
      </c>
      <c r="K232" s="21">
        <v>-1.0419376024226183</v>
      </c>
      <c r="L232" s="21">
        <v>-0.14174911758501199</v>
      </c>
      <c r="M232" s="21">
        <v>1.5800872042561417E-2</v>
      </c>
      <c r="N232" s="19"/>
      <c r="O232" s="19"/>
    </row>
    <row r="233" spans="1:15" x14ac:dyDescent="0.25">
      <c r="A233" s="11">
        <v>43374</v>
      </c>
      <c r="B233">
        <f>+'HLW - 2025Q2'!C238</f>
        <v>2.0232279073248201</v>
      </c>
      <c r="C233">
        <f>+'HLW - 2025Q2'!G238</f>
        <v>-1.1567413566792299</v>
      </c>
      <c r="D233">
        <f>+'HLW - 2025Q2'!K238</f>
        <v>1.0650585640436501</v>
      </c>
      <c r="E233">
        <f t="shared" si="0"/>
        <v>-0.78641840376104977</v>
      </c>
      <c r="F233">
        <f t="shared" si="1"/>
        <v>-0.62194745212910396</v>
      </c>
      <c r="G233">
        <f t="shared" si="2"/>
        <v>-1.4855497881810997</v>
      </c>
      <c r="H233">
        <f t="shared" si="3"/>
        <v>-0.78641840376104977</v>
      </c>
      <c r="I233">
        <f t="shared" si="4"/>
        <v>-0.62194745212910396</v>
      </c>
      <c r="J233" s="21">
        <v>-0.62857139613887059</v>
      </c>
      <c r="K233" s="21">
        <v>-1.1625898257917935</v>
      </c>
      <c r="L233" s="21">
        <v>-0.127167986116826</v>
      </c>
      <c r="M233" s="21">
        <v>1.5606877979198953E-2</v>
      </c>
      <c r="N233" s="19"/>
      <c r="O233" s="19"/>
    </row>
    <row r="234" spans="1:15" x14ac:dyDescent="0.25">
      <c r="A234" s="11">
        <v>43466</v>
      </c>
      <c r="B234">
        <f>+'HLW - 2025Q2'!C239</f>
        <v>2.0914030726717998</v>
      </c>
      <c r="C234">
        <f>+'HLW - 2025Q2'!G239</f>
        <v>-1.2149563604345099</v>
      </c>
      <c r="D234">
        <f>+'HLW - 2025Q2'!K239</f>
        <v>1.0817098550912401</v>
      </c>
      <c r="E234">
        <f t="shared" si="0"/>
        <v>-0.71824323841407001</v>
      </c>
      <c r="F234">
        <f t="shared" si="1"/>
        <v>-0.68016245588438395</v>
      </c>
      <c r="G234">
        <f t="shared" si="2"/>
        <v>-1.4688984971335097</v>
      </c>
      <c r="H234">
        <f t="shared" si="3"/>
        <v>-0.71824323841407001</v>
      </c>
      <c r="I234">
        <f t="shared" si="4"/>
        <v>-0.68016245588438395</v>
      </c>
      <c r="J234" s="21">
        <v>-0.71240451696762974</v>
      </c>
      <c r="K234" s="21">
        <v>-1.1777092621533161</v>
      </c>
      <c r="L234" s="21">
        <v>-0.14356819057544701</v>
      </c>
      <c r="M234" s="21">
        <v>1.5415408677053983E-2</v>
      </c>
      <c r="N234" s="19"/>
      <c r="O234" s="19"/>
    </row>
    <row r="235" spans="1:15" x14ac:dyDescent="0.25">
      <c r="A235" s="11">
        <v>43556</v>
      </c>
      <c r="B235">
        <f>+'HLW - 2025Q2'!C240</f>
        <v>2.1752797535528599</v>
      </c>
      <c r="C235">
        <f>+'HLW - 2025Q2'!G240</f>
        <v>-1.2220363512735499</v>
      </c>
      <c r="D235">
        <f>+'HLW - 2025Q2'!K240</f>
        <v>1.1667387177616599</v>
      </c>
      <c r="E235">
        <f t="shared" si="0"/>
        <v>-0.63436655753300997</v>
      </c>
      <c r="F235">
        <f t="shared" si="1"/>
        <v>-0.68724244672342394</v>
      </c>
      <c r="G235">
        <f t="shared" si="2"/>
        <v>-1.3838696344630899</v>
      </c>
      <c r="H235">
        <f t="shared" si="3"/>
        <v>-0.63436655753300997</v>
      </c>
      <c r="I235">
        <f t="shared" si="4"/>
        <v>-0.68724244672342394</v>
      </c>
      <c r="J235" s="21">
        <v>-0.79053462309448608</v>
      </c>
      <c r="K235" s="21">
        <v>-1.2030517872389925</v>
      </c>
      <c r="L235" s="21">
        <v>-0.14360995690214901</v>
      </c>
      <c r="M235" s="21">
        <v>1.5226429303944834E-2</v>
      </c>
      <c r="N235" s="19"/>
      <c r="O235" s="19"/>
    </row>
    <row r="236" spans="1:15" x14ac:dyDescent="0.25">
      <c r="A236" s="11">
        <v>43647</v>
      </c>
      <c r="B236">
        <f>+'HLW - 2025Q2'!C241</f>
        <v>2.3131999324692298</v>
      </c>
      <c r="C236">
        <f>+'HLW - 2025Q2'!G241</f>
        <v>-1.25080973782787</v>
      </c>
      <c r="D236">
        <f>+'HLW - 2025Q2'!K241</f>
        <v>1.289421843582</v>
      </c>
      <c r="E236">
        <f t="shared" si="0"/>
        <v>-0.49644637861663998</v>
      </c>
      <c r="F236">
        <f t="shared" si="1"/>
        <v>-0.71601583327774398</v>
      </c>
      <c r="G236">
        <f t="shared" si="2"/>
        <v>-1.2611865086427498</v>
      </c>
      <c r="H236">
        <f t="shared" si="3"/>
        <v>-0.49644637861663998</v>
      </c>
      <c r="I236">
        <f t="shared" si="4"/>
        <v>-0.71601583327774398</v>
      </c>
      <c r="J236" s="21">
        <v>-0.73066019371052904</v>
      </c>
      <c r="K236" s="21">
        <v>-1.1839613019220139</v>
      </c>
      <c r="L236" s="21">
        <v>-0.135974576005187</v>
      </c>
      <c r="M236" s="21">
        <v>1.5039905518872312E-2</v>
      </c>
      <c r="N236" s="19"/>
      <c r="O236" s="19"/>
    </row>
    <row r="237" spans="1:15" x14ac:dyDescent="0.25">
      <c r="A237" s="11">
        <v>43739</v>
      </c>
      <c r="B237">
        <f>+'HLW - 2025Q2'!C242</f>
        <v>2.3326313879309799</v>
      </c>
      <c r="C237">
        <f>+'HLW - 2025Q2'!G242</f>
        <v>-1.28927934539662</v>
      </c>
      <c r="D237">
        <f>+'HLW - 2025Q2'!K242</f>
        <v>1.27229081386112</v>
      </c>
      <c r="E237">
        <f t="shared" si="0"/>
        <v>-0.47701492315488991</v>
      </c>
      <c r="F237">
        <f t="shared" si="1"/>
        <v>-0.75448544084649405</v>
      </c>
      <c r="G237">
        <f t="shared" si="2"/>
        <v>-1.2783175383636298</v>
      </c>
      <c r="H237">
        <f t="shared" si="3"/>
        <v>-0.47701492315488991</v>
      </c>
      <c r="I237">
        <f t="shared" si="4"/>
        <v>-0.75448544084649405</v>
      </c>
      <c r="J237" s="21">
        <v>-0.79827339031280808</v>
      </c>
      <c r="K237" s="21">
        <v>-1.5279233892301638</v>
      </c>
      <c r="L237" s="21">
        <v>-0.14070548318876799</v>
      </c>
      <c r="M237" s="21">
        <v>1.4855803465555942E-2</v>
      </c>
      <c r="N237" s="19"/>
      <c r="O237" s="19"/>
    </row>
    <row r="238" spans="1:15" x14ac:dyDescent="0.25">
      <c r="A238" s="11">
        <v>43831</v>
      </c>
      <c r="B238">
        <f>+'HLW - 2025Q2'!C243</f>
        <v>2.32995204124986</v>
      </c>
      <c r="C238">
        <f>+'HLW - 2025Q2'!G243</f>
        <v>-1.27948936458456</v>
      </c>
      <c r="D238">
        <f>+'HLW - 2025Q2'!K243</f>
        <v>1.27913848045235</v>
      </c>
      <c r="E238">
        <f t="shared" si="0"/>
        <v>-0.47969426983600982</v>
      </c>
      <c r="F238">
        <f t="shared" si="1"/>
        <v>-0.74469546003443399</v>
      </c>
      <c r="G238">
        <f t="shared" si="2"/>
        <v>-1.2714698717723998</v>
      </c>
      <c r="H238">
        <f t="shared" si="3"/>
        <v>-0.47969426983600982</v>
      </c>
      <c r="I238">
        <f t="shared" si="4"/>
        <v>-0.74469546003443399</v>
      </c>
      <c r="J238" s="21">
        <v>-0.72828656891328825</v>
      </c>
      <c r="K238" s="21">
        <v>-1.6523998352354432</v>
      </c>
      <c r="L238" s="21">
        <v>-0.14597519741200499</v>
      </c>
      <c r="M238" s="21">
        <v>1.467408976603489E-2</v>
      </c>
      <c r="N238" s="19"/>
      <c r="O238" s="19"/>
    </row>
    <row r="239" spans="1:15" x14ac:dyDescent="0.25">
      <c r="A239" s="11">
        <v>43922</v>
      </c>
      <c r="B239">
        <f>+'HLW - 2025Q2'!C244</f>
        <v>2.30910251540831</v>
      </c>
      <c r="C239">
        <f>+'HLW - 2025Q2'!G244</f>
        <v>-1.28768868673357</v>
      </c>
      <c r="D239">
        <f>+'HLW - 2025Q2'!K244</f>
        <v>1.24804333193887</v>
      </c>
      <c r="E239">
        <f t="shared" si="0"/>
        <v>-0.5005437956775598</v>
      </c>
      <c r="F239">
        <f t="shared" si="1"/>
        <v>-0.75289478218344397</v>
      </c>
      <c r="G239">
        <f t="shared" si="2"/>
        <v>-1.3025650202858798</v>
      </c>
      <c r="H239">
        <f t="shared" si="3"/>
        <v>-0.5005437956775598</v>
      </c>
      <c r="I239">
        <f t="shared" si="4"/>
        <v>-0.75289478218344397</v>
      </c>
      <c r="J239" s="21">
        <v>-0.58863840011661916</v>
      </c>
      <c r="K239" s="21">
        <v>-1.5124901364876426</v>
      </c>
      <c r="L239" s="21">
        <v>-0.15723250297962801</v>
      </c>
      <c r="M239" s="21">
        <v>1.4494731514298607E-2</v>
      </c>
      <c r="N239" s="19"/>
      <c r="O239" s="19"/>
    </row>
    <row r="240" spans="1:15" x14ac:dyDescent="0.25">
      <c r="A240" s="11">
        <v>44013</v>
      </c>
      <c r="B240">
        <f>+'HLW - 2025Q2'!C245</f>
        <v>2.3608754679647501</v>
      </c>
      <c r="C240">
        <f>+'HLW - 2025Q2'!G245</f>
        <v>-1.27597736682788</v>
      </c>
      <c r="D240">
        <f>+'HLW - 2025Q2'!K245</f>
        <v>1.3166089199519999</v>
      </c>
      <c r="E240">
        <f t="shared" si="0"/>
        <v>-0.4487708431211197</v>
      </c>
      <c r="F240">
        <f t="shared" si="1"/>
        <v>-0.741183462277754</v>
      </c>
      <c r="G240">
        <f t="shared" si="2"/>
        <v>-1.2339994322727499</v>
      </c>
      <c r="H240">
        <f t="shared" si="3"/>
        <v>-0.4487708431211197</v>
      </c>
      <c r="I240">
        <f t="shared" si="4"/>
        <v>-0.741183462277754</v>
      </c>
      <c r="J240" s="21">
        <v>-0.65335883389913041</v>
      </c>
      <c r="K240" s="21">
        <v>-1.4252376217735843</v>
      </c>
      <c r="L240" s="21">
        <v>-0.14900861625697101</v>
      </c>
      <c r="M240" s="21">
        <v>1.4317696270032647E-2</v>
      </c>
      <c r="N240" s="19"/>
      <c r="O240" s="19"/>
    </row>
    <row r="241" spans="1:15" x14ac:dyDescent="0.25">
      <c r="A241" s="11">
        <v>44105</v>
      </c>
      <c r="B241">
        <f>+'HLW - 2025Q2'!C246</f>
        <v>2.3450835939038299</v>
      </c>
      <c r="C241">
        <f>+'HLW - 2025Q2'!G246</f>
        <v>-1.2793074694411699</v>
      </c>
      <c r="D241">
        <f>+'HLW - 2025Q2'!K246</f>
        <v>1.2959370317644701</v>
      </c>
      <c r="E241">
        <f t="shared" si="0"/>
        <v>-0.4645627171820399</v>
      </c>
      <c r="F241">
        <f t="shared" si="1"/>
        <v>-0.74451356489104392</v>
      </c>
      <c r="G241">
        <f t="shared" si="2"/>
        <v>-1.2546713204602797</v>
      </c>
      <c r="H241">
        <f t="shared" si="3"/>
        <v>-0.4645627171820399</v>
      </c>
      <c r="I241">
        <f t="shared" si="4"/>
        <v>-0.74451356489104392</v>
      </c>
      <c r="J241" s="21">
        <v>-0.65736993281613343</v>
      </c>
      <c r="K241" s="21">
        <v>-1.2445869324231182</v>
      </c>
      <c r="L241" s="21">
        <v>-0.17723473717681201</v>
      </c>
      <c r="M241" s="21">
        <v>1.4142952052361145E-2</v>
      </c>
      <c r="N241" s="19"/>
      <c r="O241" s="19"/>
    </row>
    <row r="242" spans="1:15" x14ac:dyDescent="0.25">
      <c r="A242" s="11">
        <v>44197</v>
      </c>
      <c r="B242">
        <f>+'HLW - 2025Q2'!C247</f>
        <v>2.38944518600155</v>
      </c>
      <c r="C242">
        <f>+'HLW - 2025Q2'!G247</f>
        <v>-1.2054250623551701</v>
      </c>
      <c r="D242">
        <f>+'HLW - 2025Q2'!K247</f>
        <v>1.41853495006354</v>
      </c>
      <c r="E242">
        <f t="shared" si="0"/>
        <v>-0.42020112508431984</v>
      </c>
      <c r="F242">
        <f t="shared" si="1"/>
        <v>-0.67063115780504412</v>
      </c>
      <c r="G242">
        <f t="shared" si="2"/>
        <v>-1.1320734021612098</v>
      </c>
      <c r="H242">
        <f t="shared" si="3"/>
        <v>-0.42020112508431984</v>
      </c>
      <c r="I242">
        <f t="shared" si="4"/>
        <v>-0.67063115780504412</v>
      </c>
      <c r="J242" s="21">
        <v>-0.63317202991964505</v>
      </c>
      <c r="K242" s="21">
        <v>-1.2289298606432018</v>
      </c>
      <c r="L242" s="21">
        <v>-0.21742854947951701</v>
      </c>
      <c r="M242" s="21">
        <v>1.3970467333718093E-2</v>
      </c>
      <c r="N242" s="19"/>
      <c r="O242" s="19"/>
    </row>
    <row r="243" spans="1:15" x14ac:dyDescent="0.25">
      <c r="A243" s="11">
        <v>44287</v>
      </c>
      <c r="B243">
        <f>+'HLW - 2025Q2'!C248</f>
        <v>2.2968828347371599</v>
      </c>
      <c r="C243">
        <f>+'HLW - 2025Q2'!G248</f>
        <v>-1.06473997348373</v>
      </c>
      <c r="D243">
        <f>+'HLW - 2025Q2'!K248</f>
        <v>1.45757305000378</v>
      </c>
      <c r="E243">
        <f t="shared" si="0"/>
        <v>-0.51276347634870989</v>
      </c>
      <c r="F243">
        <f t="shared" si="1"/>
        <v>-0.52994606893360396</v>
      </c>
      <c r="G243">
        <f t="shared" si="2"/>
        <v>-1.0930353022209698</v>
      </c>
      <c r="H243">
        <f t="shared" si="3"/>
        <v>-0.51276347634870989</v>
      </c>
      <c r="I243">
        <f t="shared" si="4"/>
        <v>-0.52994606893360396</v>
      </c>
      <c r="J243" s="21">
        <v>-0.57864135163531949</v>
      </c>
      <c r="K243" s="21">
        <v>-0.89279753056579758</v>
      </c>
      <c r="L243" s="21">
        <v>-0.20354087391530101</v>
      </c>
      <c r="M243" s="21">
        <v>1.380021103372584E-2</v>
      </c>
      <c r="N243" s="19"/>
      <c r="O243" s="19"/>
    </row>
    <row r="244" spans="1:15" x14ac:dyDescent="0.25">
      <c r="A244" s="11">
        <v>44378</v>
      </c>
      <c r="B244">
        <f>+'HLW - 2025Q2'!C249</f>
        <v>2.30219818216348</v>
      </c>
      <c r="C244">
        <f>+'HLW - 2025Q2'!G249</f>
        <v>-1.0990291299845301</v>
      </c>
      <c r="D244">
        <f>+'HLW - 2025Q2'!K249</f>
        <v>1.42912092177234</v>
      </c>
      <c r="E244">
        <f t="shared" si="0"/>
        <v>-0.50744812892238977</v>
      </c>
      <c r="F244">
        <f t="shared" si="1"/>
        <v>-0.56423522543440408</v>
      </c>
      <c r="G244">
        <f t="shared" si="2"/>
        <v>-1.1214874304524098</v>
      </c>
      <c r="H244">
        <f t="shared" si="3"/>
        <v>-0.50744812892238977</v>
      </c>
      <c r="I244">
        <f t="shared" si="4"/>
        <v>-0.56423522543440408</v>
      </c>
      <c r="J244" s="21">
        <v>-0.68274871880708299</v>
      </c>
      <c r="K244" s="21">
        <v>-0.95810928404667339</v>
      </c>
      <c r="L244" s="21">
        <v>-0.18437691906169901</v>
      </c>
      <c r="M244" s="21">
        <v>1.3632152513204146E-2</v>
      </c>
      <c r="N244" s="19"/>
      <c r="O244" s="19"/>
    </row>
    <row r="245" spans="1:15" x14ac:dyDescent="0.25">
      <c r="A245" s="11">
        <v>44470</v>
      </c>
      <c r="B245">
        <f>+'HLW - 2025Q2'!C250</f>
        <v>2.5130446008631502</v>
      </c>
      <c r="C245">
        <f>+'HLW - 2025Q2'!G250</f>
        <v>-1.0701259288572</v>
      </c>
      <c r="D245">
        <f>+'HLW - 2025Q2'!K250</f>
        <v>1.68956430413957</v>
      </c>
      <c r="E245">
        <f t="shared" si="0"/>
        <v>-0.29660171022271964</v>
      </c>
      <c r="F245">
        <f t="shared" si="1"/>
        <v>-0.53533202430707405</v>
      </c>
      <c r="G245">
        <f t="shared" si="2"/>
        <v>-0.86104404808517976</v>
      </c>
      <c r="H245">
        <f t="shared" si="3"/>
        <v>-0.29660171022271964</v>
      </c>
      <c r="I245">
        <f t="shared" si="4"/>
        <v>-0.53533202430707405</v>
      </c>
      <c r="J245" s="21">
        <v>-0.61515780797617037</v>
      </c>
      <c r="K245" s="21">
        <v>-0.91412735345379059</v>
      </c>
      <c r="L245" s="21">
        <v>-0.182100768215638</v>
      </c>
      <c r="M245" s="21">
        <v>1.3466261568131271E-2</v>
      </c>
      <c r="N245" s="19"/>
      <c r="O245" s="19"/>
    </row>
    <row r="246" spans="1:15" x14ac:dyDescent="0.25">
      <c r="A246" s="11">
        <v>44562</v>
      </c>
      <c r="B246">
        <f>+'HLW - 2025Q2'!C251</f>
        <v>2.2694072463935102</v>
      </c>
      <c r="C246">
        <f>+'HLW - 2025Q2'!G251</f>
        <v>-1.0733587302219201</v>
      </c>
      <c r="D246">
        <f>+'HLW - 2025Q2'!K251</f>
        <v>1.4187820819280801</v>
      </c>
      <c r="E246">
        <f t="shared" si="0"/>
        <v>-0.54023906469235961</v>
      </c>
      <c r="F246">
        <f t="shared" si="1"/>
        <v>-0.53856482567179409</v>
      </c>
      <c r="G246">
        <f t="shared" si="2"/>
        <v>-1.1318262702966697</v>
      </c>
      <c r="H246">
        <f t="shared" si="3"/>
        <v>-0.54023906469235961</v>
      </c>
      <c r="I246">
        <f t="shared" si="4"/>
        <v>-0.53856482567179409</v>
      </c>
      <c r="J246" s="21">
        <v>-0.60141177121186096</v>
      </c>
      <c r="K246" s="21">
        <v>-0.40013095175413649</v>
      </c>
      <c r="L246" s="21">
        <v>-0.18647299575634599</v>
      </c>
      <c r="M246" s="21">
        <v>1.3302508423788122E-2</v>
      </c>
      <c r="N246" s="19"/>
      <c r="O246" s="19"/>
    </row>
    <row r="247" spans="1:15" x14ac:dyDescent="0.25">
      <c r="A247" s="11">
        <v>44652</v>
      </c>
      <c r="B247">
        <f>+'HLW - 2025Q2'!C252</f>
        <v>2.1316246527529801</v>
      </c>
      <c r="C247">
        <f>+'HLW - 2025Q2'!G252</f>
        <v>-1.14223998873009</v>
      </c>
      <c r="D247">
        <f>+'HLW - 2025Q2'!K252</f>
        <v>1.19859539978512</v>
      </c>
      <c r="E247">
        <f t="shared" si="0"/>
        <v>-0.67802165833288974</v>
      </c>
      <c r="F247">
        <f t="shared" si="1"/>
        <v>-0.60744608417996404</v>
      </c>
      <c r="G247">
        <f t="shared" si="2"/>
        <v>-1.3520129524396298</v>
      </c>
      <c r="H247">
        <f t="shared" si="3"/>
        <v>-0.67802165833288974</v>
      </c>
      <c r="I247">
        <f t="shared" si="4"/>
        <v>-0.60744608417996404</v>
      </c>
      <c r="J247" s="21">
        <v>-0.66123945035158793</v>
      </c>
      <c r="K247" s="21">
        <v>-0.4047244048518886</v>
      </c>
      <c r="L247" s="21">
        <v>-0.17668812436853101</v>
      </c>
      <c r="M247" s="21">
        <v>1.3140863728888173E-2</v>
      </c>
      <c r="N247" s="19"/>
      <c r="O247" s="19"/>
    </row>
    <row r="248" spans="1:15" x14ac:dyDescent="0.25">
      <c r="A248" s="11">
        <v>44743</v>
      </c>
      <c r="B248">
        <f>+'HLW - 2025Q2'!C253</f>
        <v>2.2159473637272802</v>
      </c>
      <c r="C248">
        <f>+'HLW - 2025Q2'!G253</f>
        <v>-1.14535371157267</v>
      </c>
      <c r="D248">
        <f>+'HLW - 2025Q2'!K253</f>
        <v>1.28808033667809</v>
      </c>
      <c r="E248">
        <f t="shared" si="0"/>
        <v>-0.59369894735858963</v>
      </c>
      <c r="F248">
        <f t="shared" si="1"/>
        <v>-0.61055980702254398</v>
      </c>
      <c r="G248">
        <f t="shared" si="2"/>
        <v>-1.2625280155466598</v>
      </c>
      <c r="H248">
        <f t="shared" si="3"/>
        <v>-0.59369894735858963</v>
      </c>
      <c r="I248">
        <f t="shared" si="4"/>
        <v>-0.61055980702254398</v>
      </c>
      <c r="J248" s="21">
        <v>-0.66612646372596906</v>
      </c>
      <c r="K248" s="21">
        <v>-0.10602170553513771</v>
      </c>
      <c r="L248" s="21">
        <v>-0.177210965600924</v>
      </c>
      <c r="M248" s="21">
        <v>1.2981298549793159E-2</v>
      </c>
      <c r="N248" s="19"/>
      <c r="O248" s="19"/>
    </row>
    <row r="249" spans="1:15" x14ac:dyDescent="0.25">
      <c r="A249" s="11">
        <v>44835</v>
      </c>
      <c r="B249">
        <f>+'HLW - 2025Q2'!C254</f>
        <v>2.21143067158923</v>
      </c>
      <c r="C249">
        <f>+'HLW - 2025Q2'!G254</f>
        <v>-1.1802660673268901</v>
      </c>
      <c r="D249">
        <f>+'HLW - 2025Q2'!K254</f>
        <v>1.24820799287808</v>
      </c>
      <c r="E249">
        <f t="shared" si="0"/>
        <v>-0.59821563949663981</v>
      </c>
      <c r="F249">
        <f t="shared" si="1"/>
        <v>-0.64547216277676411</v>
      </c>
      <c r="G249">
        <f t="shared" si="2"/>
        <v>-1.3024003593466698</v>
      </c>
      <c r="H249">
        <f t="shared" si="3"/>
        <v>-0.59821563949663981</v>
      </c>
      <c r="I249">
        <f t="shared" si="4"/>
        <v>-0.64547216277676411</v>
      </c>
      <c r="J249" s="21">
        <v>-0.26912329926947298</v>
      </c>
      <c r="K249" s="21">
        <v>-4.2067766598185799E-2</v>
      </c>
      <c r="L249" s="21">
        <v>-0.177323933130202</v>
      </c>
      <c r="M249" s="21">
        <v>1.2823784364793396E-2</v>
      </c>
      <c r="N249" s="19"/>
      <c r="O249" s="19"/>
    </row>
    <row r="250" spans="1:15" x14ac:dyDescent="0.25">
      <c r="A250" s="11">
        <v>44927</v>
      </c>
      <c r="B250">
        <f>+'HLW - 2025Q2'!C255</f>
        <v>2.2252838986215999</v>
      </c>
      <c r="C250">
        <f>+'HLW - 2025Q2'!G255</f>
        <v>-1.2591576104673201</v>
      </c>
      <c r="D250">
        <f>+'HLW - 2025Q2'!K255</f>
        <v>1.1845293175568501</v>
      </c>
      <c r="E250">
        <f t="shared" ref="E250:E259" si="5">+B250-$B$185</f>
        <v>-0.5843624124642699</v>
      </c>
      <c r="F250">
        <f t="shared" ref="F250:F259" si="6">+C250-$C$185</f>
        <v>-0.72436370591719412</v>
      </c>
      <c r="G250">
        <f t="shared" ref="G250:G259" si="7">+D250-$D$185</f>
        <v>-1.3660790346678997</v>
      </c>
      <c r="H250">
        <f t="shared" si="3"/>
        <v>-0.5843624124642699</v>
      </c>
      <c r="I250">
        <f t="shared" si="4"/>
        <v>-0.72436370591719412</v>
      </c>
      <c r="J250" s="21">
        <v>-0.29708149199362199</v>
      </c>
      <c r="K250" s="21">
        <v>2.508008630071721E-2</v>
      </c>
      <c r="L250" s="21">
        <v>-0.18290673431329299</v>
      </c>
      <c r="M250" s="21">
        <v>1.26682930584572E-2</v>
      </c>
      <c r="N250" s="19"/>
      <c r="O250" s="19"/>
    </row>
    <row r="251" spans="1:15" x14ac:dyDescent="0.25">
      <c r="A251" s="11">
        <v>45017</v>
      </c>
      <c r="B251">
        <f>+'HLW - 2025Q2'!C256</f>
        <v>2.2633395705466302</v>
      </c>
      <c r="C251">
        <f>+'HLW - 2025Q2'!G256</f>
        <v>-1.4346709525965999</v>
      </c>
      <c r="D251">
        <f>+'HLW - 2025Q2'!K256</f>
        <v>1.05080666473152</v>
      </c>
      <c r="E251">
        <f t="shared" si="5"/>
        <v>-0.54630674053923967</v>
      </c>
      <c r="F251">
        <f t="shared" si="6"/>
        <v>-0.89987704804647395</v>
      </c>
      <c r="G251">
        <f t="shared" si="7"/>
        <v>-1.4998016874932298</v>
      </c>
      <c r="H251">
        <f t="shared" ref="H251:H259" si="8">E251</f>
        <v>-0.54630674053923967</v>
      </c>
      <c r="I251">
        <f t="shared" ref="I251:I259" si="9">F251</f>
        <v>-0.89987704804647395</v>
      </c>
      <c r="J251" s="21">
        <v>-0.19366065494180301</v>
      </c>
      <c r="K251" s="21">
        <v>0.35680164563731975</v>
      </c>
      <c r="L251" s="21">
        <v>-0.17327065089414501</v>
      </c>
      <c r="M251" s="21">
        <v>1.2514796916020678E-2</v>
      </c>
      <c r="N251" s="19"/>
      <c r="O251" s="19"/>
    </row>
    <row r="252" spans="1:15" x14ac:dyDescent="0.25">
      <c r="A252" s="11">
        <v>45108</v>
      </c>
      <c r="B252">
        <f>+'HLW - 2025Q2'!C257</f>
        <v>2.44945282402528</v>
      </c>
      <c r="C252">
        <f>+'HLW - 2025Q2'!G257</f>
        <v>-1.7082133302664999</v>
      </c>
      <c r="D252">
        <f>+'HLW - 2025Q2'!K257</f>
        <v>0.98164383833575597</v>
      </c>
      <c r="E252">
        <f t="shared" si="5"/>
        <v>-0.36019348706058985</v>
      </c>
      <c r="F252">
        <f t="shared" si="6"/>
        <v>-1.1734194257163739</v>
      </c>
      <c r="G252">
        <f t="shared" si="7"/>
        <v>-1.5689645138889938</v>
      </c>
      <c r="H252">
        <f t="shared" si="8"/>
        <v>-0.36019348706058985</v>
      </c>
      <c r="I252">
        <f t="shared" si="9"/>
        <v>-1.1734194257163739</v>
      </c>
      <c r="J252" s="21">
        <v>-0.29393629875462202</v>
      </c>
      <c r="K252" s="21">
        <v>0.3246831739372627</v>
      </c>
      <c r="L252" s="21">
        <v>-0.173017359007167</v>
      </c>
      <c r="M252" s="21">
        <v>1.2363268617864746E-2</v>
      </c>
      <c r="N252" s="19"/>
      <c r="O252" s="19"/>
    </row>
    <row r="253" spans="1:15" x14ac:dyDescent="0.25">
      <c r="A253" s="11">
        <v>45200</v>
      </c>
      <c r="B253">
        <f>+'HLW - 2025Q2'!C258</f>
        <v>2.4827578665544698</v>
      </c>
      <c r="C253">
        <f>+'HLW - 2025Q2'!G258</f>
        <v>-1.86147841298941</v>
      </c>
      <c r="D253">
        <f>+'HLW - 2025Q2'!K258</f>
        <v>0.86495255957388995</v>
      </c>
      <c r="E253">
        <f t="shared" si="5"/>
        <v>-0.32688844453139998</v>
      </c>
      <c r="F253">
        <f t="shared" si="6"/>
        <v>-1.326684508439284</v>
      </c>
      <c r="G253">
        <f t="shared" si="7"/>
        <v>-1.6856557926508597</v>
      </c>
      <c r="H253">
        <f t="shared" si="8"/>
        <v>-0.32688844453139998</v>
      </c>
      <c r="I253">
        <f t="shared" si="9"/>
        <v>-1.326684508439284</v>
      </c>
      <c r="J253" s="21">
        <v>-0.12171389415738362</v>
      </c>
      <c r="K253" s="21">
        <v>0.33863371782790452</v>
      </c>
      <c r="L253" s="21">
        <v>-0.18225651324893299</v>
      </c>
      <c r="M253" s="21">
        <v>1.2213681234021511E-2</v>
      </c>
      <c r="N253" s="19"/>
      <c r="O253" s="19"/>
    </row>
    <row r="254" spans="1:15" x14ac:dyDescent="0.25">
      <c r="A254" s="11">
        <v>45292</v>
      </c>
      <c r="B254">
        <f>+'HLW - 2025Q2'!C259</f>
        <v>2.3754063939612799</v>
      </c>
      <c r="C254">
        <f>+'HLW - 2025Q2'!G259</f>
        <v>-1.7178184544623301</v>
      </c>
      <c r="D254">
        <f>+'HLW - 2025Q2'!K259</f>
        <v>0.89072491263965203</v>
      </c>
      <c r="E254">
        <f t="shared" si="5"/>
        <v>-0.43423991712458987</v>
      </c>
      <c r="F254">
        <f t="shared" si="6"/>
        <v>-1.1830245499122041</v>
      </c>
      <c r="G254">
        <f t="shared" si="7"/>
        <v>-1.6598834395850979</v>
      </c>
      <c r="H254">
        <f t="shared" si="8"/>
        <v>-0.43423991712458987</v>
      </c>
      <c r="I254">
        <f t="shared" si="9"/>
        <v>-1.1830245499122041</v>
      </c>
      <c r="J254" s="21">
        <v>-0.36037018100361096</v>
      </c>
      <c r="K254" s="21">
        <v>0.19734388436381262</v>
      </c>
      <c r="L254" s="21">
        <v>-0.18375688302281101</v>
      </c>
      <c r="M254" s="21">
        <v>1.2066008218809753E-2</v>
      </c>
      <c r="N254" s="19"/>
      <c r="O254" s="19"/>
    </row>
    <row r="255" spans="1:15" x14ac:dyDescent="0.25">
      <c r="A255" s="11">
        <v>45383</v>
      </c>
      <c r="B255">
        <f>+'HLW - 2025Q2'!C260</f>
        <v>2.4329068717931799</v>
      </c>
      <c r="C255">
        <f>+'HLW - 2025Q2'!G260</f>
        <v>-1.81389177454679</v>
      </c>
      <c r="D255">
        <f>+'HLW - 2025Q2'!K260</f>
        <v>0.85779552044681795</v>
      </c>
      <c r="E255">
        <f t="shared" si="5"/>
        <v>-0.37673943929268994</v>
      </c>
      <c r="F255">
        <f t="shared" si="6"/>
        <v>-1.279097869996664</v>
      </c>
      <c r="G255">
        <f t="shared" si="7"/>
        <v>-1.6928128317779318</v>
      </c>
      <c r="H255">
        <f t="shared" si="8"/>
        <v>-0.37673943929268994</v>
      </c>
      <c r="I255">
        <f t="shared" si="9"/>
        <v>-1.279097869996664</v>
      </c>
      <c r="J255" s="21">
        <v>-0.48184299228075311</v>
      </c>
      <c r="K255" s="21">
        <v>8.9548782268061691E-2</v>
      </c>
      <c r="L255" s="21">
        <v>-0.19188343666194799</v>
      </c>
      <c r="M255" s="21">
        <v>1.192022340542663E-2</v>
      </c>
      <c r="N255" s="19"/>
      <c r="O255" s="19"/>
    </row>
    <row r="256" spans="1:15" x14ac:dyDescent="0.25">
      <c r="A256" s="11">
        <v>45474</v>
      </c>
      <c r="B256">
        <f>+'HLW - 2025Q2'!C261</f>
        <v>2.4719503379965202</v>
      </c>
      <c r="C256">
        <f>+'HLW - 2025Q2'!G261</f>
        <v>-1.8953258203951899</v>
      </c>
      <c r="D256">
        <f>+'HLW - 2025Q2'!K261</f>
        <v>0.81923690637813595</v>
      </c>
      <c r="E256">
        <f t="shared" si="5"/>
        <v>-0.33769597308934962</v>
      </c>
      <c r="F256">
        <f t="shared" si="6"/>
        <v>-1.3605319158450639</v>
      </c>
      <c r="G256">
        <f t="shared" si="7"/>
        <v>-1.7313714458466138</v>
      </c>
      <c r="H256">
        <f t="shared" si="8"/>
        <v>-0.33769597308934962</v>
      </c>
      <c r="I256">
        <f t="shared" si="9"/>
        <v>-1.3605319158450639</v>
      </c>
      <c r="J256" s="21">
        <v>-0.47659477344394785</v>
      </c>
      <c r="K256" s="21">
        <v>8.3862992996979274E-2</v>
      </c>
      <c r="L256" s="21">
        <v>-0.189659205835919</v>
      </c>
      <c r="M256" s="21">
        <v>1.1776301000704804E-2</v>
      </c>
      <c r="N256" s="19"/>
      <c r="O256" s="19"/>
    </row>
    <row r="257" spans="1:15" x14ac:dyDescent="0.25">
      <c r="A257" s="11">
        <v>45566</v>
      </c>
      <c r="B257">
        <f>+'HLW - 2025Q2'!C262</f>
        <v>2.4491582483415</v>
      </c>
      <c r="C257">
        <f>+'HLW - 2025Q2'!G262</f>
        <v>-1.86373097949462</v>
      </c>
      <c r="D257">
        <f>+'HLW - 2025Q2'!K262</f>
        <v>0.82580270195697403</v>
      </c>
      <c r="E257">
        <f t="shared" si="5"/>
        <v>-0.36048806274436984</v>
      </c>
      <c r="F257">
        <f t="shared" si="6"/>
        <v>-1.328937074944494</v>
      </c>
      <c r="G257">
        <f t="shared" si="7"/>
        <v>-1.7248056502677758</v>
      </c>
      <c r="H257">
        <f t="shared" si="8"/>
        <v>-0.36048806274436984</v>
      </c>
      <c r="I257">
        <f t="shared" si="9"/>
        <v>-1.328937074944494</v>
      </c>
      <c r="J257" s="21">
        <v>-0.47044452547024473</v>
      </c>
      <c r="K257" s="21">
        <v>7.8835510179046178E-2</v>
      </c>
      <c r="L257" s="21">
        <v>-0.18744074218276599</v>
      </c>
      <c r="M257" s="21">
        <v>1.163421557987596E-2</v>
      </c>
      <c r="N257" s="19"/>
      <c r="O257" s="19"/>
    </row>
    <row r="258" spans="1:15" x14ac:dyDescent="0.25">
      <c r="A258" s="11">
        <v>45658</v>
      </c>
      <c r="B258">
        <f>+'HLW - 2025Q2'!C263</f>
        <v>2.33618947544073</v>
      </c>
      <c r="C258">
        <f>+'HLW - 2025Q2'!G263</f>
        <v>-1.7731442740227801</v>
      </c>
      <c r="D258">
        <f>+'HLW - 2025Q2'!K263</f>
        <v>0.79233318530653496</v>
      </c>
      <c r="E258">
        <f t="shared" si="5"/>
        <v>-0.47345683564513985</v>
      </c>
      <c r="F258">
        <f t="shared" si="6"/>
        <v>-1.2383503694726541</v>
      </c>
      <c r="G258">
        <f t="shared" si="7"/>
        <v>-1.7582751669182148</v>
      </c>
      <c r="H258">
        <f t="shared" si="8"/>
        <v>-0.47345683564513985</v>
      </c>
      <c r="I258">
        <f t="shared" si="9"/>
        <v>-1.2383503694726541</v>
      </c>
      <c r="J258" s="21">
        <v>-0.46352756086398317</v>
      </c>
      <c r="K258" s="21">
        <v>7.4396245352619392E-2</v>
      </c>
      <c r="L258" s="21">
        <v>-0.18523233876197001</v>
      </c>
      <c r="M258" s="21">
        <v>1.1493942081405103E-2</v>
      </c>
      <c r="N258" s="19"/>
      <c r="O258" s="19"/>
    </row>
    <row r="259" spans="1:15" x14ac:dyDescent="0.25">
      <c r="A259" s="11">
        <v>45748</v>
      </c>
      <c r="B259">
        <f>+'HLW - 2025Q2'!C264</f>
        <v>2.4501884072473201</v>
      </c>
      <c r="C259">
        <f>+'HLW - 2025Q2'!G264</f>
        <v>-1.8508269212184001</v>
      </c>
      <c r="D259">
        <f>+'HLW - 2025Q2'!K264</f>
        <v>0.83983802526122697</v>
      </c>
      <c r="E259">
        <f t="shared" si="5"/>
        <v>-0.3594579038385497</v>
      </c>
      <c r="F259">
        <f t="shared" si="6"/>
        <v>-1.3160330166682741</v>
      </c>
      <c r="G259">
        <f t="shared" si="7"/>
        <v>-1.7107703269635228</v>
      </c>
      <c r="H259">
        <f t="shared" si="8"/>
        <v>-0.3594579038385497</v>
      </c>
      <c r="I259">
        <f t="shared" si="9"/>
        <v>-1.3160330166682741</v>
      </c>
      <c r="J259" s="21">
        <v>-0.45597052486303769</v>
      </c>
      <c r="K259" s="21">
        <v>7.0482599783363437E-2</v>
      </c>
      <c r="L259" s="21">
        <v>-0.18303739874705399</v>
      </c>
      <c r="M259" s="21">
        <v>1.1355455801890631E-2</v>
      </c>
      <c r="N259" s="19"/>
      <c r="O259" s="19"/>
    </row>
    <row r="260" spans="1:15" x14ac:dyDescent="0.25">
      <c r="J260" s="21">
        <v>-0.44789025860532039</v>
      </c>
      <c r="K260" s="21">
        <v>6.7038361848616612E-2</v>
      </c>
      <c r="L260" s="21">
        <v>-0.18085860840628001</v>
      </c>
      <c r="M260" s="21">
        <v>1.1218732391022153E-2</v>
      </c>
      <c r="N260" s="18">
        <v>2.7337400071492102E-5</v>
      </c>
      <c r="O260" s="18">
        <v>1.1259526609477821E-6</v>
      </c>
    </row>
    <row r="261" spans="1:15" x14ac:dyDescent="0.25">
      <c r="J261" s="21">
        <v>-0.43939326818454022</v>
      </c>
      <c r="K261" s="21">
        <v>6.401289859399871E-2</v>
      </c>
      <c r="L261" s="21">
        <v>-0.178698076126418</v>
      </c>
      <c r="M261" s="21">
        <v>1.108374784660056E-2</v>
      </c>
      <c r="N261" s="18">
        <v>5.5720115323953934E-4</v>
      </c>
      <c r="O261" s="18">
        <v>-3.2784654278434494E-5</v>
      </c>
    </row>
    <row r="262" spans="1:15" x14ac:dyDescent="0.25">
      <c r="J262" s="21">
        <v>-0.43057563112535646</v>
      </c>
      <c r="K262" s="21">
        <v>6.1360536251835324E-2</v>
      </c>
      <c r="L262" s="21">
        <v>-0.17655744421438699</v>
      </c>
      <c r="M262" s="21">
        <v>1.0950478509617161E-2</v>
      </c>
      <c r="N262" s="18">
        <v>1.0264362703410468E-3</v>
      </c>
      <c r="O262" s="18">
        <v>-6.2736087664459761E-5</v>
      </c>
    </row>
    <row r="263" spans="1:15" x14ac:dyDescent="0.25">
      <c r="J263" s="21">
        <v>-0.4215232113268515</v>
      </c>
      <c r="K263" s="21">
        <v>5.9040062971737577E-2</v>
      </c>
      <c r="L263" s="21">
        <v>-0.17443797886708901</v>
      </c>
      <c r="M263" s="21">
        <v>1.0818901059393458E-2</v>
      </c>
      <c r="N263" s="18">
        <v>1.442987171273058E-3</v>
      </c>
      <c r="O263" s="18">
        <v>-8.9262324390288611E-5</v>
      </c>
    </row>
    <row r="264" spans="1:15" x14ac:dyDescent="0.25">
      <c r="J264" s="21">
        <v>-0.41231208441607281</v>
      </c>
      <c r="K264" s="21">
        <v>5.7014311861315906E-2</v>
      </c>
      <c r="L264" s="21">
        <v>-0.17234064262458201</v>
      </c>
      <c r="M264" s="21">
        <v>1.068899250878024E-2</v>
      </c>
      <c r="N264" s="18">
        <v>1.8133855342378769E-3</v>
      </c>
      <c r="O264" s="18">
        <v>-1.1280029421393417E-4</v>
      </c>
    </row>
    <row r="265" spans="1:15" x14ac:dyDescent="0.25">
      <c r="J265" s="21">
        <v>-0.40300909953710129</v>
      </c>
      <c r="K265" s="21">
        <v>5.5249798378318407E-2</v>
      </c>
      <c r="L265" s="21">
        <v>-0.17026615276201701</v>
      </c>
      <c r="M265" s="21">
        <v>1.0560730199415917E-2</v>
      </c>
      <c r="N265" s="18">
        <v>2.1430452823600343E-3</v>
      </c>
      <c r="O265" s="18">
        <v>-1.3371047315537815E-4</v>
      </c>
    </row>
    <row r="266" spans="1:15" x14ac:dyDescent="0.25">
      <c r="J266" s="21">
        <v>-0.39367252231701011</v>
      </c>
      <c r="K266" s="21">
        <v>5.3716396241637598E-2</v>
      </c>
      <c r="L266" s="21">
        <v>-0.16821502838812399</v>
      </c>
      <c r="M266" s="21">
        <v>1.0434091797043989E-2</v>
      </c>
      <c r="N266" s="18">
        <v>2.4364890771523817E-3</v>
      </c>
      <c r="O266" s="18">
        <v>-1.5229263076539309E-4</v>
      </c>
    </row>
    <row r="267" spans="1:15" x14ac:dyDescent="0.25">
      <c r="J267" s="21">
        <v>-0.38435271824092099</v>
      </c>
      <c r="K267" s="21">
        <v>5.2387042369249605E-2</v>
      </c>
      <c r="L267" s="21">
        <v>-0.166187628467965</v>
      </c>
      <c r="M267" s="21">
        <v>1.0309055286889354E-2</v>
      </c>
      <c r="N267" s="18">
        <v>2.6975240737700523E-3</v>
      </c>
      <c r="O267" s="18">
        <v>-1.6879799881820701E-4</v>
      </c>
    </row>
    <row r="268" spans="1:15" x14ac:dyDescent="0.25">
      <c r="J268" s="21">
        <v>-0.37509284683924932</v>
      </c>
      <c r="K268" s="21">
        <v>5.1237465244840304E-2</v>
      </c>
      <c r="L268" s="21">
        <v>-0.164184182547572</v>
      </c>
      <c r="M268" s="21">
        <v>1.0185598969091412E-2</v>
      </c>
      <c r="N268" s="18">
        <v>2.9293795870792283E-3</v>
      </c>
      <c r="O268" s="18">
        <v>-1.8343876301675846E-4</v>
      </c>
    </row>
    <row r="269" spans="1:15" x14ac:dyDescent="0.25">
      <c r="J269" s="21">
        <v>-0.3659295456576086</v>
      </c>
      <c r="K269" s="21">
        <v>5.0245933442874799E-2</v>
      </c>
      <c r="L269" s="21">
        <v>-0.162204815605898</v>
      </c>
      <c r="M269" s="21">
        <v>1.0063701454196964E-2</v>
      </c>
      <c r="N269" s="18">
        <v>3.1348158160736106E-3</v>
      </c>
      <c r="O269" s="18">
        <v>-1.963955283428194E-4</v>
      </c>
    </row>
    <row r="270" spans="1:15" x14ac:dyDescent="0.25">
      <c r="J270" s="21">
        <v>-0.35689358951005862</v>
      </c>
      <c r="K270" s="21">
        <v>4.9393022382004999E-2</v>
      </c>
      <c r="L270" s="21">
        <v>-0.16024956817757599</v>
      </c>
      <c r="M270" s="21">
        <v>9.9433416587090383E-3</v>
      </c>
      <c r="N270" s="18">
        <v>3.3162103328592818E-3</v>
      </c>
      <c r="O270" s="18">
        <v>-2.0782323378978548E-4</v>
      </c>
    </row>
    <row r="271" spans="1:15" x14ac:dyDescent="0.25">
      <c r="J271" s="21">
        <v>-0.34801051545688921</v>
      </c>
      <c r="K271" s="21">
        <v>4.8661398105921704E-2</v>
      </c>
      <c r="L271" s="21">
        <v>-0.15831841266427499</v>
      </c>
      <c r="M271" s="21">
        <v>9.8244988006928029E-3</v>
      </c>
      <c r="N271" s="18">
        <v>3.4756273147256156E-3</v>
      </c>
      <c r="O271" s="18">
        <v>-2.1785586862212158E-4</v>
      </c>
    </row>
    <row r="272" spans="1:15" x14ac:dyDescent="0.25">
      <c r="J272" s="21">
        <v>-0.33930120765163002</v>
      </c>
      <c r="K272" s="21">
        <v>4.8035617252458196E-2</v>
      </c>
      <c r="L272" s="21">
        <v>-0.15641126657162599</v>
      </c>
      <c r="M272" s="21">
        <v>9.7071523954387982E-3</v>
      </c>
      <c r="N272" s="18">
        <v>3.6148732582116372E-3</v>
      </c>
      <c r="O272" s="18">
        <v>-2.2661025375638952E-4</v>
      </c>
    </row>
    <row r="273" spans="10:15" x14ac:dyDescent="0.25">
      <c r="J273" s="21">
        <v>-0.33078243894644754</v>
      </c>
      <c r="K273" s="21">
        <v>4.7501942521321304E-2</v>
      </c>
      <c r="L273" s="21">
        <v>-0.15452800326388699</v>
      </c>
      <c r="M273" s="21">
        <v>9.5912822511814658E-3</v>
      </c>
      <c r="N273" s="18">
        <v>3.7355420136960249E-3</v>
      </c>
      <c r="O273" s="18">
        <v>-2.3418908766303231E-4</v>
      </c>
    </row>
    <row r="274" spans="10:15" x14ac:dyDescent="0.25">
      <c r="J274" s="21">
        <v>-0.32246736814904042</v>
      </c>
      <c r="K274" s="21">
        <v>4.7048172985732897E-2</v>
      </c>
      <c r="L274" s="21">
        <v>-0.15266846071241899</v>
      </c>
      <c r="M274" s="21">
        <v>9.4768684648739183E-3</v>
      </c>
      <c r="N274" s="18">
        <v>3.8390513173843788E-3</v>
      </c>
      <c r="O274" s="18">
        <v>-2.4068340915281775E-4</v>
      </c>
    </row>
    <row r="275" spans="10:15" x14ac:dyDescent="0.25">
      <c r="J275" s="21">
        <v>-0.31436599325896802</v>
      </c>
      <c r="K275" s="21">
        <v>4.6663488572885901E-2</v>
      </c>
      <c r="L275" s="21">
        <v>-0.150832448620983</v>
      </c>
      <c r="M275" s="21">
        <v>9.3638914180172207E-3</v>
      </c>
      <c r="N275" s="18">
        <v>3.9266725062291896E-3</v>
      </c>
      <c r="O275" s="18">
        <v>-2.4617459454853372E-4</v>
      </c>
    </row>
    <row r="276" spans="10:15" x14ac:dyDescent="0.25">
      <c r="J276" s="21">
        <v>-0.30648556201146004</v>
      </c>
      <c r="K276" s="21">
        <v>4.6338307997954298E-2</v>
      </c>
      <c r="L276" s="21">
        <v>-0.14901975423622199</v>
      </c>
      <c r="M276" s="21">
        <v>9.2523317725453844E-3</v>
      </c>
      <c r="N276" s="18">
        <v>3.9995547330297643E-3</v>
      </c>
      <c r="O276" s="18">
        <v>-2.5073598070752753E-4</v>
      </c>
    </row>
    <row r="277" spans="10:15" x14ac:dyDescent="0.25">
      <c r="J277" s="21">
        <v>-0.29883094172699892</v>
      </c>
      <c r="K277" s="21">
        <v>4.6064159395678698E-2</v>
      </c>
      <c r="L277" s="21">
        <v>-0.147230147091792</v>
      </c>
      <c r="M277" s="21">
        <v>9.142170466763834E-3</v>
      </c>
      <c r="N277" s="18">
        <v>4.0587447199512683E-3</v>
      </c>
      <c r="O277" s="18">
        <v>-2.5443418567613202E-4</v>
      </c>
    </row>
    <row r="278" spans="10:15" x14ac:dyDescent="0.25">
      <c r="J278" s="21">
        <v>-0.29140495088708701</v>
      </c>
      <c r="K278" s="21">
        <v>4.5833562862632016E-2</v>
      </c>
      <c r="L278" s="21">
        <v>-0.14546338288652</v>
      </c>
      <c r="M278" s="21">
        <v>9.0333887113420372E-3</v>
      </c>
      <c r="N278" s="18">
        <v>4.1052028759855919E-3</v>
      </c>
      <c r="O278" s="18">
        <v>-2.5733018382029238E-4</v>
      </c>
    </row>
    <row r="279" spans="10:15" x14ac:dyDescent="0.25">
      <c r="J279" s="21">
        <v>-0.28420865509404009</v>
      </c>
      <c r="K279" s="21">
        <v>4.5639924105803698E-2</v>
      </c>
      <c r="L279" s="21">
        <v>-0.143719206658318</v>
      </c>
      <c r="M279" s="21">
        <v>8.9259679853597226E-3</v>
      </c>
      <c r="N279" s="18">
        <v>4.1398164396866943E-3</v>
      </c>
      <c r="O279" s="18">
        <v>-2.5948018077275731E-4</v>
      </c>
    </row>
    <row r="280" spans="10:15" x14ac:dyDescent="0.25">
      <c r="J280" s="21">
        <v>-0.27724163017450831</v>
      </c>
      <c r="K280" s="21">
        <v>4.54774383902374E-2</v>
      </c>
      <c r="L280" s="21">
        <v>-0.141997355384547</v>
      </c>
      <c r="M280" s="21">
        <v>8.8198900324053652E-3</v>
      </c>
      <c r="N280" s="18">
        <v>4.1634101813936564E-3</v>
      </c>
      <c r="O280" s="18">
        <v>-2.6093632466012845E-4</v>
      </c>
    </row>
    <row r="281" spans="10:15" x14ac:dyDescent="0.25">
      <c r="J281" s="21">
        <v>-0.27050219519043389</v>
      </c>
      <c r="K281" s="21">
        <v>4.53410039884816E-2</v>
      </c>
      <c r="L281" s="21">
        <v>-0.14029756011455399</v>
      </c>
      <c r="M281" s="21">
        <v>8.7151368567277444E-3</v>
      </c>
      <c r="N281" s="18">
        <v>4.1767550992276581E-3</v>
      </c>
      <c r="O281" s="18">
        <v>-2.6174728313571247E-4</v>
      </c>
    </row>
    <row r="282" spans="10:15" x14ac:dyDescent="0.25">
      <c r="J282" s="21">
        <v>-0.26398761805631887</v>
      </c>
      <c r="K282" s="21">
        <v>4.5226144355995812E-2</v>
      </c>
      <c r="L282" s="21">
        <v>-0.13861954771996701</v>
      </c>
      <c r="M282" s="21">
        <v>8.6116907194390396E-3</v>
      </c>
      <c r="N282" s="18">
        <v>4.1805754644944626E-3</v>
      </c>
      <c r="O282" s="18">
        <v>-2.6195871029187703E-4</v>
      </c>
    </row>
    <row r="283" spans="10:15" x14ac:dyDescent="0.25">
      <c r="J283" s="21">
        <v>-0.2576942963498724</v>
      </c>
      <c r="K283" s="21">
        <v>4.5128938286560991E-2</v>
      </c>
      <c r="L283" s="21">
        <v>-0.136963042332194</v>
      </c>
      <c r="M283" s="21">
        <v>8.5095341347693355E-3</v>
      </c>
      <c r="N283" s="18">
        <v>4.1755545093833391E-3</v>
      </c>
      <c r="O283" s="18">
        <v>-2.6161362319270659E-4</v>
      </c>
    </row>
    <row r="284" spans="10:15" x14ac:dyDescent="0.25">
      <c r="J284" s="21">
        <v>-0.25161791576116732</v>
      </c>
      <c r="K284" s="21">
        <v>4.5045957338381709E-2</v>
      </c>
      <c r="L284" s="21">
        <v>-0.13532776652346701</v>
      </c>
      <c r="M284" s="21">
        <v>8.4086498663721015E-3</v>
      </c>
      <c r="N284" s="18">
        <v>4.1623389993936111E-3</v>
      </c>
      <c r="O284" s="18">
        <v>-2.6075270431556719E-4</v>
      </c>
    </row>
    <row r="285" spans="10:15" x14ac:dyDescent="0.25">
      <c r="J285" s="21">
        <v>-0.24575358846549009</v>
      </c>
      <c r="K285" s="21">
        <v>4.4974209862367283E-2</v>
      </c>
      <c r="L285" s="21">
        <v>-0.133713442277271</v>
      </c>
      <c r="M285" s="21">
        <v>8.3090209236803356E-3</v>
      </c>
      <c r="N285" s="18">
        <v>4.1415428921183772E-3</v>
      </c>
      <c r="O285" s="18">
        <v>-2.5941454338758788E-4</v>
      </c>
    </row>
    <row r="286" spans="10:15" x14ac:dyDescent="0.25">
      <c r="J286" s="21">
        <v>-0.24009597353655343</v>
      </c>
      <c r="K286" s="21">
        <v>4.4911091007727409E-2</v>
      </c>
      <c r="L286" s="21">
        <v>-0.132119791785477</v>
      </c>
      <c r="M286" s="21">
        <v>8.2106305583121587E-3</v>
      </c>
      <c r="N286" s="18">
        <v>4.1137502506694568E-3</v>
      </c>
      <c r="O286" s="18">
        <v>-2.5763582983662908E-4</v>
      </c>
    </row>
    <row r="287" spans="10:15" x14ac:dyDescent="0.25">
      <c r="J287" s="21">
        <v>-0.23463938134613588</v>
      </c>
      <c r="K287" s="21">
        <v>4.4854338124641298E-2</v>
      </c>
      <c r="L287" s="21">
        <v>-0.13054653810261299</v>
      </c>
      <c r="M287" s="21">
        <v>8.1134622605263038E-3</v>
      </c>
      <c r="N287" s="18">
        <v>4.0795175523859473E-3</v>
      </c>
      <c r="O287" s="18">
        <v>-2.5545150521140078E-4</v>
      </c>
    </row>
    <row r="288" spans="10:15" x14ac:dyDescent="0.25">
      <c r="J288" s="21">
        <v>-0.2293778637282966</v>
      </c>
      <c r="K288" s="21">
        <v>4.4801991028497801E-2</v>
      </c>
      <c r="L288" s="21">
        <v>-0.12899340568215101</v>
      </c>
      <c r="M288" s="21">
        <v>8.0174997557261353E-3</v>
      </c>
      <c r="N288" s="18">
        <v>4.0393755107754892E-3</v>
      </c>
      <c r="O288" s="18">
        <v>-2.5289488337956398E-4</v>
      </c>
    </row>
    <row r="289" spans="10:15" x14ac:dyDescent="0.25">
      <c r="J289" s="21">
        <v>-0.22430529152441409</v>
      </c>
      <c r="K289" s="21">
        <v>4.4752356633979584E-2</v>
      </c>
      <c r="L289" s="21">
        <v>-0.127460120815165</v>
      </c>
      <c r="M289" s="21">
        <v>7.9227270010124029E-3</v>
      </c>
      <c r="N289" s="18">
        <v>3.9938305093288329E-3</v>
      </c>
      <c r="O289" s="18">
        <v>-2.499977450314099E-4</v>
      </c>
    </row>
    <row r="290" spans="10:15" x14ac:dyDescent="0.25">
      <c r="J290" s="21">
        <v>-0.21941542097147812</v>
      </c>
      <c r="K290" s="21">
        <v>4.4703977509513305E-2</v>
      </c>
      <c r="L290" s="21">
        <v>-0.12594641198804701</v>
      </c>
      <c r="M290" s="21">
        <v>7.8291281817836067E-3</v>
      </c>
      <c r="N290" s="18">
        <v>3.9433657297910929E-3</v>
      </c>
      <c r="O290" s="18">
        <v>-2.4679041193347018E-4</v>
      </c>
    </row>
    <row r="291" spans="10:15" x14ac:dyDescent="0.25">
      <c r="J291" s="21">
        <v>-0.21470195025168889</v>
      </c>
      <c r="K291" s="21">
        <v>4.4655603942854311E-2</v>
      </c>
      <c r="L291" s="21">
        <v>-0.124452010173002</v>
      </c>
      <c r="M291" s="21">
        <v>7.7366877083840224E-3</v>
      </c>
      <c r="N291" s="18">
        <v>3.8884420438497491E-3</v>
      </c>
      <c r="O291" s="18">
        <v>-2.43301805474095E-4</v>
      </c>
    </row>
    <row r="292" spans="10:15" x14ac:dyDescent="0.25">
      <c r="J292" s="21">
        <v>-0.21015856738722949</v>
      </c>
      <c r="K292" s="21">
        <v>4.4606169146446606E-2</v>
      </c>
      <c r="L292" s="21">
        <v>-0.122976649062614</v>
      </c>
      <c r="M292" s="21">
        <v>7.6453902127984258E-3</v>
      </c>
      <c r="N292" s="18">
        <v>3.829498725372027E-3</v>
      </c>
      <c r="O292" s="18">
        <v>-2.3955949325549578E-4</v>
      </c>
    </row>
    <row r="293" spans="10:15" x14ac:dyDescent="0.25">
      <c r="J293" s="21">
        <v>-0.20577899054024229</v>
      </c>
      <c r="K293" s="21">
        <v>4.4554767266659384E-2</v>
      </c>
      <c r="L293" s="21">
        <v>-0.121520065257797</v>
      </c>
      <c r="M293" s="21">
        <v>7.5552205453932259E-3</v>
      </c>
      <c r="N293" s="18">
        <v>3.7669540305435567E-3</v>
      </c>
      <c r="O293" s="18">
        <v>-2.3558972684551219E-4</v>
      </c>
    </row>
    <row r="294" spans="10:15" x14ac:dyDescent="0.25">
      <c r="J294" s="21">
        <v>-0.20155700166455531</v>
      </c>
      <c r="K294" s="21">
        <v>4.4500633893837196E-2</v>
      </c>
      <c r="L294" s="21">
        <v>-0.120081998416828</v>
      </c>
      <c r="M294" s="21">
        <v>7.4661637717034516E-3</v>
      </c>
      <c r="N294" s="18">
        <v>3.701205684604858E-3</v>
      </c>
      <c r="O294" s="18">
        <v>-2.3141747322969961E-4</v>
      </c>
    </row>
    <row r="295" spans="10:15" x14ac:dyDescent="0.25">
      <c r="J295" s="21">
        <v>-0.19748647435223179</v>
      </c>
      <c r="K295" s="21">
        <v>4.4443128800365501E-2</v>
      </c>
      <c r="L295" s="21">
        <v>-0.11866219137185401</v>
      </c>
      <c r="M295" s="21">
        <v>7.3782051692652421E-3</v>
      </c>
      <c r="N295" s="18">
        <v>3.6326313066130655E-3</v>
      </c>
      <c r="O295" s="18">
        <v>-2.2706644202491119E-4</v>
      </c>
    </row>
    <row r="296" spans="10:15" x14ac:dyDescent="0.25">
      <c r="J296" s="21">
        <v>-0.19356139662414198</v>
      </c>
      <c r="K296" s="21">
        <v>4.4381720661778909E-2</v>
      </c>
      <c r="L296" s="21">
        <v>-0.11726039021816299</v>
      </c>
      <c r="M296" s="21">
        <v>7.2913302244929186E-3</v>
      </c>
      <c r="N296" s="18">
        <v>3.5615887973897697E-3</v>
      </c>
      <c r="O296" s="18">
        <v>-2.225591101101404E-4</v>
      </c>
    </row>
    <row r="297" spans="10:15" x14ac:dyDescent="0.25">
      <c r="J297" s="21">
        <v>-0.18977588932887568</v>
      </c>
      <c r="K297" s="21">
        <v>4.4315973541212299E-2</v>
      </c>
      <c r="L297" s="21">
        <v>-0.115876344380642</v>
      </c>
      <c r="M297" s="21">
        <v>7.2055246296006308E-3</v>
      </c>
      <c r="N297" s="18">
        <v>3.4884167103811925E-3</v>
      </c>
      <c r="O297" s="18">
        <v>-2.1791674497134358E-4</v>
      </c>
    </row>
    <row r="298" spans="10:15" x14ac:dyDescent="0.25">
      <c r="J298" s="21">
        <v>-0.18612422073787518</v>
      </c>
      <c r="K298" s="21">
        <v>4.4245534940634414E-2</v>
      </c>
      <c r="L298" s="21">
        <v>-0.114509806661082</v>
      </c>
      <c r="M298" s="21">
        <v>7.1207742795676415E-3</v>
      </c>
      <c r="N298" s="18">
        <v>3.4134346207025934E-3</v>
      </c>
      <c r="O298" s="18">
        <v>-2.131594277725371E-4</v>
      </c>
    </row>
    <row r="299" spans="10:15" x14ac:dyDescent="0.25">
      <c r="J299" s="21">
        <v>-0.18260081785601778</v>
      </c>
      <c r="K299" s="21">
        <v>4.4170125243125496E-2</v>
      </c>
      <c r="L299" s="21">
        <v>-0.113160533269432</v>
      </c>
      <c r="M299" s="21">
        <v>7.0370652691469976E-3</v>
      </c>
      <c r="N299" s="18">
        <v>3.3369435036953998E-3</v>
      </c>
      <c r="O299" s="18">
        <v>-2.0830607689569999E-4</v>
      </c>
    </row>
    <row r="300" spans="10:15" x14ac:dyDescent="0.25">
      <c r="J300" s="21">
        <v>-0.17920027490539911</v>
      </c>
      <c r="K300" s="21">
        <v>4.4089528389371205E-2</v>
      </c>
      <c r="L300" s="21">
        <v>-0.111828283841561</v>
      </c>
      <c r="M300" s="21">
        <v>6.9543838899171614E-3</v>
      </c>
      <c r="N300" s="18">
        <v>3.2592261310132042E-3</v>
      </c>
      <c r="O300" s="18">
        <v>-2.033744724958958E-4</v>
      </c>
    </row>
    <row r="301" spans="10:15" x14ac:dyDescent="0.25">
      <c r="J301" s="21">
        <v>-0.17591735938513323</v>
      </c>
      <c r="K301" s="21">
        <v>4.4003583648546112E-2</v>
      </c>
      <c r="L301" s="21">
        <v>-0.110512821445699</v>
      </c>
      <c r="M301" s="21">
        <v>6.8727166273755327E-3</v>
      </c>
      <c r="N301" s="18">
        <v>3.1805474896245411E-3</v>
      </c>
      <c r="O301" s="18">
        <v>-1.9838128242748859E-4</v>
      </c>
    </row>
    <row r="302" spans="10:15" x14ac:dyDescent="0.25">
      <c r="J302" s="21">
        <v>-0.1727470160609999</v>
      </c>
      <c r="K302" s="21">
        <v>4.3912178359072719E-2</v>
      </c>
      <c r="L302" s="21">
        <v>-0.109213912579381</v>
      </c>
      <c r="M302" s="21">
        <v>6.7920501580742984E-3</v>
      </c>
      <c r="N302" s="18">
        <v>3.1011552268705445E-3</v>
      </c>
      <c r="O302" s="18">
        <v>-1.9334208976708525E-4</v>
      </c>
    </row>
    <row r="303" spans="10:15" x14ac:dyDescent="0.25">
      <c r="J303" s="21">
        <v>-0.16968436919520341</v>
      </c>
      <c r="K303" s="21">
        <v>4.3815241528439616E-2</v>
      </c>
      <c r="L303" s="21">
        <v>-0.107931327158433</v>
      </c>
      <c r="M303" s="21">
        <v>6.7123713467971925E-3</v>
      </c>
      <c r="N303" s="18">
        <v>3.0212801227634811E-3</v>
      </c>
      <c r="O303" s="18">
        <v>-1.8827142201741781E-4</v>
      </c>
    </row>
    <row r="304" spans="10:15" x14ac:dyDescent="0.25">
      <c r="J304" s="21">
        <v>-0.16672472328779661</v>
      </c>
      <c r="K304" s="21">
        <v>4.3712738193588209E-2</v>
      </c>
      <c r="L304" s="21">
        <v>-0.106664838499288</v>
      </c>
      <c r="M304" s="21">
        <v>6.633667243777174E-3</v>
      </c>
      <c r="N304" s="18">
        <v>2.9411365893596275E-3</v>
      </c>
      <c r="O304" s="18">
        <v>-1.8318278200465249E-4</v>
      </c>
    </row>
    <row r="305" spans="10:15" x14ac:dyDescent="0.25">
      <c r="J305" s="21">
        <v>-0.16386356256701731</v>
      </c>
      <c r="K305" s="21">
        <v>4.3604664454362105E-2</v>
      </c>
      <c r="L305" s="21">
        <v>-0.10541422329575099</v>
      </c>
      <c r="M305" s="21">
        <v>6.5559250819544716E-3</v>
      </c>
      <c r="N305" s="18">
        <v>2.8609231958706127E-3</v>
      </c>
      <c r="O305" s="18">
        <v>-1.7808868038622638E-4</v>
      </c>
    </row>
    <row r="306" spans="10:15" x14ac:dyDescent="0.25">
      <c r="J306" s="21">
        <v>-0.1610965494353685</v>
      </c>
      <c r="K306" s="21">
        <v>4.3491043102335591E-2</v>
      </c>
      <c r="L306" s="21">
        <v>-0.104179261591118</v>
      </c>
      <c r="M306" s="21">
        <v>6.4791322742743006E-3</v>
      </c>
      <c r="N306" s="18">
        <v>2.7808232172427672E-3</v>
      </c>
      <c r="O306" s="18">
        <v>-1.7300066964710467E-4</v>
      </c>
    </row>
    <row r="307" spans="10:15" x14ac:dyDescent="0.25">
      <c r="J307" s="21">
        <v>-0.15841952205146961</v>
      </c>
      <c r="K307" s="21">
        <v>4.3371919776101692E-2</v>
      </c>
      <c r="L307" s="21">
        <v>-0.102959736746475</v>
      </c>
      <c r="M307" s="21">
        <v>6.4032764110240545E-3</v>
      </c>
      <c r="N307" s="18">
        <v>2.7010052033691334E-3</v>
      </c>
      <c r="O307" s="18">
        <v>-1.6792937939874228E-4</v>
      </c>
    </row>
    <row r="308" spans="10:15" x14ac:dyDescent="0.25">
      <c r="J308" s="21">
        <v>-0.15582849120394979</v>
      </c>
      <c r="K308" s="21">
        <v>4.3247359581919491E-2</v>
      </c>
      <c r="L308" s="21">
        <v>-0.10175543540582301</v>
      </c>
      <c r="M308" s="21">
        <v>6.3283452572092062E-3</v>
      </c>
      <c r="N308" s="18">
        <v>2.6216235656140729E-3</v>
      </c>
      <c r="O308" s="18">
        <v>-1.62884552791627E-4</v>
      </c>
    </row>
    <row r="309" spans="10:15" x14ac:dyDescent="0.25">
      <c r="J309" s="21">
        <v>-0.15331963661278611</v>
      </c>
      <c r="K309" s="21">
        <v>4.3117444125541589E-2</v>
      </c>
      <c r="L309" s="21">
        <v>-0.100566147458614</v>
      </c>
      <c r="M309" s="21">
        <v>6.2543267499675353E-3</v>
      </c>
      <c r="N309" s="18">
        <v>2.5428191770359709E-3</v>
      </c>
      <c r="O309" s="18">
        <v>-1.5787508380942297E-4</v>
      </c>
    </row>
    <row r="310" spans="10:15" x14ac:dyDescent="0.25">
      <c r="J310" s="21">
        <v>-0.15088930277509241</v>
      </c>
      <c r="K310" s="21">
        <v>4.2982268907257884E-2</v>
      </c>
      <c r="L310" s="21">
        <v>-9.9391666000196305E-2</v>
      </c>
      <c r="M310" s="21">
        <v>6.1812089960212252E-3</v>
      </c>
      <c r="N310" s="18">
        <v>2.4647199826769994E-3</v>
      </c>
      <c r="O310" s="18">
        <v>-1.5290905521896797E-4</v>
      </c>
    </row>
    <row r="311" spans="10:15" x14ac:dyDescent="0.25">
      <c r="J311" s="21">
        <v>-0.14853399445618301</v>
      </c>
      <c r="K311" s="21">
        <v>4.2841941037674795E-2</v>
      </c>
      <c r="L311" s="21">
        <v>-9.8231787290570194E-2</v>
      </c>
      <c r="M311" s="21">
        <v>6.1089802691664599E-3</v>
      </c>
      <c r="N311" s="18">
        <v>2.3874416161395184E-3</v>
      </c>
      <c r="O311" s="18">
        <v>-1.479937769487509E-4</v>
      </c>
    </row>
    <row r="312" spans="10:15" x14ac:dyDescent="0.25">
      <c r="J312" s="21">
        <v>-0.14625037191253723</v>
      </c>
      <c r="K312" s="21">
        <v>4.2696577236597102E-2</v>
      </c>
      <c r="L312" s="21">
        <v>-9.7086310711829896E-2</v>
      </c>
      <c r="M312" s="21">
        <v>6.0376290077996846E-3</v>
      </c>
      <c r="N312" s="18">
        <v>2.3110880188247362E-3</v>
      </c>
      <c r="O312" s="18">
        <v>-1.4313582465596761E-4</v>
      </c>
    </row>
    <row r="313" spans="10:15" x14ac:dyDescent="0.25">
      <c r="J313" s="21">
        <v>-0.14403524592086001</v>
      </c>
      <c r="K313" s="21">
        <v>4.2546302081773096E-2</v>
      </c>
      <c r="L313" s="21">
        <v>-9.5955038724581804E-2</v>
      </c>
      <c r="M313" s="21">
        <v>5.9671438124803368E-3</v>
      </c>
      <c r="N313" s="18">
        <v>2.2357520583772272E-3</v>
      </c>
      <c r="O313" s="18">
        <v>-1.3834107827883843E-4</v>
      </c>
    </row>
    <row r="314" spans="10:15" x14ac:dyDescent="0.25">
      <c r="J314" s="21">
        <v>-0.141885572676519</v>
      </c>
      <c r="K314" s="21">
        <v>4.2391246478034598E-2</v>
      </c>
      <c r="L314" s="21">
        <v>-9.4837776823610997E-2</v>
      </c>
      <c r="M314" s="21">
        <v>5.8975134435298483E-3</v>
      </c>
      <c r="N314" s="18">
        <v>2.1615161429898722E-3</v>
      </c>
      <c r="O314" s="18">
        <v>-1.3361476035598369E-4</v>
      </c>
    </row>
    <row r="315" spans="10:15" x14ac:dyDescent="0.25">
      <c r="J315" s="21">
        <v>-0.13979844861510179</v>
      </c>
      <c r="K315" s="21">
        <v>4.2231546320821892E-2</v>
      </c>
      <c r="L315" s="21">
        <v>-9.3734333493014105E-2</v>
      </c>
      <c r="M315" s="21">
        <v>5.8287268186654681E-3</v>
      </c>
      <c r="N315" s="18">
        <v>2.0884528286509996E-3</v>
      </c>
      <c r="O315" s="18">
        <v>-1.2896147392732482E-4</v>
      </c>
    </row>
    <row r="316" spans="10:15" x14ac:dyDescent="0.25">
      <c r="L316">
        <v>7.3663629158404742E-4</v>
      </c>
      <c r="M316">
        <v>-2.7645376742178318E-3</v>
      </c>
      <c r="N316">
        <v>2.1615161429898722E-3</v>
      </c>
      <c r="O316">
        <v>-1.3361476035598369E-4</v>
      </c>
    </row>
    <row r="317" spans="10:15" x14ac:dyDescent="0.25">
      <c r="L317">
        <v>7.7226246685824229E-4</v>
      </c>
      <c r="M317">
        <v>-2.7317538215820003E-3</v>
      </c>
      <c r="N317">
        <v>2.0884528286509996E-3</v>
      </c>
      <c r="O317">
        <v>-1.2896147392732482E-4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22BE-C8A8-4B7A-89A6-560C345ECC77}">
  <dimension ref="A1:CI132"/>
  <sheetViews>
    <sheetView topLeftCell="AT2" zoomScale="115" zoomScaleNormal="115" workbookViewId="0">
      <selection activeCell="BK24" sqref="BK24"/>
    </sheetView>
  </sheetViews>
  <sheetFormatPr defaultRowHeight="15" x14ac:dyDescent="0.25"/>
  <cols>
    <col min="1" max="1" width="12.5703125" bestFit="1" customWidth="1"/>
    <col min="21" max="21" width="9.140625" style="8"/>
    <col min="25" max="25" width="10" bestFit="1" customWidth="1"/>
    <col min="36" max="40" width="9.140625" style="20"/>
    <col min="41" max="45" width="9.140625" style="22"/>
  </cols>
  <sheetData>
    <row r="1" spans="1:62" x14ac:dyDescent="0.25">
      <c r="A1" t="s">
        <v>0</v>
      </c>
      <c r="B1" t="str">
        <f>+wFG_rstar_shock_decomposition!E1</f>
        <v>g</v>
      </c>
      <c r="C1" t="str">
        <f>+wFG_rstar_shock_decomposition!F1</f>
        <v>b_liq</v>
      </c>
      <c r="D1" t="str">
        <f>+wFG_rstar_shock_decomposition!G1</f>
        <v>b_safe</v>
      </c>
      <c r="E1" t="str">
        <f>+wFG_rstar_shock_decomposition!H1</f>
        <v>FF</v>
      </c>
      <c r="F1" t="str">
        <f>+wFG_rstar_shock_decomposition!I1</f>
        <v>z</v>
      </c>
      <c r="G1" t="str">
        <f>+wFG_rstar_shock_decomposition!J1</f>
        <v>p-mkp</v>
      </c>
      <c r="H1" t="str">
        <f>+wFG_rstar_shock_decomposition!K1</f>
        <v>w-mkp</v>
      </c>
      <c r="I1" t="str">
        <f>+wFG_rstar_shock_decomposition!L1</f>
        <v>pol</v>
      </c>
      <c r="J1" t="str">
        <f>+wFG_rstar_shock_decomposition!M1</f>
        <v>fg1</v>
      </c>
      <c r="K1" t="str">
        <f>+wFG_rstar_shock_decomposition!N1</f>
        <v>fg2</v>
      </c>
      <c r="L1" t="str">
        <f>+wFG_rstar_shock_decomposition!O1</f>
        <v>fg3</v>
      </c>
      <c r="M1" t="str">
        <f>+wFG_rstar_shock_decomposition!P1</f>
        <v>fg4</v>
      </c>
      <c r="N1" t="str">
        <f>+wFG_rstar_shock_decomposition!Q1</f>
        <v>fg5</v>
      </c>
      <c r="O1" t="str">
        <f>+wFG_rstar_shock_decomposition!R1</f>
        <v>fg6</v>
      </c>
      <c r="P1" t="str">
        <f>+wFG_rstar_shock_decomposition!S1</f>
        <v>pi-LR</v>
      </c>
      <c r="Q1" t="str">
        <f>+wFG_rstar_shock_decomposition!T1</f>
        <v>mu</v>
      </c>
      <c r="R1" t="str">
        <f>+wFG_rstar_shock_decomposition!U1</f>
        <v>me</v>
      </c>
      <c r="S1" t="str">
        <f>+wFG_rstar_shock_decomposition!V1</f>
        <v>zp</v>
      </c>
      <c r="T1" t="str">
        <f>+wFG_rstar_shock_decomposition!W1</f>
        <v>dt</v>
      </c>
      <c r="U1" s="8" t="s">
        <v>69</v>
      </c>
      <c r="X1" t="s">
        <v>66</v>
      </c>
      <c r="Y1" t="s">
        <v>13</v>
      </c>
      <c r="Z1" t="s">
        <v>67</v>
      </c>
      <c r="AA1" t="s">
        <v>70</v>
      </c>
      <c r="AB1" t="s">
        <v>71</v>
      </c>
      <c r="AC1" t="s">
        <v>76</v>
      </c>
      <c r="AD1" t="s">
        <v>72</v>
      </c>
      <c r="AE1" t="s">
        <v>75</v>
      </c>
      <c r="AF1" t="s">
        <v>73</v>
      </c>
      <c r="AG1" t="s">
        <v>74</v>
      </c>
      <c r="AH1" t="s">
        <v>68</v>
      </c>
      <c r="AI1" t="s">
        <v>42</v>
      </c>
      <c r="AJ1" s="20" t="s">
        <v>77</v>
      </c>
      <c r="AK1" s="20" t="s">
        <v>78</v>
      </c>
      <c r="AL1" s="20" t="s">
        <v>67</v>
      </c>
      <c r="AM1" s="20" t="s">
        <v>68</v>
      </c>
      <c r="AN1" s="20" t="s">
        <v>79</v>
      </c>
      <c r="AO1" s="22" t="s">
        <v>77</v>
      </c>
      <c r="AP1" s="22" t="s">
        <v>78</v>
      </c>
      <c r="AQ1" s="22" t="s">
        <v>67</v>
      </c>
      <c r="AR1" s="22" t="s">
        <v>68</v>
      </c>
      <c r="AS1" s="22" t="s">
        <v>79</v>
      </c>
      <c r="AT1" s="22"/>
      <c r="AU1" s="22"/>
      <c r="AV1" s="22"/>
      <c r="AW1" s="22"/>
    </row>
    <row r="2" spans="1:62" x14ac:dyDescent="0.25">
      <c r="A2" s="1">
        <v>39172</v>
      </c>
      <c r="B2">
        <f>+wFG_rstar_shock_decomposition!E2</f>
        <v>-0.10116499029808</v>
      </c>
      <c r="C2">
        <f>+wFG_rstar_shock_decomposition!F2</f>
        <v>-0.14808542456621801</v>
      </c>
      <c r="D2">
        <f>+wFG_rstar_shock_decomposition!G2</f>
        <v>0.49991387508665402</v>
      </c>
      <c r="E2">
        <f>+wFG_rstar_shock_decomposition!H2</f>
        <v>-2.343352467547E-2</v>
      </c>
      <c r="F2">
        <f>+wFG_rstar_shock_decomposition!I2</f>
        <v>0.13159806530743301</v>
      </c>
      <c r="G2">
        <f>+wFG_rstar_shock_decomposition!J2</f>
        <v>3.8359980442891401E-16</v>
      </c>
      <c r="H2">
        <f>+wFG_rstar_shock_decomposition!K2</f>
        <v>-3.6594233313568802E-15</v>
      </c>
      <c r="I2">
        <f>+wFG_rstar_shock_decomposition!L2</f>
        <v>1.4552564246693899E-14</v>
      </c>
      <c r="J2">
        <f>+wFG_rstar_shock_decomposition!M2</f>
        <v>0</v>
      </c>
      <c r="K2">
        <f>+wFG_rstar_shock_decomposition!N2</f>
        <v>0</v>
      </c>
      <c r="L2">
        <f>+wFG_rstar_shock_decomposition!O2</f>
        <v>0</v>
      </c>
      <c r="M2">
        <f>+wFG_rstar_shock_decomposition!P2</f>
        <v>0</v>
      </c>
      <c r="N2">
        <f>+wFG_rstar_shock_decomposition!Q2</f>
        <v>0</v>
      </c>
      <c r="O2">
        <f>+wFG_rstar_shock_decomposition!R2</f>
        <v>0</v>
      </c>
      <c r="P2">
        <f>+wFG_rstar_shock_decomposition!S2</f>
        <v>1.6220867641150401E-13</v>
      </c>
      <c r="Q2">
        <f>+wFG_rstar_shock_decomposition!T2</f>
        <v>-4.6038989020964899E-2</v>
      </c>
      <c r="R2">
        <f>+wFG_rstar_shock_decomposition!U2</f>
        <v>0</v>
      </c>
      <c r="S2">
        <f>+wFG_rstar_shock_decomposition!V2</f>
        <v>1.0149409321861201E-2</v>
      </c>
      <c r="T2">
        <f>+wFG_rstar_shock_decomposition!W2</f>
        <v>2.8537733392609E-2</v>
      </c>
      <c r="U2" s="8">
        <f>+wFG_rstar_shock_decomposition!D2</f>
        <v>0.35147615454799802</v>
      </c>
      <c r="Y2" s="1">
        <f>+A2</f>
        <v>39172</v>
      </c>
      <c r="Z2" s="18">
        <f>+B2</f>
        <v>-0.10116499029808</v>
      </c>
      <c r="AA2" s="18">
        <f>+C2</f>
        <v>-0.14808542456621801</v>
      </c>
      <c r="AB2" s="18">
        <f>+D2</f>
        <v>0.49991387508665402</v>
      </c>
      <c r="AC2" s="18">
        <f>+F2+S2</f>
        <v>0.14174747462929421</v>
      </c>
      <c r="AD2" s="18">
        <f>+E2</f>
        <v>-2.343352467547E-2</v>
      </c>
      <c r="AE2" s="18">
        <f>+Q2</f>
        <v>-4.6038989020964899E-2</v>
      </c>
      <c r="AF2" s="18">
        <f>+G2</f>
        <v>3.8359980442891401E-16</v>
      </c>
      <c r="AG2" s="18">
        <f>+H2</f>
        <v>-3.6594233313568802E-15</v>
      </c>
      <c r="AH2" s="18">
        <f>+SUM(T2,I2:P2)</f>
        <v>2.8537733392785758E-2</v>
      </c>
      <c r="AI2" s="18">
        <f t="shared" ref="AI2:AI33" si="0">+SUM(Z2:AH2)</f>
        <v>0.3514761545479978</v>
      </c>
      <c r="AJ2" s="21">
        <f>SUM(AC2+AE2)</f>
        <v>9.5708485608329313E-2</v>
      </c>
      <c r="AK2" s="21">
        <f>AB2+AA2+AD2</f>
        <v>0.32839492584496599</v>
      </c>
      <c r="AL2" s="21">
        <f>Z2</f>
        <v>-0.10116499029808</v>
      </c>
      <c r="AM2" s="21">
        <f>AH2</f>
        <v>2.8537733392785758E-2</v>
      </c>
      <c r="AN2" s="21">
        <f>SUM(AJ2:AM2)</f>
        <v>0.35147615454800107</v>
      </c>
      <c r="AO2" s="23"/>
      <c r="AP2" s="23"/>
      <c r="AQ2" s="23"/>
      <c r="AR2" s="23"/>
      <c r="AS2" s="23"/>
    </row>
    <row r="3" spans="1:62" x14ac:dyDescent="0.25">
      <c r="A3" s="1">
        <v>39263</v>
      </c>
      <c r="B3">
        <f>+wFG_rstar_shock_decomposition!E3</f>
        <v>-9.1415602048891598E-2</v>
      </c>
      <c r="C3">
        <f>+wFG_rstar_shock_decomposition!F3</f>
        <v>-0.16817797066353801</v>
      </c>
      <c r="D3">
        <f>+wFG_rstar_shock_decomposition!G3</f>
        <v>0.55181563496361996</v>
      </c>
      <c r="E3">
        <f>+wFG_rstar_shock_decomposition!H3</f>
        <v>-1.7256471294960898E-2</v>
      </c>
      <c r="F3">
        <f>+wFG_rstar_shock_decomposition!I3</f>
        <v>0.114756438583211</v>
      </c>
      <c r="G3">
        <f>+wFG_rstar_shock_decomposition!J3</f>
        <v>5.4879434627052497E-16</v>
      </c>
      <c r="H3">
        <f>+wFG_rstar_shock_decomposition!K3</f>
        <v>-2.4440354632060701E-15</v>
      </c>
      <c r="I3">
        <f>+wFG_rstar_shock_decomposition!L3</f>
        <v>1.34336526406168E-14</v>
      </c>
      <c r="J3">
        <f>+wFG_rstar_shock_decomposition!M3</f>
        <v>0</v>
      </c>
      <c r="K3">
        <f>+wFG_rstar_shock_decomposition!N3</f>
        <v>0</v>
      </c>
      <c r="L3">
        <f>+wFG_rstar_shock_decomposition!O3</f>
        <v>0</v>
      </c>
      <c r="M3">
        <f>+wFG_rstar_shock_decomposition!P3</f>
        <v>0</v>
      </c>
      <c r="N3">
        <f>+wFG_rstar_shock_decomposition!Q3</f>
        <v>0</v>
      </c>
      <c r="O3">
        <f>+wFG_rstar_shock_decomposition!R3</f>
        <v>0</v>
      </c>
      <c r="P3">
        <f>+wFG_rstar_shock_decomposition!S3</f>
        <v>1.62912588605182E-13</v>
      </c>
      <c r="Q3">
        <f>+wFG_rstar_shock_decomposition!T3</f>
        <v>-3.9016156994497099E-2</v>
      </c>
      <c r="R3">
        <f>+wFG_rstar_shock_decomposition!U3</f>
        <v>0</v>
      </c>
      <c r="S3">
        <f>+wFG_rstar_shock_decomposition!V3</f>
        <v>-0.12701248220139899</v>
      </c>
      <c r="T3">
        <f>+wFG_rstar_shock_decomposition!W3</f>
        <v>2.81751156763137E-2</v>
      </c>
      <c r="U3" s="8">
        <f>+wFG_rstar_shock_decomposition!D3</f>
        <v>0.25186850602003202</v>
      </c>
      <c r="Y3" s="1">
        <f t="shared" ref="Y3:Y34" si="1">+A3</f>
        <v>39263</v>
      </c>
      <c r="Z3" s="18">
        <f t="shared" ref="Z3:Z66" si="2">+B3</f>
        <v>-9.1415602048891598E-2</v>
      </c>
      <c r="AA3" s="18">
        <f t="shared" ref="AA3:AA66" si="3">+C3</f>
        <v>-0.16817797066353801</v>
      </c>
      <c r="AB3" s="18">
        <f t="shared" ref="AB3:AB66" si="4">+D3</f>
        <v>0.55181563496361996</v>
      </c>
      <c r="AC3" s="18">
        <f t="shared" ref="AC3:AC66" si="5">+F3+S3</f>
        <v>-1.2256043618187995E-2</v>
      </c>
      <c r="AD3" s="18">
        <f t="shared" ref="AD3:AD66" si="6">+E3</f>
        <v>-1.7256471294960898E-2</v>
      </c>
      <c r="AE3" s="18">
        <f t="shared" ref="AE3:AE66" si="7">+Q3</f>
        <v>-3.9016156994497099E-2</v>
      </c>
      <c r="AF3" s="18">
        <f t="shared" ref="AF3:AF66" si="8">+G3</f>
        <v>5.4879434627052497E-16</v>
      </c>
      <c r="AG3" s="18">
        <f t="shared" ref="AG3:AG66" si="9">+H3</f>
        <v>-2.4440354632060701E-15</v>
      </c>
      <c r="AH3" s="18">
        <f t="shared" ref="AH3:AH66" si="10">+SUM(T3,I3:P3)</f>
        <v>2.8175115676490045E-2</v>
      </c>
      <c r="AI3" s="18">
        <f t="shared" si="0"/>
        <v>0.25186850602003252</v>
      </c>
      <c r="AJ3" s="21">
        <f t="shared" ref="AJ3:AJ66" si="11">SUM(AC3+AE3)</f>
        <v>-5.1272200612685094E-2</v>
      </c>
      <c r="AK3" s="21">
        <f t="shared" ref="AK3:AK66" si="12">AB3+AA3+AD3</f>
        <v>0.36638119300512106</v>
      </c>
      <c r="AL3" s="21">
        <f t="shared" ref="AL3:AL66" si="13">Z3</f>
        <v>-9.1415602048891598E-2</v>
      </c>
      <c r="AM3" s="21">
        <f t="shared" ref="AM3:AM66" si="14">AH3</f>
        <v>2.8175115676490045E-2</v>
      </c>
      <c r="AN3" s="21">
        <f t="shared" ref="AN3:AN66" si="15">SUM(AJ3:AM3)</f>
        <v>0.25186850602003441</v>
      </c>
      <c r="AO3" s="23">
        <f>(AJ3-AJ2)/($AN3-$AN2)</f>
        <v>1.4755963863532717</v>
      </c>
      <c r="AP3" s="23">
        <f t="shared" ref="AP3:AS3" si="16">(AK3-AK2)/($AN3-$AN2)</f>
        <v>-0.38135893901249701</v>
      </c>
      <c r="AQ3" s="23">
        <f t="shared" si="16"/>
        <v>-9.7877907904342157E-2</v>
      </c>
      <c r="AR3" s="23">
        <f t="shared" si="16"/>
        <v>3.6404605635670766E-3</v>
      </c>
      <c r="AS3" s="23">
        <f t="shared" si="16"/>
        <v>1</v>
      </c>
      <c r="AT3" s="18"/>
      <c r="AU3" s="18"/>
      <c r="AV3" s="18"/>
      <c r="AW3" s="18"/>
      <c r="AX3" s="18"/>
    </row>
    <row r="4" spans="1:62" x14ac:dyDescent="0.25">
      <c r="A4" s="1">
        <v>39355</v>
      </c>
      <c r="B4">
        <f>+wFG_rstar_shock_decomposition!E4</f>
        <v>-9.5807612147910698E-2</v>
      </c>
      <c r="C4">
        <f>+wFG_rstar_shock_decomposition!F4</f>
        <v>-0.33979271461635702</v>
      </c>
      <c r="D4">
        <f>+wFG_rstar_shock_decomposition!G4</f>
        <v>0.56002226080116702</v>
      </c>
      <c r="E4">
        <f>+wFG_rstar_shock_decomposition!H4</f>
        <v>-5.1006151755923997E-2</v>
      </c>
      <c r="F4">
        <f>+wFG_rstar_shock_decomposition!I4</f>
        <v>0.13362002273225801</v>
      </c>
      <c r="G4">
        <f>+wFG_rstar_shock_decomposition!J4</f>
        <v>2.5037010554592901E-16</v>
      </c>
      <c r="H4">
        <f>+wFG_rstar_shock_decomposition!K4</f>
        <v>-1.4001092115681899E-15</v>
      </c>
      <c r="I4">
        <f>+wFG_rstar_shock_decomposition!L4</f>
        <v>1.39806094816383E-14</v>
      </c>
      <c r="J4">
        <f>+wFG_rstar_shock_decomposition!M4</f>
        <v>0</v>
      </c>
      <c r="K4">
        <f>+wFG_rstar_shock_decomposition!N4</f>
        <v>0</v>
      </c>
      <c r="L4">
        <f>+wFG_rstar_shock_decomposition!O4</f>
        <v>0</v>
      </c>
      <c r="M4">
        <f>+wFG_rstar_shock_decomposition!P4</f>
        <v>0</v>
      </c>
      <c r="N4">
        <f>+wFG_rstar_shock_decomposition!Q4</f>
        <v>0</v>
      </c>
      <c r="O4">
        <f>+wFG_rstar_shock_decomposition!R4</f>
        <v>0</v>
      </c>
      <c r="P4">
        <f>+wFG_rstar_shock_decomposition!S4</f>
        <v>1.6359680119666501E-13</v>
      </c>
      <c r="Q4">
        <f>+wFG_rstar_shock_decomposition!T4</f>
        <v>-5.63059125769753E-2</v>
      </c>
      <c r="R4">
        <f>+wFG_rstar_shock_decomposition!U4</f>
        <v>0</v>
      </c>
      <c r="S4">
        <f>+wFG_rstar_shock_decomposition!V4</f>
        <v>-0.16193125561330499</v>
      </c>
      <c r="T4">
        <f>+wFG_rstar_shock_decomposition!W4</f>
        <v>2.7817345433641699E-2</v>
      </c>
      <c r="U4" s="8">
        <f>+wFG_rstar_shock_decomposition!D4</f>
        <v>1.66159822567713E-2</v>
      </c>
      <c r="Y4" s="1">
        <f t="shared" si="1"/>
        <v>39355</v>
      </c>
      <c r="Z4" s="18">
        <f t="shared" si="2"/>
        <v>-9.5807612147910698E-2</v>
      </c>
      <c r="AA4" s="18">
        <f t="shared" si="3"/>
        <v>-0.33979271461635702</v>
      </c>
      <c r="AB4" s="18">
        <f t="shared" si="4"/>
        <v>0.56002226080116702</v>
      </c>
      <c r="AC4" s="18">
        <f t="shared" si="5"/>
        <v>-2.8311232881046977E-2</v>
      </c>
      <c r="AD4" s="18">
        <f t="shared" si="6"/>
        <v>-5.1006151755923997E-2</v>
      </c>
      <c r="AE4" s="18">
        <f t="shared" si="7"/>
        <v>-5.63059125769753E-2</v>
      </c>
      <c r="AF4" s="18">
        <f t="shared" si="8"/>
        <v>2.5037010554592901E-16</v>
      </c>
      <c r="AG4" s="18">
        <f t="shared" si="9"/>
        <v>-1.4001092115681899E-15</v>
      </c>
      <c r="AH4" s="18">
        <f t="shared" si="10"/>
        <v>2.7817345433819279E-2</v>
      </c>
      <c r="AI4" s="18">
        <f t="shared" si="0"/>
        <v>1.6615982256771127E-2</v>
      </c>
      <c r="AJ4" s="21">
        <f t="shared" si="11"/>
        <v>-8.4617145458022278E-2</v>
      </c>
      <c r="AK4" s="21">
        <f t="shared" si="12"/>
        <v>0.16922339442888601</v>
      </c>
      <c r="AL4" s="21">
        <f t="shared" si="13"/>
        <v>-9.5807612147910698E-2</v>
      </c>
      <c r="AM4" s="21">
        <f t="shared" si="14"/>
        <v>2.7817345433819279E-2</v>
      </c>
      <c r="AN4" s="21">
        <f t="shared" si="15"/>
        <v>1.6615982256772313E-2</v>
      </c>
      <c r="AO4" s="23">
        <f t="shared" ref="AO4:AO67" si="17">(AJ4-AJ3)/($AN4-$AN3)</f>
        <v>0.14174107172976672</v>
      </c>
      <c r="AP4" s="23">
        <f t="shared" ref="AP4:AP67" si="18">(AK4-AK3)/($AN4-$AN3)</f>
        <v>0.83806879272690693</v>
      </c>
      <c r="AQ4" s="23">
        <f t="shared" ref="AQ4:AQ67" si="19">(AL4-AL3)/($AN4-$AN3)</f>
        <v>1.8669343175416221E-2</v>
      </c>
      <c r="AR4" s="23">
        <f t="shared" ref="AR4:AR67" si="20">(AM4-AM3)/($AN4-$AN3)</f>
        <v>1.5207923679101309E-3</v>
      </c>
      <c r="AS4" s="23">
        <f t="shared" ref="AS4:AS67" si="21">(AN4-AN3)/($AN4-$AN3)</f>
        <v>1</v>
      </c>
      <c r="AT4" s="18"/>
      <c r="AU4" s="18"/>
      <c r="AV4" s="18"/>
      <c r="AW4" s="18"/>
      <c r="AX4" s="18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</row>
    <row r="5" spans="1:62" x14ac:dyDescent="0.25">
      <c r="A5" s="1">
        <v>39447</v>
      </c>
      <c r="B5">
        <f>+wFG_rstar_shock_decomposition!E5</f>
        <v>-9.28572460411968E-2</v>
      </c>
      <c r="C5">
        <f>+wFG_rstar_shock_decomposition!F5</f>
        <v>-0.47721599214238702</v>
      </c>
      <c r="D5">
        <f>+wFG_rstar_shock_decomposition!G5</f>
        <v>0.53555175219462903</v>
      </c>
      <c r="E5">
        <f>+wFG_rstar_shock_decomposition!H5</f>
        <v>-8.5101433642590804E-2</v>
      </c>
      <c r="F5">
        <f>+wFG_rstar_shock_decomposition!I5</f>
        <v>0.136427948159905</v>
      </c>
      <c r="G5">
        <f>+wFG_rstar_shock_decomposition!J5</f>
        <v>-2.6306487630997802E-16</v>
      </c>
      <c r="H5">
        <f>+wFG_rstar_shock_decomposition!K5</f>
        <v>-7.9837505956695004E-16</v>
      </c>
      <c r="I5">
        <f>+wFG_rstar_shock_decomposition!L5</f>
        <v>1.5589941740625801E-14</v>
      </c>
      <c r="J5">
        <f>+wFG_rstar_shock_decomposition!M5</f>
        <v>0</v>
      </c>
      <c r="K5">
        <f>+wFG_rstar_shock_decomposition!N5</f>
        <v>0</v>
      </c>
      <c r="L5">
        <f>+wFG_rstar_shock_decomposition!O5</f>
        <v>0</v>
      </c>
      <c r="M5">
        <f>+wFG_rstar_shock_decomposition!P5</f>
        <v>0</v>
      </c>
      <c r="N5">
        <f>+wFG_rstar_shock_decomposition!Q5</f>
        <v>0</v>
      </c>
      <c r="O5">
        <f>+wFG_rstar_shock_decomposition!R5</f>
        <v>0</v>
      </c>
      <c r="P5">
        <f>+wFG_rstar_shock_decomposition!S5</f>
        <v>1.63238342373083E-13</v>
      </c>
      <c r="Q5">
        <f>+wFG_rstar_shock_decomposition!T5</f>
        <v>-6.9077730500863396E-2</v>
      </c>
      <c r="R5">
        <f>+wFG_rstar_shock_decomposition!U5</f>
        <v>0</v>
      </c>
      <c r="S5">
        <f>+wFG_rstar_shock_decomposition!V5</f>
        <v>-0.13511370679031201</v>
      </c>
      <c r="T5">
        <f>+wFG_rstar_shock_decomposition!W5</f>
        <v>2.7464356509920899E-2</v>
      </c>
      <c r="U5" s="8">
        <f>+wFG_rstar_shock_decomposition!D5</f>
        <v>-0.159922052252716</v>
      </c>
      <c r="Y5" s="1">
        <f t="shared" si="1"/>
        <v>39447</v>
      </c>
      <c r="Z5" s="18">
        <f t="shared" si="2"/>
        <v>-9.28572460411968E-2</v>
      </c>
      <c r="AA5" s="18">
        <f t="shared" si="3"/>
        <v>-0.47721599214238702</v>
      </c>
      <c r="AB5" s="18">
        <f t="shared" si="4"/>
        <v>0.53555175219462903</v>
      </c>
      <c r="AC5" s="18">
        <f t="shared" si="5"/>
        <v>1.3142413695929889E-3</v>
      </c>
      <c r="AD5" s="18">
        <f t="shared" si="6"/>
        <v>-8.5101433642590804E-2</v>
      </c>
      <c r="AE5" s="18">
        <f t="shared" si="7"/>
        <v>-6.9077730500863396E-2</v>
      </c>
      <c r="AF5" s="18">
        <f t="shared" si="8"/>
        <v>-2.6306487630997802E-16</v>
      </c>
      <c r="AG5" s="18">
        <f t="shared" si="9"/>
        <v>-7.9837505956695004E-16</v>
      </c>
      <c r="AH5" s="18">
        <f t="shared" si="10"/>
        <v>2.7464356510099725E-2</v>
      </c>
      <c r="AI5" s="18">
        <f t="shared" si="0"/>
        <v>-0.1599220522527173</v>
      </c>
      <c r="AJ5" s="21">
        <f t="shared" si="11"/>
        <v>-6.7763489131270407E-2</v>
      </c>
      <c r="AK5" s="21">
        <f t="shared" si="12"/>
        <v>-2.6765673590348801E-2</v>
      </c>
      <c r="AL5" s="21">
        <f t="shared" si="13"/>
        <v>-9.28572460411968E-2</v>
      </c>
      <c r="AM5" s="21">
        <f t="shared" si="14"/>
        <v>2.7464356510099725E-2</v>
      </c>
      <c r="AN5" s="21">
        <f t="shared" si="15"/>
        <v>-0.15992205225271627</v>
      </c>
      <c r="AO5" s="23">
        <f t="shared" si="17"/>
        <v>-9.5467565239297031E-2</v>
      </c>
      <c r="AP5" s="23">
        <f t="shared" si="18"/>
        <v>1.1101804127580268</v>
      </c>
      <c r="AQ5" s="23">
        <f t="shared" si="19"/>
        <v>-1.6712353884031268E-2</v>
      </c>
      <c r="AR5" s="23">
        <f t="shared" si="20"/>
        <v>1.9995063653015905E-3</v>
      </c>
      <c r="AS5" s="23">
        <f t="shared" si="21"/>
        <v>1</v>
      </c>
      <c r="AT5" s="18"/>
      <c r="AU5" s="18"/>
      <c r="AV5" s="18"/>
      <c r="AW5" s="18"/>
      <c r="AX5" s="18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</row>
    <row r="6" spans="1:62" x14ac:dyDescent="0.25">
      <c r="A6" s="1">
        <v>39538</v>
      </c>
      <c r="B6">
        <f>+wFG_rstar_shock_decomposition!E6</f>
        <v>-9.4503573302483102E-2</v>
      </c>
      <c r="C6">
        <f>+wFG_rstar_shock_decomposition!F6</f>
        <v>-0.63793934161025601</v>
      </c>
      <c r="D6">
        <f>+wFG_rstar_shock_decomposition!G6</f>
        <v>0.48092882731752601</v>
      </c>
      <c r="E6">
        <f>+wFG_rstar_shock_decomposition!H6</f>
        <v>-9.8599139881687101E-2</v>
      </c>
      <c r="F6">
        <f>+wFG_rstar_shock_decomposition!I6</f>
        <v>0.14786982116703401</v>
      </c>
      <c r="G6">
        <f>+wFG_rstar_shock_decomposition!J6</f>
        <v>1.47120079540184E-17</v>
      </c>
      <c r="H6">
        <f>+wFG_rstar_shock_decomposition!K6</f>
        <v>-1.49659762326061E-16</v>
      </c>
      <c r="I6">
        <f>+wFG_rstar_shock_decomposition!L6</f>
        <v>1.68625442678304E-14</v>
      </c>
      <c r="J6">
        <f>+wFG_rstar_shock_decomposition!M6</f>
        <v>0</v>
      </c>
      <c r="K6">
        <f>+wFG_rstar_shock_decomposition!N6</f>
        <v>0</v>
      </c>
      <c r="L6">
        <f>+wFG_rstar_shock_decomposition!O6</f>
        <v>0</v>
      </c>
      <c r="M6">
        <f>+wFG_rstar_shock_decomposition!P6</f>
        <v>0</v>
      </c>
      <c r="N6">
        <f>+wFG_rstar_shock_decomposition!Q6</f>
        <v>0</v>
      </c>
      <c r="O6">
        <f>+wFG_rstar_shock_decomposition!R6</f>
        <v>0</v>
      </c>
      <c r="P6">
        <f>+wFG_rstar_shock_decomposition!S6</f>
        <v>1.6300713842700299E-13</v>
      </c>
      <c r="Q6">
        <f>+wFG_rstar_shock_decomposition!T6</f>
        <v>-6.2903529816891096E-2</v>
      </c>
      <c r="R6">
        <f>+wFG_rstar_shock_decomposition!U6</f>
        <v>0</v>
      </c>
      <c r="S6">
        <f>+wFG_rstar_shock_decomposition!V6</f>
        <v>-0.25439602678284101</v>
      </c>
      <c r="T6">
        <f>+wFG_rstar_shock_decomposition!W6</f>
        <v>2.71160835975265E-2</v>
      </c>
      <c r="U6" s="8">
        <f>+wFG_rstar_shock_decomposition!D6</f>
        <v>-0.492426879311892</v>
      </c>
      <c r="Y6" s="1">
        <f t="shared" si="1"/>
        <v>39538</v>
      </c>
      <c r="Z6" s="18">
        <f t="shared" si="2"/>
        <v>-9.4503573302483102E-2</v>
      </c>
      <c r="AA6" s="18">
        <f t="shared" si="3"/>
        <v>-0.63793934161025601</v>
      </c>
      <c r="AB6" s="18">
        <f t="shared" si="4"/>
        <v>0.48092882731752601</v>
      </c>
      <c r="AC6" s="18">
        <f t="shared" si="5"/>
        <v>-0.106526205615807</v>
      </c>
      <c r="AD6" s="18">
        <f t="shared" si="6"/>
        <v>-9.8599139881687101E-2</v>
      </c>
      <c r="AE6" s="18">
        <f t="shared" si="7"/>
        <v>-6.2903529816891096E-2</v>
      </c>
      <c r="AF6" s="18">
        <f t="shared" si="8"/>
        <v>1.47120079540184E-17</v>
      </c>
      <c r="AG6" s="18">
        <f t="shared" si="9"/>
        <v>-1.49659762326061E-16</v>
      </c>
      <c r="AH6" s="18">
        <f t="shared" si="10"/>
        <v>2.711608359770637E-2</v>
      </c>
      <c r="AI6" s="18">
        <f t="shared" si="0"/>
        <v>-0.49242687931189211</v>
      </c>
      <c r="AJ6" s="21">
        <f t="shared" si="11"/>
        <v>-0.1694297354326981</v>
      </c>
      <c r="AK6" s="21">
        <f t="shared" si="12"/>
        <v>-0.25560965417441711</v>
      </c>
      <c r="AL6" s="21">
        <f t="shared" si="13"/>
        <v>-9.4503573302483102E-2</v>
      </c>
      <c r="AM6" s="21">
        <f t="shared" si="14"/>
        <v>2.711608359770637E-2</v>
      </c>
      <c r="AN6" s="21">
        <f t="shared" si="15"/>
        <v>-0.49242687931189189</v>
      </c>
      <c r="AO6" s="23">
        <f t="shared" si="17"/>
        <v>0.30575870792797311</v>
      </c>
      <c r="AP6" s="23">
        <f t="shared" si="18"/>
        <v>0.68824258164330687</v>
      </c>
      <c r="AQ6" s="23">
        <f t="shared" si="19"/>
        <v>4.9512883041343209E-3</v>
      </c>
      <c r="AR6" s="23">
        <f t="shared" si="20"/>
        <v>1.0474221245857993E-3</v>
      </c>
      <c r="AS6" s="23">
        <f t="shared" si="21"/>
        <v>1</v>
      </c>
      <c r="AT6" s="18"/>
      <c r="AU6" s="18"/>
      <c r="AV6" s="18"/>
      <c r="AW6" s="18"/>
      <c r="AX6" s="18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</row>
    <row r="7" spans="1:62" x14ac:dyDescent="0.25">
      <c r="A7" s="1">
        <v>39629</v>
      </c>
      <c r="B7">
        <f>+wFG_rstar_shock_decomposition!E7</f>
        <v>-9.7453030409408406E-2</v>
      </c>
      <c r="C7">
        <f>+wFG_rstar_shock_decomposition!F7</f>
        <v>-0.60173872227559899</v>
      </c>
      <c r="D7">
        <f>+wFG_rstar_shock_decomposition!G7</f>
        <v>0.51265011203107302</v>
      </c>
      <c r="E7">
        <f>+wFG_rstar_shock_decomposition!H7</f>
        <v>-0.100503109065549</v>
      </c>
      <c r="F7">
        <f>+wFG_rstar_shock_decomposition!I7</f>
        <v>0.14329593049796999</v>
      </c>
      <c r="G7">
        <f>+wFG_rstar_shock_decomposition!J7</f>
        <v>1.28587845422192E-16</v>
      </c>
      <c r="H7">
        <f>+wFG_rstar_shock_decomposition!K7</f>
        <v>9.4075693347449101E-16</v>
      </c>
      <c r="I7">
        <f>+wFG_rstar_shock_decomposition!L7</f>
        <v>1.81643185624036E-14</v>
      </c>
      <c r="J7">
        <f>+wFG_rstar_shock_decomposition!M7</f>
        <v>0</v>
      </c>
      <c r="K7">
        <f>+wFG_rstar_shock_decomposition!N7</f>
        <v>0</v>
      </c>
      <c r="L7">
        <f>+wFG_rstar_shock_decomposition!O7</f>
        <v>0</v>
      </c>
      <c r="M7">
        <f>+wFG_rstar_shock_decomposition!P7</f>
        <v>0</v>
      </c>
      <c r="N7">
        <f>+wFG_rstar_shock_decomposition!Q7</f>
        <v>0</v>
      </c>
      <c r="O7">
        <f>+wFG_rstar_shock_decomposition!R7</f>
        <v>0</v>
      </c>
      <c r="P7">
        <f>+wFG_rstar_shock_decomposition!S7</f>
        <v>1.6292483876500601E-13</v>
      </c>
      <c r="Q7">
        <f>+wFG_rstar_shock_decomposition!T7</f>
        <v>-6.3892000981238303E-2</v>
      </c>
      <c r="R7">
        <f>+wFG_rstar_shock_decomposition!U7</f>
        <v>0</v>
      </c>
      <c r="S7">
        <f>+wFG_rstar_shock_decomposition!V7</f>
        <v>-0.29452842784282501</v>
      </c>
      <c r="T7">
        <f>+wFG_rstar_shock_decomposition!W7</f>
        <v>2.6772462227816499E-2</v>
      </c>
      <c r="U7" s="8">
        <f>+wFG_rstar_shock_decomposition!D7</f>
        <v>-0.47539678581757699</v>
      </c>
      <c r="Y7" s="1">
        <f t="shared" si="1"/>
        <v>39629</v>
      </c>
      <c r="Z7" s="18">
        <f t="shared" si="2"/>
        <v>-9.7453030409408406E-2</v>
      </c>
      <c r="AA7" s="18">
        <f t="shared" si="3"/>
        <v>-0.60173872227559899</v>
      </c>
      <c r="AB7" s="18">
        <f t="shared" si="4"/>
        <v>0.51265011203107302</v>
      </c>
      <c r="AC7" s="18">
        <f t="shared" si="5"/>
        <v>-0.15123249734485503</v>
      </c>
      <c r="AD7" s="18">
        <f t="shared" si="6"/>
        <v>-0.100503109065549</v>
      </c>
      <c r="AE7" s="18">
        <f t="shared" si="7"/>
        <v>-6.3892000981238303E-2</v>
      </c>
      <c r="AF7" s="18">
        <f t="shared" si="8"/>
        <v>1.28587845422192E-16</v>
      </c>
      <c r="AG7" s="18">
        <f t="shared" si="9"/>
        <v>9.4075693347449101E-16</v>
      </c>
      <c r="AH7" s="18">
        <f t="shared" si="10"/>
        <v>2.677246222799759E-2</v>
      </c>
      <c r="AI7" s="18">
        <f t="shared" si="0"/>
        <v>-0.47539678581757816</v>
      </c>
      <c r="AJ7" s="21">
        <f t="shared" si="11"/>
        <v>-0.21512449832609332</v>
      </c>
      <c r="AK7" s="21">
        <f t="shared" si="12"/>
        <v>-0.18959171931007496</v>
      </c>
      <c r="AL7" s="21">
        <f t="shared" si="13"/>
        <v>-9.7453030409408406E-2</v>
      </c>
      <c r="AM7" s="21">
        <f t="shared" si="14"/>
        <v>2.677246222799759E-2</v>
      </c>
      <c r="AN7" s="21">
        <f t="shared" si="15"/>
        <v>-0.47539678581757916</v>
      </c>
      <c r="AO7" s="23">
        <f t="shared" si="17"/>
        <v>-2.683177453409471</v>
      </c>
      <c r="AP7" s="23">
        <f t="shared" si="18"/>
        <v>3.8765456505796125</v>
      </c>
      <c r="AQ7" s="23">
        <f t="shared" si="19"/>
        <v>-0.17319089339763688</v>
      </c>
      <c r="AR7" s="23">
        <f t="shared" si="20"/>
        <v>-2.017730377249741E-2</v>
      </c>
      <c r="AS7" s="23">
        <f t="shared" si="21"/>
        <v>1</v>
      </c>
      <c r="AT7" s="18"/>
      <c r="AU7" s="18"/>
      <c r="AV7" s="18"/>
      <c r="AW7" s="18"/>
      <c r="AX7" s="18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2" x14ac:dyDescent="0.25">
      <c r="A8" s="1">
        <v>39721</v>
      </c>
      <c r="B8">
        <f>+wFG_rstar_shock_decomposition!E8</f>
        <v>-8.2949480993659494E-2</v>
      </c>
      <c r="C8">
        <f>+wFG_rstar_shock_decomposition!F8</f>
        <v>-0.71012196680319895</v>
      </c>
      <c r="D8">
        <f>+wFG_rstar_shock_decomposition!G8</f>
        <v>0.482826613552436</v>
      </c>
      <c r="E8">
        <f>+wFG_rstar_shock_decomposition!H8</f>
        <v>-9.9811080389714493E-2</v>
      </c>
      <c r="F8">
        <f>+wFG_rstar_shock_decomposition!I8</f>
        <v>0.142540204993026</v>
      </c>
      <c r="G8">
        <f>+wFG_rstar_shock_decomposition!J8</f>
        <v>-4.3849619980996501E-16</v>
      </c>
      <c r="H8">
        <f>+wFG_rstar_shock_decomposition!K8</f>
        <v>1.76077486348156E-15</v>
      </c>
      <c r="I8">
        <f>+wFG_rstar_shock_decomposition!L8</f>
        <v>1.6133420551396701E-14</v>
      </c>
      <c r="J8">
        <f>+wFG_rstar_shock_decomposition!M8</f>
        <v>0</v>
      </c>
      <c r="K8">
        <f>+wFG_rstar_shock_decomposition!N8</f>
        <v>0</v>
      </c>
      <c r="L8">
        <f>+wFG_rstar_shock_decomposition!O8</f>
        <v>0</v>
      </c>
      <c r="M8">
        <f>+wFG_rstar_shock_decomposition!P8</f>
        <v>0</v>
      </c>
      <c r="N8">
        <f>+wFG_rstar_shock_decomposition!Q8</f>
        <v>0</v>
      </c>
      <c r="O8">
        <f>+wFG_rstar_shock_decomposition!R8</f>
        <v>0</v>
      </c>
      <c r="P8">
        <f>+wFG_rstar_shock_decomposition!S8</f>
        <v>1.6112465723575101E-13</v>
      </c>
      <c r="Q8">
        <f>+wFG_rstar_shock_decomposition!T8</f>
        <v>-5.5883768839224197E-2</v>
      </c>
      <c r="R8">
        <f>+wFG_rstar_shock_decomposition!U8</f>
        <v>0</v>
      </c>
      <c r="S8">
        <f>+wFG_rstar_shock_decomposition!V8</f>
        <v>-0.34222200558193999</v>
      </c>
      <c r="T8">
        <f>+wFG_rstar_shock_decomposition!W8</f>
        <v>2.6433428763057199E-2</v>
      </c>
      <c r="U8" s="8">
        <f>+wFG_rstar_shock_decomposition!D8</f>
        <v>-0.63918805529903899</v>
      </c>
      <c r="Y8" s="1">
        <f t="shared" si="1"/>
        <v>39721</v>
      </c>
      <c r="Z8" s="18">
        <f t="shared" si="2"/>
        <v>-8.2949480993659494E-2</v>
      </c>
      <c r="AA8" s="18">
        <f t="shared" si="3"/>
        <v>-0.71012196680319895</v>
      </c>
      <c r="AB8" s="18">
        <f t="shared" si="4"/>
        <v>0.482826613552436</v>
      </c>
      <c r="AC8" s="18">
        <f t="shared" si="5"/>
        <v>-0.19968180058891399</v>
      </c>
      <c r="AD8" s="18">
        <f t="shared" si="6"/>
        <v>-9.9811080389714493E-2</v>
      </c>
      <c r="AE8" s="18">
        <f t="shared" si="7"/>
        <v>-5.5883768839224197E-2</v>
      </c>
      <c r="AF8" s="18">
        <f t="shared" si="8"/>
        <v>-4.3849619980996501E-16</v>
      </c>
      <c r="AG8" s="18">
        <f t="shared" si="9"/>
        <v>1.76077486348156E-15</v>
      </c>
      <c r="AH8" s="18">
        <f t="shared" si="10"/>
        <v>2.6433428763234457E-2</v>
      </c>
      <c r="AI8" s="18">
        <f t="shared" si="0"/>
        <v>-0.63918805529903944</v>
      </c>
      <c r="AJ8" s="21">
        <f t="shared" si="11"/>
        <v>-0.25556556942813818</v>
      </c>
      <c r="AK8" s="21">
        <f t="shared" si="12"/>
        <v>-0.32710643364047742</v>
      </c>
      <c r="AL8" s="21">
        <f t="shared" si="13"/>
        <v>-8.2949480993659494E-2</v>
      </c>
      <c r="AM8" s="21">
        <f t="shared" si="14"/>
        <v>2.6433428763234457E-2</v>
      </c>
      <c r="AN8" s="21">
        <f t="shared" si="15"/>
        <v>-0.63918805529904077</v>
      </c>
      <c r="AO8" s="23">
        <f t="shared" si="17"/>
        <v>0.24690614603620317</v>
      </c>
      <c r="AP8" s="23">
        <f t="shared" si="18"/>
        <v>0.83957291964189085</v>
      </c>
      <c r="AQ8" s="23">
        <f t="shared" si="19"/>
        <v>-8.8548977376297022E-2</v>
      </c>
      <c r="AR8" s="23">
        <f t="shared" si="20"/>
        <v>2.0699116982026084E-3</v>
      </c>
      <c r="AS8" s="23">
        <f t="shared" si="21"/>
        <v>1</v>
      </c>
      <c r="AT8" s="18"/>
      <c r="AU8" s="18"/>
      <c r="AV8" s="18"/>
      <c r="AW8" s="18"/>
      <c r="AX8" s="18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2" x14ac:dyDescent="0.25">
      <c r="A9" s="1">
        <v>39813</v>
      </c>
      <c r="B9">
        <f>+wFG_rstar_shock_decomposition!E9</f>
        <v>-5.01476530084006E-2</v>
      </c>
      <c r="C9">
        <f>+wFG_rstar_shock_decomposition!F9</f>
        <v>-1.3069466116369099</v>
      </c>
      <c r="D9">
        <f>+wFG_rstar_shock_decomposition!G9</f>
        <v>0.18081284878985401</v>
      </c>
      <c r="E9">
        <f>+wFG_rstar_shock_decomposition!H9</f>
        <v>-0.17998263684848601</v>
      </c>
      <c r="F9">
        <f>+wFG_rstar_shock_decomposition!I9</f>
        <v>0.20167214643596201</v>
      </c>
      <c r="G9">
        <f>+wFG_rstar_shock_decomposition!J9</f>
        <v>1.6922842930974801E-15</v>
      </c>
      <c r="H9">
        <f>+wFG_rstar_shock_decomposition!K9</f>
        <v>2.3099358154234702E-15</v>
      </c>
      <c r="I9">
        <f>+wFG_rstar_shock_decomposition!L9</f>
        <v>1.40702517791727E-14</v>
      </c>
      <c r="J9">
        <f>+wFG_rstar_shock_decomposition!M9</f>
        <v>-1.7239041892842601E-15</v>
      </c>
      <c r="K9">
        <f>+wFG_rstar_shock_decomposition!N9</f>
        <v>-1.3504512043663101E-15</v>
      </c>
      <c r="L9">
        <f>+wFG_rstar_shock_decomposition!O9</f>
        <v>-3.33054990189172E-16</v>
      </c>
      <c r="M9">
        <f>+wFG_rstar_shock_decomposition!P9</f>
        <v>-9.9132012939256601E-17</v>
      </c>
      <c r="N9">
        <f>+wFG_rstar_shock_decomposition!Q9</f>
        <v>-6.5835308575849595E-17</v>
      </c>
      <c r="O9">
        <f>+wFG_rstar_shock_decomposition!R9</f>
        <v>-1.50807025169916E-16</v>
      </c>
      <c r="P9">
        <f>+wFG_rstar_shock_decomposition!S9</f>
        <v>1.6300676038367499E-13</v>
      </c>
      <c r="Q9">
        <f>+wFG_rstar_shock_decomposition!T9</f>
        <v>5.2017786098958298E-3</v>
      </c>
      <c r="R9">
        <f>+wFG_rstar_shock_decomposition!U9</f>
        <v>0</v>
      </c>
      <c r="S9">
        <f>+wFG_rstar_shock_decomposition!V9</f>
        <v>-0.54717136051275095</v>
      </c>
      <c r="T9">
        <f>+wFG_rstar_shock_decomposition!W9</f>
        <v>2.60989203883406E-2</v>
      </c>
      <c r="U9" s="8">
        <f>+wFG_rstar_shock_decomposition!D9</f>
        <v>-1.6704625677823199</v>
      </c>
      <c r="Y9" s="1">
        <f t="shared" si="1"/>
        <v>39813</v>
      </c>
      <c r="Z9" s="18">
        <f t="shared" si="2"/>
        <v>-5.01476530084006E-2</v>
      </c>
      <c r="AA9" s="18">
        <f t="shared" si="3"/>
        <v>-1.3069466116369099</v>
      </c>
      <c r="AB9" s="18">
        <f t="shared" si="4"/>
        <v>0.18081284878985401</v>
      </c>
      <c r="AC9" s="18">
        <f t="shared" si="5"/>
        <v>-0.34549921407678896</v>
      </c>
      <c r="AD9" s="18">
        <f t="shared" si="6"/>
        <v>-0.17998263684848601</v>
      </c>
      <c r="AE9" s="18">
        <f t="shared" si="7"/>
        <v>5.2017786098958298E-3</v>
      </c>
      <c r="AF9" s="18">
        <f t="shared" si="8"/>
        <v>1.6922842930974801E-15</v>
      </c>
      <c r="AG9" s="18">
        <f t="shared" si="9"/>
        <v>2.3099358154234702E-15</v>
      </c>
      <c r="AH9" s="18">
        <f t="shared" si="10"/>
        <v>2.6098920388513951E-2</v>
      </c>
      <c r="AI9" s="18">
        <f t="shared" si="0"/>
        <v>-1.6704625677823177</v>
      </c>
      <c r="AJ9" s="21">
        <f t="shared" si="11"/>
        <v>-0.34029743546689312</v>
      </c>
      <c r="AK9" s="21">
        <f t="shared" si="12"/>
        <v>-1.3061163996955421</v>
      </c>
      <c r="AL9" s="21">
        <f t="shared" si="13"/>
        <v>-5.01476530084006E-2</v>
      </c>
      <c r="AM9" s="21">
        <f t="shared" si="14"/>
        <v>2.6098920388513951E-2</v>
      </c>
      <c r="AN9" s="21">
        <f t="shared" si="15"/>
        <v>-1.6704625677823217</v>
      </c>
      <c r="AO9" s="23">
        <f t="shared" si="17"/>
        <v>8.2162280763366208E-2</v>
      </c>
      <c r="AP9" s="23">
        <f t="shared" si="18"/>
        <v>0.94932043234311614</v>
      </c>
      <c r="AQ9" s="23">
        <f t="shared" si="19"/>
        <v>-3.1807077153757038E-2</v>
      </c>
      <c r="AR9" s="23">
        <f t="shared" si="20"/>
        <v>3.2436404727487959E-4</v>
      </c>
      <c r="AS9" s="23">
        <f t="shared" si="21"/>
        <v>1</v>
      </c>
      <c r="AT9" s="18"/>
      <c r="AU9" s="18"/>
      <c r="AV9" s="18"/>
      <c r="AW9" s="18"/>
      <c r="AX9" s="18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2" x14ac:dyDescent="0.25">
      <c r="A10" s="1">
        <v>39903</v>
      </c>
      <c r="B10">
        <f>+wFG_rstar_shock_decomposition!E10</f>
        <v>-3.5773165114307497E-2</v>
      </c>
      <c r="C10">
        <f>+wFG_rstar_shock_decomposition!F10</f>
        <v>-1.0855520118558799</v>
      </c>
      <c r="D10">
        <f>+wFG_rstar_shock_decomposition!G10</f>
        <v>0.23032624202458099</v>
      </c>
      <c r="E10">
        <f>+wFG_rstar_shock_decomposition!H10</f>
        <v>-0.228412744086056</v>
      </c>
      <c r="F10">
        <f>+wFG_rstar_shock_decomposition!I10</f>
        <v>0.18945894089971199</v>
      </c>
      <c r="G10">
        <f>+wFG_rstar_shock_decomposition!J10</f>
        <v>1.9281286187395E-15</v>
      </c>
      <c r="H10">
        <f>+wFG_rstar_shock_decomposition!K10</f>
        <v>4.61746737370402E-15</v>
      </c>
      <c r="I10">
        <f>+wFG_rstar_shock_decomposition!L10</f>
        <v>1.08876212942286E-14</v>
      </c>
      <c r="J10">
        <f>+wFG_rstar_shock_decomposition!M10</f>
        <v>-2.5280718879520801E-15</v>
      </c>
      <c r="K10">
        <f>+wFG_rstar_shock_decomposition!N10</f>
        <v>-2.2738057038245599E-15</v>
      </c>
      <c r="L10">
        <f>+wFG_rstar_shock_decomposition!O10</f>
        <v>-1.1581985133686199E-15</v>
      </c>
      <c r="M10">
        <f>+wFG_rstar_shock_decomposition!P10</f>
        <v>-2.09568924410209E-16</v>
      </c>
      <c r="N10">
        <f>+wFG_rstar_shock_decomposition!Q10</f>
        <v>-5.3446487632399399E-16</v>
      </c>
      <c r="O10">
        <f>+wFG_rstar_shock_decomposition!R10</f>
        <v>-1.1975055416329699E-15</v>
      </c>
      <c r="P10">
        <f>+wFG_rstar_shock_decomposition!S10</f>
        <v>1.6519549449845701E-13</v>
      </c>
      <c r="Q10">
        <f>+wFG_rstar_shock_decomposition!T10</f>
        <v>-7.8812431872975305E-2</v>
      </c>
      <c r="R10">
        <f>+wFG_rstar_shock_decomposition!U10</f>
        <v>0</v>
      </c>
      <c r="S10">
        <f>+wFG_rstar_shock_decomposition!V10</f>
        <v>-0.556336190083077</v>
      </c>
      <c r="T10">
        <f>+wFG_rstar_shock_decomposition!W10</f>
        <v>2.5768875103496E-2</v>
      </c>
      <c r="U10" s="8">
        <f>+wFG_rstar_shock_decomposition!D10</f>
        <v>-1.53933248498433</v>
      </c>
      <c r="Y10" s="1">
        <f t="shared" si="1"/>
        <v>39903</v>
      </c>
      <c r="Z10" s="18">
        <f t="shared" si="2"/>
        <v>-3.5773165114307497E-2</v>
      </c>
      <c r="AA10" s="18">
        <f t="shared" si="3"/>
        <v>-1.0855520118558799</v>
      </c>
      <c r="AB10" s="18">
        <f t="shared" si="4"/>
        <v>0.23032624202458099</v>
      </c>
      <c r="AC10" s="18">
        <f t="shared" si="5"/>
        <v>-0.36687724918336501</v>
      </c>
      <c r="AD10" s="18">
        <f t="shared" si="6"/>
        <v>-0.228412744086056</v>
      </c>
      <c r="AE10" s="18">
        <f t="shared" si="7"/>
        <v>-7.8812431872975305E-2</v>
      </c>
      <c r="AF10" s="18">
        <f t="shared" si="8"/>
        <v>1.9281286187395E-15</v>
      </c>
      <c r="AG10" s="18">
        <f t="shared" si="9"/>
        <v>4.61746737370402E-15</v>
      </c>
      <c r="AH10" s="18">
        <f t="shared" si="10"/>
        <v>2.5768875103664182E-2</v>
      </c>
      <c r="AI10" s="18">
        <f t="shared" si="0"/>
        <v>-1.5393324849843317</v>
      </c>
      <c r="AJ10" s="21">
        <f t="shared" si="11"/>
        <v>-0.44568968105634033</v>
      </c>
      <c r="AK10" s="21">
        <f t="shared" si="12"/>
        <v>-1.083638513917355</v>
      </c>
      <c r="AL10" s="21">
        <f t="shared" si="13"/>
        <v>-3.5773165114307497E-2</v>
      </c>
      <c r="AM10" s="21">
        <f t="shared" si="14"/>
        <v>2.5768875103664182E-2</v>
      </c>
      <c r="AN10" s="21">
        <f t="shared" si="15"/>
        <v>-1.5393324849843386</v>
      </c>
      <c r="AO10" s="23">
        <f t="shared" si="17"/>
        <v>-0.80372286313440988</v>
      </c>
      <c r="AP10" s="23">
        <f t="shared" si="18"/>
        <v>1.6966197308128974</v>
      </c>
      <c r="AQ10" s="23">
        <f t="shared" si="19"/>
        <v>0.10962006266890115</v>
      </c>
      <c r="AR10" s="23">
        <f t="shared" si="20"/>
        <v>-2.5169303473881904E-3</v>
      </c>
      <c r="AS10" s="23">
        <f t="shared" si="21"/>
        <v>1</v>
      </c>
      <c r="AT10" s="18"/>
      <c r="AU10" s="18"/>
      <c r="AV10" s="18"/>
      <c r="AW10" s="18"/>
      <c r="AX10" s="18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2" x14ac:dyDescent="0.25">
      <c r="A11" s="1">
        <v>39994</v>
      </c>
      <c r="B11">
        <f>+wFG_rstar_shock_decomposition!E11</f>
        <v>-2.4089109529469799E-2</v>
      </c>
      <c r="C11">
        <f>+wFG_rstar_shock_decomposition!F11</f>
        <v>-0.87630026865846899</v>
      </c>
      <c r="D11">
        <f>+wFG_rstar_shock_decomposition!G11</f>
        <v>0.24041405514629799</v>
      </c>
      <c r="E11">
        <f>+wFG_rstar_shock_decomposition!H11</f>
        <v>-0.157732681028249</v>
      </c>
      <c r="F11">
        <f>+wFG_rstar_shock_decomposition!I11</f>
        <v>0.148642018125347</v>
      </c>
      <c r="G11">
        <f>+wFG_rstar_shock_decomposition!J11</f>
        <v>1.7068415980213701E-15</v>
      </c>
      <c r="H11">
        <f>+wFG_rstar_shock_decomposition!K11</f>
        <v>4.4703200978657002E-15</v>
      </c>
      <c r="I11">
        <f>+wFG_rstar_shock_decomposition!L11</f>
        <v>9.4894501958564406E-15</v>
      </c>
      <c r="J11">
        <f>+wFG_rstar_shock_decomposition!M11</f>
        <v>-2.4944878407031402E-15</v>
      </c>
      <c r="K11">
        <f>+wFG_rstar_shock_decomposition!N11</f>
        <v>-2.2743882135680899E-15</v>
      </c>
      <c r="L11">
        <f>+wFG_rstar_shock_decomposition!O11</f>
        <v>-1.87777797184265E-15</v>
      </c>
      <c r="M11">
        <f>+wFG_rstar_shock_decomposition!P11</f>
        <v>-1.04365267865196E-15</v>
      </c>
      <c r="N11">
        <f>+wFG_rstar_shock_decomposition!Q11</f>
        <v>-4.60689881238061E-16</v>
      </c>
      <c r="O11">
        <f>+wFG_rstar_shock_decomposition!R11</f>
        <v>-2.81054011347677E-15</v>
      </c>
      <c r="P11">
        <f>+wFG_rstar_shock_decomposition!S11</f>
        <v>1.60622513916429E-13</v>
      </c>
      <c r="Q11">
        <f>+wFG_rstar_shock_decomposition!T11</f>
        <v>-0.104803321941799</v>
      </c>
      <c r="R11">
        <f>+wFG_rstar_shock_decomposition!U11</f>
        <v>0</v>
      </c>
      <c r="S11">
        <f>+wFG_rstar_shock_decomposition!V11</f>
        <v>-0.45979699741681002</v>
      </c>
      <c r="T11">
        <f>+wFG_rstar_shock_decomposition!W11</f>
        <v>2.5443231714999199E-2</v>
      </c>
      <c r="U11" s="8">
        <f>+wFG_rstar_shock_decomposition!D11</f>
        <v>-1.20822307358798</v>
      </c>
      <c r="Y11" s="1">
        <f t="shared" si="1"/>
        <v>39994</v>
      </c>
      <c r="Z11" s="18">
        <f t="shared" si="2"/>
        <v>-2.4089109529469799E-2</v>
      </c>
      <c r="AA11" s="18">
        <f t="shared" si="3"/>
        <v>-0.87630026865846899</v>
      </c>
      <c r="AB11" s="18">
        <f t="shared" si="4"/>
        <v>0.24041405514629799</v>
      </c>
      <c r="AC11" s="18">
        <f t="shared" si="5"/>
        <v>-0.31115497929146302</v>
      </c>
      <c r="AD11" s="18">
        <f t="shared" si="6"/>
        <v>-0.157732681028249</v>
      </c>
      <c r="AE11" s="18">
        <f t="shared" si="7"/>
        <v>-0.104803321941799</v>
      </c>
      <c r="AF11" s="18">
        <f t="shared" si="8"/>
        <v>1.7068415980213701E-15</v>
      </c>
      <c r="AG11" s="18">
        <f t="shared" si="9"/>
        <v>4.4703200978657002E-15</v>
      </c>
      <c r="AH11" s="18">
        <f t="shared" si="10"/>
        <v>2.5443231715158346E-2</v>
      </c>
      <c r="AI11" s="18">
        <f t="shared" si="0"/>
        <v>-1.2082230735879875</v>
      </c>
      <c r="AJ11" s="21">
        <f t="shared" si="11"/>
        <v>-0.41595830123326205</v>
      </c>
      <c r="AK11" s="21">
        <f t="shared" si="12"/>
        <v>-0.79361889454042001</v>
      </c>
      <c r="AL11" s="21">
        <f t="shared" si="13"/>
        <v>-2.4089109529469799E-2</v>
      </c>
      <c r="AM11" s="21">
        <f t="shared" si="14"/>
        <v>2.5443231715158346E-2</v>
      </c>
      <c r="AN11" s="21">
        <f t="shared" si="15"/>
        <v>-1.2082230735879935</v>
      </c>
      <c r="AO11" s="23">
        <f t="shared" si="17"/>
        <v>8.9793218796457505E-2</v>
      </c>
      <c r="AP11" s="23">
        <f t="shared" si="18"/>
        <v>0.87590267565597901</v>
      </c>
      <c r="AQ11" s="23">
        <f t="shared" si="19"/>
        <v>3.528759733999718E-2</v>
      </c>
      <c r="AR11" s="23">
        <f t="shared" si="20"/>
        <v>-9.8349179243362997E-4</v>
      </c>
      <c r="AS11" s="23">
        <f t="shared" si="21"/>
        <v>1</v>
      </c>
      <c r="AT11" s="18"/>
      <c r="AU11" s="18"/>
      <c r="AV11" s="18"/>
      <c r="AW11" s="18"/>
      <c r="AX11" s="18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2" x14ac:dyDescent="0.25">
      <c r="A12" s="1">
        <v>40086</v>
      </c>
      <c r="B12">
        <f>+wFG_rstar_shock_decomposition!E12</f>
        <v>-3.9925576677519101E-2</v>
      </c>
      <c r="C12">
        <f>+wFG_rstar_shock_decomposition!F12</f>
        <v>-0.66815747751135102</v>
      </c>
      <c r="D12">
        <f>+wFG_rstar_shock_decomposition!G12</f>
        <v>0.19466108133605001</v>
      </c>
      <c r="E12">
        <f>+wFG_rstar_shock_decomposition!H12</f>
        <v>-6.1837082560996501E-2</v>
      </c>
      <c r="F12">
        <f>+wFG_rstar_shock_decomposition!I12</f>
        <v>0.120921641053823</v>
      </c>
      <c r="G12">
        <f>+wFG_rstar_shock_decomposition!J12</f>
        <v>1.5949460666182599E-15</v>
      </c>
      <c r="H12">
        <f>+wFG_rstar_shock_decomposition!K12</f>
        <v>4.8995216364697702E-15</v>
      </c>
      <c r="I12">
        <f>+wFG_rstar_shock_decomposition!L12</f>
        <v>9.5693580122128993E-15</v>
      </c>
      <c r="J12">
        <f>+wFG_rstar_shock_decomposition!M12</f>
        <v>-1.46931922063309E-15</v>
      </c>
      <c r="K12">
        <f>+wFG_rstar_shock_decomposition!N12</f>
        <v>-1.38867409190896E-15</v>
      </c>
      <c r="L12">
        <f>+wFG_rstar_shock_decomposition!O12</f>
        <v>-1.09594463286912E-15</v>
      </c>
      <c r="M12">
        <f>+wFG_rstar_shock_decomposition!P12</f>
        <v>-7.3554123485900698E-16</v>
      </c>
      <c r="N12">
        <f>+wFG_rstar_shock_decomposition!Q12</f>
        <v>-2.09578997470837E-16</v>
      </c>
      <c r="O12">
        <f>+wFG_rstar_shock_decomposition!R12</f>
        <v>-4.1411505681121199E-15</v>
      </c>
      <c r="P12">
        <f>+wFG_rstar_shock_decomposition!S12</f>
        <v>1.5140306523824699E-13</v>
      </c>
      <c r="Q12">
        <f>+wFG_rstar_shock_decomposition!T12</f>
        <v>-0.190469314826472</v>
      </c>
      <c r="R12">
        <f>+wFG_rstar_shock_decomposition!U12</f>
        <v>0</v>
      </c>
      <c r="S12">
        <f>+wFG_rstar_shock_decomposition!V12</f>
        <v>-0.512112838205112</v>
      </c>
      <c r="T12">
        <f>+wFG_rstar_shock_decomposition!W12</f>
        <v>2.5121929827879998E-2</v>
      </c>
      <c r="U12" s="8">
        <f>+wFG_rstar_shock_decomposition!D12</f>
        <v>-1.1317976375635299</v>
      </c>
      <c r="Y12" s="1">
        <f t="shared" si="1"/>
        <v>40086</v>
      </c>
      <c r="Z12" s="18">
        <f t="shared" si="2"/>
        <v>-3.9925576677519101E-2</v>
      </c>
      <c r="AA12" s="18">
        <f t="shared" si="3"/>
        <v>-0.66815747751135102</v>
      </c>
      <c r="AB12" s="18">
        <f t="shared" si="4"/>
        <v>0.19466108133605001</v>
      </c>
      <c r="AC12" s="18">
        <f t="shared" si="5"/>
        <v>-0.39119119715128903</v>
      </c>
      <c r="AD12" s="18">
        <f t="shared" si="6"/>
        <v>-6.1837082560996501E-2</v>
      </c>
      <c r="AE12" s="18">
        <f t="shared" si="7"/>
        <v>-0.190469314826472</v>
      </c>
      <c r="AF12" s="18">
        <f t="shared" si="8"/>
        <v>1.5949460666182599E-15</v>
      </c>
      <c r="AG12" s="18">
        <f t="shared" si="9"/>
        <v>4.8995216364697702E-15</v>
      </c>
      <c r="AH12" s="18">
        <f t="shared" si="10"/>
        <v>2.5121929828031929E-2</v>
      </c>
      <c r="AI12" s="18">
        <f t="shared" si="0"/>
        <v>-1.1317976375635392</v>
      </c>
      <c r="AJ12" s="21">
        <f t="shared" si="11"/>
        <v>-0.58166051197776103</v>
      </c>
      <c r="AK12" s="21">
        <f t="shared" si="12"/>
        <v>-0.53533347873629755</v>
      </c>
      <c r="AL12" s="21">
        <f t="shared" si="13"/>
        <v>-3.9925576677519101E-2</v>
      </c>
      <c r="AM12" s="21">
        <f t="shared" si="14"/>
        <v>2.5121929828031929E-2</v>
      </c>
      <c r="AN12" s="21">
        <f t="shared" si="15"/>
        <v>-1.1317976375635459</v>
      </c>
      <c r="AO12" s="23">
        <f t="shared" si="17"/>
        <v>-2.1681552551625973</v>
      </c>
      <c r="AP12" s="23">
        <f t="shared" si="18"/>
        <v>3.3795739905428857</v>
      </c>
      <c r="AQ12" s="23">
        <f t="shared" si="19"/>
        <v>-0.20721461298543847</v>
      </c>
      <c r="AR12" s="23">
        <f t="shared" si="20"/>
        <v>-4.2041223948481787E-3</v>
      </c>
      <c r="AS12" s="23">
        <f t="shared" si="21"/>
        <v>1</v>
      </c>
      <c r="AT12" s="18"/>
      <c r="AU12" s="18"/>
      <c r="AV12" s="18"/>
      <c r="AW12" s="18"/>
      <c r="AX12" s="18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2" x14ac:dyDescent="0.25">
      <c r="A13" s="1">
        <v>40178</v>
      </c>
      <c r="B13">
        <f>+wFG_rstar_shock_decomposition!E13</f>
        <v>-2.7038449102135001E-2</v>
      </c>
      <c r="C13">
        <f>+wFG_rstar_shock_decomposition!F13</f>
        <v>-0.58178558866152896</v>
      </c>
      <c r="D13">
        <f>+wFG_rstar_shock_decomposition!G13</f>
        <v>0.15426066736204899</v>
      </c>
      <c r="E13">
        <f>+wFG_rstar_shock_decomposition!H13</f>
        <v>1.94376392961126E-4</v>
      </c>
      <c r="F13">
        <f>+wFG_rstar_shock_decomposition!I13</f>
        <v>6.3221109042336604E-2</v>
      </c>
      <c r="G13">
        <f>+wFG_rstar_shock_decomposition!J13</f>
        <v>3.2339766918551799E-16</v>
      </c>
      <c r="H13">
        <f>+wFG_rstar_shock_decomposition!K13</f>
        <v>5.509701977865E-15</v>
      </c>
      <c r="I13">
        <f>+wFG_rstar_shock_decomposition!L13</f>
        <v>6.8087841291587897E-15</v>
      </c>
      <c r="J13">
        <f>+wFG_rstar_shock_decomposition!M13</f>
        <v>-1.6704527438965E-15</v>
      </c>
      <c r="K13">
        <f>+wFG_rstar_shock_decomposition!N13</f>
        <v>-1.3798323363857E-15</v>
      </c>
      <c r="L13">
        <f>+wFG_rstar_shock_decomposition!O13</f>
        <v>-1.66334522847543E-15</v>
      </c>
      <c r="M13">
        <f>+wFG_rstar_shock_decomposition!P13</f>
        <v>-7.8438804280151099E-16</v>
      </c>
      <c r="N13">
        <f>+wFG_rstar_shock_decomposition!Q13</f>
        <v>-3.6540949484849201E-16</v>
      </c>
      <c r="O13">
        <f>+wFG_rstar_shock_decomposition!R13</f>
        <v>-5.6765717907724103E-15</v>
      </c>
      <c r="P13">
        <f>+wFG_rstar_shock_decomposition!S13</f>
        <v>1.4402764723143601E-13</v>
      </c>
      <c r="Q13">
        <f>+wFG_rstar_shock_decomposition!T13</f>
        <v>-0.18235299897498999</v>
      </c>
      <c r="R13">
        <f>+wFG_rstar_shock_decomposition!U13</f>
        <v>0</v>
      </c>
      <c r="S13">
        <f>+wFG_rstar_shock_decomposition!V13</f>
        <v>-0.422437547262212</v>
      </c>
      <c r="T13">
        <f>+wFG_rstar_shock_decomposition!W13</f>
        <v>2.4804909837632502E-2</v>
      </c>
      <c r="U13" s="8">
        <f>+wFG_rstar_shock_decomposition!D13</f>
        <v>-0.97113352136574005</v>
      </c>
      <c r="Y13" s="1">
        <f t="shared" si="1"/>
        <v>40178</v>
      </c>
      <c r="Z13" s="18">
        <f t="shared" si="2"/>
        <v>-2.7038449102135001E-2</v>
      </c>
      <c r="AA13" s="18">
        <f t="shared" si="3"/>
        <v>-0.58178558866152896</v>
      </c>
      <c r="AB13" s="18">
        <f t="shared" si="4"/>
        <v>0.15426066736204899</v>
      </c>
      <c r="AC13" s="18">
        <f t="shared" si="5"/>
        <v>-0.35921643821987537</v>
      </c>
      <c r="AD13" s="18">
        <f t="shared" si="6"/>
        <v>1.94376392961126E-4</v>
      </c>
      <c r="AE13" s="18">
        <f t="shared" si="7"/>
        <v>-0.18235299897498999</v>
      </c>
      <c r="AF13" s="18">
        <f t="shared" si="8"/>
        <v>3.2339766918551799E-16</v>
      </c>
      <c r="AG13" s="18">
        <f t="shared" si="9"/>
        <v>5.509701977865E-15</v>
      </c>
      <c r="AH13" s="18">
        <f t="shared" si="10"/>
        <v>2.48049098377718E-2</v>
      </c>
      <c r="AI13" s="18">
        <f t="shared" si="0"/>
        <v>-0.97113352136574149</v>
      </c>
      <c r="AJ13" s="21">
        <f t="shared" si="11"/>
        <v>-0.54156943719486539</v>
      </c>
      <c r="AK13" s="21">
        <f t="shared" si="12"/>
        <v>-0.42733054490651884</v>
      </c>
      <c r="AL13" s="21">
        <f t="shared" si="13"/>
        <v>-2.7038449102135001E-2</v>
      </c>
      <c r="AM13" s="21">
        <f t="shared" si="14"/>
        <v>2.48049098377718E-2</v>
      </c>
      <c r="AN13" s="21">
        <f t="shared" si="15"/>
        <v>-0.97113352136574738</v>
      </c>
      <c r="AO13" s="23">
        <f t="shared" si="17"/>
        <v>0.24953347226295566</v>
      </c>
      <c r="AP13" s="23">
        <f t="shared" si="18"/>
        <v>0.67222810161799285</v>
      </c>
      <c r="AQ13" s="23">
        <f t="shared" si="19"/>
        <v>8.0211610908302394E-2</v>
      </c>
      <c r="AR13" s="23">
        <f t="shared" si="20"/>
        <v>-1.973184789252107E-3</v>
      </c>
      <c r="AS13" s="23">
        <f t="shared" si="21"/>
        <v>1</v>
      </c>
      <c r="AT13" s="18"/>
      <c r="AU13" s="18"/>
      <c r="AV13" s="18"/>
      <c r="AW13" s="18"/>
      <c r="AX13" s="18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2" x14ac:dyDescent="0.25">
      <c r="A14" s="1">
        <v>40268</v>
      </c>
      <c r="B14">
        <f>+wFG_rstar_shock_decomposition!E14</f>
        <v>-2.8494113734741599E-2</v>
      </c>
      <c r="C14">
        <f>+wFG_rstar_shock_decomposition!F14</f>
        <v>-0.48620875558308602</v>
      </c>
      <c r="D14">
        <f>+wFG_rstar_shock_decomposition!G14</f>
        <v>9.5901011351545204E-2</v>
      </c>
      <c r="E14">
        <f>+wFG_rstar_shock_decomposition!H14</f>
        <v>-2.2461200865772E-2</v>
      </c>
      <c r="F14">
        <f>+wFG_rstar_shock_decomposition!I14</f>
        <v>5.0777858026416399E-2</v>
      </c>
      <c r="G14">
        <f>+wFG_rstar_shock_decomposition!J14</f>
        <v>4.29296942041903E-16</v>
      </c>
      <c r="H14">
        <f>+wFG_rstar_shock_decomposition!K14</f>
        <v>7.0121020189308404E-15</v>
      </c>
      <c r="I14">
        <f>+wFG_rstar_shock_decomposition!L14</f>
        <v>5.9508455978795901E-15</v>
      </c>
      <c r="J14">
        <f>+wFG_rstar_shock_decomposition!M14</f>
        <v>-1.37430749009016E-15</v>
      </c>
      <c r="K14">
        <f>+wFG_rstar_shock_decomposition!N14</f>
        <v>-7.3505144734594002E-16</v>
      </c>
      <c r="L14">
        <f>+wFG_rstar_shock_decomposition!O14</f>
        <v>-9.11823834851449E-16</v>
      </c>
      <c r="M14">
        <f>+wFG_rstar_shock_decomposition!P14</f>
        <v>-2.8358020348555699E-16</v>
      </c>
      <c r="N14">
        <f>+wFG_rstar_shock_decomposition!Q14</f>
        <v>2.4666828590363E-16</v>
      </c>
      <c r="O14">
        <f>+wFG_rstar_shock_decomposition!R14</f>
        <v>-7.1570848811025205E-15</v>
      </c>
      <c r="P14">
        <f>+wFG_rstar_shock_decomposition!S14</f>
        <v>1.4282600826113901E-13</v>
      </c>
      <c r="Q14">
        <f>+wFG_rstar_shock_decomposition!T14</f>
        <v>-0.24381378230140999</v>
      </c>
      <c r="R14">
        <f>+wFG_rstar_shock_decomposition!U14</f>
        <v>0</v>
      </c>
      <c r="S14">
        <f>+wFG_rstar_shock_decomposition!V14</f>
        <v>-0.62034208317989903</v>
      </c>
      <c r="T14">
        <f>+wFG_rstar_shock_decomposition!W14</f>
        <v>2.4492112922129199E-2</v>
      </c>
      <c r="U14" s="8">
        <f>+wFG_rstar_shock_decomposition!D14</f>
        <v>-1.2301489533646699</v>
      </c>
      <c r="Y14" s="1">
        <f t="shared" si="1"/>
        <v>40268</v>
      </c>
      <c r="Z14" s="18">
        <f t="shared" si="2"/>
        <v>-2.8494113734741599E-2</v>
      </c>
      <c r="AA14" s="18">
        <f t="shared" si="3"/>
        <v>-0.48620875558308602</v>
      </c>
      <c r="AB14" s="18">
        <f t="shared" si="4"/>
        <v>9.5901011351545204E-2</v>
      </c>
      <c r="AC14" s="18">
        <f t="shared" si="5"/>
        <v>-0.5695642251534826</v>
      </c>
      <c r="AD14" s="18">
        <f t="shared" si="6"/>
        <v>-2.2461200865772E-2</v>
      </c>
      <c r="AE14" s="18">
        <f t="shared" si="7"/>
        <v>-0.24381378230140999</v>
      </c>
      <c r="AF14" s="18">
        <f t="shared" si="8"/>
        <v>4.29296942041903E-16</v>
      </c>
      <c r="AG14" s="18">
        <f t="shared" si="9"/>
        <v>7.0121020189308404E-15</v>
      </c>
      <c r="AH14" s="18">
        <f t="shared" si="10"/>
        <v>2.4492112922267759E-2</v>
      </c>
      <c r="AI14" s="18">
        <f t="shared" si="0"/>
        <v>-1.2301489533646717</v>
      </c>
      <c r="AJ14" s="21">
        <f t="shared" si="11"/>
        <v>-0.81337800745489264</v>
      </c>
      <c r="AK14" s="21">
        <f t="shared" si="12"/>
        <v>-0.41276894509731282</v>
      </c>
      <c r="AL14" s="21">
        <f t="shared" si="13"/>
        <v>-2.8494113734741599E-2</v>
      </c>
      <c r="AM14" s="21">
        <f t="shared" si="14"/>
        <v>2.4492112922267759E-2</v>
      </c>
      <c r="AN14" s="21">
        <f t="shared" si="15"/>
        <v>-1.2301489533646794</v>
      </c>
      <c r="AO14" s="23">
        <f t="shared" si="17"/>
        <v>1.0493914133314957</v>
      </c>
      <c r="AP14" s="23">
        <f t="shared" si="18"/>
        <v>-5.6219043386056065E-2</v>
      </c>
      <c r="AQ14" s="23">
        <f t="shared" si="19"/>
        <v>5.6199919108008969E-3</v>
      </c>
      <c r="AR14" s="23">
        <f t="shared" si="20"/>
        <v>1.2076381437586734E-3</v>
      </c>
      <c r="AS14" s="23">
        <f t="shared" si="21"/>
        <v>1</v>
      </c>
      <c r="AT14" s="18"/>
      <c r="AU14" s="18"/>
      <c r="AV14" s="18"/>
      <c r="AW14" s="18"/>
      <c r="AX14" s="18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 x14ac:dyDescent="0.25">
      <c r="A15" s="1">
        <v>40359</v>
      </c>
      <c r="B15">
        <f>+wFG_rstar_shock_decomposition!E15</f>
        <v>-2.82922007426669E-2</v>
      </c>
      <c r="C15">
        <f>+wFG_rstar_shock_decomposition!F15</f>
        <v>-0.640383925170946</v>
      </c>
      <c r="D15">
        <f>+wFG_rstar_shock_decomposition!G15</f>
        <v>-0.15320738753542701</v>
      </c>
      <c r="E15">
        <f>+wFG_rstar_shock_decomposition!H15</f>
        <v>2.39212531687522E-2</v>
      </c>
      <c r="F15">
        <f>+wFG_rstar_shock_decomposition!I15</f>
        <v>4.4856098907450598E-2</v>
      </c>
      <c r="G15">
        <f>+wFG_rstar_shock_decomposition!J15</f>
        <v>5.8130182106596099E-16</v>
      </c>
      <c r="H15">
        <f>+wFG_rstar_shock_decomposition!K15</f>
        <v>7.6845370628177707E-15</v>
      </c>
      <c r="I15">
        <f>+wFG_rstar_shock_decomposition!L15</f>
        <v>6.4761527247765398E-15</v>
      </c>
      <c r="J15">
        <f>+wFG_rstar_shock_decomposition!M15</f>
        <v>-2.9412868346637699E-16</v>
      </c>
      <c r="K15">
        <f>+wFG_rstar_shock_decomposition!N15</f>
        <v>2.54166548230689E-16</v>
      </c>
      <c r="L15">
        <f>+wFG_rstar_shock_decomposition!O15</f>
        <v>5.4233853890238497E-16</v>
      </c>
      <c r="M15">
        <f>+wFG_rstar_shock_decomposition!P15</f>
        <v>1.37469860548053E-15</v>
      </c>
      <c r="N15">
        <f>+wFG_rstar_shock_decomposition!Q15</f>
        <v>2.4406688924942E-15</v>
      </c>
      <c r="O15">
        <f>+wFG_rstar_shock_decomposition!R15</f>
        <v>-7.0450527442541398E-15</v>
      </c>
      <c r="P15">
        <f>+wFG_rstar_shock_decomposition!S15</f>
        <v>1.3597169923741101E-13</v>
      </c>
      <c r="Q15">
        <f>+wFG_rstar_shock_decomposition!T15</f>
        <v>-0.22687690642835501</v>
      </c>
      <c r="R15">
        <f>+wFG_rstar_shock_decomposition!U15</f>
        <v>0</v>
      </c>
      <c r="S15">
        <f>+wFG_rstar_shock_decomposition!V15</f>
        <v>-0.83300939723979495</v>
      </c>
      <c r="T15">
        <f>+wFG_rstar_shock_decomposition!W15</f>
        <v>2.4183481033541499E-2</v>
      </c>
      <c r="U15" s="8">
        <f>+wFG_rstar_shock_decomposition!D15</f>
        <v>-1.78880898400729</v>
      </c>
      <c r="Y15" s="1">
        <f t="shared" si="1"/>
        <v>40359</v>
      </c>
      <c r="Z15" s="18">
        <f t="shared" si="2"/>
        <v>-2.82922007426669E-2</v>
      </c>
      <c r="AA15" s="18">
        <f t="shared" si="3"/>
        <v>-0.640383925170946</v>
      </c>
      <c r="AB15" s="18">
        <f t="shared" si="4"/>
        <v>-0.15320738753542701</v>
      </c>
      <c r="AC15" s="18">
        <f t="shared" si="5"/>
        <v>-0.78815329833234438</v>
      </c>
      <c r="AD15" s="18">
        <f t="shared" si="6"/>
        <v>2.39212531687522E-2</v>
      </c>
      <c r="AE15" s="18">
        <f t="shared" si="7"/>
        <v>-0.22687690642835501</v>
      </c>
      <c r="AF15" s="18">
        <f t="shared" si="8"/>
        <v>5.8130182106596099E-16</v>
      </c>
      <c r="AG15" s="18">
        <f t="shared" si="9"/>
        <v>7.6845370628177707E-15</v>
      </c>
      <c r="AH15" s="18">
        <f t="shared" si="10"/>
        <v>2.4183481033681214E-2</v>
      </c>
      <c r="AI15" s="18">
        <f t="shared" si="0"/>
        <v>-1.7888089840072974</v>
      </c>
      <c r="AJ15" s="21">
        <f t="shared" si="11"/>
        <v>-1.0150302047606994</v>
      </c>
      <c r="AK15" s="21">
        <f t="shared" si="12"/>
        <v>-0.7696700595376208</v>
      </c>
      <c r="AL15" s="21">
        <f t="shared" si="13"/>
        <v>-2.82922007426669E-2</v>
      </c>
      <c r="AM15" s="21">
        <f t="shared" si="14"/>
        <v>2.4183481033681214E-2</v>
      </c>
      <c r="AN15" s="21">
        <f t="shared" si="15"/>
        <v>-1.7888089840073058</v>
      </c>
      <c r="AO15" s="23">
        <f t="shared" si="17"/>
        <v>0.36095690803912767</v>
      </c>
      <c r="AP15" s="23">
        <f t="shared" si="18"/>
        <v>0.6388520654140315</v>
      </c>
      <c r="AQ15" s="23">
        <f t="shared" si="19"/>
        <v>-3.6142372999628823E-4</v>
      </c>
      <c r="AR15" s="23">
        <f t="shared" si="20"/>
        <v>5.5245027683746355E-4</v>
      </c>
      <c r="AS15" s="23">
        <f t="shared" si="21"/>
        <v>1</v>
      </c>
      <c r="AT15" s="18"/>
      <c r="AU15" s="18"/>
      <c r="AV15" s="18"/>
      <c r="AW15" s="18"/>
      <c r="AX15" s="18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x14ac:dyDescent="0.25">
      <c r="A16" s="1">
        <v>40451</v>
      </c>
      <c r="B16">
        <f>+wFG_rstar_shock_decomposition!E16</f>
        <v>-1.9280872158649001E-2</v>
      </c>
      <c r="C16">
        <f>+wFG_rstar_shock_decomposition!F16</f>
        <v>-0.70215744037565397</v>
      </c>
      <c r="D16">
        <f>+wFG_rstar_shock_decomposition!G16</f>
        <v>-0.18872773973873899</v>
      </c>
      <c r="E16">
        <f>+wFG_rstar_shock_decomposition!H16</f>
        <v>-3.2718492765900699E-2</v>
      </c>
      <c r="F16">
        <f>+wFG_rstar_shock_decomposition!I16</f>
        <v>1.49896415860364E-2</v>
      </c>
      <c r="G16">
        <f>+wFG_rstar_shock_decomposition!J16</f>
        <v>9.4034412713698303E-16</v>
      </c>
      <c r="H16">
        <f>+wFG_rstar_shock_decomposition!K16</f>
        <v>8.4771861144891194E-15</v>
      </c>
      <c r="I16">
        <f>+wFG_rstar_shock_decomposition!L16</f>
        <v>5.1772545155356597E-15</v>
      </c>
      <c r="J16">
        <f>+wFG_rstar_shock_decomposition!M16</f>
        <v>-6.3320226498485999E-16</v>
      </c>
      <c r="K16">
        <f>+wFG_rstar_shock_decomposition!N16</f>
        <v>3.7648074321591603E-17</v>
      </c>
      <c r="L16">
        <f>+wFG_rstar_shock_decomposition!O16</f>
        <v>5.2978913170686695E-16</v>
      </c>
      <c r="M16">
        <f>+wFG_rstar_shock_decomposition!P16</f>
        <v>1.08646875658229E-15</v>
      </c>
      <c r="N16">
        <f>+wFG_rstar_shock_decomposition!Q16</f>
        <v>2.8906969298189E-15</v>
      </c>
      <c r="O16">
        <f>+wFG_rstar_shock_decomposition!R16</f>
        <v>-6.52251092237534E-15</v>
      </c>
      <c r="P16">
        <f>+wFG_rstar_shock_decomposition!S16</f>
        <v>1.34863894033361E-13</v>
      </c>
      <c r="Q16">
        <f>+wFG_rstar_shock_decomposition!T16</f>
        <v>-0.25348782470067199</v>
      </c>
      <c r="R16">
        <f>+wFG_rstar_shock_decomposition!U16</f>
        <v>0</v>
      </c>
      <c r="S16">
        <f>+wFG_rstar_shock_decomposition!V16</f>
        <v>-0.75825676961806499</v>
      </c>
      <c r="T16">
        <f>+wFG_rstar_shock_decomposition!W16</f>
        <v>2.38789568902695E-2</v>
      </c>
      <c r="U16" s="8">
        <f>+wFG_rstar_shock_decomposition!D16</f>
        <v>-1.9157605408812199</v>
      </c>
      <c r="Y16" s="1">
        <f t="shared" si="1"/>
        <v>40451</v>
      </c>
      <c r="Z16" s="18">
        <f t="shared" si="2"/>
        <v>-1.9280872158649001E-2</v>
      </c>
      <c r="AA16" s="18">
        <f t="shared" si="3"/>
        <v>-0.70215744037565397</v>
      </c>
      <c r="AB16" s="18">
        <f t="shared" si="4"/>
        <v>-0.18872773973873899</v>
      </c>
      <c r="AC16" s="18">
        <f t="shared" si="5"/>
        <v>-0.74326712803202855</v>
      </c>
      <c r="AD16" s="18">
        <f t="shared" si="6"/>
        <v>-3.2718492765900699E-2</v>
      </c>
      <c r="AE16" s="18">
        <f t="shared" si="7"/>
        <v>-0.25348782470067199</v>
      </c>
      <c r="AF16" s="18">
        <f t="shared" si="8"/>
        <v>9.4034412713698303E-16</v>
      </c>
      <c r="AG16" s="18">
        <f t="shared" si="9"/>
        <v>8.4771861144891194E-15</v>
      </c>
      <c r="AH16" s="18">
        <f t="shared" si="10"/>
        <v>2.3878956890406929E-2</v>
      </c>
      <c r="AI16" s="18">
        <f t="shared" si="0"/>
        <v>-1.915760540881227</v>
      </c>
      <c r="AJ16" s="21">
        <f t="shared" si="11"/>
        <v>-0.99675495273270054</v>
      </c>
      <c r="AK16" s="21">
        <f t="shared" si="12"/>
        <v>-0.92360367288029366</v>
      </c>
      <c r="AL16" s="21">
        <f t="shared" si="13"/>
        <v>-1.9280872158649001E-2</v>
      </c>
      <c r="AM16" s="21">
        <f t="shared" si="14"/>
        <v>2.3878956890406929E-2</v>
      </c>
      <c r="AN16" s="21">
        <f t="shared" si="15"/>
        <v>-1.9157605408812362</v>
      </c>
      <c r="AO16" s="23">
        <f t="shared" si="17"/>
        <v>-0.1439545325635285</v>
      </c>
      <c r="AP16" s="23">
        <f t="shared" si="18"/>
        <v>1.2125382085352221</v>
      </c>
      <c r="AQ16" s="23">
        <f t="shared" si="19"/>
        <v>-7.0982418852622881E-2</v>
      </c>
      <c r="AR16" s="23">
        <f t="shared" si="20"/>
        <v>2.398742880929723E-3</v>
      </c>
      <c r="AS16" s="23">
        <f t="shared" si="21"/>
        <v>1</v>
      </c>
      <c r="AT16" s="18"/>
      <c r="AU16" s="18"/>
      <c r="AV16" s="18"/>
      <c r="AW16" s="18"/>
      <c r="AX16" s="18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87" x14ac:dyDescent="0.25">
      <c r="A17" s="1">
        <v>40543</v>
      </c>
      <c r="B17">
        <f>+wFG_rstar_shock_decomposition!E17</f>
        <v>-4.1303004539159603E-2</v>
      </c>
      <c r="C17">
        <f>+wFG_rstar_shock_decomposition!F17</f>
        <v>-0.67840625215024497</v>
      </c>
      <c r="D17">
        <f>+wFG_rstar_shock_decomposition!G17</f>
        <v>-0.17135993149501</v>
      </c>
      <c r="E17">
        <f>+wFG_rstar_shock_decomposition!H17</f>
        <v>1.13560930928052E-2</v>
      </c>
      <c r="F17">
        <f>+wFG_rstar_shock_decomposition!I17</f>
        <v>-2.5747730866651501E-3</v>
      </c>
      <c r="G17">
        <f>+wFG_rstar_shock_decomposition!J17</f>
        <v>2.9945298170541502E-17</v>
      </c>
      <c r="H17">
        <f>+wFG_rstar_shock_decomposition!K17</f>
        <v>9.4410290562619697E-15</v>
      </c>
      <c r="I17">
        <f>+wFG_rstar_shock_decomposition!L17</f>
        <v>4.13764700580826E-15</v>
      </c>
      <c r="J17">
        <f>+wFG_rstar_shock_decomposition!M17</f>
        <v>-5.6129978665641503E-16</v>
      </c>
      <c r="K17">
        <f>+wFG_rstar_shock_decomposition!N17</f>
        <v>3.6109500632866398E-17</v>
      </c>
      <c r="L17">
        <f>+wFG_rstar_shock_decomposition!O17</f>
        <v>4.4604030870362404E-16</v>
      </c>
      <c r="M17">
        <f>+wFG_rstar_shock_decomposition!P17</f>
        <v>9.173482271486399E-16</v>
      </c>
      <c r="N17">
        <f>+wFG_rstar_shock_decomposition!Q17</f>
        <v>2.1349316447767301E-15</v>
      </c>
      <c r="O17">
        <f>+wFG_rstar_shock_decomposition!R17</f>
        <v>-6.8069097875930702E-15</v>
      </c>
      <c r="P17">
        <f>+wFG_rstar_shock_decomposition!S17</f>
        <v>1.3152426044135399E-13</v>
      </c>
      <c r="Q17">
        <f>+wFG_rstar_shock_decomposition!T17</f>
        <v>-0.22157962997979899</v>
      </c>
      <c r="R17">
        <f>+wFG_rstar_shock_decomposition!U17</f>
        <v>0</v>
      </c>
      <c r="S17">
        <f>+wFG_rstar_shock_decomposition!V17</f>
        <v>-0.72816470719138604</v>
      </c>
      <c r="T17">
        <f>+wFG_rstar_shock_decomposition!W17</f>
        <v>2.35784839688831E-2</v>
      </c>
      <c r="U17" s="8">
        <f>+wFG_rstar_shock_decomposition!D17</f>
        <v>-1.8084537213804299</v>
      </c>
      <c r="Y17" s="1">
        <f t="shared" si="1"/>
        <v>40543</v>
      </c>
      <c r="Z17" s="18">
        <f t="shared" si="2"/>
        <v>-4.1303004539159603E-2</v>
      </c>
      <c r="AA17" s="18">
        <f t="shared" si="3"/>
        <v>-0.67840625215024497</v>
      </c>
      <c r="AB17" s="18">
        <f t="shared" si="4"/>
        <v>-0.17135993149501</v>
      </c>
      <c r="AC17" s="18">
        <f t="shared" si="5"/>
        <v>-0.73073948027805125</v>
      </c>
      <c r="AD17" s="18">
        <f t="shared" si="6"/>
        <v>1.13560930928052E-2</v>
      </c>
      <c r="AE17" s="18">
        <f t="shared" si="7"/>
        <v>-0.22157962997979899</v>
      </c>
      <c r="AF17" s="18">
        <f t="shared" si="8"/>
        <v>2.9945298170541502E-17</v>
      </c>
      <c r="AG17" s="18">
        <f t="shared" si="9"/>
        <v>9.4410290562619697E-15</v>
      </c>
      <c r="AH17" s="18">
        <f t="shared" si="10"/>
        <v>2.3578483969014925E-2</v>
      </c>
      <c r="AI17" s="18">
        <f t="shared" si="0"/>
        <v>-1.8084537213804353</v>
      </c>
      <c r="AJ17" s="21">
        <f t="shared" si="11"/>
        <v>-0.95231911025785021</v>
      </c>
      <c r="AK17" s="21">
        <f t="shared" si="12"/>
        <v>-0.83841009055244986</v>
      </c>
      <c r="AL17" s="21">
        <f t="shared" si="13"/>
        <v>-4.1303004539159603E-2</v>
      </c>
      <c r="AM17" s="21">
        <f t="shared" si="14"/>
        <v>2.3578483969014925E-2</v>
      </c>
      <c r="AN17" s="21">
        <f t="shared" si="15"/>
        <v>-1.8084537213804448</v>
      </c>
      <c r="AO17" s="23">
        <f t="shared" si="17"/>
        <v>0.41410082492028971</v>
      </c>
      <c r="AP17" s="23">
        <f t="shared" si="18"/>
        <v>0.79392514589639407</v>
      </c>
      <c r="AQ17" s="23">
        <f t="shared" si="19"/>
        <v>-0.20522584196382967</v>
      </c>
      <c r="AR17" s="23">
        <f t="shared" si="20"/>
        <v>-2.8001288528525254E-3</v>
      </c>
      <c r="AS17" s="23">
        <f t="shared" si="21"/>
        <v>1</v>
      </c>
      <c r="AT17" s="18"/>
      <c r="AU17" s="18"/>
      <c r="AV17" s="18"/>
      <c r="AW17" s="18"/>
      <c r="AX17" s="18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87" x14ac:dyDescent="0.25">
      <c r="A18" s="1">
        <v>40633</v>
      </c>
      <c r="B18">
        <f>+wFG_rstar_shock_decomposition!E18</f>
        <v>-5.8766053904821799E-2</v>
      </c>
      <c r="C18">
        <f>+wFG_rstar_shock_decomposition!F18</f>
        <v>-0.51321703243347105</v>
      </c>
      <c r="D18">
        <f>+wFG_rstar_shock_decomposition!G18</f>
        <v>-0.16770908393975201</v>
      </c>
      <c r="E18">
        <f>+wFG_rstar_shock_decomposition!H18</f>
        <v>-1.7824100309387001E-2</v>
      </c>
      <c r="F18">
        <f>+wFG_rstar_shock_decomposition!I18</f>
        <v>9.7107511037770201E-3</v>
      </c>
      <c r="G18">
        <f>+wFG_rstar_shock_decomposition!J18</f>
        <v>-2.6544696605558401E-16</v>
      </c>
      <c r="H18">
        <f>+wFG_rstar_shock_decomposition!K18</f>
        <v>9.6208028431271392E-15</v>
      </c>
      <c r="I18">
        <f>+wFG_rstar_shock_decomposition!L18</f>
        <v>4.1057007469899501E-15</v>
      </c>
      <c r="J18">
        <f>+wFG_rstar_shock_decomposition!M18</f>
        <v>-7.1979731764247496E-16</v>
      </c>
      <c r="K18">
        <f>+wFG_rstar_shock_decomposition!N18</f>
        <v>-2.1076330109875401E-16</v>
      </c>
      <c r="L18">
        <f>+wFG_rstar_shock_decomposition!O18</f>
        <v>-1.45723464758882E-16</v>
      </c>
      <c r="M18">
        <f>+wFG_rstar_shock_decomposition!P18</f>
        <v>2.6837131434762502E-16</v>
      </c>
      <c r="N18">
        <f>+wFG_rstar_shock_decomposition!Q18</f>
        <v>1.9792750922214001E-15</v>
      </c>
      <c r="O18">
        <f>+wFG_rstar_shock_decomposition!R18</f>
        <v>-7.9221250475968695E-15</v>
      </c>
      <c r="P18">
        <f>+wFG_rstar_shock_decomposition!S18</f>
        <v>1.2901762241072799E-13</v>
      </c>
      <c r="Q18">
        <f>+wFG_rstar_shock_decomposition!T18</f>
        <v>-0.255698318547109</v>
      </c>
      <c r="R18">
        <f>+wFG_rstar_shock_decomposition!U18</f>
        <v>0</v>
      </c>
      <c r="S18">
        <f>+wFG_rstar_shock_decomposition!V18</f>
        <v>-0.61979072617499298</v>
      </c>
      <c r="T18">
        <f>+wFG_rstar_shock_decomposition!W18</f>
        <v>2.3282006496076198E-2</v>
      </c>
      <c r="U18" s="8">
        <f>+wFG_rstar_shock_decomposition!D18</f>
        <v>-1.6000125577095401</v>
      </c>
      <c r="Y18" s="1">
        <f t="shared" si="1"/>
        <v>40633</v>
      </c>
      <c r="Z18" s="18">
        <f t="shared" si="2"/>
        <v>-5.8766053904821799E-2</v>
      </c>
      <c r="AA18" s="18">
        <f t="shared" si="3"/>
        <v>-0.51321703243347105</v>
      </c>
      <c r="AB18" s="18">
        <f t="shared" si="4"/>
        <v>-0.16770908393975201</v>
      </c>
      <c r="AC18" s="18">
        <f t="shared" si="5"/>
        <v>-0.61007997507121592</v>
      </c>
      <c r="AD18" s="18">
        <f t="shared" si="6"/>
        <v>-1.7824100309387001E-2</v>
      </c>
      <c r="AE18" s="18">
        <f t="shared" si="7"/>
        <v>-0.255698318547109</v>
      </c>
      <c r="AF18" s="18">
        <f t="shared" si="8"/>
        <v>-2.6544696605558401E-16</v>
      </c>
      <c r="AG18" s="18">
        <f t="shared" si="9"/>
        <v>9.6208028431271392E-15</v>
      </c>
      <c r="AH18" s="18">
        <f t="shared" si="10"/>
        <v>2.328200649620257E-2</v>
      </c>
      <c r="AI18" s="18">
        <f t="shared" si="0"/>
        <v>-1.600012557709545</v>
      </c>
      <c r="AJ18" s="21">
        <f t="shared" si="11"/>
        <v>-0.86577829361832492</v>
      </c>
      <c r="AK18" s="21">
        <f t="shared" si="12"/>
        <v>-0.69875021668261006</v>
      </c>
      <c r="AL18" s="21">
        <f t="shared" si="13"/>
        <v>-5.8766053904821799E-2</v>
      </c>
      <c r="AM18" s="21">
        <f t="shared" si="14"/>
        <v>2.328200649620257E-2</v>
      </c>
      <c r="AN18" s="21">
        <f t="shared" si="15"/>
        <v>-1.6000125577095543</v>
      </c>
      <c r="AO18" s="23">
        <f t="shared" si="17"/>
        <v>0.4151810281397455</v>
      </c>
      <c r="AP18" s="23">
        <f t="shared" si="18"/>
        <v>0.67002060154658294</v>
      </c>
      <c r="AQ18" s="23">
        <f t="shared" si="19"/>
        <v>-8.3779274007675139E-2</v>
      </c>
      <c r="AR18" s="23">
        <f t="shared" si="20"/>
        <v>-1.422355678653118E-3</v>
      </c>
      <c r="AS18" s="23">
        <f t="shared" si="21"/>
        <v>1</v>
      </c>
      <c r="AT18" s="18"/>
      <c r="AU18" s="18"/>
      <c r="AV18" s="18"/>
      <c r="AW18" s="18"/>
      <c r="AX18" s="18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87" x14ac:dyDescent="0.25">
      <c r="A19" s="1">
        <v>40724</v>
      </c>
      <c r="B19">
        <f>+wFG_rstar_shock_decomposition!E19</f>
        <v>-6.4203684109087805E-2</v>
      </c>
      <c r="C19">
        <f>+wFG_rstar_shock_decomposition!F19</f>
        <v>-0.66377755849394904</v>
      </c>
      <c r="D19">
        <f>+wFG_rstar_shock_decomposition!G19</f>
        <v>-0.26294852069524499</v>
      </c>
      <c r="E19">
        <f>+wFG_rstar_shock_decomposition!H19</f>
        <v>3.32736995985526E-2</v>
      </c>
      <c r="F19">
        <f>+wFG_rstar_shock_decomposition!I19</f>
        <v>-7.88531349655207E-3</v>
      </c>
      <c r="G19">
        <f>+wFG_rstar_shock_decomposition!J19</f>
        <v>-1.3348807338964999E-15</v>
      </c>
      <c r="H19">
        <f>+wFG_rstar_shock_decomposition!K19</f>
        <v>1.1060741227392201E-14</v>
      </c>
      <c r="I19">
        <f>+wFG_rstar_shock_decomposition!L19</f>
        <v>3.5339243635134599E-15</v>
      </c>
      <c r="J19">
        <f>+wFG_rstar_shock_decomposition!M19</f>
        <v>-2.4823424938176899E-17</v>
      </c>
      <c r="K19">
        <f>+wFG_rstar_shock_decomposition!N19</f>
        <v>5.1353853507345205E-16</v>
      </c>
      <c r="L19">
        <f>+wFG_rstar_shock_decomposition!O19</f>
        <v>9.5507083096538708E-16</v>
      </c>
      <c r="M19">
        <f>+wFG_rstar_shock_decomposition!P19</f>
        <v>1.0181726223983399E-15</v>
      </c>
      <c r="N19">
        <f>+wFG_rstar_shock_decomposition!Q19</f>
        <v>3.2953984615938901E-15</v>
      </c>
      <c r="O19">
        <f>+wFG_rstar_shock_decomposition!R19</f>
        <v>-8.2755686491046002E-15</v>
      </c>
      <c r="P19">
        <f>+wFG_rstar_shock_decomposition!S19</f>
        <v>1.2598598425707199E-13</v>
      </c>
      <c r="Q19">
        <f>+wFG_rstar_shock_decomposition!T19</f>
        <v>-0.23838521145157801</v>
      </c>
      <c r="R19">
        <f>+wFG_rstar_shock_decomposition!U19</f>
        <v>0</v>
      </c>
      <c r="S19">
        <f>+wFG_rstar_shock_decomposition!V19</f>
        <v>-0.90307512818832603</v>
      </c>
      <c r="T19">
        <f>+wFG_rstar_shock_decomposition!W19</f>
        <v>2.2989469440637601E-2</v>
      </c>
      <c r="U19" s="8">
        <f>+wFG_rstar_shock_decomposition!D19</f>
        <v>-2.0840122473954099</v>
      </c>
      <c r="Y19" s="1">
        <f t="shared" si="1"/>
        <v>40724</v>
      </c>
      <c r="Z19" s="18">
        <f t="shared" si="2"/>
        <v>-6.4203684109087805E-2</v>
      </c>
      <c r="AA19" s="18">
        <f t="shared" si="3"/>
        <v>-0.66377755849394904</v>
      </c>
      <c r="AB19" s="18">
        <f t="shared" si="4"/>
        <v>-0.26294852069524499</v>
      </c>
      <c r="AC19" s="18">
        <f t="shared" si="5"/>
        <v>-0.91096044168487811</v>
      </c>
      <c r="AD19" s="18">
        <f t="shared" si="6"/>
        <v>3.32736995985526E-2</v>
      </c>
      <c r="AE19" s="18">
        <f t="shared" si="7"/>
        <v>-0.23838521145157801</v>
      </c>
      <c r="AF19" s="18">
        <f t="shared" si="8"/>
        <v>-1.3348807338964999E-15</v>
      </c>
      <c r="AG19" s="18">
        <f t="shared" si="9"/>
        <v>1.1060741227392201E-14</v>
      </c>
      <c r="AH19" s="18">
        <f t="shared" si="10"/>
        <v>2.2989469440764604E-2</v>
      </c>
      <c r="AI19" s="18">
        <f t="shared" si="0"/>
        <v>-2.0840122473954112</v>
      </c>
      <c r="AJ19" s="21">
        <f t="shared" si="11"/>
        <v>-1.1493456531364561</v>
      </c>
      <c r="AK19" s="21">
        <f t="shared" si="12"/>
        <v>-0.89345237959064139</v>
      </c>
      <c r="AL19" s="21">
        <f t="shared" si="13"/>
        <v>-6.4203684109087805E-2</v>
      </c>
      <c r="AM19" s="21">
        <f t="shared" si="14"/>
        <v>2.2989469440764604E-2</v>
      </c>
      <c r="AN19" s="21">
        <f t="shared" si="15"/>
        <v>-2.0840122473954206</v>
      </c>
      <c r="AO19" s="23">
        <f t="shared" si="17"/>
        <v>0.58588334984713919</v>
      </c>
      <c r="AP19" s="23">
        <f t="shared" si="18"/>
        <v>0.40227745400911363</v>
      </c>
      <c r="AQ19" s="23">
        <f t="shared" si="19"/>
        <v>1.1234780352432104E-2</v>
      </c>
      <c r="AR19" s="23">
        <f t="shared" si="20"/>
        <v>6.044157913155545E-4</v>
      </c>
      <c r="AS19" s="23">
        <f t="shared" si="21"/>
        <v>1</v>
      </c>
      <c r="AT19" s="18"/>
      <c r="AU19" s="18"/>
      <c r="AV19" s="18"/>
      <c r="AW19" s="18"/>
      <c r="AX19" s="18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1:87" x14ac:dyDescent="0.25">
      <c r="A20" s="1">
        <v>40816</v>
      </c>
      <c r="B20">
        <f>+wFG_rstar_shock_decomposition!E20</f>
        <v>-8.6900799934183606E-2</v>
      </c>
      <c r="C20">
        <f>+wFG_rstar_shock_decomposition!F20</f>
        <v>-0.85099195434994901</v>
      </c>
      <c r="D20">
        <f>+wFG_rstar_shock_decomposition!G20</f>
        <v>-0.42649476645304502</v>
      </c>
      <c r="E20">
        <f>+wFG_rstar_shock_decomposition!H20</f>
        <v>6.3751313247036007E-2</v>
      </c>
      <c r="F20">
        <f>+wFG_rstar_shock_decomposition!I20</f>
        <v>-6.5642487319438397E-3</v>
      </c>
      <c r="G20">
        <f>+wFG_rstar_shock_decomposition!J20</f>
        <v>-1.51064288775646E-15</v>
      </c>
      <c r="H20">
        <f>+wFG_rstar_shock_decomposition!K20</f>
        <v>1.1936811150279201E-14</v>
      </c>
      <c r="I20">
        <f>+wFG_rstar_shock_decomposition!L20</f>
        <v>2.9277483899132701E-15</v>
      </c>
      <c r="J20">
        <f>+wFG_rstar_shock_decomposition!M20</f>
        <v>3.9697482573465299E-16</v>
      </c>
      <c r="K20">
        <f>+wFG_rstar_shock_decomposition!N20</f>
        <v>1.13167964891852E-15</v>
      </c>
      <c r="L20">
        <f>+wFG_rstar_shock_decomposition!O20</f>
        <v>1.61251312891187E-15</v>
      </c>
      <c r="M20">
        <f>+wFG_rstar_shock_decomposition!P20</f>
        <v>1.8225527847237199E-15</v>
      </c>
      <c r="N20">
        <f>+wFG_rstar_shock_decomposition!Q20</f>
        <v>4.1062368641910397E-15</v>
      </c>
      <c r="O20">
        <f>+wFG_rstar_shock_decomposition!R20</f>
        <v>-7.2342955470973303E-15</v>
      </c>
      <c r="P20">
        <f>+wFG_rstar_shock_decomposition!S20</f>
        <v>1.220537404237E-13</v>
      </c>
      <c r="Q20">
        <f>+wFG_rstar_shock_decomposition!T20</f>
        <v>-0.200701991062048</v>
      </c>
      <c r="R20">
        <f>+wFG_rstar_shock_decomposition!U20</f>
        <v>0</v>
      </c>
      <c r="S20">
        <f>+wFG_rstar_shock_decomposition!V20</f>
        <v>-1.0821776220464101</v>
      </c>
      <c r="T20">
        <f>+wFG_rstar_shock_decomposition!W20</f>
        <v>2.2700818505439199E-2</v>
      </c>
      <c r="U20" s="8">
        <f>+wFG_rstar_shock_decomposition!D20</f>
        <v>-2.56737925082497</v>
      </c>
      <c r="Y20" s="1">
        <f t="shared" si="1"/>
        <v>40816</v>
      </c>
      <c r="Z20" s="18">
        <f t="shared" si="2"/>
        <v>-8.6900799934183606E-2</v>
      </c>
      <c r="AA20" s="18">
        <f t="shared" si="3"/>
        <v>-0.85099195434994901</v>
      </c>
      <c r="AB20" s="18">
        <f t="shared" si="4"/>
        <v>-0.42649476645304502</v>
      </c>
      <c r="AC20" s="18">
        <f t="shared" si="5"/>
        <v>-1.088741870778354</v>
      </c>
      <c r="AD20" s="18">
        <f t="shared" si="6"/>
        <v>6.3751313247036007E-2</v>
      </c>
      <c r="AE20" s="18">
        <f t="shared" si="7"/>
        <v>-0.200701991062048</v>
      </c>
      <c r="AF20" s="18">
        <f t="shared" si="8"/>
        <v>-1.51064288775646E-15</v>
      </c>
      <c r="AG20" s="18">
        <f t="shared" si="9"/>
        <v>1.1936811150279201E-14</v>
      </c>
      <c r="AH20" s="18">
        <f t="shared" si="10"/>
        <v>2.2700818505566017E-2</v>
      </c>
      <c r="AI20" s="18">
        <f t="shared" si="0"/>
        <v>-2.5673792508249669</v>
      </c>
      <c r="AJ20" s="21">
        <f t="shared" si="11"/>
        <v>-1.2894438618404021</v>
      </c>
      <c r="AK20" s="21">
        <f t="shared" si="12"/>
        <v>-1.2137354075559581</v>
      </c>
      <c r="AL20" s="21">
        <f t="shared" si="13"/>
        <v>-8.6900799934183606E-2</v>
      </c>
      <c r="AM20" s="21">
        <f t="shared" si="14"/>
        <v>2.2700818505566017E-2</v>
      </c>
      <c r="AN20" s="21">
        <f t="shared" si="15"/>
        <v>-2.567379250824978</v>
      </c>
      <c r="AO20" s="23">
        <f t="shared" si="17"/>
        <v>0.28983817205131773</v>
      </c>
      <c r="AP20" s="23">
        <f t="shared" si="18"/>
        <v>0.66260838181519055</v>
      </c>
      <c r="AQ20" s="23">
        <f t="shared" si="19"/>
        <v>4.6956278902069333E-2</v>
      </c>
      <c r="AR20" s="23">
        <f t="shared" si="20"/>
        <v>5.9716723142160585E-4</v>
      </c>
      <c r="AS20" s="23">
        <f t="shared" si="21"/>
        <v>1</v>
      </c>
      <c r="AT20" s="18"/>
      <c r="AU20" s="18"/>
      <c r="AV20" s="18"/>
      <c r="AW20" s="18"/>
      <c r="AX20" s="18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1:87" x14ac:dyDescent="0.25">
      <c r="A21" s="1">
        <v>40908</v>
      </c>
      <c r="B21">
        <f>+wFG_rstar_shock_decomposition!E21</f>
        <v>-8.3203926639219203E-2</v>
      </c>
      <c r="C21">
        <f>+wFG_rstar_shock_decomposition!F21</f>
        <v>-0.85369932669293103</v>
      </c>
      <c r="D21">
        <f>+wFG_rstar_shock_decomposition!G21</f>
        <v>-0.40323598286951901</v>
      </c>
      <c r="E21">
        <f>+wFG_rstar_shock_decomposition!H21</f>
        <v>2.6030734663384E-2</v>
      </c>
      <c r="F21">
        <f>+wFG_rstar_shock_decomposition!I21</f>
        <v>-1.9401080821082401E-2</v>
      </c>
      <c r="G21">
        <f>+wFG_rstar_shock_decomposition!J21</f>
        <v>-1.3414644586246899E-15</v>
      </c>
      <c r="H21">
        <f>+wFG_rstar_shock_decomposition!K21</f>
        <v>1.3766677851375599E-14</v>
      </c>
      <c r="I21">
        <f>+wFG_rstar_shock_decomposition!L21</f>
        <v>2.4672520610248901E-15</v>
      </c>
      <c r="J21">
        <f>+wFG_rstar_shock_decomposition!M21</f>
        <v>2.8408205786617498E-16</v>
      </c>
      <c r="K21">
        <f>+wFG_rstar_shock_decomposition!N21</f>
        <v>8.7613000035899305E-16</v>
      </c>
      <c r="L21">
        <f>+wFG_rstar_shock_decomposition!O21</f>
        <v>1.3397694394274299E-15</v>
      </c>
      <c r="M21">
        <f>+wFG_rstar_shock_decomposition!P21</f>
        <v>2.02653307764473E-15</v>
      </c>
      <c r="N21">
        <f>+wFG_rstar_shock_decomposition!Q21</f>
        <v>3.2649097336209998E-15</v>
      </c>
      <c r="O21">
        <f>+wFG_rstar_shock_decomposition!R21</f>
        <v>-6.49349410294807E-15</v>
      </c>
      <c r="P21">
        <f>+wFG_rstar_shock_decomposition!S21</f>
        <v>1.2624528433856E-13</v>
      </c>
      <c r="Q21">
        <f>+wFG_rstar_shock_decomposition!T21</f>
        <v>-0.18104280315018001</v>
      </c>
      <c r="R21">
        <f>+wFG_rstar_shock_decomposition!U21</f>
        <v>0</v>
      </c>
      <c r="S21">
        <f>+wFG_rstar_shock_decomposition!V21</f>
        <v>-1.2195017319943</v>
      </c>
      <c r="T21">
        <f>+wFG_rstar_shock_decomposition!W21</f>
        <v>2.24160001194454E-2</v>
      </c>
      <c r="U21" s="8">
        <f>+wFG_rstar_shock_decomposition!D21</f>
        <v>-2.7116381173842599</v>
      </c>
      <c r="Y21" s="1">
        <f t="shared" si="1"/>
        <v>40908</v>
      </c>
      <c r="Z21" s="18">
        <f t="shared" si="2"/>
        <v>-8.3203926639219203E-2</v>
      </c>
      <c r="AA21" s="18">
        <f t="shared" si="3"/>
        <v>-0.85369932669293103</v>
      </c>
      <c r="AB21" s="18">
        <f t="shared" si="4"/>
        <v>-0.40323598286951901</v>
      </c>
      <c r="AC21" s="18">
        <f t="shared" si="5"/>
        <v>-1.2389028128153825</v>
      </c>
      <c r="AD21" s="18">
        <f t="shared" si="6"/>
        <v>2.6030734663384E-2</v>
      </c>
      <c r="AE21" s="18">
        <f t="shared" si="7"/>
        <v>-0.18104280315018001</v>
      </c>
      <c r="AF21" s="18">
        <f t="shared" si="8"/>
        <v>-1.3414644586246899E-15</v>
      </c>
      <c r="AG21" s="18">
        <f t="shared" si="9"/>
        <v>1.3766677851375599E-14</v>
      </c>
      <c r="AH21" s="18">
        <f t="shared" si="10"/>
        <v>2.241600011957541E-2</v>
      </c>
      <c r="AI21" s="18">
        <f t="shared" si="0"/>
        <v>-2.7116381173842599</v>
      </c>
      <c r="AJ21" s="21">
        <f t="shared" si="11"/>
        <v>-1.4199456159655626</v>
      </c>
      <c r="AK21" s="21">
        <f t="shared" si="12"/>
        <v>-1.2309045748990661</v>
      </c>
      <c r="AL21" s="21">
        <f t="shared" si="13"/>
        <v>-8.3203926639219203E-2</v>
      </c>
      <c r="AM21" s="21">
        <f t="shared" si="14"/>
        <v>2.241600011957541E-2</v>
      </c>
      <c r="AN21" s="21">
        <f t="shared" si="15"/>
        <v>-2.7116381173842727</v>
      </c>
      <c r="AO21" s="23">
        <f t="shared" si="17"/>
        <v>0.9046359314872362</v>
      </c>
      <c r="AP21" s="23">
        <f t="shared" si="18"/>
        <v>0.11901637488639895</v>
      </c>
      <c r="AQ21" s="23">
        <f t="shared" si="19"/>
        <v>-2.5626662562504444E-2</v>
      </c>
      <c r="AR21" s="23">
        <f t="shared" si="20"/>
        <v>1.9743561888692488E-3</v>
      </c>
      <c r="AS21" s="23">
        <f t="shared" si="21"/>
        <v>1</v>
      </c>
      <c r="AT21" s="18"/>
      <c r="AU21" s="18"/>
      <c r="AV21" s="18"/>
      <c r="AW21" s="18"/>
      <c r="AX21" s="18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1:87" x14ac:dyDescent="0.25">
      <c r="A22" s="1">
        <v>40999</v>
      </c>
      <c r="B22">
        <f>+wFG_rstar_shock_decomposition!E22</f>
        <v>-8.1138714250120703E-2</v>
      </c>
      <c r="C22">
        <f>+wFG_rstar_shock_decomposition!F22</f>
        <v>-0.83168688383171596</v>
      </c>
      <c r="D22">
        <f>+wFG_rstar_shock_decomposition!G22</f>
        <v>-0.45546684473196097</v>
      </c>
      <c r="E22">
        <f>+wFG_rstar_shock_decomposition!H22</f>
        <v>3.4973103966933101E-2</v>
      </c>
      <c r="F22">
        <f>+wFG_rstar_shock_decomposition!I22</f>
        <v>-4.99401830033019E-2</v>
      </c>
      <c r="G22">
        <f>+wFG_rstar_shock_decomposition!J22</f>
        <v>-2.4848228021115301E-15</v>
      </c>
      <c r="H22">
        <f>+wFG_rstar_shock_decomposition!K22</f>
        <v>1.3954166710326999E-14</v>
      </c>
      <c r="I22">
        <f>+wFG_rstar_shock_decomposition!L22</f>
        <v>3.1897676599201998E-15</v>
      </c>
      <c r="J22">
        <f>+wFG_rstar_shock_decomposition!M22</f>
        <v>6.2364856293148497E-16</v>
      </c>
      <c r="K22">
        <f>+wFG_rstar_shock_decomposition!N22</f>
        <v>1.06761748524706E-15</v>
      </c>
      <c r="L22">
        <f>+wFG_rstar_shock_decomposition!O22</f>
        <v>1.0064178893686901E-15</v>
      </c>
      <c r="M22">
        <f>+wFG_rstar_shock_decomposition!P22</f>
        <v>2.54052884670754E-15</v>
      </c>
      <c r="N22">
        <f>+wFG_rstar_shock_decomposition!Q22</f>
        <v>2.5632276129852698E-15</v>
      </c>
      <c r="O22">
        <f>+wFG_rstar_shock_decomposition!R22</f>
        <v>-5.8978813017871203E-15</v>
      </c>
      <c r="P22">
        <f>+wFG_rstar_shock_decomposition!S22</f>
        <v>1.20921666881585E-13</v>
      </c>
      <c r="Q22">
        <f>+wFG_rstar_shock_decomposition!T22</f>
        <v>-0.168173296532138</v>
      </c>
      <c r="R22">
        <f>+wFG_rstar_shock_decomposition!U22</f>
        <v>0</v>
      </c>
      <c r="S22">
        <f>+wFG_rstar_shock_decomposition!V22</f>
        <v>-0.99139564496447696</v>
      </c>
      <c r="T22">
        <f>+wFG_rstar_shock_decomposition!W22</f>
        <v>2.2134961429743499E-2</v>
      </c>
      <c r="U22" s="8">
        <f>+wFG_rstar_shock_decomposition!D22</f>
        <v>-2.5206935019169001</v>
      </c>
      <c r="Y22" s="1">
        <f t="shared" si="1"/>
        <v>40999</v>
      </c>
      <c r="Z22" s="18">
        <f t="shared" si="2"/>
        <v>-8.1138714250120703E-2</v>
      </c>
      <c r="AA22" s="18">
        <f t="shared" si="3"/>
        <v>-0.83168688383171596</v>
      </c>
      <c r="AB22" s="18">
        <f t="shared" si="4"/>
        <v>-0.45546684473196097</v>
      </c>
      <c r="AC22" s="18">
        <f t="shared" si="5"/>
        <v>-1.0413358279677789</v>
      </c>
      <c r="AD22" s="18">
        <f t="shared" si="6"/>
        <v>3.4973103966933101E-2</v>
      </c>
      <c r="AE22" s="18">
        <f t="shared" si="7"/>
        <v>-0.168173296532138</v>
      </c>
      <c r="AF22" s="18">
        <f t="shared" si="8"/>
        <v>-2.4848228021115301E-15</v>
      </c>
      <c r="AG22" s="18">
        <f t="shared" si="9"/>
        <v>1.3954166710326999E-14</v>
      </c>
      <c r="AH22" s="18">
        <f t="shared" si="10"/>
        <v>2.2134961429869513E-2</v>
      </c>
      <c r="AI22" s="18">
        <f t="shared" si="0"/>
        <v>-2.5206935019169006</v>
      </c>
      <c r="AJ22" s="21">
        <f t="shared" si="11"/>
        <v>-1.209509124499917</v>
      </c>
      <c r="AK22" s="21">
        <f t="shared" si="12"/>
        <v>-1.2521806245967437</v>
      </c>
      <c r="AL22" s="21">
        <f t="shared" si="13"/>
        <v>-8.1138714250120703E-2</v>
      </c>
      <c r="AM22" s="21">
        <f t="shared" si="14"/>
        <v>2.2134961429869513E-2</v>
      </c>
      <c r="AN22" s="21">
        <f t="shared" si="15"/>
        <v>-2.5206935019169121</v>
      </c>
      <c r="AO22" s="23">
        <f t="shared" si="17"/>
        <v>1.1020813074543954</v>
      </c>
      <c r="AP22" s="23">
        <f t="shared" si="18"/>
        <v>-0.11142524048453438</v>
      </c>
      <c r="AQ22" s="23">
        <f t="shared" si="19"/>
        <v>1.0815766572121643E-2</v>
      </c>
      <c r="AR22" s="23">
        <f t="shared" si="20"/>
        <v>-1.471833541982948E-3</v>
      </c>
      <c r="AS22" s="23">
        <f t="shared" si="21"/>
        <v>1</v>
      </c>
      <c r="AT22" s="18"/>
      <c r="AU22" s="18"/>
      <c r="AV22" s="18"/>
      <c r="AW22" s="18"/>
      <c r="AX22" s="18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87" x14ac:dyDescent="0.25">
      <c r="A23" s="1">
        <v>41090</v>
      </c>
      <c r="B23">
        <f>+wFG_rstar_shock_decomposition!E23</f>
        <v>-8.6544570595947307E-2</v>
      </c>
      <c r="C23">
        <f>+wFG_rstar_shock_decomposition!F23</f>
        <v>-0.91228283520751197</v>
      </c>
      <c r="D23">
        <f>+wFG_rstar_shock_decomposition!G23</f>
        <v>-0.46567873466017501</v>
      </c>
      <c r="E23">
        <f>+wFG_rstar_shock_decomposition!H23</f>
        <v>3.2918110871365598E-2</v>
      </c>
      <c r="F23">
        <f>+wFG_rstar_shock_decomposition!I23</f>
        <v>-5.3861519321066101E-2</v>
      </c>
      <c r="G23">
        <f>+wFG_rstar_shock_decomposition!J23</f>
        <v>-2.2305881443885399E-15</v>
      </c>
      <c r="H23">
        <f>+wFG_rstar_shock_decomposition!K23</f>
        <v>1.4744143196458299E-14</v>
      </c>
      <c r="I23">
        <f>+wFG_rstar_shock_decomposition!L23</f>
        <v>1.8187031918261002E-15</v>
      </c>
      <c r="J23">
        <f>+wFG_rstar_shock_decomposition!M23</f>
        <v>1.8522609936471401E-16</v>
      </c>
      <c r="K23">
        <f>+wFG_rstar_shock_decomposition!N23</f>
        <v>1.23039534822855E-15</v>
      </c>
      <c r="L23">
        <f>+wFG_rstar_shock_decomposition!O23</f>
        <v>8.4086862734448203E-16</v>
      </c>
      <c r="M23">
        <f>+wFG_rstar_shock_decomposition!P23</f>
        <v>2.9511624078602002E-15</v>
      </c>
      <c r="N23">
        <f>+wFG_rstar_shock_decomposition!Q23</f>
        <v>2.43757625818819E-15</v>
      </c>
      <c r="O23">
        <f>+wFG_rstar_shock_decomposition!R23</f>
        <v>-6.0432399019560303E-15</v>
      </c>
      <c r="P23">
        <f>+wFG_rstar_shock_decomposition!S23</f>
        <v>1.2113332819926401E-13</v>
      </c>
      <c r="Q23">
        <f>+wFG_rstar_shock_decomposition!T23</f>
        <v>-0.16183162380209101</v>
      </c>
      <c r="R23">
        <f>+wFG_rstar_shock_decomposition!U23</f>
        <v>0</v>
      </c>
      <c r="S23">
        <f>+wFG_rstar_shock_decomposition!V23</f>
        <v>-1.1310139240533399</v>
      </c>
      <c r="T23">
        <f>+wFG_rstar_shock_decomposition!W23</f>
        <v>2.1857650293600199E-2</v>
      </c>
      <c r="U23" s="8">
        <f>+wFG_rstar_shock_decomposition!D23</f>
        <v>-2.7564374464750299</v>
      </c>
      <c r="Y23" s="1">
        <f t="shared" si="1"/>
        <v>41090</v>
      </c>
      <c r="Z23" s="18">
        <f t="shared" si="2"/>
        <v>-8.6544570595947307E-2</v>
      </c>
      <c r="AA23" s="18">
        <f t="shared" si="3"/>
        <v>-0.91228283520751197</v>
      </c>
      <c r="AB23" s="18">
        <f t="shared" si="4"/>
        <v>-0.46567873466017501</v>
      </c>
      <c r="AC23" s="18">
        <f t="shared" si="5"/>
        <v>-1.184875443374406</v>
      </c>
      <c r="AD23" s="18">
        <f t="shared" si="6"/>
        <v>3.2918110871365598E-2</v>
      </c>
      <c r="AE23" s="18">
        <f t="shared" si="7"/>
        <v>-0.16183162380209101</v>
      </c>
      <c r="AF23" s="18">
        <f t="shared" si="8"/>
        <v>-2.2305881443885399E-15</v>
      </c>
      <c r="AG23" s="18">
        <f t="shared" si="9"/>
        <v>1.4744143196458299E-14</v>
      </c>
      <c r="AH23" s="18">
        <f t="shared" si="10"/>
        <v>2.1857650293724752E-2</v>
      </c>
      <c r="AI23" s="18">
        <f t="shared" si="0"/>
        <v>-2.7564374464750285</v>
      </c>
      <c r="AJ23" s="21">
        <f t="shared" si="11"/>
        <v>-1.3467070671764969</v>
      </c>
      <c r="AK23" s="21">
        <f t="shared" si="12"/>
        <v>-1.3450434589963214</v>
      </c>
      <c r="AL23" s="21">
        <f t="shared" si="13"/>
        <v>-8.6544570595947307E-2</v>
      </c>
      <c r="AM23" s="21">
        <f t="shared" si="14"/>
        <v>2.1857650293724752E-2</v>
      </c>
      <c r="AN23" s="21">
        <f t="shared" si="15"/>
        <v>-2.7564374464750405</v>
      </c>
      <c r="AO23" s="23">
        <f t="shared" si="17"/>
        <v>0.58197865032647922</v>
      </c>
      <c r="AP23" s="23">
        <f t="shared" si="18"/>
        <v>0.39391397549420432</v>
      </c>
      <c r="AQ23" s="23">
        <f t="shared" si="19"/>
        <v>2.2931050704013561E-2</v>
      </c>
      <c r="AR23" s="23">
        <f t="shared" si="20"/>
        <v>1.1763234753051446E-3</v>
      </c>
      <c r="AS23" s="23">
        <f t="shared" si="21"/>
        <v>1</v>
      </c>
      <c r="AT23" s="18"/>
      <c r="AU23" s="18"/>
      <c r="AV23" s="18"/>
      <c r="AW23" s="18"/>
      <c r="AX23" s="18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1:87" x14ac:dyDescent="0.25">
      <c r="A24" s="1">
        <v>41182</v>
      </c>
      <c r="B24">
        <f>+wFG_rstar_shock_decomposition!E24</f>
        <v>-9.3431333735875505E-2</v>
      </c>
      <c r="C24">
        <f>+wFG_rstar_shock_decomposition!F24</f>
        <v>-0.82773010770516697</v>
      </c>
      <c r="D24">
        <f>+wFG_rstar_shock_decomposition!G24</f>
        <v>-0.50848157933904603</v>
      </c>
      <c r="E24">
        <f>+wFG_rstar_shock_decomposition!H24</f>
        <v>2.10232468627733E-2</v>
      </c>
      <c r="F24">
        <f>+wFG_rstar_shock_decomposition!I24</f>
        <v>-3.0110261472689099E-2</v>
      </c>
      <c r="G24">
        <f>+wFG_rstar_shock_decomposition!J24</f>
        <v>-2.2150346629327699E-15</v>
      </c>
      <c r="H24">
        <f>+wFG_rstar_shock_decomposition!K24</f>
        <v>1.5907837335826399E-14</v>
      </c>
      <c r="I24">
        <f>+wFG_rstar_shock_decomposition!L24</f>
        <v>1.62369532319323E-15</v>
      </c>
      <c r="J24">
        <f>+wFG_rstar_shock_decomposition!M24</f>
        <v>6.7186014030272804E-17</v>
      </c>
      <c r="K24">
        <f>+wFG_rstar_shock_decomposition!N24</f>
        <v>1.1295984615027099E-15</v>
      </c>
      <c r="L24">
        <f>+wFG_rstar_shock_decomposition!O24</f>
        <v>9.0266926573289405E-16</v>
      </c>
      <c r="M24">
        <f>+wFG_rstar_shock_decomposition!P24</f>
        <v>3.1087477336973602E-15</v>
      </c>
      <c r="N24">
        <f>+wFG_rstar_shock_decomposition!Q24</f>
        <v>3.1896517473799099E-15</v>
      </c>
      <c r="O24">
        <f>+wFG_rstar_shock_decomposition!R24</f>
        <v>-5.3921702125948603E-15</v>
      </c>
      <c r="P24">
        <f>+wFG_rstar_shock_decomposition!S24</f>
        <v>1.1835190013262499E-13</v>
      </c>
      <c r="Q24">
        <f>+wFG_rstar_shock_decomposition!T24</f>
        <v>-0.16779250167547</v>
      </c>
      <c r="R24">
        <f>+wFG_rstar_shock_decomposition!U24</f>
        <v>0</v>
      </c>
      <c r="S24">
        <f>+wFG_rstar_shock_decomposition!V24</f>
        <v>-1.07956897581339</v>
      </c>
      <c r="T24">
        <f>+wFG_rstar_shock_decomposition!W24</f>
        <v>2.1584015270543499E-2</v>
      </c>
      <c r="U24" s="8">
        <f>+wFG_rstar_shock_decomposition!D24</f>
        <v>-2.66450749760818</v>
      </c>
      <c r="Y24" s="1">
        <f t="shared" si="1"/>
        <v>41182</v>
      </c>
      <c r="Z24" s="18">
        <f t="shared" si="2"/>
        <v>-9.3431333735875505E-2</v>
      </c>
      <c r="AA24" s="18">
        <f t="shared" si="3"/>
        <v>-0.82773010770516697</v>
      </c>
      <c r="AB24" s="18">
        <f t="shared" si="4"/>
        <v>-0.50848157933904603</v>
      </c>
      <c r="AC24" s="18">
        <f t="shared" si="5"/>
        <v>-1.1096792372860791</v>
      </c>
      <c r="AD24" s="18">
        <f t="shared" si="6"/>
        <v>2.10232468627733E-2</v>
      </c>
      <c r="AE24" s="18">
        <f t="shared" si="7"/>
        <v>-0.16779250167547</v>
      </c>
      <c r="AF24" s="18">
        <f t="shared" si="8"/>
        <v>-2.2150346629327699E-15</v>
      </c>
      <c r="AG24" s="18">
        <f t="shared" si="9"/>
        <v>1.5907837335826399E-14</v>
      </c>
      <c r="AH24" s="18">
        <f t="shared" si="10"/>
        <v>2.158401527066648E-2</v>
      </c>
      <c r="AI24" s="18">
        <f t="shared" si="0"/>
        <v>-2.6645074976081844</v>
      </c>
      <c r="AJ24" s="21">
        <f t="shared" si="11"/>
        <v>-1.2774717389615491</v>
      </c>
      <c r="AK24" s="21">
        <f t="shared" si="12"/>
        <v>-1.3151884401814398</v>
      </c>
      <c r="AL24" s="21">
        <f t="shared" si="13"/>
        <v>-9.3431333735875505E-2</v>
      </c>
      <c r="AM24" s="21">
        <f t="shared" si="14"/>
        <v>2.158401527066648E-2</v>
      </c>
      <c r="AN24" s="21">
        <f t="shared" si="15"/>
        <v>-2.6645074976081982</v>
      </c>
      <c r="AO24" s="23">
        <f t="shared" si="17"/>
        <v>0.75313136870371833</v>
      </c>
      <c r="AP24" s="23">
        <f t="shared" si="18"/>
        <v>0.32475835332102354</v>
      </c>
      <c r="AQ24" s="23">
        <f t="shared" si="19"/>
        <v>-7.4913161867450381E-2</v>
      </c>
      <c r="AR24" s="23">
        <f t="shared" si="20"/>
        <v>-2.976560157284799E-3</v>
      </c>
      <c r="AS24" s="23">
        <f t="shared" si="21"/>
        <v>1</v>
      </c>
      <c r="AT24" s="18"/>
      <c r="AU24" s="18"/>
      <c r="AV24" s="18"/>
      <c r="AW24" s="18"/>
      <c r="AX24" s="18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</row>
    <row r="25" spans="1:87" x14ac:dyDescent="0.25">
      <c r="A25" s="1">
        <v>41274</v>
      </c>
      <c r="B25">
        <f>+wFG_rstar_shock_decomposition!E25</f>
        <v>-8.7928026169745002E-2</v>
      </c>
      <c r="C25">
        <f>+wFG_rstar_shock_decomposition!F25</f>
        <v>-0.83546715004463301</v>
      </c>
      <c r="D25">
        <f>+wFG_rstar_shock_decomposition!G25</f>
        <v>-0.52003960568431895</v>
      </c>
      <c r="E25">
        <f>+wFG_rstar_shock_decomposition!H25</f>
        <v>4.4604313872376199E-2</v>
      </c>
      <c r="F25">
        <f>+wFG_rstar_shock_decomposition!I25</f>
        <v>-4.4603210560651599E-2</v>
      </c>
      <c r="G25">
        <f>+wFG_rstar_shock_decomposition!J25</f>
        <v>-2.2146122261473598E-15</v>
      </c>
      <c r="H25">
        <f>+wFG_rstar_shock_decomposition!K25</f>
        <v>1.5774363853769001E-14</v>
      </c>
      <c r="I25">
        <f>+wFG_rstar_shock_decomposition!L25</f>
        <v>2.38737694441996E-15</v>
      </c>
      <c r="J25">
        <f>+wFG_rstar_shock_decomposition!M25</f>
        <v>5.57119021028049E-16</v>
      </c>
      <c r="K25">
        <f>+wFG_rstar_shock_decomposition!N25</f>
        <v>1.39824978645005E-15</v>
      </c>
      <c r="L25">
        <f>+wFG_rstar_shock_decomposition!O25</f>
        <v>1.10728374482689E-15</v>
      </c>
      <c r="M25">
        <f>+wFG_rstar_shock_decomposition!P25</f>
        <v>3.2609477157440401E-15</v>
      </c>
      <c r="N25">
        <f>+wFG_rstar_shock_decomposition!Q25</f>
        <v>3.29628950568082E-15</v>
      </c>
      <c r="O25">
        <f>+wFG_rstar_shock_decomposition!R25</f>
        <v>-5.29157003359824E-15</v>
      </c>
      <c r="P25">
        <f>+wFG_rstar_shock_decomposition!S25</f>
        <v>1.13335427416351E-13</v>
      </c>
      <c r="Q25">
        <f>+wFG_rstar_shock_decomposition!T25</f>
        <v>-0.17679415136660401</v>
      </c>
      <c r="R25">
        <f>+wFG_rstar_shock_decomposition!U25</f>
        <v>0</v>
      </c>
      <c r="S25">
        <f>+wFG_rstar_shock_decomposition!V25</f>
        <v>-0.943087104843225</v>
      </c>
      <c r="T25">
        <f>+wFG_rstar_shock_decomposition!W25</f>
        <v>2.1314005614473299E-2</v>
      </c>
      <c r="U25" s="8">
        <f>+wFG_rstar_shock_decomposition!D25</f>
        <v>-2.5420009291821901</v>
      </c>
      <c r="Y25" s="1">
        <f t="shared" si="1"/>
        <v>41274</v>
      </c>
      <c r="Z25" s="18">
        <f t="shared" si="2"/>
        <v>-8.7928026169745002E-2</v>
      </c>
      <c r="AA25" s="18">
        <f t="shared" si="3"/>
        <v>-0.83546715004463301</v>
      </c>
      <c r="AB25" s="18">
        <f t="shared" si="4"/>
        <v>-0.52003960568431895</v>
      </c>
      <c r="AC25" s="18">
        <f t="shared" si="5"/>
        <v>-0.98769031540387664</v>
      </c>
      <c r="AD25" s="18">
        <f t="shared" si="6"/>
        <v>4.4604313872376199E-2</v>
      </c>
      <c r="AE25" s="18">
        <f t="shared" si="7"/>
        <v>-0.17679415136660401</v>
      </c>
      <c r="AF25" s="18">
        <f t="shared" si="8"/>
        <v>-2.2146122261473598E-15</v>
      </c>
      <c r="AG25" s="18">
        <f t="shared" si="9"/>
        <v>1.5774363853769001E-14</v>
      </c>
      <c r="AH25" s="18">
        <f t="shared" si="10"/>
        <v>2.1314005614593352E-2</v>
      </c>
      <c r="AI25" s="18">
        <f t="shared" si="0"/>
        <v>-2.5420009291821941</v>
      </c>
      <c r="AJ25" s="21">
        <f t="shared" si="11"/>
        <v>-1.1644844667704806</v>
      </c>
      <c r="AK25" s="21">
        <f t="shared" si="12"/>
        <v>-1.3109024418565758</v>
      </c>
      <c r="AL25" s="21">
        <f t="shared" si="13"/>
        <v>-8.7928026169745002E-2</v>
      </c>
      <c r="AM25" s="21">
        <f t="shared" si="14"/>
        <v>2.1314005614593352E-2</v>
      </c>
      <c r="AN25" s="21">
        <f t="shared" si="15"/>
        <v>-2.5420009291822079</v>
      </c>
      <c r="AO25" s="23">
        <f t="shared" si="17"/>
        <v>0.92229562580007585</v>
      </c>
      <c r="AP25" s="23">
        <f t="shared" si="18"/>
        <v>3.4985865492210534E-2</v>
      </c>
      <c r="AQ25" s="23">
        <f t="shared" si="19"/>
        <v>4.4922550985135201E-2</v>
      </c>
      <c r="AR25" s="23">
        <f t="shared" si="20"/>
        <v>-2.2040422774248919E-3</v>
      </c>
      <c r="AS25" s="23">
        <f t="shared" si="21"/>
        <v>1</v>
      </c>
      <c r="AT25" s="18"/>
      <c r="AU25" s="18"/>
      <c r="AV25" s="18"/>
      <c r="AW25" s="18"/>
      <c r="AX25" s="18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</row>
    <row r="26" spans="1:87" x14ac:dyDescent="0.25">
      <c r="A26" s="1">
        <v>41364</v>
      </c>
      <c r="B26">
        <f>+wFG_rstar_shock_decomposition!E26</f>
        <v>-0.10048847835562</v>
      </c>
      <c r="C26">
        <f>+wFG_rstar_shock_decomposition!F26</f>
        <v>-0.83427278019528905</v>
      </c>
      <c r="D26">
        <f>+wFG_rstar_shock_decomposition!G26</f>
        <v>-0.467456678300393</v>
      </c>
      <c r="E26">
        <f>+wFG_rstar_shock_decomposition!H26</f>
        <v>5.9427910575460201E-2</v>
      </c>
      <c r="F26">
        <f>+wFG_rstar_shock_decomposition!I26</f>
        <v>-6.76817008421359E-2</v>
      </c>
      <c r="G26">
        <f>+wFG_rstar_shock_decomposition!J26</f>
        <v>-2.60156423178714E-15</v>
      </c>
      <c r="H26">
        <f>+wFG_rstar_shock_decomposition!K26</f>
        <v>1.74047206256603E-14</v>
      </c>
      <c r="I26">
        <f>+wFG_rstar_shock_decomposition!L26</f>
        <v>1.0803618489566E-15</v>
      </c>
      <c r="J26">
        <f>+wFG_rstar_shock_decomposition!M26</f>
        <v>7.7326853121428699E-16</v>
      </c>
      <c r="K26">
        <f>+wFG_rstar_shock_decomposition!N26</f>
        <v>1.26057417649996E-15</v>
      </c>
      <c r="L26">
        <f>+wFG_rstar_shock_decomposition!O26</f>
        <v>9.8654567250087407E-16</v>
      </c>
      <c r="M26">
        <f>+wFG_rstar_shock_decomposition!P26</f>
        <v>3.1209825876856099E-15</v>
      </c>
      <c r="N26">
        <f>+wFG_rstar_shock_decomposition!Q26</f>
        <v>3.1859159955374102E-15</v>
      </c>
      <c r="O26">
        <f>+wFG_rstar_shock_decomposition!R26</f>
        <v>-4.6661688240574604E-15</v>
      </c>
      <c r="P26">
        <f>+wFG_rstar_shock_decomposition!S26</f>
        <v>1.1391031173898101E-13</v>
      </c>
      <c r="Q26">
        <f>+wFG_rstar_shock_decomposition!T26</f>
        <v>-0.16055451944788801</v>
      </c>
      <c r="R26">
        <f>+wFG_rstar_shock_decomposition!U26</f>
        <v>0</v>
      </c>
      <c r="S26">
        <f>+wFG_rstar_shock_decomposition!V26</f>
        <v>-1.05453253560386</v>
      </c>
      <c r="T26">
        <f>+wFG_rstar_shock_decomposition!W26</f>
        <v>2.10475712658027E-2</v>
      </c>
      <c r="U26" s="8">
        <f>+wFG_rstar_shock_decomposition!D26</f>
        <v>-2.6045112109037798</v>
      </c>
      <c r="Y26" s="1">
        <f t="shared" si="1"/>
        <v>41364</v>
      </c>
      <c r="Z26" s="18">
        <f t="shared" si="2"/>
        <v>-0.10048847835562</v>
      </c>
      <c r="AA26" s="18">
        <f t="shared" si="3"/>
        <v>-0.83427278019528905</v>
      </c>
      <c r="AB26" s="18">
        <f t="shared" si="4"/>
        <v>-0.467456678300393</v>
      </c>
      <c r="AC26" s="18">
        <f t="shared" si="5"/>
        <v>-1.1222142364459959</v>
      </c>
      <c r="AD26" s="18">
        <f t="shared" si="6"/>
        <v>5.9427910575460201E-2</v>
      </c>
      <c r="AE26" s="18">
        <f t="shared" si="7"/>
        <v>-0.16055451944788801</v>
      </c>
      <c r="AF26" s="18">
        <f t="shared" si="8"/>
        <v>-2.60156423178714E-15</v>
      </c>
      <c r="AG26" s="18">
        <f t="shared" si="9"/>
        <v>1.74047206256603E-14</v>
      </c>
      <c r="AH26" s="18">
        <f t="shared" si="10"/>
        <v>2.1047571265922348E-2</v>
      </c>
      <c r="AI26" s="18">
        <f t="shared" si="0"/>
        <v>-2.6045112109037891</v>
      </c>
      <c r="AJ26" s="21">
        <f t="shared" si="11"/>
        <v>-1.2827687558938838</v>
      </c>
      <c r="AK26" s="21">
        <f t="shared" si="12"/>
        <v>-1.2423015479202217</v>
      </c>
      <c r="AL26" s="21">
        <f t="shared" si="13"/>
        <v>-0.10048847835562</v>
      </c>
      <c r="AM26" s="21">
        <f t="shared" si="14"/>
        <v>2.1047571265922348E-2</v>
      </c>
      <c r="AN26" s="21">
        <f t="shared" si="15"/>
        <v>-2.6045112109038033</v>
      </c>
      <c r="AO26" s="23">
        <f t="shared" si="17"/>
        <v>1.8922373386543154</v>
      </c>
      <c r="AP26" s="23">
        <f t="shared" si="18"/>
        <v>-1.0974337668463021</v>
      </c>
      <c r="AQ26" s="23">
        <f t="shared" si="19"/>
        <v>0.20093417978527092</v>
      </c>
      <c r="AR26" s="23">
        <f t="shared" si="20"/>
        <v>4.2622484067122591E-3</v>
      </c>
      <c r="AS26" s="23">
        <f t="shared" si="21"/>
        <v>1</v>
      </c>
      <c r="AT26" s="18"/>
      <c r="AU26" s="18"/>
      <c r="AV26" s="18"/>
      <c r="AW26" s="18"/>
      <c r="AX26" s="18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</row>
    <row r="27" spans="1:87" x14ac:dyDescent="0.25">
      <c r="A27" s="1">
        <v>41455</v>
      </c>
      <c r="B27">
        <f>+wFG_rstar_shock_decomposition!E27</f>
        <v>-9.5000335052677701E-2</v>
      </c>
      <c r="C27">
        <f>+wFG_rstar_shock_decomposition!F27</f>
        <v>-0.81569416031677799</v>
      </c>
      <c r="D27">
        <f>+wFG_rstar_shock_decomposition!G27</f>
        <v>-0.39843797107590101</v>
      </c>
      <c r="E27">
        <f>+wFG_rstar_shock_decomposition!H27</f>
        <v>6.7178437172280697E-2</v>
      </c>
      <c r="F27">
        <f>+wFG_rstar_shock_decomposition!I27</f>
        <v>-7.8477805539584E-2</v>
      </c>
      <c r="G27">
        <f>+wFG_rstar_shock_decomposition!J27</f>
        <v>-2.3095901050375302E-15</v>
      </c>
      <c r="H27">
        <f>+wFG_rstar_shock_decomposition!K27</f>
        <v>1.8229757166513398E-14</v>
      </c>
      <c r="I27">
        <f>+wFG_rstar_shock_decomposition!L27</f>
        <v>-2.48555380851121E-17</v>
      </c>
      <c r="J27">
        <f>+wFG_rstar_shock_decomposition!M27</f>
        <v>5.7970266985564797E-16</v>
      </c>
      <c r="K27">
        <f>+wFG_rstar_shock_decomposition!N27</f>
        <v>7.1073929595997698E-16</v>
      </c>
      <c r="L27">
        <f>+wFG_rstar_shock_decomposition!O27</f>
        <v>9.2235847293481297E-16</v>
      </c>
      <c r="M27">
        <f>+wFG_rstar_shock_decomposition!P27</f>
        <v>2.9877747835325901E-15</v>
      </c>
      <c r="N27">
        <f>+wFG_rstar_shock_decomposition!Q27</f>
        <v>2.5365887214396001E-15</v>
      </c>
      <c r="O27">
        <f>+wFG_rstar_shock_decomposition!R27</f>
        <v>-4.7494394357274704E-15</v>
      </c>
      <c r="P27">
        <f>+wFG_rstar_shock_decomposition!S27</f>
        <v>1.1400592159753599E-13</v>
      </c>
      <c r="Q27">
        <f>+wFG_rstar_shock_decomposition!T27</f>
        <v>-0.13620928407861299</v>
      </c>
      <c r="R27">
        <f>+wFG_rstar_shock_decomposition!U27</f>
        <v>0</v>
      </c>
      <c r="S27">
        <f>+wFG_rstar_shock_decomposition!V27</f>
        <v>-1.01875146528779</v>
      </c>
      <c r="T27">
        <f>+wFG_rstar_shock_decomposition!W27</f>
        <v>2.0784662843631001E-2</v>
      </c>
      <c r="U27" s="8">
        <f>+wFG_rstar_shock_decomposition!D27</f>
        <v>-2.4546079213352998</v>
      </c>
      <c r="Y27" s="1">
        <f t="shared" si="1"/>
        <v>41455</v>
      </c>
      <c r="Z27" s="18">
        <f t="shared" si="2"/>
        <v>-9.5000335052677701E-2</v>
      </c>
      <c r="AA27" s="18">
        <f t="shared" si="3"/>
        <v>-0.81569416031677799</v>
      </c>
      <c r="AB27" s="18">
        <f t="shared" si="4"/>
        <v>-0.39843797107590101</v>
      </c>
      <c r="AC27" s="18">
        <f t="shared" si="5"/>
        <v>-1.0972292708273741</v>
      </c>
      <c r="AD27" s="18">
        <f t="shared" si="6"/>
        <v>6.7178437172280697E-2</v>
      </c>
      <c r="AE27" s="18">
        <f t="shared" si="7"/>
        <v>-0.13620928407861299</v>
      </c>
      <c r="AF27" s="18">
        <f t="shared" si="8"/>
        <v>-2.3095901050375302E-15</v>
      </c>
      <c r="AG27" s="18">
        <f t="shared" si="9"/>
        <v>1.8229757166513398E-14</v>
      </c>
      <c r="AH27" s="18">
        <f t="shared" si="10"/>
        <v>2.078466284374797E-2</v>
      </c>
      <c r="AI27" s="18">
        <f t="shared" si="0"/>
        <v>-2.4546079213352994</v>
      </c>
      <c r="AJ27" s="21">
        <f t="shared" si="11"/>
        <v>-1.233438554905987</v>
      </c>
      <c r="AK27" s="21">
        <f t="shared" si="12"/>
        <v>-1.1469536942203982</v>
      </c>
      <c r="AL27" s="21">
        <f t="shared" si="13"/>
        <v>-9.5000335052677701E-2</v>
      </c>
      <c r="AM27" s="21">
        <f t="shared" si="14"/>
        <v>2.078466284374797E-2</v>
      </c>
      <c r="AN27" s="21">
        <f t="shared" si="15"/>
        <v>-2.4546079213353149</v>
      </c>
      <c r="AO27" s="23">
        <f t="shared" si="17"/>
        <v>0.32908017649178195</v>
      </c>
      <c r="AP27" s="23">
        <f t="shared" si="18"/>
        <v>0.63606245049252674</v>
      </c>
      <c r="AQ27" s="23">
        <f t="shared" si="19"/>
        <v>3.6611226603101676E-2</v>
      </c>
      <c r="AR27" s="23">
        <f t="shared" si="20"/>
        <v>-1.7538535874108308E-3</v>
      </c>
      <c r="AS27" s="23">
        <f t="shared" si="21"/>
        <v>1</v>
      </c>
      <c r="AT27" s="18"/>
      <c r="AU27" s="18"/>
      <c r="AV27" s="18"/>
      <c r="AW27" s="18"/>
      <c r="AX27" s="18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</row>
    <row r="28" spans="1:87" x14ac:dyDescent="0.25">
      <c r="A28" s="1">
        <v>41547</v>
      </c>
      <c r="B28">
        <f>+wFG_rstar_shock_decomposition!E28</f>
        <v>-9.9459504432794402E-2</v>
      </c>
      <c r="C28">
        <f>+wFG_rstar_shock_decomposition!F28</f>
        <v>-0.77734899788628598</v>
      </c>
      <c r="D28">
        <f>+wFG_rstar_shock_decomposition!G28</f>
        <v>-0.43271204947258002</v>
      </c>
      <c r="E28">
        <f>+wFG_rstar_shock_decomposition!H28</f>
        <v>8.8510750032914004E-2</v>
      </c>
      <c r="F28">
        <f>+wFG_rstar_shock_decomposition!I28</f>
        <v>-0.101174806423609</v>
      </c>
      <c r="G28">
        <f>+wFG_rstar_shock_decomposition!J28</f>
        <v>-3.1245184586860102E-15</v>
      </c>
      <c r="H28">
        <f>+wFG_rstar_shock_decomposition!K28</f>
        <v>1.95100390744406E-14</v>
      </c>
      <c r="I28">
        <f>+wFG_rstar_shock_decomposition!L28</f>
        <v>-8.2764100264466199E-16</v>
      </c>
      <c r="J28">
        <f>+wFG_rstar_shock_decomposition!M28</f>
        <v>1.09232349957525E-15</v>
      </c>
      <c r="K28">
        <f>+wFG_rstar_shock_decomposition!N28</f>
        <v>9.3942998486313201E-16</v>
      </c>
      <c r="L28">
        <f>+wFG_rstar_shock_decomposition!O28</f>
        <v>1.5796265699509999E-15</v>
      </c>
      <c r="M28">
        <f>+wFG_rstar_shock_decomposition!P28</f>
        <v>3.19887392239496E-15</v>
      </c>
      <c r="N28">
        <f>+wFG_rstar_shock_decomposition!Q28</f>
        <v>3.3165455953169499E-15</v>
      </c>
      <c r="O28">
        <f>+wFG_rstar_shock_decomposition!R28</f>
        <v>-4.7353458917090299E-15</v>
      </c>
      <c r="P28">
        <f>+wFG_rstar_shock_decomposition!S28</f>
        <v>1.11151981221429E-13</v>
      </c>
      <c r="Q28">
        <f>+wFG_rstar_shock_decomposition!T28</f>
        <v>-0.123329439230251</v>
      </c>
      <c r="R28">
        <f>+wFG_rstar_shock_decomposition!U28</f>
        <v>0</v>
      </c>
      <c r="S28">
        <f>+wFG_rstar_shock_decomposition!V28</f>
        <v>-1.03853039316728</v>
      </c>
      <c r="T28">
        <f>+wFG_rstar_shock_decomposition!W28</f>
        <v>2.0525231637951301E-2</v>
      </c>
      <c r="U28" s="8">
        <f>+wFG_rstar_shock_decomposition!D28</f>
        <v>-2.4635192089418099</v>
      </c>
      <c r="Y28" s="1">
        <f t="shared" si="1"/>
        <v>41547</v>
      </c>
      <c r="Z28" s="18">
        <f t="shared" si="2"/>
        <v>-9.9459504432794402E-2</v>
      </c>
      <c r="AA28" s="18">
        <f t="shared" si="3"/>
        <v>-0.77734899788628598</v>
      </c>
      <c r="AB28" s="18">
        <f t="shared" si="4"/>
        <v>-0.43271204947258002</v>
      </c>
      <c r="AC28" s="18">
        <f t="shared" si="5"/>
        <v>-1.1397051995908891</v>
      </c>
      <c r="AD28" s="18">
        <f t="shared" si="6"/>
        <v>8.8510750032914004E-2</v>
      </c>
      <c r="AE28" s="18">
        <f t="shared" si="7"/>
        <v>-0.123329439230251</v>
      </c>
      <c r="AF28" s="18">
        <f t="shared" si="8"/>
        <v>-3.1245184586860102E-15</v>
      </c>
      <c r="AG28" s="18">
        <f t="shared" si="9"/>
        <v>1.95100390744406E-14</v>
      </c>
      <c r="AH28" s="18">
        <f t="shared" si="10"/>
        <v>2.0525231638067014E-2</v>
      </c>
      <c r="AI28" s="18">
        <f t="shared" si="0"/>
        <v>-2.4635192089418028</v>
      </c>
      <c r="AJ28" s="21">
        <f t="shared" si="11"/>
        <v>-1.2630346388211402</v>
      </c>
      <c r="AK28" s="21">
        <f t="shared" si="12"/>
        <v>-1.1215502973259519</v>
      </c>
      <c r="AL28" s="21">
        <f t="shared" si="13"/>
        <v>-9.9459504432794402E-2</v>
      </c>
      <c r="AM28" s="21">
        <f t="shared" si="14"/>
        <v>2.0525231638067014E-2</v>
      </c>
      <c r="AN28" s="21">
        <f t="shared" si="15"/>
        <v>-2.4635192089418196</v>
      </c>
      <c r="AO28" s="23">
        <f t="shared" si="17"/>
        <v>3.3211905194878679</v>
      </c>
      <c r="AP28" s="23">
        <f t="shared" si="18"/>
        <v>-2.8506988009121432</v>
      </c>
      <c r="AQ28" s="23">
        <f t="shared" si="19"/>
        <v>0.50039563046554181</v>
      </c>
      <c r="AR28" s="23">
        <f t="shared" si="20"/>
        <v>2.9112650958721842E-2</v>
      </c>
      <c r="AS28" s="23">
        <f t="shared" si="21"/>
        <v>1</v>
      </c>
      <c r="AT28" s="18"/>
      <c r="AU28" s="18"/>
      <c r="AV28" s="18"/>
      <c r="AW28" s="18"/>
      <c r="AX28" s="18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</row>
    <row r="29" spans="1:87" x14ac:dyDescent="0.25">
      <c r="A29" s="1">
        <v>41639</v>
      </c>
      <c r="B29">
        <f>+wFG_rstar_shock_decomposition!E29</f>
        <v>-0.11045848026907</v>
      </c>
      <c r="C29">
        <f>+wFG_rstar_shock_decomposition!F29</f>
        <v>-0.76365399612470897</v>
      </c>
      <c r="D29">
        <f>+wFG_rstar_shock_decomposition!G29</f>
        <v>-0.38715663446493698</v>
      </c>
      <c r="E29">
        <f>+wFG_rstar_shock_decomposition!H29</f>
        <v>8.55751031330238E-2</v>
      </c>
      <c r="F29">
        <f>+wFG_rstar_shock_decomposition!I29</f>
        <v>-0.13467821267022001</v>
      </c>
      <c r="G29">
        <f>+wFG_rstar_shock_decomposition!J29</f>
        <v>-3.6928666610898597E-15</v>
      </c>
      <c r="H29">
        <f>+wFG_rstar_shock_decomposition!K29</f>
        <v>2.0401116122654499E-14</v>
      </c>
      <c r="I29">
        <f>+wFG_rstar_shock_decomposition!L29</f>
        <v>-1.70716168221467E-15</v>
      </c>
      <c r="J29">
        <f>+wFG_rstar_shock_decomposition!M29</f>
        <v>1.36244305129392E-15</v>
      </c>
      <c r="K29">
        <f>+wFG_rstar_shock_decomposition!N29</f>
        <v>1.19058480744414E-15</v>
      </c>
      <c r="L29">
        <f>+wFG_rstar_shock_decomposition!O29</f>
        <v>2.1225679362232701E-15</v>
      </c>
      <c r="M29">
        <f>+wFG_rstar_shock_decomposition!P29</f>
        <v>2.7615683813673601E-15</v>
      </c>
      <c r="N29">
        <f>+wFG_rstar_shock_decomposition!Q29</f>
        <v>3.4712208582769099E-15</v>
      </c>
      <c r="O29">
        <f>+wFG_rstar_shock_decomposition!R29</f>
        <v>-4.6518672383989501E-15</v>
      </c>
      <c r="P29">
        <f>+wFG_rstar_shock_decomposition!S29</f>
        <v>1.1141049994639E-13</v>
      </c>
      <c r="Q29">
        <f>+wFG_rstar_shock_decomposition!T29</f>
        <v>-0.12257446400395899</v>
      </c>
      <c r="R29">
        <f>+wFG_rstar_shock_decomposition!U29</f>
        <v>0</v>
      </c>
      <c r="S29">
        <f>+wFG_rstar_shock_decomposition!V29</f>
        <v>-1.0522910309915301</v>
      </c>
      <c r="T29">
        <f>+wFG_rstar_shock_decomposition!W29</f>
        <v>2.02692296018935E-2</v>
      </c>
      <c r="U29" s="8">
        <f>+wFG_rstar_shock_decomposition!D29</f>
        <v>-2.4649684857893801</v>
      </c>
      <c r="Y29" s="1">
        <f t="shared" si="1"/>
        <v>41639</v>
      </c>
      <c r="Z29" s="18">
        <f t="shared" si="2"/>
        <v>-0.11045848026907</v>
      </c>
      <c r="AA29" s="18">
        <f t="shared" si="3"/>
        <v>-0.76365399612470897</v>
      </c>
      <c r="AB29" s="18">
        <f t="shared" si="4"/>
        <v>-0.38715663446493698</v>
      </c>
      <c r="AC29" s="18">
        <f t="shared" si="5"/>
        <v>-1.1869692436617501</v>
      </c>
      <c r="AD29" s="18">
        <f t="shared" si="6"/>
        <v>8.55751031330238E-2</v>
      </c>
      <c r="AE29" s="18">
        <f t="shared" si="7"/>
        <v>-0.12257446400395899</v>
      </c>
      <c r="AF29" s="18">
        <f t="shared" si="8"/>
        <v>-3.6928666610898597E-15</v>
      </c>
      <c r="AG29" s="18">
        <f t="shared" si="9"/>
        <v>2.0401116122654499E-14</v>
      </c>
      <c r="AH29" s="18">
        <f t="shared" si="10"/>
        <v>2.0269229602009463E-2</v>
      </c>
      <c r="AI29" s="18">
        <f t="shared" si="0"/>
        <v>-2.4649684857893752</v>
      </c>
      <c r="AJ29" s="21">
        <f t="shared" si="11"/>
        <v>-1.309543707665709</v>
      </c>
      <c r="AK29" s="21">
        <f t="shared" si="12"/>
        <v>-1.0652355274566221</v>
      </c>
      <c r="AL29" s="21">
        <f t="shared" si="13"/>
        <v>-0.11045848026907</v>
      </c>
      <c r="AM29" s="21">
        <f t="shared" si="14"/>
        <v>2.0269229602009463E-2</v>
      </c>
      <c r="AN29" s="21">
        <f t="shared" si="15"/>
        <v>-2.4649684857893917</v>
      </c>
      <c r="AO29" s="23">
        <f t="shared" si="17"/>
        <v>32.091224614873241</v>
      </c>
      <c r="AP29" s="23">
        <f t="shared" si="18"/>
        <v>-38.857151388069518</v>
      </c>
      <c r="AQ29" s="23">
        <f t="shared" si="19"/>
        <v>7.5892855493429661</v>
      </c>
      <c r="AR29" s="23">
        <f t="shared" si="20"/>
        <v>0.17664122385342304</v>
      </c>
      <c r="AS29" s="23">
        <f t="shared" si="21"/>
        <v>1</v>
      </c>
      <c r="AT29" s="18"/>
      <c r="AU29" s="18"/>
      <c r="AV29" s="18"/>
      <c r="AW29" s="18"/>
      <c r="AX29" s="18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</row>
    <row r="30" spans="1:87" x14ac:dyDescent="0.25">
      <c r="A30" s="1">
        <v>41729</v>
      </c>
      <c r="B30">
        <f>+wFG_rstar_shock_decomposition!E30</f>
        <v>-0.12407675743687099</v>
      </c>
      <c r="C30">
        <f>+wFG_rstar_shock_decomposition!F30</f>
        <v>-0.72984968092035296</v>
      </c>
      <c r="D30">
        <f>+wFG_rstar_shock_decomposition!G30</f>
        <v>-0.39725795766882199</v>
      </c>
      <c r="E30">
        <f>+wFG_rstar_shock_decomposition!H30</f>
        <v>9.2730713974741599E-2</v>
      </c>
      <c r="F30">
        <f>+wFG_rstar_shock_decomposition!I30</f>
        <v>-0.124190009853006</v>
      </c>
      <c r="G30">
        <f>+wFG_rstar_shock_decomposition!J30</f>
        <v>-3.25020582270169E-15</v>
      </c>
      <c r="H30">
        <f>+wFG_rstar_shock_decomposition!K30</f>
        <v>2.06148900568879E-14</v>
      </c>
      <c r="I30">
        <f>+wFG_rstar_shock_decomposition!L30</f>
        <v>-1.98864909742059E-15</v>
      </c>
      <c r="J30">
        <f>+wFG_rstar_shock_decomposition!M30</f>
        <v>1.23059706163421E-15</v>
      </c>
      <c r="K30">
        <f>+wFG_rstar_shock_decomposition!N30</f>
        <v>1.3549064608252801E-15</v>
      </c>
      <c r="L30">
        <f>+wFG_rstar_shock_decomposition!O30</f>
        <v>2.6480388623036199E-15</v>
      </c>
      <c r="M30">
        <f>+wFG_rstar_shock_decomposition!P30</f>
        <v>2.82066417838354E-15</v>
      </c>
      <c r="N30">
        <f>+wFG_rstar_shock_decomposition!Q30</f>
        <v>3.0187914908726001E-15</v>
      </c>
      <c r="O30">
        <f>+wFG_rstar_shock_decomposition!R30</f>
        <v>-5.17139737464948E-15</v>
      </c>
      <c r="P30">
        <f>+wFG_rstar_shock_decomposition!S30</f>
        <v>1.0863109838493099E-13</v>
      </c>
      <c r="Q30">
        <f>+wFG_rstar_shock_decomposition!T30</f>
        <v>-0.115147705275277</v>
      </c>
      <c r="R30">
        <f>+wFG_rstar_shock_decomposition!U30</f>
        <v>0</v>
      </c>
      <c r="S30">
        <f>+wFG_rstar_shock_decomposition!V30</f>
        <v>-0.97346970217957995</v>
      </c>
      <c r="T30">
        <f>+wFG_rstar_shock_decomposition!W30</f>
        <v>2.0016609344004802E-2</v>
      </c>
      <c r="U30" s="8">
        <f>+wFG_rstar_shock_decomposition!D30</f>
        <v>-2.3512444900150302</v>
      </c>
      <c r="Y30" s="1">
        <f t="shared" si="1"/>
        <v>41729</v>
      </c>
      <c r="Z30" s="18">
        <f t="shared" si="2"/>
        <v>-0.12407675743687099</v>
      </c>
      <c r="AA30" s="18">
        <f t="shared" si="3"/>
        <v>-0.72984968092035296</v>
      </c>
      <c r="AB30" s="18">
        <f t="shared" si="4"/>
        <v>-0.39725795766882199</v>
      </c>
      <c r="AC30" s="18">
        <f t="shared" si="5"/>
        <v>-1.0976597120325859</v>
      </c>
      <c r="AD30" s="18">
        <f t="shared" si="6"/>
        <v>9.2730713974741599E-2</v>
      </c>
      <c r="AE30" s="18">
        <f t="shared" si="7"/>
        <v>-0.115147705275277</v>
      </c>
      <c r="AF30" s="18">
        <f t="shared" si="8"/>
        <v>-3.25020582270169E-15</v>
      </c>
      <c r="AG30" s="18">
        <f t="shared" si="9"/>
        <v>2.06148900568879E-14</v>
      </c>
      <c r="AH30" s="18">
        <f t="shared" si="10"/>
        <v>2.0016609344117347E-2</v>
      </c>
      <c r="AI30" s="18">
        <f t="shared" si="0"/>
        <v>-2.3512444900150329</v>
      </c>
      <c r="AJ30" s="21">
        <f t="shared" si="11"/>
        <v>-1.2128074173078629</v>
      </c>
      <c r="AK30" s="21">
        <f t="shared" si="12"/>
        <v>-1.0343769246144334</v>
      </c>
      <c r="AL30" s="21">
        <f t="shared" si="13"/>
        <v>-0.12407675743687099</v>
      </c>
      <c r="AM30" s="21">
        <f t="shared" si="14"/>
        <v>2.0016609344117347E-2</v>
      </c>
      <c r="AN30" s="21">
        <f t="shared" si="15"/>
        <v>-2.3512444900150502</v>
      </c>
      <c r="AO30" s="23">
        <f t="shared" si="17"/>
        <v>0.85062338602485077</v>
      </c>
      <c r="AP30" s="23">
        <f t="shared" si="18"/>
        <v>0.2713464527171584</v>
      </c>
      <c r="AQ30" s="23">
        <f t="shared" si="19"/>
        <v>-0.11974849349141113</v>
      </c>
      <c r="AR30" s="23">
        <f t="shared" si="20"/>
        <v>-2.2213452505958505E-3</v>
      </c>
      <c r="AS30" s="23">
        <f t="shared" si="21"/>
        <v>1</v>
      </c>
      <c r="AT30" s="18"/>
      <c r="AU30" s="18"/>
      <c r="AV30" s="18"/>
      <c r="AW30" s="18"/>
      <c r="AX30" s="18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</row>
    <row r="31" spans="1:87" x14ac:dyDescent="0.25">
      <c r="A31" s="1">
        <v>41820</v>
      </c>
      <c r="B31">
        <f>+wFG_rstar_shock_decomposition!E31</f>
        <v>-0.11765066591697</v>
      </c>
      <c r="C31">
        <f>+wFG_rstar_shock_decomposition!F31</f>
        <v>-0.74516318341305898</v>
      </c>
      <c r="D31">
        <f>+wFG_rstar_shock_decomposition!G31</f>
        <v>-0.376128980011809</v>
      </c>
      <c r="E31">
        <f>+wFG_rstar_shock_decomposition!H31</f>
        <v>9.8668435884457603E-2</v>
      </c>
      <c r="F31">
        <f>+wFG_rstar_shock_decomposition!I31</f>
        <v>-0.14530305388068701</v>
      </c>
      <c r="G31">
        <f>+wFG_rstar_shock_decomposition!J31</f>
        <v>-4.1044178198248501E-15</v>
      </c>
      <c r="H31">
        <f>+wFG_rstar_shock_decomposition!K31</f>
        <v>2.19055508323665E-14</v>
      </c>
      <c r="I31">
        <f>+wFG_rstar_shock_decomposition!L31</f>
        <v>-1.5882079675090601E-15</v>
      </c>
      <c r="J31">
        <f>+wFG_rstar_shock_decomposition!M31</f>
        <v>1.6044157159188E-15</v>
      </c>
      <c r="K31">
        <f>+wFG_rstar_shock_decomposition!N31</f>
        <v>1.4782914167743201E-15</v>
      </c>
      <c r="L31">
        <f>+wFG_rstar_shock_decomposition!O31</f>
        <v>2.6236558044183702E-15</v>
      </c>
      <c r="M31">
        <f>+wFG_rstar_shock_decomposition!P31</f>
        <v>3.1882537085752598E-15</v>
      </c>
      <c r="N31">
        <f>+wFG_rstar_shock_decomposition!Q31</f>
        <v>2.6479894000597302E-15</v>
      </c>
      <c r="O31">
        <f>+wFG_rstar_shock_decomposition!R31</f>
        <v>-5.4318837155731401E-15</v>
      </c>
      <c r="P31">
        <f>+wFG_rstar_shock_decomposition!S31</f>
        <v>1.0853531952988401E-13</v>
      </c>
      <c r="Q31">
        <f>+wFG_rstar_shock_decomposition!T31</f>
        <v>-9.5589872912087398E-2</v>
      </c>
      <c r="R31">
        <f>+wFG_rstar_shock_decomposition!U31</f>
        <v>0</v>
      </c>
      <c r="S31">
        <f>+wFG_rstar_shock_decomposition!V31</f>
        <v>-0.97685957565923798</v>
      </c>
      <c r="T31">
        <f>+wFG_rstar_shock_decomposition!W31</f>
        <v>1.9767324120569401E-2</v>
      </c>
      <c r="U31" s="8">
        <f>+wFG_rstar_shock_decomposition!D31</f>
        <v>-2.33825957178869</v>
      </c>
      <c r="Y31" s="1">
        <f t="shared" si="1"/>
        <v>41820</v>
      </c>
      <c r="Z31" s="18">
        <f t="shared" si="2"/>
        <v>-0.11765066591697</v>
      </c>
      <c r="AA31" s="18">
        <f t="shared" si="3"/>
        <v>-0.74516318341305898</v>
      </c>
      <c r="AB31" s="18">
        <f t="shared" si="4"/>
        <v>-0.376128980011809</v>
      </c>
      <c r="AC31" s="18">
        <f t="shared" si="5"/>
        <v>-1.122162629539925</v>
      </c>
      <c r="AD31" s="18">
        <f t="shared" si="6"/>
        <v>9.8668435884457603E-2</v>
      </c>
      <c r="AE31" s="18">
        <f t="shared" si="7"/>
        <v>-9.5589872912087398E-2</v>
      </c>
      <c r="AF31" s="18">
        <f t="shared" si="8"/>
        <v>-4.1044178198248501E-15</v>
      </c>
      <c r="AG31" s="18">
        <f t="shared" si="9"/>
        <v>2.19055508323665E-14</v>
      </c>
      <c r="AH31" s="18">
        <f t="shared" si="10"/>
        <v>1.9767324120682453E-2</v>
      </c>
      <c r="AI31" s="18">
        <f t="shared" si="0"/>
        <v>-2.3382595717886927</v>
      </c>
      <c r="AJ31" s="21">
        <f t="shared" si="11"/>
        <v>-1.2177525024520124</v>
      </c>
      <c r="AK31" s="21">
        <f t="shared" si="12"/>
        <v>-1.0226237275404104</v>
      </c>
      <c r="AL31" s="21">
        <f t="shared" si="13"/>
        <v>-0.11765066591697</v>
      </c>
      <c r="AM31" s="21">
        <f t="shared" si="14"/>
        <v>1.9767324120682453E-2</v>
      </c>
      <c r="AN31" s="21">
        <f t="shared" si="15"/>
        <v>-2.33825957178871</v>
      </c>
      <c r="AO31" s="23">
        <f t="shared" si="17"/>
        <v>-0.38083298315412384</v>
      </c>
      <c r="AP31" s="23">
        <f t="shared" si="18"/>
        <v>0.90514217102895533</v>
      </c>
      <c r="AQ31" s="23">
        <f t="shared" si="19"/>
        <v>0.49488887091067929</v>
      </c>
      <c r="AR31" s="23">
        <f t="shared" si="20"/>
        <v>-1.9198058785554278E-2</v>
      </c>
      <c r="AS31" s="23">
        <f t="shared" si="21"/>
        <v>1</v>
      </c>
      <c r="AT31" s="18"/>
      <c r="AU31" s="18"/>
      <c r="AV31" s="18"/>
      <c r="AW31" s="18"/>
      <c r="AX31" s="18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</row>
    <row r="32" spans="1:87" x14ac:dyDescent="0.25">
      <c r="A32" s="1">
        <v>41912</v>
      </c>
      <c r="B32">
        <f>+wFG_rstar_shock_decomposition!E32</f>
        <v>-0.122205790077314</v>
      </c>
      <c r="C32">
        <f>+wFG_rstar_shock_decomposition!F32</f>
        <v>-0.79292065503802001</v>
      </c>
      <c r="D32">
        <f>+wFG_rstar_shock_decomposition!G32</f>
        <v>-0.36058546645293399</v>
      </c>
      <c r="E32">
        <f>+wFG_rstar_shock_decomposition!H32</f>
        <v>8.7895204086533299E-2</v>
      </c>
      <c r="F32">
        <f>+wFG_rstar_shock_decomposition!I32</f>
        <v>-0.171636627945042</v>
      </c>
      <c r="G32">
        <f>+wFG_rstar_shock_decomposition!J32</f>
        <v>-4.3259702029358401E-15</v>
      </c>
      <c r="H32">
        <f>+wFG_rstar_shock_decomposition!K32</f>
        <v>2.2851239009496301E-14</v>
      </c>
      <c r="I32">
        <f>+wFG_rstar_shock_decomposition!L32</f>
        <v>-2.25871648781104E-15</v>
      </c>
      <c r="J32">
        <f>+wFG_rstar_shock_decomposition!M32</f>
        <v>1.6838312609539499E-15</v>
      </c>
      <c r="K32">
        <f>+wFG_rstar_shock_decomposition!N32</f>
        <v>1.8325304993732399E-15</v>
      </c>
      <c r="L32">
        <f>+wFG_rstar_shock_decomposition!O32</f>
        <v>2.5071296300873899E-15</v>
      </c>
      <c r="M32">
        <f>+wFG_rstar_shock_decomposition!P32</f>
        <v>3.0647557815872502E-15</v>
      </c>
      <c r="N32">
        <f>+wFG_rstar_shock_decomposition!Q32</f>
        <v>2.5514254703496201E-15</v>
      </c>
      <c r="O32">
        <f>+wFG_rstar_shock_decomposition!R32</f>
        <v>-5.5659425071384096E-15</v>
      </c>
      <c r="P32">
        <f>+wFG_rstar_shock_decomposition!S32</f>
        <v>1.08698078700828E-13</v>
      </c>
      <c r="Q32">
        <f>+wFG_rstar_shock_decomposition!T32</f>
        <v>-7.8805676771005306E-2</v>
      </c>
      <c r="R32">
        <f>+wFG_rstar_shock_decomposition!U32</f>
        <v>0</v>
      </c>
      <c r="S32">
        <f>+wFG_rstar_shock_decomposition!V32</f>
        <v>-0.949080559700337</v>
      </c>
      <c r="T32">
        <f>+wFG_rstar_shock_decomposition!W32</f>
        <v>1.95213278279683E-2</v>
      </c>
      <c r="U32" s="8">
        <f>+wFG_rstar_shock_decomposition!D32</f>
        <v>-2.3678182440700102</v>
      </c>
      <c r="Y32" s="1">
        <f t="shared" si="1"/>
        <v>41912</v>
      </c>
      <c r="Z32" s="18">
        <f t="shared" si="2"/>
        <v>-0.122205790077314</v>
      </c>
      <c r="AA32" s="18">
        <f t="shared" si="3"/>
        <v>-0.79292065503802001</v>
      </c>
      <c r="AB32" s="18">
        <f t="shared" si="4"/>
        <v>-0.36058546645293399</v>
      </c>
      <c r="AC32" s="18">
        <f t="shared" si="5"/>
        <v>-1.120717187645379</v>
      </c>
      <c r="AD32" s="18">
        <f t="shared" si="6"/>
        <v>8.7895204086533299E-2</v>
      </c>
      <c r="AE32" s="18">
        <f t="shared" si="7"/>
        <v>-7.8805676771005306E-2</v>
      </c>
      <c r="AF32" s="18">
        <f t="shared" si="8"/>
        <v>-4.3259702029358401E-15</v>
      </c>
      <c r="AG32" s="18">
        <f t="shared" si="9"/>
        <v>2.2851239009496301E-14</v>
      </c>
      <c r="AH32" s="18">
        <f t="shared" si="10"/>
        <v>1.952132782808081E-2</v>
      </c>
      <c r="AI32" s="18">
        <f t="shared" si="0"/>
        <v>-2.36781824407002</v>
      </c>
      <c r="AJ32" s="21">
        <f t="shared" si="11"/>
        <v>-1.1995228644163842</v>
      </c>
      <c r="AK32" s="21">
        <f t="shared" si="12"/>
        <v>-1.0656109174044206</v>
      </c>
      <c r="AL32" s="21">
        <f t="shared" si="13"/>
        <v>-0.122205790077314</v>
      </c>
      <c r="AM32" s="21">
        <f t="shared" si="14"/>
        <v>1.952132782808081E-2</v>
      </c>
      <c r="AN32" s="21">
        <f t="shared" si="15"/>
        <v>-2.3678182440700382</v>
      </c>
      <c r="AO32" s="23">
        <f t="shared" si="17"/>
        <v>-0.61672722854820539</v>
      </c>
      <c r="AP32" s="23">
        <f t="shared" si="18"/>
        <v>1.4543004318622483</v>
      </c>
      <c r="AQ32" s="23">
        <f t="shared" si="19"/>
        <v>0.15410449146666896</v>
      </c>
      <c r="AR32" s="23">
        <f t="shared" si="20"/>
        <v>8.3223052192718267E-3</v>
      </c>
      <c r="AS32" s="23">
        <f t="shared" si="21"/>
        <v>1</v>
      </c>
      <c r="AT32" s="18"/>
      <c r="AU32" s="18"/>
      <c r="AV32" s="18"/>
      <c r="AW32" s="18"/>
      <c r="AX32" s="18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</row>
    <row r="33" spans="1:87" x14ac:dyDescent="0.25">
      <c r="A33" s="1">
        <v>42004</v>
      </c>
      <c r="B33">
        <f>+wFG_rstar_shock_decomposition!E33</f>
        <v>-0.12684931984071601</v>
      </c>
      <c r="C33">
        <f>+wFG_rstar_shock_decomposition!F33</f>
        <v>-0.88704236973166894</v>
      </c>
      <c r="D33">
        <f>+wFG_rstar_shock_decomposition!G33</f>
        <v>-0.39777607549070698</v>
      </c>
      <c r="E33">
        <f>+wFG_rstar_shock_decomposition!H33</f>
        <v>4.81651994883113E-2</v>
      </c>
      <c r="F33">
        <f>+wFG_rstar_shock_decomposition!I33</f>
        <v>-0.16827674420518901</v>
      </c>
      <c r="G33">
        <f>+wFG_rstar_shock_decomposition!J33</f>
        <v>-3.8045495914073499E-15</v>
      </c>
      <c r="H33">
        <f>+wFG_rstar_shock_decomposition!K33</f>
        <v>2.33589691384261E-14</v>
      </c>
      <c r="I33">
        <f>+wFG_rstar_shock_decomposition!L33</f>
        <v>-1.7351205837513499E-15</v>
      </c>
      <c r="J33">
        <f>+wFG_rstar_shock_decomposition!M33</f>
        <v>1.74457730148635E-15</v>
      </c>
      <c r="K33">
        <f>+wFG_rstar_shock_decomposition!N33</f>
        <v>1.83085711387667E-15</v>
      </c>
      <c r="L33">
        <f>+wFG_rstar_shock_decomposition!O33</f>
        <v>2.6595256426257599E-15</v>
      </c>
      <c r="M33">
        <f>+wFG_rstar_shock_decomposition!P33</f>
        <v>3.23154579363867E-15</v>
      </c>
      <c r="N33">
        <f>+wFG_rstar_shock_decomposition!Q33</f>
        <v>2.6190268186991199E-15</v>
      </c>
      <c r="O33">
        <f>+wFG_rstar_shock_decomposition!R33</f>
        <v>-5.0991797428987201E-15</v>
      </c>
      <c r="P33">
        <f>+wFG_rstar_shock_decomposition!S33</f>
        <v>1.09356966400974E-13</v>
      </c>
      <c r="Q33">
        <f>+wFG_rstar_shock_decomposition!T33</f>
        <v>-6.6108421019990704E-2</v>
      </c>
      <c r="R33">
        <f>+wFG_rstar_shock_decomposition!U33</f>
        <v>0</v>
      </c>
      <c r="S33">
        <f>+wFG_rstar_shock_decomposition!V33</f>
        <v>-0.89331498985510505</v>
      </c>
      <c r="T33">
        <f>+wFG_rstar_shock_decomposition!W33</f>
        <v>1.9278574995082599E-2</v>
      </c>
      <c r="U33" s="8">
        <f>+wFG_rstar_shock_decomposition!D33</f>
        <v>-2.4719241456598402</v>
      </c>
      <c r="Y33" s="1">
        <f t="shared" si="1"/>
        <v>42004</v>
      </c>
      <c r="Z33" s="18">
        <f t="shared" si="2"/>
        <v>-0.12684931984071601</v>
      </c>
      <c r="AA33" s="18">
        <f t="shared" si="3"/>
        <v>-0.88704236973166894</v>
      </c>
      <c r="AB33" s="18">
        <f t="shared" si="4"/>
        <v>-0.39777607549070698</v>
      </c>
      <c r="AC33" s="18">
        <f t="shared" si="5"/>
        <v>-1.0615917340602941</v>
      </c>
      <c r="AD33" s="18">
        <f t="shared" si="6"/>
        <v>4.81651994883113E-2</v>
      </c>
      <c r="AE33" s="18">
        <f t="shared" si="7"/>
        <v>-6.6108421019990704E-2</v>
      </c>
      <c r="AF33" s="18">
        <f t="shared" si="8"/>
        <v>-3.8045495914073499E-15</v>
      </c>
      <c r="AG33" s="18">
        <f t="shared" si="9"/>
        <v>2.33589691384261E-14</v>
      </c>
      <c r="AH33" s="18">
        <f t="shared" si="10"/>
        <v>1.9278574995197209E-2</v>
      </c>
      <c r="AI33" s="18">
        <f t="shared" si="0"/>
        <v>-2.4719241456598486</v>
      </c>
      <c r="AJ33" s="21">
        <f t="shared" si="11"/>
        <v>-1.1277001550802848</v>
      </c>
      <c r="AK33" s="21">
        <f t="shared" si="12"/>
        <v>-1.2366532457340647</v>
      </c>
      <c r="AL33" s="21">
        <f t="shared" si="13"/>
        <v>-0.12684931984071601</v>
      </c>
      <c r="AM33" s="21">
        <f t="shared" si="14"/>
        <v>1.9278574995197209E-2</v>
      </c>
      <c r="AN33" s="21">
        <f t="shared" si="15"/>
        <v>-2.4719241456598682</v>
      </c>
      <c r="AO33" s="23">
        <f t="shared" si="17"/>
        <v>-0.68990045942905254</v>
      </c>
      <c r="AP33" s="23">
        <f t="shared" si="18"/>
        <v>1.6429647668154193</v>
      </c>
      <c r="AQ33" s="23">
        <f t="shared" si="19"/>
        <v>4.460390518202511E-2</v>
      </c>
      <c r="AR33" s="23">
        <f t="shared" si="20"/>
        <v>2.3317874316100776E-3</v>
      </c>
      <c r="AS33" s="23">
        <f t="shared" si="21"/>
        <v>1</v>
      </c>
      <c r="AT33" s="18"/>
      <c r="AU33" s="18"/>
      <c r="AV33" s="18"/>
      <c r="AW33" s="18"/>
      <c r="AX33" s="18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</row>
    <row r="34" spans="1:87" x14ac:dyDescent="0.25">
      <c r="A34" s="1">
        <v>42094</v>
      </c>
      <c r="B34">
        <f>+wFG_rstar_shock_decomposition!E34</f>
        <v>-0.123198816062282</v>
      </c>
      <c r="C34">
        <f>+wFG_rstar_shock_decomposition!F34</f>
        <v>-0.95276737021667901</v>
      </c>
      <c r="D34">
        <f>+wFG_rstar_shock_decomposition!G34</f>
        <v>-0.42348341441113402</v>
      </c>
      <c r="E34">
        <f>+wFG_rstar_shock_decomposition!H34</f>
        <v>4.2675092088514797E-2</v>
      </c>
      <c r="F34">
        <f>+wFG_rstar_shock_decomposition!I34</f>
        <v>-0.18807420498631899</v>
      </c>
      <c r="G34">
        <f>+wFG_rstar_shock_decomposition!J34</f>
        <v>-3.16563916966231E-15</v>
      </c>
      <c r="H34">
        <f>+wFG_rstar_shock_decomposition!K34</f>
        <v>2.3591558580295401E-14</v>
      </c>
      <c r="I34">
        <f>+wFG_rstar_shock_decomposition!L34</f>
        <v>-2.97816499494933E-15</v>
      </c>
      <c r="J34">
        <f>+wFG_rstar_shock_decomposition!M34</f>
        <v>1.65527609784499E-15</v>
      </c>
      <c r="K34">
        <f>+wFG_rstar_shock_decomposition!N34</f>
        <v>1.8540339031768698E-15</v>
      </c>
      <c r="L34">
        <f>+wFG_rstar_shock_decomposition!O34</f>
        <v>2.6920534139873399E-15</v>
      </c>
      <c r="M34">
        <f>+wFG_rstar_shock_decomposition!P34</f>
        <v>3.1591562522494899E-15</v>
      </c>
      <c r="N34">
        <f>+wFG_rstar_shock_decomposition!Q34</f>
        <v>2.8120045095894002E-15</v>
      </c>
      <c r="O34">
        <f>+wFG_rstar_shock_decomposition!R34</f>
        <v>-4.97092676412931E-15</v>
      </c>
      <c r="P34">
        <f>+wFG_rstar_shock_decomposition!S34</f>
        <v>1.07293540224498E-13</v>
      </c>
      <c r="Q34">
        <f>+wFG_rstar_shock_decomposition!T34</f>
        <v>-4.9090149813096298E-2</v>
      </c>
      <c r="R34">
        <f>+wFG_rstar_shock_decomposition!U34</f>
        <v>0</v>
      </c>
      <c r="S34">
        <f>+wFG_rstar_shock_decomposition!V34</f>
        <v>-0.79440808189980805</v>
      </c>
      <c r="T34">
        <f>+wFG_rstar_shock_decomposition!W34</f>
        <v>1.90390207757383E-2</v>
      </c>
      <c r="U34" s="8">
        <f>+wFG_rstar_shock_decomposition!D34</f>
        <v>-2.4693079245249301</v>
      </c>
      <c r="Y34" s="1">
        <f t="shared" si="1"/>
        <v>42094</v>
      </c>
      <c r="Z34" s="18">
        <f t="shared" si="2"/>
        <v>-0.123198816062282</v>
      </c>
      <c r="AA34" s="18">
        <f t="shared" si="3"/>
        <v>-0.95276737021667901</v>
      </c>
      <c r="AB34" s="18">
        <f t="shared" si="4"/>
        <v>-0.42348341441113402</v>
      </c>
      <c r="AC34" s="18">
        <f t="shared" si="5"/>
        <v>-0.98248228688612704</v>
      </c>
      <c r="AD34" s="18">
        <f t="shared" si="6"/>
        <v>4.2675092088514797E-2</v>
      </c>
      <c r="AE34" s="18">
        <f t="shared" si="7"/>
        <v>-4.9090149813096298E-2</v>
      </c>
      <c r="AF34" s="18">
        <f t="shared" si="8"/>
        <v>-3.16563916966231E-15</v>
      </c>
      <c r="AG34" s="18">
        <f t="shared" si="9"/>
        <v>2.3591558580295401E-14</v>
      </c>
      <c r="AH34" s="18">
        <f t="shared" si="10"/>
        <v>1.9039020775849819E-2</v>
      </c>
      <c r="AI34" s="18">
        <f t="shared" ref="AI34:AI65" si="22">+SUM(Z34:AH34)</f>
        <v>-2.4693079245249332</v>
      </c>
      <c r="AJ34" s="21">
        <f t="shared" si="11"/>
        <v>-1.0315724366992234</v>
      </c>
      <c r="AK34" s="21">
        <f t="shared" si="12"/>
        <v>-1.3335756925392983</v>
      </c>
      <c r="AL34" s="21">
        <f t="shared" si="13"/>
        <v>-0.123198816062282</v>
      </c>
      <c r="AM34" s="21">
        <f t="shared" si="14"/>
        <v>1.9039020775849819E-2</v>
      </c>
      <c r="AN34" s="21">
        <f t="shared" si="15"/>
        <v>-2.4693079245249541</v>
      </c>
      <c r="AO34" s="23">
        <f t="shared" si="17"/>
        <v>36.742963772524242</v>
      </c>
      <c r="AP34" s="23">
        <f t="shared" si="18"/>
        <v>-37.046733363544824</v>
      </c>
      <c r="AQ34" s="23">
        <f t="shared" si="19"/>
        <v>1.39533456469606</v>
      </c>
      <c r="AR34" s="23">
        <f t="shared" si="20"/>
        <v>-9.1564973675382744E-2</v>
      </c>
      <c r="AS34" s="23">
        <f t="shared" si="21"/>
        <v>1</v>
      </c>
      <c r="AT34" s="18"/>
      <c r="AU34" s="18"/>
      <c r="AV34" s="18"/>
      <c r="AW34" s="18"/>
      <c r="AX34" s="18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</row>
    <row r="35" spans="1:87" x14ac:dyDescent="0.25">
      <c r="A35" s="1">
        <v>42185</v>
      </c>
      <c r="B35">
        <f>+wFG_rstar_shock_decomposition!E35</f>
        <v>-0.12668424897153499</v>
      </c>
      <c r="C35">
        <f>+wFG_rstar_shock_decomposition!F35</f>
        <v>-0.97219316774667297</v>
      </c>
      <c r="D35">
        <f>+wFG_rstar_shock_decomposition!G35</f>
        <v>-0.40195218199766602</v>
      </c>
      <c r="E35">
        <f>+wFG_rstar_shock_decomposition!H35</f>
        <v>3.1196392626740999E-2</v>
      </c>
      <c r="F35">
        <f>+wFG_rstar_shock_decomposition!I35</f>
        <v>-0.20204988904581</v>
      </c>
      <c r="G35">
        <f>+wFG_rstar_shock_decomposition!J35</f>
        <v>-4.4773785621788903E-15</v>
      </c>
      <c r="H35">
        <f>+wFG_rstar_shock_decomposition!K35</f>
        <v>2.3974305600054601E-14</v>
      </c>
      <c r="I35">
        <f>+wFG_rstar_shock_decomposition!L35</f>
        <v>-2.88602473659342E-15</v>
      </c>
      <c r="J35">
        <f>+wFG_rstar_shock_decomposition!M35</f>
        <v>1.5836707318328899E-15</v>
      </c>
      <c r="K35">
        <f>+wFG_rstar_shock_decomposition!N35</f>
        <v>1.8040708419249299E-15</v>
      </c>
      <c r="L35">
        <f>+wFG_rstar_shock_decomposition!O35</f>
        <v>2.57372229462001E-15</v>
      </c>
      <c r="M35">
        <f>+wFG_rstar_shock_decomposition!P35</f>
        <v>3.2832737192819499E-15</v>
      </c>
      <c r="N35">
        <f>+wFG_rstar_shock_decomposition!Q35</f>
        <v>2.8396855216266902E-15</v>
      </c>
      <c r="O35">
        <f>+wFG_rstar_shock_decomposition!R35</f>
        <v>-4.7752520495353397E-15</v>
      </c>
      <c r="P35">
        <f>+wFG_rstar_shock_decomposition!S35</f>
        <v>1.06716106992688E-13</v>
      </c>
      <c r="Q35">
        <f>+wFG_rstar_shock_decomposition!T35</f>
        <v>-4.0533219287402597E-2</v>
      </c>
      <c r="R35">
        <f>+wFG_rstar_shock_decomposition!U35</f>
        <v>0</v>
      </c>
      <c r="S35">
        <f>+wFG_rstar_shock_decomposition!V35</f>
        <v>-0.702416473865624</v>
      </c>
      <c r="T35">
        <f>+wFG_rstar_shock_decomposition!W35</f>
        <v>1.8802620941197501E-2</v>
      </c>
      <c r="U35" s="8">
        <f>+wFG_rstar_shock_decomposition!D35</f>
        <v>-2.3958301673466398</v>
      </c>
      <c r="Y35" s="1">
        <f t="shared" ref="Y35:Y66" si="23">+A35</f>
        <v>42185</v>
      </c>
      <c r="Z35" s="18">
        <f t="shared" si="2"/>
        <v>-0.12668424897153499</v>
      </c>
      <c r="AA35" s="18">
        <f t="shared" si="3"/>
        <v>-0.97219316774667297</v>
      </c>
      <c r="AB35" s="18">
        <f t="shared" si="4"/>
        <v>-0.40195218199766602</v>
      </c>
      <c r="AC35" s="18">
        <f t="shared" si="5"/>
        <v>-0.90446636291143401</v>
      </c>
      <c r="AD35" s="18">
        <f t="shared" si="6"/>
        <v>3.1196392626740999E-2</v>
      </c>
      <c r="AE35" s="18">
        <f t="shared" si="7"/>
        <v>-4.0533219287402597E-2</v>
      </c>
      <c r="AF35" s="18">
        <f t="shared" si="8"/>
        <v>-4.4773785621788903E-15</v>
      </c>
      <c r="AG35" s="18">
        <f t="shared" si="9"/>
        <v>2.3974305600054601E-14</v>
      </c>
      <c r="AH35" s="18">
        <f t="shared" si="10"/>
        <v>1.8802620941308638E-2</v>
      </c>
      <c r="AI35" s="18">
        <f t="shared" si="22"/>
        <v>-2.3958301673466416</v>
      </c>
      <c r="AJ35" s="21">
        <f t="shared" si="11"/>
        <v>-0.94499958219883662</v>
      </c>
      <c r="AK35" s="21">
        <f t="shared" si="12"/>
        <v>-1.3429489571175981</v>
      </c>
      <c r="AL35" s="21">
        <f t="shared" si="13"/>
        <v>-0.12668424897153499</v>
      </c>
      <c r="AM35" s="21">
        <f t="shared" si="14"/>
        <v>1.8802620941308638E-2</v>
      </c>
      <c r="AN35" s="21">
        <f t="shared" si="15"/>
        <v>-2.3958301673466611</v>
      </c>
      <c r="AO35" s="23">
        <f t="shared" si="17"/>
        <v>1.1782185225158504</v>
      </c>
      <c r="AP35" s="23">
        <f t="shared" si="18"/>
        <v>-0.1275660136924929</v>
      </c>
      <c r="AQ35" s="23">
        <f t="shared" si="19"/>
        <v>-4.7435210914176712E-2</v>
      </c>
      <c r="AR35" s="23">
        <f t="shared" si="20"/>
        <v>-3.2172979091830379E-3</v>
      </c>
      <c r="AS35" s="23">
        <f t="shared" si="21"/>
        <v>1</v>
      </c>
      <c r="AT35" s="18"/>
      <c r="AU35" s="18"/>
      <c r="AV35" s="18"/>
      <c r="AW35" s="18"/>
      <c r="AX35" s="18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</row>
    <row r="36" spans="1:87" x14ac:dyDescent="0.25">
      <c r="A36" s="1">
        <v>42277</v>
      </c>
      <c r="B36">
        <f>+wFG_rstar_shock_decomposition!E36</f>
        <v>-0.13477040855068201</v>
      </c>
      <c r="C36">
        <f>+wFG_rstar_shock_decomposition!F36</f>
        <v>-1.11634732833506</v>
      </c>
      <c r="D36">
        <f>+wFG_rstar_shock_decomposition!G36</f>
        <v>-0.442634854941513</v>
      </c>
      <c r="E36">
        <f>+wFG_rstar_shock_decomposition!H36</f>
        <v>1.2887355722566199E-2</v>
      </c>
      <c r="F36">
        <f>+wFG_rstar_shock_decomposition!I36</f>
        <v>-0.197648970080195</v>
      </c>
      <c r="G36">
        <f>+wFG_rstar_shock_decomposition!J36</f>
        <v>-4.1984328628498603E-15</v>
      </c>
      <c r="H36">
        <f>+wFG_rstar_shock_decomposition!K36</f>
        <v>2.4475179376844001E-14</v>
      </c>
      <c r="I36">
        <f>+wFG_rstar_shock_decomposition!L36</f>
        <v>-2.2361377204571501E-15</v>
      </c>
      <c r="J36">
        <f>+wFG_rstar_shock_decomposition!M36</f>
        <v>1.73097986610455E-15</v>
      </c>
      <c r="K36">
        <f>+wFG_rstar_shock_decomposition!N36</f>
        <v>1.8700705484973702E-15</v>
      </c>
      <c r="L36">
        <f>+wFG_rstar_shock_decomposition!O36</f>
        <v>2.8297129349372901E-15</v>
      </c>
      <c r="M36">
        <f>+wFG_rstar_shock_decomposition!P36</f>
        <v>3.4255114192909001E-15</v>
      </c>
      <c r="N36">
        <f>+wFG_rstar_shock_decomposition!Q36</f>
        <v>3.0395693468810999E-15</v>
      </c>
      <c r="O36">
        <f>+wFG_rstar_shock_decomposition!R36</f>
        <v>-4.5551332223423502E-15</v>
      </c>
      <c r="P36">
        <f>+wFG_rstar_shock_decomposition!S36</f>
        <v>1.07279789679456E-13</v>
      </c>
      <c r="Q36">
        <f>+wFG_rstar_shock_decomposition!T36</f>
        <v>-1.98997430648617E-2</v>
      </c>
      <c r="R36">
        <f>+wFG_rstar_shock_decomposition!U36</f>
        <v>0</v>
      </c>
      <c r="S36">
        <f>+wFG_rstar_shock_decomposition!V36</f>
        <v>-0.71970961163829195</v>
      </c>
      <c r="T36">
        <f>+wFG_rstar_shock_decomposition!W36</f>
        <v>1.8569331872696101E-2</v>
      </c>
      <c r="U36" s="8">
        <f>+wFG_rstar_shock_decomposition!D36</f>
        <v>-2.5995542290152098</v>
      </c>
      <c r="Y36" s="1">
        <f t="shared" si="23"/>
        <v>42277</v>
      </c>
      <c r="Z36" s="18">
        <f t="shared" si="2"/>
        <v>-0.13477040855068201</v>
      </c>
      <c r="AA36" s="18">
        <f t="shared" si="3"/>
        <v>-1.11634732833506</v>
      </c>
      <c r="AB36" s="18">
        <f t="shared" si="4"/>
        <v>-0.442634854941513</v>
      </c>
      <c r="AC36" s="18">
        <f t="shared" si="5"/>
        <v>-0.91735858171848694</v>
      </c>
      <c r="AD36" s="18">
        <f t="shared" si="6"/>
        <v>1.2887355722566199E-2</v>
      </c>
      <c r="AE36" s="18">
        <f t="shared" si="7"/>
        <v>-1.98997430648617E-2</v>
      </c>
      <c r="AF36" s="18">
        <f t="shared" si="8"/>
        <v>-4.1984328628498603E-15</v>
      </c>
      <c r="AG36" s="18">
        <f t="shared" si="9"/>
        <v>2.4475179376844001E-14</v>
      </c>
      <c r="AH36" s="18">
        <f t="shared" si="10"/>
        <v>1.8569331872809482E-2</v>
      </c>
      <c r="AI36" s="18">
        <f t="shared" si="22"/>
        <v>-2.5995542290152076</v>
      </c>
      <c r="AJ36" s="21">
        <f t="shared" si="11"/>
        <v>-0.9372583247833487</v>
      </c>
      <c r="AK36" s="21">
        <f t="shared" si="12"/>
        <v>-1.5460948275540067</v>
      </c>
      <c r="AL36" s="21">
        <f t="shared" si="13"/>
        <v>-0.13477040855068201</v>
      </c>
      <c r="AM36" s="21">
        <f t="shared" si="14"/>
        <v>1.8569331872809482E-2</v>
      </c>
      <c r="AN36" s="21">
        <f t="shared" si="15"/>
        <v>-2.5995542290152276</v>
      </c>
      <c r="AO36" s="23">
        <f t="shared" si="17"/>
        <v>-3.7998738843534247E-2</v>
      </c>
      <c r="AP36" s="23">
        <f t="shared" si="18"/>
        <v>0.99716189031662594</v>
      </c>
      <c r="AQ36" s="23">
        <f t="shared" si="19"/>
        <v>3.9691725724093338E-2</v>
      </c>
      <c r="AR36" s="23">
        <f t="shared" si="20"/>
        <v>1.1451228028169173E-3</v>
      </c>
      <c r="AS36" s="23">
        <f t="shared" si="21"/>
        <v>1</v>
      </c>
      <c r="AT36" s="18"/>
      <c r="AU36" s="18"/>
      <c r="AV36" s="18"/>
      <c r="AW36" s="18"/>
      <c r="AX36" s="18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</row>
    <row r="37" spans="1:87" x14ac:dyDescent="0.25">
      <c r="A37" s="1">
        <v>42369</v>
      </c>
      <c r="B37">
        <f>+wFG_rstar_shock_decomposition!E37</f>
        <v>-0.133004716171574</v>
      </c>
      <c r="C37">
        <f>+wFG_rstar_shock_decomposition!F37</f>
        <v>-1.1033280133183101</v>
      </c>
      <c r="D37">
        <f>+wFG_rstar_shock_decomposition!G37</f>
        <v>-0.45807815884756897</v>
      </c>
      <c r="E37">
        <f>+wFG_rstar_shock_decomposition!H37</f>
        <v>-9.8239354586208295E-3</v>
      </c>
      <c r="F37">
        <f>+wFG_rstar_shock_decomposition!I37</f>
        <v>-0.183258001378728</v>
      </c>
      <c r="G37">
        <f>+wFG_rstar_shock_decomposition!J37</f>
        <v>-3.8171753544476604E-15</v>
      </c>
      <c r="H37">
        <f>+wFG_rstar_shock_decomposition!K37</f>
        <v>2.5278088427139501E-14</v>
      </c>
      <c r="I37">
        <f>+wFG_rstar_shock_decomposition!L37</f>
        <v>-2.4722115003277998E-15</v>
      </c>
      <c r="J37">
        <f>+wFG_rstar_shock_decomposition!M37</f>
        <v>1.6155518994065201E-15</v>
      </c>
      <c r="K37">
        <f>+wFG_rstar_shock_decomposition!N37</f>
        <v>1.95407645286986E-15</v>
      </c>
      <c r="L37">
        <f>+wFG_rstar_shock_decomposition!O37</f>
        <v>2.8381661565078702E-15</v>
      </c>
      <c r="M37">
        <f>+wFG_rstar_shock_decomposition!P37</f>
        <v>3.4998982395434202E-15</v>
      </c>
      <c r="N37">
        <f>+wFG_rstar_shock_decomposition!Q37</f>
        <v>3.09042362176623E-15</v>
      </c>
      <c r="O37">
        <f>+wFG_rstar_shock_decomposition!R37</f>
        <v>-4.4390970311832902E-15</v>
      </c>
      <c r="P37">
        <f>+wFG_rstar_shock_decomposition!S37</f>
        <v>1.07861565737413E-13</v>
      </c>
      <c r="Q37">
        <f>+wFG_rstar_shock_decomposition!T37</f>
        <v>-1.2177543419582101E-2</v>
      </c>
      <c r="R37">
        <f>+wFG_rstar_shock_decomposition!U37</f>
        <v>0</v>
      </c>
      <c r="S37">
        <f>+wFG_rstar_shock_decomposition!V37</f>
        <v>-0.71815864178835997</v>
      </c>
      <c r="T37">
        <f>+wFG_rstar_shock_decomposition!W37</f>
        <v>1.8339110554027201E-2</v>
      </c>
      <c r="U37" s="8">
        <f>+wFG_rstar_shock_decomposition!D37</f>
        <v>-2.5994898998285798</v>
      </c>
      <c r="Y37" s="1">
        <f t="shared" si="23"/>
        <v>42369</v>
      </c>
      <c r="Z37" s="18">
        <f t="shared" si="2"/>
        <v>-0.133004716171574</v>
      </c>
      <c r="AA37" s="18">
        <f t="shared" si="3"/>
        <v>-1.1033280133183101</v>
      </c>
      <c r="AB37" s="18">
        <f t="shared" si="4"/>
        <v>-0.45807815884756897</v>
      </c>
      <c r="AC37" s="18">
        <f t="shared" si="5"/>
        <v>-0.90141664316708803</v>
      </c>
      <c r="AD37" s="18">
        <f t="shared" si="6"/>
        <v>-9.8239354586208295E-3</v>
      </c>
      <c r="AE37" s="18">
        <f t="shared" si="7"/>
        <v>-1.2177543419582101E-2</v>
      </c>
      <c r="AF37" s="18">
        <f t="shared" si="8"/>
        <v>-3.8171753544476604E-15</v>
      </c>
      <c r="AG37" s="18">
        <f t="shared" si="9"/>
        <v>2.5278088427139501E-14</v>
      </c>
      <c r="AH37" s="18">
        <f t="shared" si="10"/>
        <v>1.8339110554141152E-2</v>
      </c>
      <c r="AI37" s="18">
        <f t="shared" si="22"/>
        <v>-2.5994898998285811</v>
      </c>
      <c r="AJ37" s="21">
        <f t="shared" si="11"/>
        <v>-0.91359418658667013</v>
      </c>
      <c r="AK37" s="21">
        <f t="shared" si="12"/>
        <v>-1.5712301076245001</v>
      </c>
      <c r="AL37" s="21">
        <f t="shared" si="13"/>
        <v>-0.133004716171574</v>
      </c>
      <c r="AM37" s="21">
        <f t="shared" si="14"/>
        <v>1.8339110554141152E-2</v>
      </c>
      <c r="AN37" s="21">
        <f t="shared" si="15"/>
        <v>-2.5994898998286033</v>
      </c>
      <c r="AO37" s="23">
        <f t="shared" si="17"/>
        <v>367.86005604118026</v>
      </c>
      <c r="AP37" s="23">
        <f t="shared" si="18"/>
        <v>-390.72902036382777</v>
      </c>
      <c r="AQ37" s="23">
        <f t="shared" si="19"/>
        <v>27.447764720260245</v>
      </c>
      <c r="AR37" s="23">
        <f t="shared" si="20"/>
        <v>-3.5788003976030378</v>
      </c>
      <c r="AS37" s="23">
        <f t="shared" si="21"/>
        <v>1</v>
      </c>
      <c r="AT37" s="18"/>
      <c r="AU37" s="18"/>
      <c r="AV37" s="18"/>
      <c r="AW37" s="18"/>
      <c r="AX37" s="18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</row>
    <row r="38" spans="1:87" x14ac:dyDescent="0.25">
      <c r="A38" s="1">
        <v>42460</v>
      </c>
      <c r="B38">
        <f>+wFG_rstar_shock_decomposition!E38</f>
        <v>-0.13194735417491199</v>
      </c>
      <c r="C38">
        <f>+wFG_rstar_shock_decomposition!F38</f>
        <v>-1.2599329042393499</v>
      </c>
      <c r="D38">
        <f>+wFG_rstar_shock_decomposition!G38</f>
        <v>-0.46526367204682401</v>
      </c>
      <c r="E38">
        <f>+wFG_rstar_shock_decomposition!H38</f>
        <v>-2.2938741565291399E-2</v>
      </c>
      <c r="F38">
        <f>+wFG_rstar_shock_decomposition!I38</f>
        <v>-0.18918108866894801</v>
      </c>
      <c r="G38">
        <f>+wFG_rstar_shock_decomposition!J38</f>
        <v>-4.0936819320477097E-15</v>
      </c>
      <c r="H38">
        <f>+wFG_rstar_shock_decomposition!K38</f>
        <v>2.5950379497952499E-14</v>
      </c>
      <c r="I38">
        <f>+wFG_rstar_shock_decomposition!L38</f>
        <v>-1.9047692398691001E-15</v>
      </c>
      <c r="J38">
        <f>+wFG_rstar_shock_decomposition!M38</f>
        <v>1.8816960092209901E-15</v>
      </c>
      <c r="K38">
        <f>+wFG_rstar_shock_decomposition!N38</f>
        <v>2.1296303562730998E-15</v>
      </c>
      <c r="L38">
        <f>+wFG_rstar_shock_decomposition!O38</f>
        <v>3.03791119894133E-15</v>
      </c>
      <c r="M38">
        <f>+wFG_rstar_shock_decomposition!P38</f>
        <v>3.6437649799192598E-15</v>
      </c>
      <c r="N38">
        <f>+wFG_rstar_shock_decomposition!Q38</f>
        <v>3.1981260422831899E-15</v>
      </c>
      <c r="O38">
        <f>+wFG_rstar_shock_decomposition!R38</f>
        <v>-4.2773787781268201E-15</v>
      </c>
      <c r="P38">
        <f>+wFG_rstar_shock_decomposition!S38</f>
        <v>1.08509971547193E-13</v>
      </c>
      <c r="Q38">
        <f>+wFG_rstar_shock_decomposition!T38</f>
        <v>-1.07475694808329E-2</v>
      </c>
      <c r="R38">
        <f>+wFG_rstar_shock_decomposition!U38</f>
        <v>0</v>
      </c>
      <c r="S38">
        <f>+wFG_rstar_shock_decomposition!V38</f>
        <v>-0.69282956334352996</v>
      </c>
      <c r="T38">
        <f>+wFG_rstar_shock_decomposition!W38</f>
        <v>1.8111914564175501E-2</v>
      </c>
      <c r="U38" s="8">
        <f>+wFG_rstar_shock_decomposition!D38</f>
        <v>-2.7547289789553702</v>
      </c>
      <c r="Y38" s="1">
        <f t="shared" si="23"/>
        <v>42460</v>
      </c>
      <c r="Z38" s="18">
        <f t="shared" si="2"/>
        <v>-0.13194735417491199</v>
      </c>
      <c r="AA38" s="18">
        <f t="shared" si="3"/>
        <v>-1.2599329042393499</v>
      </c>
      <c r="AB38" s="18">
        <f t="shared" si="4"/>
        <v>-0.46526367204682401</v>
      </c>
      <c r="AC38" s="18">
        <f t="shared" si="5"/>
        <v>-0.88201065201247797</v>
      </c>
      <c r="AD38" s="18">
        <f t="shared" si="6"/>
        <v>-2.2938741565291399E-2</v>
      </c>
      <c r="AE38" s="18">
        <f t="shared" si="7"/>
        <v>-1.07475694808329E-2</v>
      </c>
      <c r="AF38" s="18">
        <f t="shared" si="8"/>
        <v>-4.0936819320477097E-15</v>
      </c>
      <c r="AG38" s="18">
        <f t="shared" si="9"/>
        <v>2.5950379497952499E-14</v>
      </c>
      <c r="AH38" s="18">
        <f t="shared" si="10"/>
        <v>1.8111914564291721E-2</v>
      </c>
      <c r="AI38" s="18">
        <f t="shared" si="22"/>
        <v>-2.7547289789553746</v>
      </c>
      <c r="AJ38" s="21">
        <f t="shared" si="11"/>
        <v>-0.89275822149331086</v>
      </c>
      <c r="AK38" s="21">
        <f t="shared" si="12"/>
        <v>-1.7481353178514651</v>
      </c>
      <c r="AL38" s="21">
        <f t="shared" si="13"/>
        <v>-0.13194735417491199</v>
      </c>
      <c r="AM38" s="21">
        <f t="shared" si="14"/>
        <v>1.8111914564291721E-2</v>
      </c>
      <c r="AN38" s="21">
        <f t="shared" si="15"/>
        <v>-2.7547289789553964</v>
      </c>
      <c r="AO38" s="23">
        <f t="shared" si="17"/>
        <v>-0.13421855637485006</v>
      </c>
      <c r="AP38" s="23">
        <f t="shared" si="18"/>
        <v>1.13956621761764</v>
      </c>
      <c r="AQ38" s="23">
        <f t="shared" si="19"/>
        <v>-6.8111844170268424E-3</v>
      </c>
      <c r="AR38" s="23">
        <f t="shared" si="20"/>
        <v>1.4635231742380185E-3</v>
      </c>
      <c r="AS38" s="23">
        <f t="shared" si="21"/>
        <v>1</v>
      </c>
      <c r="AT38" s="18"/>
      <c r="AU38" s="18"/>
      <c r="AV38" s="18"/>
      <c r="AW38" s="18"/>
      <c r="AX38" s="18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</row>
    <row r="39" spans="1:87" x14ac:dyDescent="0.25">
      <c r="A39" s="1">
        <v>42551</v>
      </c>
      <c r="B39">
        <f>+wFG_rstar_shock_decomposition!E39</f>
        <v>-0.14498140937162601</v>
      </c>
      <c r="C39">
        <f>+wFG_rstar_shock_decomposition!F39</f>
        <v>-1.12437643140966</v>
      </c>
      <c r="D39">
        <f>+wFG_rstar_shock_decomposition!G39</f>
        <v>-0.428891193222874</v>
      </c>
      <c r="E39">
        <f>+wFG_rstar_shock_decomposition!H39</f>
        <v>1.52694929428106E-2</v>
      </c>
      <c r="F39">
        <f>+wFG_rstar_shock_decomposition!I39</f>
        <v>-0.172990188275638</v>
      </c>
      <c r="G39">
        <f>+wFG_rstar_shock_decomposition!J39</f>
        <v>-5.5993200431517601E-15</v>
      </c>
      <c r="H39">
        <f>+wFG_rstar_shock_decomposition!K39</f>
        <v>2.6751144559874999E-14</v>
      </c>
      <c r="I39">
        <f>+wFG_rstar_shock_decomposition!L39</f>
        <v>-2.2251751580298701E-15</v>
      </c>
      <c r="J39">
        <f>+wFG_rstar_shock_decomposition!M39</f>
        <v>1.73604528338232E-15</v>
      </c>
      <c r="K39">
        <f>+wFG_rstar_shock_decomposition!N39</f>
        <v>2.0284342495288001E-15</v>
      </c>
      <c r="L39">
        <f>+wFG_rstar_shock_decomposition!O39</f>
        <v>2.9038147735071301E-15</v>
      </c>
      <c r="M39">
        <f>+wFG_rstar_shock_decomposition!P39</f>
        <v>3.4687251225590998E-15</v>
      </c>
      <c r="N39">
        <f>+wFG_rstar_shock_decomposition!Q39</f>
        <v>2.9910319721406798E-15</v>
      </c>
      <c r="O39">
        <f>+wFG_rstar_shock_decomposition!R39</f>
        <v>-4.2893586169068103E-15</v>
      </c>
      <c r="P39">
        <f>+wFG_rstar_shock_decomposition!S39</f>
        <v>1.06340368245509E-13</v>
      </c>
      <c r="Q39">
        <f>+wFG_rstar_shock_decomposition!T39</f>
        <v>-1.9302232362252002E-2</v>
      </c>
      <c r="R39">
        <f>+wFG_rstar_shock_decomposition!U39</f>
        <v>0</v>
      </c>
      <c r="S39">
        <f>+wFG_rstar_shock_decomposition!V39</f>
        <v>-0.70316742585055303</v>
      </c>
      <c r="T39">
        <f>+wFG_rstar_shock_decomposition!W39</f>
        <v>1.7887702070000001E-2</v>
      </c>
      <c r="U39" s="8">
        <f>+wFG_rstar_shock_decomposition!D39</f>
        <v>-2.5605516854796599</v>
      </c>
      <c r="Y39" s="1">
        <f t="shared" si="23"/>
        <v>42551</v>
      </c>
      <c r="Z39" s="18">
        <f t="shared" si="2"/>
        <v>-0.14498140937162601</v>
      </c>
      <c r="AA39" s="18">
        <f t="shared" si="3"/>
        <v>-1.12437643140966</v>
      </c>
      <c r="AB39" s="18">
        <f t="shared" si="4"/>
        <v>-0.428891193222874</v>
      </c>
      <c r="AC39" s="18">
        <f t="shared" si="5"/>
        <v>-0.87615761412619109</v>
      </c>
      <c r="AD39" s="18">
        <f t="shared" si="6"/>
        <v>1.52694929428106E-2</v>
      </c>
      <c r="AE39" s="18">
        <f t="shared" si="7"/>
        <v>-1.9302232362252002E-2</v>
      </c>
      <c r="AF39" s="18">
        <f t="shared" si="8"/>
        <v>-5.5993200431517601E-15</v>
      </c>
      <c r="AG39" s="18">
        <f t="shared" si="9"/>
        <v>2.6751144559874999E-14</v>
      </c>
      <c r="AH39" s="18">
        <f t="shared" si="10"/>
        <v>1.7887702070112959E-2</v>
      </c>
      <c r="AI39" s="18">
        <f t="shared" si="22"/>
        <v>-2.5605516854796582</v>
      </c>
      <c r="AJ39" s="21">
        <f t="shared" si="11"/>
        <v>-0.89545984648844312</v>
      </c>
      <c r="AK39" s="21">
        <f t="shared" si="12"/>
        <v>-1.5379981316897235</v>
      </c>
      <c r="AL39" s="21">
        <f t="shared" si="13"/>
        <v>-0.14498140937162601</v>
      </c>
      <c r="AM39" s="21">
        <f t="shared" si="14"/>
        <v>1.7887702070112959E-2</v>
      </c>
      <c r="AN39" s="21">
        <f t="shared" si="15"/>
        <v>-2.5605516854796795</v>
      </c>
      <c r="AO39" s="23">
        <f t="shared" si="17"/>
        <v>-1.3913186999231315E-2</v>
      </c>
      <c r="AP39" s="23">
        <f t="shared" si="18"/>
        <v>1.082192373785561</v>
      </c>
      <c r="AQ39" s="23">
        <f t="shared" si="19"/>
        <v>-6.7124507523038557E-2</v>
      </c>
      <c r="AR39" s="23">
        <f t="shared" si="20"/>
        <v>-1.1546792632929608E-3</v>
      </c>
      <c r="AS39" s="23">
        <f t="shared" si="21"/>
        <v>1</v>
      </c>
      <c r="AT39" s="18"/>
      <c r="AU39" s="18"/>
      <c r="AV39" s="18"/>
      <c r="AW39" s="18"/>
      <c r="AX39" s="18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</row>
    <row r="40" spans="1:87" x14ac:dyDescent="0.25">
      <c r="A40" s="1">
        <v>42643</v>
      </c>
      <c r="B40">
        <f>+wFG_rstar_shock_decomposition!E40</f>
        <v>-0.14639908930706599</v>
      </c>
      <c r="C40">
        <f>+wFG_rstar_shock_decomposition!F40</f>
        <v>-1.0832642945775699</v>
      </c>
      <c r="D40">
        <f>+wFG_rstar_shock_decomposition!G40</f>
        <v>-0.384407744894182</v>
      </c>
      <c r="E40">
        <f>+wFG_rstar_shock_decomposition!H40</f>
        <v>2.4889234861636599E-2</v>
      </c>
      <c r="F40">
        <f>+wFG_rstar_shock_decomposition!I40</f>
        <v>-0.18494255405828</v>
      </c>
      <c r="G40">
        <f>+wFG_rstar_shock_decomposition!J40</f>
        <v>-5.3593155067733401E-15</v>
      </c>
      <c r="H40">
        <f>+wFG_rstar_shock_decomposition!K40</f>
        <v>2.75396532514738E-14</v>
      </c>
      <c r="I40">
        <f>+wFG_rstar_shock_decomposition!L40</f>
        <v>-2.1071479932727602E-15</v>
      </c>
      <c r="J40">
        <f>+wFG_rstar_shock_decomposition!M40</f>
        <v>1.7817143304466802E-15</v>
      </c>
      <c r="K40">
        <f>+wFG_rstar_shock_decomposition!N40</f>
        <v>2.0369492161791599E-15</v>
      </c>
      <c r="L40">
        <f>+wFG_rstar_shock_decomposition!O40</f>
        <v>2.8776923711875102E-15</v>
      </c>
      <c r="M40">
        <f>+wFG_rstar_shock_decomposition!P40</f>
        <v>3.4085131219538799E-15</v>
      </c>
      <c r="N40">
        <f>+wFG_rstar_shock_decomposition!Q40</f>
        <v>3.0312983048321802E-15</v>
      </c>
      <c r="O40">
        <f>+wFG_rstar_shock_decomposition!R40</f>
        <v>-4.0546667698885401E-15</v>
      </c>
      <c r="P40">
        <f>+wFG_rstar_shock_decomposition!S40</f>
        <v>1.06342042663763E-13</v>
      </c>
      <c r="Q40">
        <f>+wFG_rstar_shock_decomposition!T40</f>
        <v>-1.8614333216942301E-2</v>
      </c>
      <c r="R40">
        <f>+wFG_rstar_shock_decomposition!U40</f>
        <v>0</v>
      </c>
      <c r="S40">
        <f>+wFG_rstar_shock_decomposition!V40</f>
        <v>-0.679685628705474</v>
      </c>
      <c r="T40">
        <f>+wFG_rstar_shock_decomposition!W40</f>
        <v>1.7666431818967598E-2</v>
      </c>
      <c r="U40" s="8">
        <f>+wFG_rstar_shock_decomposition!D40</f>
        <v>-2.4547579780787698</v>
      </c>
      <c r="Y40" s="1">
        <f t="shared" si="23"/>
        <v>42643</v>
      </c>
      <c r="Z40" s="18">
        <f t="shared" si="2"/>
        <v>-0.14639908930706599</v>
      </c>
      <c r="AA40" s="18">
        <f t="shared" si="3"/>
        <v>-1.0832642945775699</v>
      </c>
      <c r="AB40" s="18">
        <f t="shared" si="4"/>
        <v>-0.384407744894182</v>
      </c>
      <c r="AC40" s="18">
        <f t="shared" si="5"/>
        <v>-0.86462818276375397</v>
      </c>
      <c r="AD40" s="18">
        <f t="shared" si="6"/>
        <v>2.4889234861636599E-2</v>
      </c>
      <c r="AE40" s="18">
        <f t="shared" si="7"/>
        <v>-1.8614333216942301E-2</v>
      </c>
      <c r="AF40" s="18">
        <f t="shared" si="8"/>
        <v>-5.3593155067733401E-15</v>
      </c>
      <c r="AG40" s="18">
        <f t="shared" si="9"/>
        <v>2.75396532514738E-14</v>
      </c>
      <c r="AH40" s="18">
        <f t="shared" si="10"/>
        <v>1.7666431819080914E-2</v>
      </c>
      <c r="AI40" s="18">
        <f t="shared" si="22"/>
        <v>-2.4547579780787743</v>
      </c>
      <c r="AJ40" s="21">
        <f t="shared" si="11"/>
        <v>-0.88324251598069625</v>
      </c>
      <c r="AK40" s="21">
        <f t="shared" si="12"/>
        <v>-1.4427828046101154</v>
      </c>
      <c r="AL40" s="21">
        <f t="shared" si="13"/>
        <v>-0.14639908930706599</v>
      </c>
      <c r="AM40" s="21">
        <f t="shared" si="14"/>
        <v>1.7666431819080914E-2</v>
      </c>
      <c r="AN40" s="21">
        <f t="shared" si="15"/>
        <v>-2.4547579780787965</v>
      </c>
      <c r="AO40" s="23">
        <f t="shared" si="17"/>
        <v>0.11548258216768853</v>
      </c>
      <c r="AP40" s="23">
        <f t="shared" si="18"/>
        <v>0.90000936179322699</v>
      </c>
      <c r="AQ40" s="23">
        <f t="shared" si="19"/>
        <v>-1.3400418326091745E-2</v>
      </c>
      <c r="AR40" s="23">
        <f t="shared" si="20"/>
        <v>-2.0915256348242703E-3</v>
      </c>
      <c r="AS40" s="23">
        <f t="shared" si="21"/>
        <v>1</v>
      </c>
      <c r="AT40" s="18"/>
      <c r="AU40" s="18"/>
      <c r="AV40" s="18"/>
      <c r="AW40" s="18"/>
      <c r="AX40" s="18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</row>
    <row r="41" spans="1:87" x14ac:dyDescent="0.25">
      <c r="A41" s="1">
        <v>42735</v>
      </c>
      <c r="B41">
        <f>+wFG_rstar_shock_decomposition!E41</f>
        <v>-0.14880179390116</v>
      </c>
      <c r="C41">
        <f>+wFG_rstar_shock_decomposition!F41</f>
        <v>-0.93414742720614596</v>
      </c>
      <c r="D41">
        <f>+wFG_rstar_shock_decomposition!G41</f>
        <v>-0.32365282323799499</v>
      </c>
      <c r="E41">
        <f>+wFG_rstar_shock_decomposition!H41</f>
        <v>4.0817602844639103E-2</v>
      </c>
      <c r="F41">
        <f>+wFG_rstar_shock_decomposition!I41</f>
        <v>-0.19183765107599801</v>
      </c>
      <c r="G41">
        <f>+wFG_rstar_shock_decomposition!J41</f>
        <v>-5.4778526988335303E-15</v>
      </c>
      <c r="H41">
        <f>+wFG_rstar_shock_decomposition!K41</f>
        <v>2.804191438763E-14</v>
      </c>
      <c r="I41">
        <f>+wFG_rstar_shock_decomposition!L41</f>
        <v>-2.6510612192812001E-15</v>
      </c>
      <c r="J41">
        <f>+wFG_rstar_shock_decomposition!M41</f>
        <v>1.6299792909456301E-15</v>
      </c>
      <c r="K41">
        <f>+wFG_rstar_shock_decomposition!N41</f>
        <v>1.8740148203790498E-15</v>
      </c>
      <c r="L41">
        <f>+wFG_rstar_shock_decomposition!O41</f>
        <v>2.7126416444546399E-15</v>
      </c>
      <c r="M41">
        <f>+wFG_rstar_shock_decomposition!P41</f>
        <v>3.3347524846047002E-15</v>
      </c>
      <c r="N41">
        <f>+wFG_rstar_shock_decomposition!Q41</f>
        <v>3.0662808231720401E-15</v>
      </c>
      <c r="O41">
        <f>+wFG_rstar_shock_decomposition!R41</f>
        <v>-4.1432975645381398E-15</v>
      </c>
      <c r="P41">
        <f>+wFG_rstar_shock_decomposition!S41</f>
        <v>1.05930982578599E-13</v>
      </c>
      <c r="Q41">
        <f>+wFG_rstar_shock_decomposition!T41</f>
        <v>-1.2550744105492199E-2</v>
      </c>
      <c r="R41">
        <f>+wFG_rstar_shock_decomposition!U41</f>
        <v>0</v>
      </c>
      <c r="S41">
        <f>+wFG_rstar_shock_decomposition!V41</f>
        <v>-0.64744036230927104</v>
      </c>
      <c r="T41">
        <f>+wFG_rstar_shock_decomposition!W41</f>
        <v>1.74480631319405E-2</v>
      </c>
      <c r="U41" s="8">
        <f>+wFG_rstar_shock_decomposition!D41</f>
        <v>-2.2001651358593399</v>
      </c>
      <c r="Y41" s="1">
        <f t="shared" si="23"/>
        <v>42735</v>
      </c>
      <c r="Z41" s="18">
        <f t="shared" si="2"/>
        <v>-0.14880179390116</v>
      </c>
      <c r="AA41" s="18">
        <f t="shared" si="3"/>
        <v>-0.93414742720614596</v>
      </c>
      <c r="AB41" s="18">
        <f t="shared" si="4"/>
        <v>-0.32365282323799499</v>
      </c>
      <c r="AC41" s="18">
        <f t="shared" si="5"/>
        <v>-0.83927801338526908</v>
      </c>
      <c r="AD41" s="18">
        <f t="shared" si="6"/>
        <v>4.0817602844639103E-2</v>
      </c>
      <c r="AE41" s="18">
        <f t="shared" si="7"/>
        <v>-1.2550744105492199E-2</v>
      </c>
      <c r="AF41" s="18">
        <f t="shared" si="8"/>
        <v>-5.4778526988335303E-15</v>
      </c>
      <c r="AG41" s="18">
        <f t="shared" si="9"/>
        <v>2.804191438763E-14</v>
      </c>
      <c r="AH41" s="18">
        <f t="shared" si="10"/>
        <v>1.7448063132052258E-2</v>
      </c>
      <c r="AI41" s="18">
        <f t="shared" si="22"/>
        <v>-2.2001651358593484</v>
      </c>
      <c r="AJ41" s="21">
        <f t="shared" si="11"/>
        <v>-0.85182875749076126</v>
      </c>
      <c r="AK41" s="21">
        <f t="shared" si="12"/>
        <v>-1.2169826475995018</v>
      </c>
      <c r="AL41" s="21">
        <f t="shared" si="13"/>
        <v>-0.14880179390116</v>
      </c>
      <c r="AM41" s="21">
        <f t="shared" si="14"/>
        <v>1.7448063132052258E-2</v>
      </c>
      <c r="AN41" s="21">
        <f t="shared" si="15"/>
        <v>-2.2001651358593706</v>
      </c>
      <c r="AO41" s="23">
        <f t="shared" si="17"/>
        <v>0.12338822339262949</v>
      </c>
      <c r="AP41" s="23">
        <f t="shared" si="18"/>
        <v>0.88690693360500394</v>
      </c>
      <c r="AQ41" s="23">
        <f t="shared" si="19"/>
        <v>-9.4374396905596535E-3</v>
      </c>
      <c r="AR41" s="23">
        <f t="shared" si="20"/>
        <v>-8.5771730707358545E-4</v>
      </c>
      <c r="AS41" s="23">
        <f t="shared" si="21"/>
        <v>1</v>
      </c>
      <c r="AT41" s="18"/>
      <c r="AU41" s="18"/>
      <c r="AV41" s="18"/>
      <c r="AW41" s="18"/>
      <c r="AX41" s="18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</row>
    <row r="42" spans="1:87" x14ac:dyDescent="0.25">
      <c r="A42" s="1">
        <v>42825</v>
      </c>
      <c r="B42">
        <f>+wFG_rstar_shock_decomposition!E42</f>
        <v>-0.155620411539487</v>
      </c>
      <c r="C42">
        <f>+wFG_rstar_shock_decomposition!F42</f>
        <v>-0.83224877818954501</v>
      </c>
      <c r="D42">
        <f>+wFG_rstar_shock_decomposition!G42</f>
        <v>-0.30069155474305698</v>
      </c>
      <c r="E42">
        <f>+wFG_rstar_shock_decomposition!H42</f>
        <v>3.8768377305605901E-2</v>
      </c>
      <c r="F42">
        <f>+wFG_rstar_shock_decomposition!I42</f>
        <v>-0.195525123630822</v>
      </c>
      <c r="G42">
        <f>+wFG_rstar_shock_decomposition!J42</f>
        <v>-5.8293455364732001E-15</v>
      </c>
      <c r="H42">
        <f>+wFG_rstar_shock_decomposition!K42</f>
        <v>2.8492063724448899E-14</v>
      </c>
      <c r="I42">
        <f>+wFG_rstar_shock_decomposition!L42</f>
        <v>-2.3415528372017599E-15</v>
      </c>
      <c r="J42">
        <f>+wFG_rstar_shock_decomposition!M42</f>
        <v>1.6478465097235301E-15</v>
      </c>
      <c r="K42">
        <f>+wFG_rstar_shock_decomposition!N42</f>
        <v>1.86565331069964E-15</v>
      </c>
      <c r="L42">
        <f>+wFG_rstar_shock_decomposition!O42</f>
        <v>2.77216026547613E-15</v>
      </c>
      <c r="M42">
        <f>+wFG_rstar_shock_decomposition!P42</f>
        <v>3.4701909182461401E-15</v>
      </c>
      <c r="N42">
        <f>+wFG_rstar_shock_decomposition!Q42</f>
        <v>3.0203957256879698E-15</v>
      </c>
      <c r="O42">
        <f>+wFG_rstar_shock_decomposition!R42</f>
        <v>-4.1239566130674902E-15</v>
      </c>
      <c r="P42">
        <f>+wFG_rstar_shock_decomposition!S42</f>
        <v>1.0554732394054999E-13</v>
      </c>
      <c r="Q42">
        <f>+wFG_rstar_shock_decomposition!T42</f>
        <v>-2.2688969379257198E-2</v>
      </c>
      <c r="R42">
        <f>+wFG_rstar_shock_decomposition!U42</f>
        <v>0</v>
      </c>
      <c r="S42">
        <f>+wFG_rstar_shock_decomposition!V42</f>
        <v>-0.61935981605406898</v>
      </c>
      <c r="T42">
        <f>+wFG_rstar_shock_decomposition!W42</f>
        <v>1.72325558960136E-2</v>
      </c>
      <c r="U42" s="8">
        <f>+wFG_rstar_shock_decomposition!D42</f>
        <v>-2.0701337203344798</v>
      </c>
      <c r="Y42" s="1">
        <f t="shared" si="23"/>
        <v>42825</v>
      </c>
      <c r="Z42" s="18">
        <f t="shared" si="2"/>
        <v>-0.155620411539487</v>
      </c>
      <c r="AA42" s="18">
        <f t="shared" si="3"/>
        <v>-0.83224877818954501</v>
      </c>
      <c r="AB42" s="18">
        <f t="shared" si="4"/>
        <v>-0.30069155474305698</v>
      </c>
      <c r="AC42" s="18">
        <f t="shared" si="5"/>
        <v>-0.81488493968489095</v>
      </c>
      <c r="AD42" s="18">
        <f t="shared" si="6"/>
        <v>3.8768377305605901E-2</v>
      </c>
      <c r="AE42" s="18">
        <f t="shared" si="7"/>
        <v>-2.2688969379257198E-2</v>
      </c>
      <c r="AF42" s="18">
        <f t="shared" si="8"/>
        <v>-5.8293455364732001E-15</v>
      </c>
      <c r="AG42" s="18">
        <f t="shared" si="9"/>
        <v>2.8492063724448899E-14</v>
      </c>
      <c r="AH42" s="18">
        <f t="shared" si="10"/>
        <v>1.7232555896125459E-2</v>
      </c>
      <c r="AI42" s="18">
        <f t="shared" si="22"/>
        <v>-2.070133720334483</v>
      </c>
      <c r="AJ42" s="21">
        <f t="shared" si="11"/>
        <v>-0.83757390906414819</v>
      </c>
      <c r="AK42" s="21">
        <f t="shared" si="12"/>
        <v>-1.094171955626996</v>
      </c>
      <c r="AL42" s="21">
        <f t="shared" si="13"/>
        <v>-0.155620411539487</v>
      </c>
      <c r="AM42" s="21">
        <f t="shared" si="14"/>
        <v>1.7232555896125459E-2</v>
      </c>
      <c r="AN42" s="21">
        <f t="shared" si="15"/>
        <v>-2.0701337203345056</v>
      </c>
      <c r="AO42" s="23">
        <f t="shared" si="17"/>
        <v>0.10962618817209764</v>
      </c>
      <c r="AP42" s="23">
        <f t="shared" si="18"/>
        <v>0.94446939208334335</v>
      </c>
      <c r="AQ42" s="23">
        <f t="shared" si="19"/>
        <v>-5.2438232797851272E-2</v>
      </c>
      <c r="AR42" s="23">
        <f t="shared" si="20"/>
        <v>-1.6573474575887336E-3</v>
      </c>
      <c r="AS42" s="23">
        <f t="shared" si="21"/>
        <v>1</v>
      </c>
      <c r="AT42" s="18"/>
      <c r="AU42" s="18"/>
      <c r="AV42" s="18"/>
      <c r="AW42" s="18"/>
      <c r="AX42" s="18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</row>
    <row r="43" spans="1:87" x14ac:dyDescent="0.25">
      <c r="A43" s="1">
        <v>42916</v>
      </c>
      <c r="B43">
        <f>+wFG_rstar_shock_decomposition!E43</f>
        <v>-0.15174884053153301</v>
      </c>
      <c r="C43">
        <f>+wFG_rstar_shock_decomposition!F43</f>
        <v>-0.79859986214712597</v>
      </c>
      <c r="D43">
        <f>+wFG_rstar_shock_decomposition!G43</f>
        <v>-0.31058661660043202</v>
      </c>
      <c r="E43">
        <f>+wFG_rstar_shock_decomposition!H43</f>
        <v>4.3764540903195898E-2</v>
      </c>
      <c r="F43">
        <f>+wFG_rstar_shock_decomposition!I43</f>
        <v>-0.18528046016007199</v>
      </c>
      <c r="G43">
        <f>+wFG_rstar_shock_decomposition!J43</f>
        <v>-5.3166670514298398E-15</v>
      </c>
      <c r="H43">
        <f>+wFG_rstar_shock_decomposition!K43</f>
        <v>2.9042770837043502E-14</v>
      </c>
      <c r="I43">
        <f>+wFG_rstar_shock_decomposition!L43</f>
        <v>-2.15469226802187E-15</v>
      </c>
      <c r="J43">
        <f>+wFG_rstar_shock_decomposition!M43</f>
        <v>1.6519990132261901E-15</v>
      </c>
      <c r="K43">
        <f>+wFG_rstar_shock_decomposition!N43</f>
        <v>1.93502122292221E-15</v>
      </c>
      <c r="L43">
        <f>+wFG_rstar_shock_decomposition!O43</f>
        <v>2.8992880372803501E-15</v>
      </c>
      <c r="M43">
        <f>+wFG_rstar_shock_decomposition!P43</f>
        <v>3.4207711676479599E-15</v>
      </c>
      <c r="N43">
        <f>+wFG_rstar_shock_decomposition!Q43</f>
        <v>2.9423388406103399E-15</v>
      </c>
      <c r="O43">
        <f>+wFG_rstar_shock_decomposition!R43</f>
        <v>-4.10581449341767E-15</v>
      </c>
      <c r="P43">
        <f>+wFG_rstar_shock_decomposition!S43</f>
        <v>1.04800831759105E-13</v>
      </c>
      <c r="Q43">
        <f>+wFG_rstar_shock_decomposition!T43</f>
        <v>-1.34972037312406E-2</v>
      </c>
      <c r="R43">
        <f>+wFG_rstar_shock_decomposition!U43</f>
        <v>0</v>
      </c>
      <c r="S43">
        <f>+wFG_rstar_shock_decomposition!V43</f>
        <v>-0.62422651267797502</v>
      </c>
      <c r="T43">
        <f>+wFG_rstar_shock_decomposition!W43</f>
        <v>1.7019870557408799E-2</v>
      </c>
      <c r="U43" s="8">
        <f>+wFG_rstar_shock_decomposition!D43</f>
        <v>-2.0231550843876298</v>
      </c>
      <c r="Y43" s="1">
        <f t="shared" si="23"/>
        <v>42916</v>
      </c>
      <c r="Z43" s="18">
        <f t="shared" si="2"/>
        <v>-0.15174884053153301</v>
      </c>
      <c r="AA43" s="18">
        <f t="shared" si="3"/>
        <v>-0.79859986214712597</v>
      </c>
      <c r="AB43" s="18">
        <f t="shared" si="4"/>
        <v>-0.31058661660043202</v>
      </c>
      <c r="AC43" s="18">
        <f t="shared" si="5"/>
        <v>-0.80950697283804707</v>
      </c>
      <c r="AD43" s="18">
        <f t="shared" si="6"/>
        <v>4.3764540903195898E-2</v>
      </c>
      <c r="AE43" s="18">
        <f t="shared" si="7"/>
        <v>-1.34972037312406E-2</v>
      </c>
      <c r="AF43" s="18">
        <f t="shared" si="8"/>
        <v>-5.3166670514298398E-15</v>
      </c>
      <c r="AG43" s="18">
        <f t="shared" si="9"/>
        <v>2.9042770837043502E-14</v>
      </c>
      <c r="AH43" s="18">
        <f t="shared" si="10"/>
        <v>1.7019870557520193E-2</v>
      </c>
      <c r="AI43" s="18">
        <f t="shared" si="22"/>
        <v>-2.0231550843876391</v>
      </c>
      <c r="AJ43" s="21">
        <f t="shared" si="11"/>
        <v>-0.8230041765692877</v>
      </c>
      <c r="AK43" s="21">
        <f t="shared" si="12"/>
        <v>-1.0654219378443621</v>
      </c>
      <c r="AL43" s="21">
        <f t="shared" si="13"/>
        <v>-0.15174884053153301</v>
      </c>
      <c r="AM43" s="21">
        <f t="shared" si="14"/>
        <v>1.7019870557520193E-2</v>
      </c>
      <c r="AN43" s="21">
        <f t="shared" si="15"/>
        <v>-2.0231550843876627</v>
      </c>
      <c r="AO43" s="23">
        <f t="shared" si="17"/>
        <v>0.31013528173415617</v>
      </c>
      <c r="AP43" s="23">
        <f t="shared" si="18"/>
        <v>0.61198068447889731</v>
      </c>
      <c r="AQ43" s="23">
        <f t="shared" si="19"/>
        <v>8.2411311650996702E-2</v>
      </c>
      <c r="AR43" s="23">
        <f t="shared" si="20"/>
        <v>-4.5272778640470289E-3</v>
      </c>
      <c r="AS43" s="23">
        <f t="shared" si="21"/>
        <v>1</v>
      </c>
      <c r="AT43" s="18"/>
      <c r="AU43" s="18"/>
      <c r="AV43" s="18"/>
      <c r="AW43" s="18"/>
      <c r="AX43" s="18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</row>
    <row r="44" spans="1:87" x14ac:dyDescent="0.25">
      <c r="A44" s="1">
        <v>43008</v>
      </c>
      <c r="B44">
        <f>+wFG_rstar_shock_decomposition!E44</f>
        <v>-0.15236736903801101</v>
      </c>
      <c r="C44">
        <f>+wFG_rstar_shock_decomposition!F44</f>
        <v>-0.71677423421539199</v>
      </c>
      <c r="D44">
        <f>+wFG_rstar_shock_decomposition!G44</f>
        <v>-0.32079100944390998</v>
      </c>
      <c r="E44">
        <f>+wFG_rstar_shock_decomposition!H44</f>
        <v>3.5917425815295098E-2</v>
      </c>
      <c r="F44">
        <f>+wFG_rstar_shock_decomposition!I44</f>
        <v>-0.19526608832529499</v>
      </c>
      <c r="G44">
        <f>+wFG_rstar_shock_decomposition!J44</f>
        <v>-5.4386195983887604E-15</v>
      </c>
      <c r="H44">
        <f>+wFG_rstar_shock_decomposition!K44</f>
        <v>2.9306772659770202E-14</v>
      </c>
      <c r="I44">
        <f>+wFG_rstar_shock_decomposition!L44</f>
        <v>-2.39857375922835E-15</v>
      </c>
      <c r="J44">
        <f>+wFG_rstar_shock_decomposition!M44</f>
        <v>1.6334316527170901E-15</v>
      </c>
      <c r="K44">
        <f>+wFG_rstar_shock_decomposition!N44</f>
        <v>1.9860550439037798E-15</v>
      </c>
      <c r="L44">
        <f>+wFG_rstar_shock_decomposition!O44</f>
        <v>2.8090983662186802E-15</v>
      </c>
      <c r="M44">
        <f>+wFG_rstar_shock_decomposition!P44</f>
        <v>3.3147434698821699E-15</v>
      </c>
      <c r="N44">
        <f>+wFG_rstar_shock_decomposition!Q44</f>
        <v>2.8686107708270802E-15</v>
      </c>
      <c r="O44">
        <f>+wFG_rstar_shock_decomposition!R44</f>
        <v>-4.2040762579539797E-15</v>
      </c>
      <c r="P44">
        <f>+wFG_rstar_shock_decomposition!S44</f>
        <v>1.02883443764807E-13</v>
      </c>
      <c r="Q44">
        <f>+wFG_rstar_shock_decomposition!T44</f>
        <v>-1.7774060727591402E-2</v>
      </c>
      <c r="R44">
        <f>+wFG_rstar_shock_decomposition!U44</f>
        <v>0</v>
      </c>
      <c r="S44">
        <f>+wFG_rstar_shock_decomposition!V44</f>
        <v>-0.52792280538995495</v>
      </c>
      <c r="T44">
        <f>+wFG_rstar_shock_decomposition!W44</f>
        <v>1.6809968114421901E-2</v>
      </c>
      <c r="U44" s="8">
        <f>+wFG_rstar_shock_decomposition!D44</f>
        <v>-1.8781681732102999</v>
      </c>
      <c r="Y44" s="1">
        <f t="shared" si="23"/>
        <v>43008</v>
      </c>
      <c r="Z44" s="18">
        <f t="shared" si="2"/>
        <v>-0.15236736903801101</v>
      </c>
      <c r="AA44" s="18">
        <f t="shared" si="3"/>
        <v>-0.71677423421539199</v>
      </c>
      <c r="AB44" s="18">
        <f t="shared" si="4"/>
        <v>-0.32079100944390998</v>
      </c>
      <c r="AC44" s="18">
        <f t="shared" si="5"/>
        <v>-0.72318889371524997</v>
      </c>
      <c r="AD44" s="18">
        <f t="shared" si="6"/>
        <v>3.5917425815295098E-2</v>
      </c>
      <c r="AE44" s="18">
        <f t="shared" si="7"/>
        <v>-1.7774060727591402E-2</v>
      </c>
      <c r="AF44" s="18">
        <f t="shared" si="8"/>
        <v>-5.4386195983887604E-15</v>
      </c>
      <c r="AG44" s="18">
        <f t="shared" si="9"/>
        <v>2.9306772659770202E-14</v>
      </c>
      <c r="AH44" s="18">
        <f t="shared" si="10"/>
        <v>1.6809968114530793E-2</v>
      </c>
      <c r="AI44" s="18">
        <f t="shared" si="22"/>
        <v>-1.8781681732103044</v>
      </c>
      <c r="AJ44" s="21">
        <f t="shared" si="11"/>
        <v>-0.74096295444284133</v>
      </c>
      <c r="AK44" s="21">
        <f t="shared" si="12"/>
        <v>-1.0016478178440069</v>
      </c>
      <c r="AL44" s="21">
        <f t="shared" si="13"/>
        <v>-0.15236736903801101</v>
      </c>
      <c r="AM44" s="21">
        <f t="shared" si="14"/>
        <v>1.6809968114530793E-2</v>
      </c>
      <c r="AN44" s="21">
        <f t="shared" si="15"/>
        <v>-1.8781681732103284</v>
      </c>
      <c r="AO44" s="23">
        <f t="shared" si="17"/>
        <v>0.56585261014424459</v>
      </c>
      <c r="AP44" s="23">
        <f t="shared" si="18"/>
        <v>0.43986122252340915</v>
      </c>
      <c r="AQ44" s="23">
        <f t="shared" si="19"/>
        <v>-4.2660989288990352E-3</v>
      </c>
      <c r="AR44" s="23">
        <f t="shared" si="20"/>
        <v>-1.4477337387556809E-3</v>
      </c>
      <c r="AS44" s="23">
        <f t="shared" si="21"/>
        <v>1</v>
      </c>
      <c r="AT44" s="18"/>
      <c r="AU44" s="18"/>
      <c r="AV44" s="18"/>
      <c r="AW44" s="18"/>
      <c r="AX44" s="18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</row>
    <row r="45" spans="1:87" x14ac:dyDescent="0.25">
      <c r="A45" s="1">
        <v>43100</v>
      </c>
      <c r="B45">
        <f>+wFG_rstar_shock_decomposition!E45</f>
        <v>-0.15811855472518099</v>
      </c>
      <c r="C45">
        <f>+wFG_rstar_shock_decomposition!F45</f>
        <v>-0.62396588878066295</v>
      </c>
      <c r="D45">
        <f>+wFG_rstar_shock_decomposition!G45</f>
        <v>-0.34195585541617102</v>
      </c>
      <c r="E45">
        <f>+wFG_rstar_shock_decomposition!H45</f>
        <v>4.3094342964824797E-2</v>
      </c>
      <c r="F45">
        <f>+wFG_rstar_shock_decomposition!I45</f>
        <v>-0.22001335812688999</v>
      </c>
      <c r="G45">
        <f>+wFG_rstar_shock_decomposition!J45</f>
        <v>-6.0128059019120702E-15</v>
      </c>
      <c r="H45">
        <f>+wFG_rstar_shock_decomposition!K45</f>
        <v>2.9480340649216501E-14</v>
      </c>
      <c r="I45">
        <f>+wFG_rstar_shock_decomposition!L45</f>
        <v>-1.8643648899579199E-15</v>
      </c>
      <c r="J45">
        <f>+wFG_rstar_shock_decomposition!M45</f>
        <v>1.78275795477886E-15</v>
      </c>
      <c r="K45">
        <f>+wFG_rstar_shock_decomposition!N45</f>
        <v>1.9995739279293201E-15</v>
      </c>
      <c r="L45">
        <f>+wFG_rstar_shock_decomposition!O45</f>
        <v>2.7886748179129801E-15</v>
      </c>
      <c r="M45">
        <f>+wFG_rstar_shock_decomposition!P45</f>
        <v>3.2893684843960299E-15</v>
      </c>
      <c r="N45">
        <f>+wFG_rstar_shock_decomposition!Q45</f>
        <v>2.7243304462418901E-15</v>
      </c>
      <c r="O45">
        <f>+wFG_rstar_shock_decomposition!R45</f>
        <v>-4.1973375874349802E-15</v>
      </c>
      <c r="P45">
        <f>+wFG_rstar_shock_decomposition!S45</f>
        <v>1.0062868048825299E-13</v>
      </c>
      <c r="Q45">
        <f>+wFG_rstar_shock_decomposition!T45</f>
        <v>-3.8975879756323198E-3</v>
      </c>
      <c r="R45">
        <f>+wFG_rstar_shock_decomposition!U45</f>
        <v>0</v>
      </c>
      <c r="S45">
        <f>+wFG_rstar_shock_decomposition!V45</f>
        <v>-0.44230757439268398</v>
      </c>
      <c r="T45">
        <f>+wFG_rstar_shock_decomposition!W45</f>
        <v>1.66028101104258E-2</v>
      </c>
      <c r="U45" s="8">
        <f>+wFG_rstar_shock_decomposition!D45</f>
        <v>-1.7305616663418399</v>
      </c>
      <c r="Y45" s="1">
        <f t="shared" si="23"/>
        <v>43100</v>
      </c>
      <c r="Z45" s="18">
        <f t="shared" si="2"/>
        <v>-0.15811855472518099</v>
      </c>
      <c r="AA45" s="18">
        <f t="shared" si="3"/>
        <v>-0.62396588878066295</v>
      </c>
      <c r="AB45" s="18">
        <f t="shared" si="4"/>
        <v>-0.34195585541617102</v>
      </c>
      <c r="AC45" s="18">
        <f t="shared" si="5"/>
        <v>-0.66232093251957402</v>
      </c>
      <c r="AD45" s="18">
        <f t="shared" si="6"/>
        <v>4.3094342964824797E-2</v>
      </c>
      <c r="AE45" s="18">
        <f t="shared" si="7"/>
        <v>-3.8975879756323198E-3</v>
      </c>
      <c r="AF45" s="18">
        <f t="shared" si="8"/>
        <v>-6.0128059019120702E-15</v>
      </c>
      <c r="AG45" s="18">
        <f t="shared" si="9"/>
        <v>2.9480340649216501E-14</v>
      </c>
      <c r="AH45" s="18">
        <f t="shared" si="10"/>
        <v>1.660281011053295E-2</v>
      </c>
      <c r="AI45" s="18">
        <f t="shared" si="22"/>
        <v>-1.7305616663418402</v>
      </c>
      <c r="AJ45" s="21">
        <f t="shared" si="11"/>
        <v>-0.66621852049520636</v>
      </c>
      <c r="AK45" s="21">
        <f t="shared" si="12"/>
        <v>-0.92282740123200913</v>
      </c>
      <c r="AL45" s="21">
        <f t="shared" si="13"/>
        <v>-0.15811855472518099</v>
      </c>
      <c r="AM45" s="21">
        <f t="shared" si="14"/>
        <v>1.660281011053295E-2</v>
      </c>
      <c r="AN45" s="21">
        <f t="shared" si="15"/>
        <v>-1.7305616663418635</v>
      </c>
      <c r="AO45" s="23">
        <f t="shared" si="17"/>
        <v>0.50637628064893669</v>
      </c>
      <c r="AP45" s="23">
        <f t="shared" si="18"/>
        <v>0.53399012200889118</v>
      </c>
      <c r="AQ45" s="23">
        <f t="shared" si="19"/>
        <v>-3.896295501589897E-2</v>
      </c>
      <c r="AR45" s="23">
        <f t="shared" si="20"/>
        <v>-1.4034476419284504E-3</v>
      </c>
      <c r="AS45" s="23">
        <f t="shared" si="21"/>
        <v>1</v>
      </c>
      <c r="AT45" s="18"/>
      <c r="AU45" s="18"/>
      <c r="AV45" s="18"/>
      <c r="AW45" s="18"/>
      <c r="AX45" s="18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</row>
    <row r="46" spans="1:87" x14ac:dyDescent="0.25">
      <c r="A46" s="1">
        <v>43190</v>
      </c>
      <c r="B46">
        <f>+wFG_rstar_shock_decomposition!E46</f>
        <v>-0.15894250476521901</v>
      </c>
      <c r="C46">
        <f>+wFG_rstar_shock_decomposition!F46</f>
        <v>-0.53588973528596895</v>
      </c>
      <c r="D46">
        <f>+wFG_rstar_shock_decomposition!G46</f>
        <v>-0.34233077060443001</v>
      </c>
      <c r="E46">
        <f>+wFG_rstar_shock_decomposition!H46</f>
        <v>4.2305393891680601E-2</v>
      </c>
      <c r="F46">
        <f>+wFG_rstar_shock_decomposition!I46</f>
        <v>-0.215111253364037</v>
      </c>
      <c r="G46">
        <f>+wFG_rstar_shock_decomposition!J46</f>
        <v>-6.8795978121033899E-15</v>
      </c>
      <c r="H46">
        <f>+wFG_rstar_shock_decomposition!K46</f>
        <v>2.9965207693004399E-14</v>
      </c>
      <c r="I46">
        <f>+wFG_rstar_shock_decomposition!L46</f>
        <v>-1.5297914712787801E-15</v>
      </c>
      <c r="J46">
        <f>+wFG_rstar_shock_decomposition!M46</f>
        <v>1.7206370755008301E-15</v>
      </c>
      <c r="K46">
        <f>+wFG_rstar_shock_decomposition!N46</f>
        <v>1.9231438524599701E-15</v>
      </c>
      <c r="L46">
        <f>+wFG_rstar_shock_decomposition!O46</f>
        <v>2.7244209393113398E-15</v>
      </c>
      <c r="M46">
        <f>+wFG_rstar_shock_decomposition!P46</f>
        <v>3.1282105437720401E-15</v>
      </c>
      <c r="N46">
        <f>+wFG_rstar_shock_decomposition!Q46</f>
        <v>2.6390763336470599E-15</v>
      </c>
      <c r="O46">
        <f>+wFG_rstar_shock_decomposition!R46</f>
        <v>-3.7848804891020499E-15</v>
      </c>
      <c r="P46">
        <f>+wFG_rstar_shock_decomposition!S46</f>
        <v>9.9551859603541906E-14</v>
      </c>
      <c r="Q46">
        <f>+wFG_rstar_shock_decomposition!T46</f>
        <v>1.2906096117853E-3</v>
      </c>
      <c r="R46">
        <f>+wFG_rstar_shock_decomposition!U46</f>
        <v>0</v>
      </c>
      <c r="S46">
        <f>+wFG_rstar_shock_decomposition!V46</f>
        <v>-0.43748527285464101</v>
      </c>
      <c r="T46">
        <f>+wFG_rstar_shock_decomposition!W46</f>
        <v>1.6398358626930499E-2</v>
      </c>
      <c r="U46" s="8">
        <f>+wFG_rstar_shock_decomposition!D46</f>
        <v>-1.62976517474377</v>
      </c>
      <c r="Y46" s="1">
        <f t="shared" si="23"/>
        <v>43190</v>
      </c>
      <c r="Z46" s="18">
        <f t="shared" si="2"/>
        <v>-0.15894250476521901</v>
      </c>
      <c r="AA46" s="18">
        <f t="shared" si="3"/>
        <v>-0.53588973528596895</v>
      </c>
      <c r="AB46" s="18">
        <f t="shared" si="4"/>
        <v>-0.34233077060443001</v>
      </c>
      <c r="AC46" s="18">
        <f t="shared" si="5"/>
        <v>-0.65259652621867803</v>
      </c>
      <c r="AD46" s="18">
        <f t="shared" si="6"/>
        <v>4.2305393891680601E-2</v>
      </c>
      <c r="AE46" s="18">
        <f t="shared" si="7"/>
        <v>1.2906096117853E-3</v>
      </c>
      <c r="AF46" s="18">
        <f t="shared" si="8"/>
        <v>-6.8795978121033899E-15</v>
      </c>
      <c r="AG46" s="18">
        <f t="shared" si="9"/>
        <v>2.9965207693004399E-14</v>
      </c>
      <c r="AH46" s="18">
        <f t="shared" si="10"/>
        <v>1.6398358627036872E-2</v>
      </c>
      <c r="AI46" s="18">
        <f t="shared" si="22"/>
        <v>-1.6297651747437703</v>
      </c>
      <c r="AJ46" s="21">
        <f t="shared" si="11"/>
        <v>-0.65130591660689274</v>
      </c>
      <c r="AK46" s="21">
        <f t="shared" si="12"/>
        <v>-0.83591511199871826</v>
      </c>
      <c r="AL46" s="21">
        <f t="shared" si="13"/>
        <v>-0.15894250476521901</v>
      </c>
      <c r="AM46" s="21">
        <f t="shared" si="14"/>
        <v>1.6398358627036872E-2</v>
      </c>
      <c r="AN46" s="21">
        <f t="shared" si="15"/>
        <v>-1.6297651747437933</v>
      </c>
      <c r="AO46" s="23">
        <f t="shared" si="17"/>
        <v>0.14794764829492471</v>
      </c>
      <c r="AP46" s="23">
        <f t="shared" si="18"/>
        <v>0.86225510288450258</v>
      </c>
      <c r="AQ46" s="23">
        <f t="shared" si="19"/>
        <v>-8.1743920544729946E-3</v>
      </c>
      <c r="AR46" s="23">
        <f t="shared" si="20"/>
        <v>-2.0283591249518479E-3</v>
      </c>
      <c r="AS46" s="23">
        <f t="shared" si="21"/>
        <v>1</v>
      </c>
      <c r="AT46" s="18"/>
      <c r="AU46" s="18"/>
      <c r="AV46" s="18"/>
      <c r="AW46" s="18"/>
      <c r="AX46" s="18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</row>
    <row r="47" spans="1:87" x14ac:dyDescent="0.25">
      <c r="A47" s="1">
        <v>43281</v>
      </c>
      <c r="B47">
        <f>+wFG_rstar_shock_decomposition!E47</f>
        <v>-0.154505222129946</v>
      </c>
      <c r="C47">
        <f>+wFG_rstar_shock_decomposition!F47</f>
        <v>-0.58714840279428504</v>
      </c>
      <c r="D47">
        <f>+wFG_rstar_shock_decomposition!G47</f>
        <v>-0.3619735452981</v>
      </c>
      <c r="E47">
        <f>+wFG_rstar_shock_decomposition!H47</f>
        <v>2.6059590782198699E-2</v>
      </c>
      <c r="F47">
        <f>+wFG_rstar_shock_decomposition!I47</f>
        <v>-0.212171299334209</v>
      </c>
      <c r="G47">
        <f>+wFG_rstar_shock_decomposition!J47</f>
        <v>-7.2918554582758705E-15</v>
      </c>
      <c r="H47">
        <f>+wFG_rstar_shock_decomposition!K47</f>
        <v>3.0636010615200998E-14</v>
      </c>
      <c r="I47">
        <f>+wFG_rstar_shock_decomposition!L47</f>
        <v>-1.5576397977547201E-15</v>
      </c>
      <c r="J47">
        <f>+wFG_rstar_shock_decomposition!M47</f>
        <v>1.6788148722743799E-15</v>
      </c>
      <c r="K47">
        <f>+wFG_rstar_shock_decomposition!N47</f>
        <v>1.8991967945041401E-15</v>
      </c>
      <c r="L47">
        <f>+wFG_rstar_shock_decomposition!O47</f>
        <v>2.62194240864538E-15</v>
      </c>
      <c r="M47">
        <f>+wFG_rstar_shock_decomposition!P47</f>
        <v>3.0891886969674501E-15</v>
      </c>
      <c r="N47">
        <f>+wFG_rstar_shock_decomposition!Q47</f>
        <v>2.9740476803422299E-15</v>
      </c>
      <c r="O47">
        <f>+wFG_rstar_shock_decomposition!R47</f>
        <v>-2.9633389377328102E-15</v>
      </c>
      <c r="P47">
        <f>+wFG_rstar_shock_decomposition!S47</f>
        <v>9.9957630662544794E-14</v>
      </c>
      <c r="Q47">
        <f>+wFG_rstar_shock_decomposition!T47</f>
        <v>8.3035309344911892E-3</v>
      </c>
      <c r="R47">
        <f>+wFG_rstar_shock_decomposition!U47</f>
        <v>0</v>
      </c>
      <c r="S47">
        <f>+wFG_rstar_shock_decomposition!V47</f>
        <v>-0.49828803408780797</v>
      </c>
      <c r="T47">
        <f>+wFG_rstar_shock_decomposition!W47</f>
        <v>1.61965762766994E-2</v>
      </c>
      <c r="U47" s="8">
        <f>+wFG_rstar_shock_decomposition!D47</f>
        <v>-1.76352680565082</v>
      </c>
      <c r="Y47" s="1">
        <f t="shared" si="23"/>
        <v>43281</v>
      </c>
      <c r="Z47" s="18">
        <f t="shared" si="2"/>
        <v>-0.154505222129946</v>
      </c>
      <c r="AA47" s="18">
        <f t="shared" si="3"/>
        <v>-0.58714840279428504</v>
      </c>
      <c r="AB47" s="18">
        <f t="shared" si="4"/>
        <v>-0.3619735452981</v>
      </c>
      <c r="AC47" s="18">
        <f t="shared" si="5"/>
        <v>-0.71045933342201695</v>
      </c>
      <c r="AD47" s="18">
        <f t="shared" si="6"/>
        <v>2.6059590782198699E-2</v>
      </c>
      <c r="AE47" s="18">
        <f t="shared" si="7"/>
        <v>8.3035309344911892E-3</v>
      </c>
      <c r="AF47" s="18">
        <f t="shared" si="8"/>
        <v>-7.2918554582758705E-15</v>
      </c>
      <c r="AG47" s="18">
        <f t="shared" si="9"/>
        <v>3.0636010615200998E-14</v>
      </c>
      <c r="AH47" s="18">
        <f t="shared" si="10"/>
        <v>1.6196576276807099E-2</v>
      </c>
      <c r="AI47" s="18">
        <f t="shared" si="22"/>
        <v>-1.7635268056508278</v>
      </c>
      <c r="AJ47" s="21">
        <f t="shared" si="11"/>
        <v>-0.70215580248752574</v>
      </c>
      <c r="AK47" s="21">
        <f t="shared" si="12"/>
        <v>-0.92306235731018638</v>
      </c>
      <c r="AL47" s="21">
        <f t="shared" si="13"/>
        <v>-0.154505222129946</v>
      </c>
      <c r="AM47" s="21">
        <f t="shared" si="14"/>
        <v>1.6196576276807099E-2</v>
      </c>
      <c r="AN47" s="21">
        <f t="shared" si="15"/>
        <v>-1.7635268056508511</v>
      </c>
      <c r="AO47" s="23">
        <f t="shared" si="17"/>
        <v>0.38015300453360412</v>
      </c>
      <c r="AP47" s="23">
        <f t="shared" si="18"/>
        <v>0.651511533767266</v>
      </c>
      <c r="AQ47" s="23">
        <f t="shared" si="19"/>
        <v>-3.3173060205554723E-2</v>
      </c>
      <c r="AR47" s="23">
        <f t="shared" si="20"/>
        <v>1.5085219046856477E-3</v>
      </c>
      <c r="AS47" s="23">
        <f t="shared" si="21"/>
        <v>1</v>
      </c>
      <c r="AT47" s="18"/>
      <c r="AU47" s="18"/>
      <c r="AV47" s="18"/>
      <c r="AW47" s="18"/>
      <c r="AX47" s="18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</row>
    <row r="48" spans="1:87" x14ac:dyDescent="0.25">
      <c r="A48" s="1">
        <v>43373</v>
      </c>
      <c r="B48">
        <f>+wFG_rstar_shock_decomposition!E48</f>
        <v>-0.146252175261569</v>
      </c>
      <c r="C48">
        <f>+wFG_rstar_shock_decomposition!F48</f>
        <v>-0.56143841932122895</v>
      </c>
      <c r="D48">
        <f>+wFG_rstar_shock_decomposition!G48</f>
        <v>-0.378408071559379</v>
      </c>
      <c r="E48">
        <f>+wFG_rstar_shock_decomposition!H48</f>
        <v>1.1674742600136E-2</v>
      </c>
      <c r="F48">
        <f>+wFG_rstar_shock_decomposition!I48</f>
        <v>-0.22026993479665699</v>
      </c>
      <c r="G48">
        <f>+wFG_rstar_shock_decomposition!J48</f>
        <v>-6.73147316395779E-15</v>
      </c>
      <c r="H48">
        <f>+wFG_rstar_shock_decomposition!K48</f>
        <v>3.1091450751650899E-14</v>
      </c>
      <c r="I48">
        <f>+wFG_rstar_shock_decomposition!L48</f>
        <v>-1.8469631146033002E-15</v>
      </c>
      <c r="J48">
        <f>+wFG_rstar_shock_decomposition!M48</f>
        <v>1.60024525173307E-15</v>
      </c>
      <c r="K48">
        <f>+wFG_rstar_shock_decomposition!N48</f>
        <v>1.7553606101562799E-15</v>
      </c>
      <c r="L48">
        <f>+wFG_rstar_shock_decomposition!O48</f>
        <v>2.5432963136550399E-15</v>
      </c>
      <c r="M48">
        <f>+wFG_rstar_shock_decomposition!P48</f>
        <v>3.3279289663498E-15</v>
      </c>
      <c r="N48">
        <f>+wFG_rstar_shock_decomposition!Q48</f>
        <v>3.5837444773084201E-15</v>
      </c>
      <c r="O48">
        <f>+wFG_rstar_shock_decomposition!R48</f>
        <v>-3.1486988110944698E-15</v>
      </c>
      <c r="P48">
        <f>+wFG_rstar_shock_decomposition!S48</f>
        <v>9.8752610356030602E-14</v>
      </c>
      <c r="Q48">
        <f>+wFG_rstar_shock_decomposition!T48</f>
        <v>7.2541151139920599E-3</v>
      </c>
      <c r="R48">
        <f>+wFG_rstar_shock_decomposition!U48</f>
        <v>0</v>
      </c>
      <c r="S48">
        <f>+wFG_rstar_shock_decomposition!V48</f>
        <v>-0.45284337725575402</v>
      </c>
      <c r="T48">
        <f>+wFG_rstar_shock_decomposition!W48</f>
        <v>1.59974261969234E-2</v>
      </c>
      <c r="U48" s="8">
        <f>+wFG_rstar_shock_decomposition!D48</f>
        <v>-1.7242856942834</v>
      </c>
      <c r="Y48" s="1">
        <f t="shared" si="23"/>
        <v>43373</v>
      </c>
      <c r="Z48" s="18">
        <f t="shared" si="2"/>
        <v>-0.146252175261569</v>
      </c>
      <c r="AA48" s="18">
        <f t="shared" si="3"/>
        <v>-0.56143841932122895</v>
      </c>
      <c r="AB48" s="18">
        <f t="shared" si="4"/>
        <v>-0.378408071559379</v>
      </c>
      <c r="AC48" s="18">
        <f t="shared" si="5"/>
        <v>-0.67311331205241098</v>
      </c>
      <c r="AD48" s="18">
        <f t="shared" si="6"/>
        <v>1.1674742600136E-2</v>
      </c>
      <c r="AE48" s="18">
        <f t="shared" si="7"/>
        <v>7.2541151139920599E-3</v>
      </c>
      <c r="AF48" s="18">
        <f t="shared" si="8"/>
        <v>-6.73147316395779E-15</v>
      </c>
      <c r="AG48" s="18">
        <f t="shared" si="9"/>
        <v>3.1091450751650899E-14</v>
      </c>
      <c r="AH48" s="18">
        <f t="shared" si="10"/>
        <v>1.5997426197029967E-2</v>
      </c>
      <c r="AI48" s="18">
        <f t="shared" si="22"/>
        <v>-1.7242856942834057</v>
      </c>
      <c r="AJ48" s="21">
        <f t="shared" si="11"/>
        <v>-0.66585919693841888</v>
      </c>
      <c r="AK48" s="21">
        <f t="shared" si="12"/>
        <v>-0.92817174828047189</v>
      </c>
      <c r="AL48" s="21">
        <f t="shared" si="13"/>
        <v>-0.146252175261569</v>
      </c>
      <c r="AM48" s="21">
        <f t="shared" si="14"/>
        <v>1.5997426197029967E-2</v>
      </c>
      <c r="AN48" s="21">
        <f t="shared" si="15"/>
        <v>-1.7242856942834299</v>
      </c>
      <c r="AO48" s="23">
        <f t="shared" si="17"/>
        <v>0.92496375062509351</v>
      </c>
      <c r="AP48" s="23">
        <f t="shared" si="18"/>
        <v>-0.13020505261549351</v>
      </c>
      <c r="AQ48" s="23">
        <f t="shared" si="19"/>
        <v>0.21031633867609725</v>
      </c>
      <c r="AR48" s="23">
        <f t="shared" si="20"/>
        <v>-5.0750366856956641E-3</v>
      </c>
      <c r="AS48" s="23">
        <f t="shared" si="21"/>
        <v>1</v>
      </c>
      <c r="AT48" s="18"/>
      <c r="AU48" s="18"/>
      <c r="AV48" s="18"/>
      <c r="AW48" s="18"/>
      <c r="AX48" s="18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</row>
    <row r="49" spans="1:87" x14ac:dyDescent="0.25">
      <c r="A49" s="1">
        <v>43465</v>
      </c>
      <c r="B49">
        <f>+wFG_rstar_shock_decomposition!E49</f>
        <v>-0.14174911758501199</v>
      </c>
      <c r="C49">
        <f>+wFG_rstar_shock_decomposition!F49</f>
        <v>-0.61139699285145899</v>
      </c>
      <c r="D49">
        <f>+wFG_rstar_shock_decomposition!G49</f>
        <v>-0.42936541839826098</v>
      </c>
      <c r="E49">
        <f>+wFG_rstar_shock_decomposition!H49</f>
        <v>-1.1751911728982299E-3</v>
      </c>
      <c r="F49">
        <f>+wFG_rstar_shock_decomposition!I49</f>
        <v>-0.200754303522619</v>
      </c>
      <c r="G49">
        <f>+wFG_rstar_shock_decomposition!J49</f>
        <v>-7.1383372622096306E-15</v>
      </c>
      <c r="H49">
        <f>+wFG_rstar_shock_decomposition!K49</f>
        <v>3.17374978587907E-14</v>
      </c>
      <c r="I49">
        <f>+wFG_rstar_shock_decomposition!L49</f>
        <v>-1.61709268548566E-15</v>
      </c>
      <c r="J49">
        <f>+wFG_rstar_shock_decomposition!M49</f>
        <v>1.56095648664131E-15</v>
      </c>
      <c r="K49">
        <f>+wFG_rstar_shock_decomposition!N49</f>
        <v>1.76742822818265E-15</v>
      </c>
      <c r="L49">
        <f>+wFG_rstar_shock_decomposition!O49</f>
        <v>2.8180795899654801E-15</v>
      </c>
      <c r="M49">
        <f>+wFG_rstar_shock_decomposition!P49</f>
        <v>3.8986384831139102E-15</v>
      </c>
      <c r="N49">
        <f>+wFG_rstar_shock_decomposition!Q49</f>
        <v>3.3938841137821099E-15</v>
      </c>
      <c r="O49">
        <f>+wFG_rstar_shock_decomposition!R49</f>
        <v>-2.2127216264054199E-15</v>
      </c>
      <c r="P49">
        <f>+wFG_rstar_shock_decomposition!S49</f>
        <v>9.8006873102095305E-14</v>
      </c>
      <c r="Q49">
        <f>+wFG_rstar_shock_decomposition!T49</f>
        <v>1.0430946135317601E-2</v>
      </c>
      <c r="R49">
        <f>+wFG_rstar_shock_decomposition!U49</f>
        <v>0</v>
      </c>
      <c r="S49">
        <f>+wFG_rstar_shock_decomposition!V49</f>
        <v>-0.48248927523933699</v>
      </c>
      <c r="T49">
        <f>+wFG_rstar_shock_decomposition!W49</f>
        <v>1.5800872042453801E-2</v>
      </c>
      <c r="U49" s="8">
        <f>+wFG_rstar_shock_decomposition!D49</f>
        <v>-1.84069848059168</v>
      </c>
      <c r="Y49" s="1">
        <f t="shared" si="23"/>
        <v>43465</v>
      </c>
      <c r="Z49" s="18">
        <f t="shared" si="2"/>
        <v>-0.14174911758501199</v>
      </c>
      <c r="AA49" s="18">
        <f t="shared" si="3"/>
        <v>-0.61139699285145899</v>
      </c>
      <c r="AB49" s="18">
        <f t="shared" si="4"/>
        <v>-0.42936541839826098</v>
      </c>
      <c r="AC49" s="18">
        <f t="shared" si="5"/>
        <v>-0.68324357876195596</v>
      </c>
      <c r="AD49" s="18">
        <f t="shared" si="6"/>
        <v>-1.1751911728982299E-3</v>
      </c>
      <c r="AE49" s="18">
        <f t="shared" si="7"/>
        <v>1.0430946135317601E-2</v>
      </c>
      <c r="AF49" s="18">
        <f t="shared" si="8"/>
        <v>-7.1383372622096306E-15</v>
      </c>
      <c r="AG49" s="18">
        <f t="shared" si="9"/>
        <v>3.17374978587907E-14</v>
      </c>
      <c r="AH49" s="18">
        <f t="shared" si="10"/>
        <v>1.5800872042561417E-2</v>
      </c>
      <c r="AI49" s="18">
        <f t="shared" si="22"/>
        <v>-1.8406984805916826</v>
      </c>
      <c r="AJ49" s="21">
        <f t="shared" si="11"/>
        <v>-0.67281263262663837</v>
      </c>
      <c r="AK49" s="21">
        <f t="shared" si="12"/>
        <v>-1.0419376024226183</v>
      </c>
      <c r="AL49" s="21">
        <f t="shared" si="13"/>
        <v>-0.14174911758501199</v>
      </c>
      <c r="AM49" s="21">
        <f t="shared" si="14"/>
        <v>1.5800872042561417E-2</v>
      </c>
      <c r="AN49" s="21">
        <f t="shared" si="15"/>
        <v>-1.8406984805917075</v>
      </c>
      <c r="AO49" s="23">
        <f t="shared" si="17"/>
        <v>5.973085868596776E-2</v>
      </c>
      <c r="AP49" s="23">
        <f t="shared" si="18"/>
        <v>0.97726253060276691</v>
      </c>
      <c r="AQ49" s="23">
        <f t="shared" si="19"/>
        <v>-3.8681813393180664E-2</v>
      </c>
      <c r="AR49" s="23">
        <f t="shared" si="20"/>
        <v>1.6884241044454289E-3</v>
      </c>
      <c r="AS49" s="23">
        <f t="shared" si="21"/>
        <v>1</v>
      </c>
      <c r="AT49" s="18"/>
      <c r="AU49" s="18"/>
      <c r="AV49" s="18"/>
      <c r="AW49" s="18"/>
      <c r="AX49" s="18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</row>
    <row r="50" spans="1:87" x14ac:dyDescent="0.25">
      <c r="A50" s="1">
        <v>43555</v>
      </c>
      <c r="B50">
        <f>+wFG_rstar_shock_decomposition!E50</f>
        <v>-0.127167986116826</v>
      </c>
      <c r="C50">
        <f>+wFG_rstar_shock_decomposition!F50</f>
        <v>-0.65580593873903803</v>
      </c>
      <c r="D50">
        <f>+wFG_rstar_shock_decomposition!G50</f>
        <v>-0.503168187816739</v>
      </c>
      <c r="E50">
        <f>+wFG_rstar_shock_decomposition!H50</f>
        <v>-3.6156992360162499E-3</v>
      </c>
      <c r="F50">
        <f>+wFG_rstar_shock_decomposition!I50</f>
        <v>-0.218055355311186</v>
      </c>
      <c r="G50">
        <f>+wFG_rstar_shock_decomposition!J50</f>
        <v>-6.7045645061351797E-15</v>
      </c>
      <c r="H50">
        <f>+wFG_rstar_shock_decomposition!K50</f>
        <v>3.1345214412574699E-14</v>
      </c>
      <c r="I50">
        <f>+wFG_rstar_shock_decomposition!L50</f>
        <v>-1.99432999850369E-15</v>
      </c>
      <c r="J50">
        <f>+wFG_rstar_shock_decomposition!M50</f>
        <v>1.4964815667425501E-15</v>
      </c>
      <c r="K50">
        <f>+wFG_rstar_shock_decomposition!N50</f>
        <v>1.9546533174197899E-15</v>
      </c>
      <c r="L50">
        <f>+wFG_rstar_shock_decomposition!O50</f>
        <v>3.2499432155017502E-15</v>
      </c>
      <c r="M50">
        <f>+wFG_rstar_shock_decomposition!P50</f>
        <v>3.6617805554454003E-15</v>
      </c>
      <c r="N50">
        <f>+wFG_rstar_shock_decomposition!Q50</f>
        <v>4.0701749000475497E-15</v>
      </c>
      <c r="O50">
        <f>+wFG_rstar_shock_decomposition!R50</f>
        <v>-2.4088303398320299E-15</v>
      </c>
      <c r="P50">
        <f>+wFG_rstar_shock_decomposition!S50</f>
        <v>9.5025100995293105E-14</v>
      </c>
      <c r="Q50">
        <f>+wFG_rstar_shock_decomposition!T50</f>
        <v>1.9369290333258401E-2</v>
      </c>
      <c r="R50">
        <f>+wFG_rstar_shock_decomposition!U50</f>
        <v>0</v>
      </c>
      <c r="S50">
        <f>+wFG_rstar_shock_decomposition!V50</f>
        <v>-0.42988533116094302</v>
      </c>
      <c r="T50">
        <f>+wFG_rstar_shock_decomposition!W50</f>
        <v>1.56068779790939E-2</v>
      </c>
      <c r="U50" s="8">
        <f>+wFG_rstar_shock_decomposition!D50</f>
        <v>-1.9027223300682601</v>
      </c>
      <c r="Y50" s="1">
        <f t="shared" si="23"/>
        <v>43555</v>
      </c>
      <c r="Z50" s="18">
        <f t="shared" si="2"/>
        <v>-0.127167986116826</v>
      </c>
      <c r="AA50" s="18">
        <f t="shared" si="3"/>
        <v>-0.65580593873903803</v>
      </c>
      <c r="AB50" s="18">
        <f t="shared" si="4"/>
        <v>-0.503168187816739</v>
      </c>
      <c r="AC50" s="18">
        <f t="shared" si="5"/>
        <v>-0.64794068647212899</v>
      </c>
      <c r="AD50" s="18">
        <f t="shared" si="6"/>
        <v>-3.6156992360162499E-3</v>
      </c>
      <c r="AE50" s="18">
        <f t="shared" si="7"/>
        <v>1.9369290333258401E-2</v>
      </c>
      <c r="AF50" s="18">
        <f t="shared" si="8"/>
        <v>-6.7045645061351797E-15</v>
      </c>
      <c r="AG50" s="18">
        <f t="shared" si="9"/>
        <v>3.1345214412574699E-14</v>
      </c>
      <c r="AH50" s="18">
        <f t="shared" si="10"/>
        <v>1.5606877979198953E-2</v>
      </c>
      <c r="AI50" s="18">
        <f t="shared" si="22"/>
        <v>-1.9027223300682667</v>
      </c>
      <c r="AJ50" s="21">
        <f t="shared" si="11"/>
        <v>-0.62857139613887059</v>
      </c>
      <c r="AK50" s="21">
        <f t="shared" si="12"/>
        <v>-1.1625898257917935</v>
      </c>
      <c r="AL50" s="21">
        <f t="shared" si="13"/>
        <v>-0.127167986116826</v>
      </c>
      <c r="AM50" s="21">
        <f t="shared" si="14"/>
        <v>1.5606877979198953E-2</v>
      </c>
      <c r="AN50" s="21">
        <f t="shared" si="15"/>
        <v>-1.9027223300682912</v>
      </c>
      <c r="AO50" s="23">
        <f t="shared" si="17"/>
        <v>-0.71329394839432703</v>
      </c>
      <c r="AP50" s="23">
        <f t="shared" si="18"/>
        <v>1.9452553233530894</v>
      </c>
      <c r="AQ50" s="23">
        <f t="shared" si="19"/>
        <v>-0.2350891083226124</v>
      </c>
      <c r="AR50" s="23">
        <f t="shared" si="20"/>
        <v>3.1277333638523035E-3</v>
      </c>
      <c r="AS50" s="23">
        <f t="shared" si="21"/>
        <v>1</v>
      </c>
      <c r="AT50" s="18"/>
      <c r="AU50" s="18"/>
      <c r="AV50" s="18"/>
      <c r="AW50" s="18"/>
      <c r="AX50" s="18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</row>
    <row r="51" spans="1:87" x14ac:dyDescent="0.25">
      <c r="A51" s="1">
        <v>43646</v>
      </c>
      <c r="B51">
        <f>+wFG_rstar_shock_decomposition!E51</f>
        <v>-0.14356819057544701</v>
      </c>
      <c r="C51">
        <f>+wFG_rstar_shock_decomposition!F51</f>
        <v>-0.67390626051545099</v>
      </c>
      <c r="D51">
        <f>+wFG_rstar_shock_decomposition!G51</f>
        <v>-0.51262041959164695</v>
      </c>
      <c r="E51">
        <f>+wFG_rstar_shock_decomposition!H51</f>
        <v>8.8174179537818705E-3</v>
      </c>
      <c r="F51">
        <f>+wFG_rstar_shock_decomposition!I51</f>
        <v>-0.238465739042864</v>
      </c>
      <c r="G51">
        <f>+wFG_rstar_shock_decomposition!J51</f>
        <v>-7.1702808043328304E-15</v>
      </c>
      <c r="H51">
        <f>+wFG_rstar_shock_decomposition!K51</f>
        <v>3.1919387436701401E-14</v>
      </c>
      <c r="I51">
        <f>+wFG_rstar_shock_decomposition!L51</f>
        <v>-1.9376401230722401E-15</v>
      </c>
      <c r="J51">
        <f>+wFG_rstar_shock_decomposition!M51</f>
        <v>1.68905103502753E-15</v>
      </c>
      <c r="K51">
        <f>+wFG_rstar_shock_decomposition!N51</f>
        <v>2.3790263545632099E-15</v>
      </c>
      <c r="L51">
        <f>+wFG_rstar_shock_decomposition!O51</f>
        <v>3.0575430997572799E-15</v>
      </c>
      <c r="M51">
        <f>+wFG_rstar_shock_decomposition!P51</f>
        <v>4.2347936582218196E-15</v>
      </c>
      <c r="N51">
        <f>+wFG_rstar_shock_decomposition!Q51</f>
        <v>3.8178349627115901E-15</v>
      </c>
      <c r="O51">
        <f>+wFG_rstar_shock_decomposition!R51</f>
        <v>-2.2924298424315601E-15</v>
      </c>
      <c r="P51">
        <f>+wFG_rstar_shock_decomposition!S51</f>
        <v>9.3634110369057902E-14</v>
      </c>
      <c r="Q51">
        <f>+wFG_rstar_shock_decomposition!T51</f>
        <v>1.7581890223256201E-2</v>
      </c>
      <c r="R51">
        <f>+wFG_rstar_shock_decomposition!U51</f>
        <v>0</v>
      </c>
      <c r="S51">
        <f>+wFG_rstar_shock_decomposition!V51</f>
        <v>-0.49152066814802198</v>
      </c>
      <c r="T51">
        <f>+wFG_rstar_shock_decomposition!W51</f>
        <v>1.54154086769494E-2</v>
      </c>
      <c r="U51" s="8">
        <f>+wFG_rstar_shock_decomposition!D51</f>
        <v>-2.0182665610193098</v>
      </c>
      <c r="Y51" s="1">
        <f t="shared" si="23"/>
        <v>43646</v>
      </c>
      <c r="Z51" s="18">
        <f t="shared" si="2"/>
        <v>-0.14356819057544701</v>
      </c>
      <c r="AA51" s="18">
        <f t="shared" si="3"/>
        <v>-0.67390626051545099</v>
      </c>
      <c r="AB51" s="18">
        <f t="shared" si="4"/>
        <v>-0.51262041959164695</v>
      </c>
      <c r="AC51" s="18">
        <f t="shared" si="5"/>
        <v>-0.72998640719088592</v>
      </c>
      <c r="AD51" s="18">
        <f t="shared" si="6"/>
        <v>8.8174179537818705E-3</v>
      </c>
      <c r="AE51" s="18">
        <f t="shared" si="7"/>
        <v>1.7581890223256201E-2</v>
      </c>
      <c r="AF51" s="18">
        <f t="shared" si="8"/>
        <v>-7.1702808043328304E-15</v>
      </c>
      <c r="AG51" s="18">
        <f t="shared" si="9"/>
        <v>3.1919387436701401E-14</v>
      </c>
      <c r="AH51" s="18">
        <f t="shared" si="10"/>
        <v>1.5415408677053983E-2</v>
      </c>
      <c r="AI51" s="18">
        <f t="shared" si="22"/>
        <v>-2.0182665610193142</v>
      </c>
      <c r="AJ51" s="21">
        <f t="shared" si="11"/>
        <v>-0.71240451696762974</v>
      </c>
      <c r="AK51" s="21">
        <f t="shared" si="12"/>
        <v>-1.1777092621533161</v>
      </c>
      <c r="AL51" s="21">
        <f t="shared" si="13"/>
        <v>-0.14356819057544701</v>
      </c>
      <c r="AM51" s="21">
        <f t="shared" si="14"/>
        <v>1.5415408677053983E-2</v>
      </c>
      <c r="AN51" s="21">
        <f t="shared" si="15"/>
        <v>-2.0182665610193391</v>
      </c>
      <c r="AO51" s="23">
        <f t="shared" si="17"/>
        <v>0.72555003515732719</v>
      </c>
      <c r="AP51" s="23">
        <f t="shared" si="18"/>
        <v>0.13085410008854664</v>
      </c>
      <c r="AQ51" s="23">
        <f t="shared" si="19"/>
        <v>0.1419387564712703</v>
      </c>
      <c r="AR51" s="23">
        <f t="shared" si="20"/>
        <v>1.6571082828539406E-3</v>
      </c>
      <c r="AS51" s="23">
        <f t="shared" si="21"/>
        <v>1</v>
      </c>
      <c r="AT51" s="18"/>
      <c r="AU51" s="18"/>
      <c r="AV51" s="18"/>
      <c r="AW51" s="18"/>
      <c r="AX51" s="18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</row>
    <row r="52" spans="1:87" x14ac:dyDescent="0.25">
      <c r="A52" s="1">
        <v>43738</v>
      </c>
      <c r="B52">
        <f>+wFG_rstar_shock_decomposition!E52</f>
        <v>-0.14360995690214901</v>
      </c>
      <c r="C52">
        <f>+wFG_rstar_shock_decomposition!F52</f>
        <v>-0.67461405975975197</v>
      </c>
      <c r="D52">
        <f>+wFG_rstar_shock_decomposition!G52</f>
        <v>-0.51710266353459899</v>
      </c>
      <c r="E52">
        <f>+wFG_rstar_shock_decomposition!H52</f>
        <v>-1.1335063944641399E-2</v>
      </c>
      <c r="F52">
        <f>+wFG_rstar_shock_decomposition!I52</f>
        <v>-0.247209010313646</v>
      </c>
      <c r="G52">
        <f>+wFG_rstar_shock_decomposition!J52</f>
        <v>-7.0854510106694004E-15</v>
      </c>
      <c r="H52">
        <f>+wFG_rstar_shock_decomposition!K52</f>
        <v>3.2601781178525902E-14</v>
      </c>
      <c r="I52">
        <f>+wFG_rstar_shock_decomposition!L52</f>
        <v>-1.59228734342726E-15</v>
      </c>
      <c r="J52">
        <f>+wFG_rstar_shock_decomposition!M52</f>
        <v>1.9394754563294201E-15</v>
      </c>
      <c r="K52">
        <f>+wFG_rstar_shock_decomposition!N52</f>
        <v>2.1130358089693502E-15</v>
      </c>
      <c r="L52">
        <f>+wFG_rstar_shock_decomposition!O52</f>
        <v>3.4972855161172898E-15</v>
      </c>
      <c r="M52">
        <f>+wFG_rstar_shock_decomposition!P52</f>
        <v>3.9906654732559601E-15</v>
      </c>
      <c r="N52">
        <f>+wFG_rstar_shock_decomposition!Q52</f>
        <v>3.8751908413254603E-15</v>
      </c>
      <c r="O52">
        <f>+wFG_rstar_shock_decomposition!R52</f>
        <v>-1.99593994396705E-15</v>
      </c>
      <c r="P52">
        <f>+wFG_rstar_shock_decomposition!S52</f>
        <v>9.3008563226478696E-14</v>
      </c>
      <c r="Q52">
        <f>+wFG_rstar_shock_decomposition!T52</f>
        <v>-7.7129502157431097E-3</v>
      </c>
      <c r="R52">
        <f>+wFG_rstar_shock_decomposition!U52</f>
        <v>0</v>
      </c>
      <c r="S52">
        <f>+wFG_rstar_shock_decomposition!V52</f>
        <v>-0.53561266256509699</v>
      </c>
      <c r="T52">
        <f>+wFG_rstar_shock_decomposition!W52</f>
        <v>1.522642930384E-2</v>
      </c>
      <c r="U52" s="8">
        <f>+wFG_rstar_shock_decomposition!D52</f>
        <v>-2.1219699379316501</v>
      </c>
      <c r="Y52" s="1">
        <f t="shared" si="23"/>
        <v>43738</v>
      </c>
      <c r="Z52" s="18">
        <f t="shared" si="2"/>
        <v>-0.14360995690214901</v>
      </c>
      <c r="AA52" s="18">
        <f t="shared" si="3"/>
        <v>-0.67461405975975197</v>
      </c>
      <c r="AB52" s="18">
        <f t="shared" si="4"/>
        <v>-0.51710266353459899</v>
      </c>
      <c r="AC52" s="18">
        <f t="shared" si="5"/>
        <v>-0.78282167287874294</v>
      </c>
      <c r="AD52" s="18">
        <f t="shared" si="6"/>
        <v>-1.1335063944641399E-2</v>
      </c>
      <c r="AE52" s="18">
        <f t="shared" si="7"/>
        <v>-7.7129502157431097E-3</v>
      </c>
      <c r="AF52" s="18">
        <f t="shared" si="8"/>
        <v>-7.0854510106694004E-15</v>
      </c>
      <c r="AG52" s="18">
        <f t="shared" si="9"/>
        <v>3.2601781178525902E-14</v>
      </c>
      <c r="AH52" s="18">
        <f t="shared" si="10"/>
        <v>1.5226429303944834E-2</v>
      </c>
      <c r="AI52" s="18">
        <f t="shared" si="22"/>
        <v>-2.1219699379316572</v>
      </c>
      <c r="AJ52" s="21">
        <f t="shared" si="11"/>
        <v>-0.79053462309448608</v>
      </c>
      <c r="AK52" s="21">
        <f t="shared" si="12"/>
        <v>-1.2030517872389925</v>
      </c>
      <c r="AL52" s="21">
        <f t="shared" si="13"/>
        <v>-0.14360995690214901</v>
      </c>
      <c r="AM52" s="21">
        <f t="shared" si="14"/>
        <v>1.5226429303944834E-2</v>
      </c>
      <c r="AN52" s="21">
        <f t="shared" si="15"/>
        <v>-2.1219699379316825</v>
      </c>
      <c r="AO52" s="23">
        <f t="shared" si="17"/>
        <v>0.75339982605288525</v>
      </c>
      <c r="AP52" s="23">
        <f t="shared" si="18"/>
        <v>0.24437511911591417</v>
      </c>
      <c r="AQ52" s="23">
        <f t="shared" si="19"/>
        <v>4.0274799090969746E-4</v>
      </c>
      <c r="AR52" s="23">
        <f t="shared" si="20"/>
        <v>1.8223068402959093E-3</v>
      </c>
      <c r="AS52" s="23">
        <f t="shared" si="21"/>
        <v>1</v>
      </c>
      <c r="AT52" s="18"/>
      <c r="AU52" s="18"/>
      <c r="AV52" s="18"/>
      <c r="AW52" s="18"/>
      <c r="AX52" s="18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</row>
    <row r="53" spans="1:87" x14ac:dyDescent="0.25">
      <c r="A53" s="1">
        <v>43830</v>
      </c>
      <c r="B53">
        <f>+wFG_rstar_shock_decomposition!E53</f>
        <v>-0.135974576005187</v>
      </c>
      <c r="C53">
        <f>+wFG_rstar_shock_decomposition!F53</f>
        <v>-0.61580943525124399</v>
      </c>
      <c r="D53">
        <f>+wFG_rstar_shock_decomposition!G53</f>
        <v>-0.53133953832335901</v>
      </c>
      <c r="E53">
        <f>+wFG_rstar_shock_decomposition!H53</f>
        <v>-3.6812328347410897E-2</v>
      </c>
      <c r="F53">
        <f>+wFG_rstar_shock_decomposition!I53</f>
        <v>-0.247872281145252</v>
      </c>
      <c r="G53">
        <f>+wFG_rstar_shock_decomposition!J53</f>
        <v>-6.8489265443147202E-15</v>
      </c>
      <c r="H53">
        <f>+wFG_rstar_shock_decomposition!K53</f>
        <v>3.2468454578501603E-14</v>
      </c>
      <c r="I53">
        <f>+wFG_rstar_shock_decomposition!L53</f>
        <v>-1.35121876463366E-15</v>
      </c>
      <c r="J53">
        <f>+wFG_rstar_shock_decomposition!M53</f>
        <v>1.5279394447525099E-15</v>
      </c>
      <c r="K53">
        <f>+wFG_rstar_shock_decomposition!N53</f>
        <v>2.3634433869437199E-15</v>
      </c>
      <c r="L53">
        <f>+wFG_rstar_shock_decomposition!O53</f>
        <v>3.16170880669054E-15</v>
      </c>
      <c r="M53">
        <f>+wFG_rstar_shock_decomposition!P53</f>
        <v>3.9336618345266501E-15</v>
      </c>
      <c r="N53">
        <f>+wFG_rstar_shock_decomposition!Q53</f>
        <v>3.9935475765882902E-15</v>
      </c>
      <c r="O53">
        <f>+wFG_rstar_shock_decomposition!R53</f>
        <v>-1.60889782186172E-15</v>
      </c>
      <c r="P53">
        <f>+wFG_rstar_shock_decomposition!S53</f>
        <v>9.0291371431560304E-14</v>
      </c>
      <c r="Q53">
        <f>+wFG_rstar_shock_decomposition!T53</f>
        <v>-3.3923690741129997E-2</v>
      </c>
      <c r="R53">
        <f>+wFG_rstar_shock_decomposition!U53</f>
        <v>0</v>
      </c>
      <c r="S53">
        <f>+wFG_rstar_shock_decomposition!V53</f>
        <v>-0.44886422182414698</v>
      </c>
      <c r="T53">
        <f>+wFG_rstar_shock_decomposition!W53</f>
        <v>1.503990551877E-2</v>
      </c>
      <c r="U53" s="8">
        <f>+wFG_rstar_shock_decomposition!D53</f>
        <v>-2.0355561661188299</v>
      </c>
      <c r="Y53" s="1">
        <f t="shared" si="23"/>
        <v>43830</v>
      </c>
      <c r="Z53" s="18">
        <f t="shared" si="2"/>
        <v>-0.135974576005187</v>
      </c>
      <c r="AA53" s="18">
        <f t="shared" si="3"/>
        <v>-0.61580943525124399</v>
      </c>
      <c r="AB53" s="18">
        <f t="shared" si="4"/>
        <v>-0.53133953832335901</v>
      </c>
      <c r="AC53" s="18">
        <f t="shared" si="5"/>
        <v>-0.69673650296939904</v>
      </c>
      <c r="AD53" s="18">
        <f t="shared" si="6"/>
        <v>-3.6812328347410897E-2</v>
      </c>
      <c r="AE53" s="18">
        <f t="shared" si="7"/>
        <v>-3.3923690741129997E-2</v>
      </c>
      <c r="AF53" s="18">
        <f t="shared" si="8"/>
        <v>-6.8489265443147202E-15</v>
      </c>
      <c r="AG53" s="18">
        <f t="shared" si="9"/>
        <v>3.2468454578501603E-14</v>
      </c>
      <c r="AH53" s="18">
        <f t="shared" si="10"/>
        <v>1.5039905518872312E-2</v>
      </c>
      <c r="AI53" s="18">
        <f t="shared" si="22"/>
        <v>-2.0355561661188322</v>
      </c>
      <c r="AJ53" s="21">
        <f t="shared" si="11"/>
        <v>-0.73066019371052904</v>
      </c>
      <c r="AK53" s="21">
        <f t="shared" si="12"/>
        <v>-1.1839613019220139</v>
      </c>
      <c r="AL53" s="21">
        <f t="shared" si="13"/>
        <v>-0.135974576005187</v>
      </c>
      <c r="AM53" s="21">
        <f t="shared" si="14"/>
        <v>1.5039905518872312E-2</v>
      </c>
      <c r="AN53" s="21">
        <f t="shared" si="15"/>
        <v>-2.0355561661188579</v>
      </c>
      <c r="AO53" s="23">
        <f t="shared" si="17"/>
        <v>0.69288063844322456</v>
      </c>
      <c r="AP53" s="23">
        <f t="shared" si="18"/>
        <v>0.22091947749172833</v>
      </c>
      <c r="AQ53" s="23">
        <f t="shared" si="19"/>
        <v>8.8358380114462731E-2</v>
      </c>
      <c r="AR53" s="23">
        <f t="shared" si="20"/>
        <v>-2.158496049409105E-3</v>
      </c>
      <c r="AS53" s="23">
        <f t="shared" si="21"/>
        <v>1</v>
      </c>
      <c r="AT53" s="18"/>
      <c r="AU53" s="18"/>
      <c r="AV53" s="18"/>
      <c r="AW53" s="18"/>
      <c r="AX53" s="18"/>
    </row>
    <row r="54" spans="1:87" x14ac:dyDescent="0.25">
      <c r="A54" s="1">
        <v>43921</v>
      </c>
      <c r="B54">
        <f>+wFG_rstar_shock_decomposition!E54</f>
        <v>-0.14070548318876799</v>
      </c>
      <c r="C54">
        <f>+wFG_rstar_shock_decomposition!F54</f>
        <v>-0.82818985368917697</v>
      </c>
      <c r="D54">
        <f>+wFG_rstar_shock_decomposition!G54</f>
        <v>-0.65634565566833103</v>
      </c>
      <c r="E54">
        <f>+wFG_rstar_shock_decomposition!H54</f>
        <v>-4.3387879872656E-2</v>
      </c>
      <c r="F54">
        <f>+wFG_rstar_shock_decomposition!I54</f>
        <v>-0.225099686578732</v>
      </c>
      <c r="G54">
        <f>+wFG_rstar_shock_decomposition!J54</f>
        <v>-7.1425610309918408E-15</v>
      </c>
      <c r="H54">
        <f>+wFG_rstar_shock_decomposition!K54</f>
        <v>3.24591065324231E-14</v>
      </c>
      <c r="I54">
        <f>+wFG_rstar_shock_decomposition!L54</f>
        <v>-3.45031531360218E-15</v>
      </c>
      <c r="J54">
        <f>+wFG_rstar_shock_decomposition!M54</f>
        <v>1.62016146528883E-15</v>
      </c>
      <c r="K54">
        <f>+wFG_rstar_shock_decomposition!N54</f>
        <v>1.9469564869553801E-15</v>
      </c>
      <c r="L54">
        <f>+wFG_rstar_shock_decomposition!O54</f>
        <v>3.0060249395139901E-15</v>
      </c>
      <c r="M54">
        <f>+wFG_rstar_shock_decomposition!P54</f>
        <v>3.9124926512206204E-15</v>
      </c>
      <c r="N54">
        <f>+wFG_rstar_shock_decomposition!Q54</f>
        <v>4.1340093017734E-15</v>
      </c>
      <c r="O54">
        <f>+wFG_rstar_shock_decomposition!R54</f>
        <v>-1.0143900053863299E-15</v>
      </c>
      <c r="P54">
        <f>+wFG_rstar_shock_decomposition!S54</f>
        <v>8.5387646345057703E-14</v>
      </c>
      <c r="Q54">
        <f>+wFG_rstar_shock_decomposition!T54</f>
        <v>-4.4550044338998E-2</v>
      </c>
      <c r="R54">
        <f>+wFG_rstar_shock_decomposition!U54</f>
        <v>0</v>
      </c>
      <c r="S54">
        <f>+wFG_rstar_shock_decomposition!V54</f>
        <v>-0.52862365939507805</v>
      </c>
      <c r="T54">
        <f>+wFG_rstar_shock_decomposition!W54</f>
        <v>1.48558034654604E-2</v>
      </c>
      <c r="U54" s="8">
        <f>+wFG_rstar_shock_decomposition!D54</f>
        <v>-2.4520464592661599</v>
      </c>
      <c r="Y54" s="1">
        <f t="shared" si="23"/>
        <v>43921</v>
      </c>
      <c r="Z54" s="18">
        <f t="shared" si="2"/>
        <v>-0.14070548318876799</v>
      </c>
      <c r="AA54" s="18">
        <f t="shared" si="3"/>
        <v>-0.82818985368917697</v>
      </c>
      <c r="AB54" s="18">
        <f t="shared" si="4"/>
        <v>-0.65634565566833103</v>
      </c>
      <c r="AC54" s="18">
        <f t="shared" si="5"/>
        <v>-0.75372334597381008</v>
      </c>
      <c r="AD54" s="18">
        <f t="shared" si="6"/>
        <v>-4.3387879872656E-2</v>
      </c>
      <c r="AE54" s="18">
        <f t="shared" si="7"/>
        <v>-4.4550044338998E-2</v>
      </c>
      <c r="AF54" s="18">
        <f t="shared" si="8"/>
        <v>-7.1425610309918408E-15</v>
      </c>
      <c r="AG54" s="18">
        <f t="shared" si="9"/>
        <v>3.24591065324231E-14</v>
      </c>
      <c r="AH54" s="18">
        <f t="shared" si="10"/>
        <v>1.4855803465555942E-2</v>
      </c>
      <c r="AI54" s="18">
        <f t="shared" si="22"/>
        <v>-2.4520464592661586</v>
      </c>
      <c r="AJ54" s="21">
        <f t="shared" si="11"/>
        <v>-0.79827339031280808</v>
      </c>
      <c r="AK54" s="21">
        <f t="shared" si="12"/>
        <v>-1.5279233892301638</v>
      </c>
      <c r="AL54" s="21">
        <f t="shared" si="13"/>
        <v>-0.14070548318876799</v>
      </c>
      <c r="AM54" s="21">
        <f t="shared" si="14"/>
        <v>1.4855803465555942E-2</v>
      </c>
      <c r="AN54" s="21">
        <f t="shared" si="15"/>
        <v>-2.4520464592661839</v>
      </c>
      <c r="AO54" s="23">
        <f t="shared" si="17"/>
        <v>0.16234038995564798</v>
      </c>
      <c r="AP54" s="23">
        <f t="shared" si="18"/>
        <v>0.82585859254702843</v>
      </c>
      <c r="AQ54" s="23">
        <f t="shared" si="19"/>
        <v>1.1358985458773984E-2</v>
      </c>
      <c r="AR54" s="23">
        <f t="shared" si="20"/>
        <v>4.4203203855041067E-4</v>
      </c>
      <c r="AS54" s="23">
        <f t="shared" si="21"/>
        <v>1</v>
      </c>
      <c r="AT54" s="18"/>
      <c r="AU54" s="18"/>
      <c r="AV54" s="18"/>
      <c r="AW54" s="18"/>
      <c r="AX54" s="18"/>
    </row>
    <row r="55" spans="1:87" x14ac:dyDescent="0.25">
      <c r="A55" s="1">
        <v>44012</v>
      </c>
      <c r="B55">
        <f>+wFG_rstar_shock_decomposition!E55</f>
        <v>-0.14597519741200499</v>
      </c>
      <c r="C55">
        <f>+wFG_rstar_shock_decomposition!F55</f>
        <v>-0.89960537957736797</v>
      </c>
      <c r="D55">
        <f>+wFG_rstar_shock_decomposition!G55</f>
        <v>-0.71173025959106195</v>
      </c>
      <c r="E55">
        <f>+wFG_rstar_shock_decomposition!H55</f>
        <v>-4.1064196067013198E-2</v>
      </c>
      <c r="F55">
        <f>+wFG_rstar_shock_decomposition!I55</f>
        <v>-0.19603882114506499</v>
      </c>
      <c r="G55">
        <f>+wFG_rstar_shock_decomposition!J55</f>
        <v>-4.5013732369686302E-15</v>
      </c>
      <c r="H55">
        <f>+wFG_rstar_shock_decomposition!K55</f>
        <v>3.2212548942759802E-14</v>
      </c>
      <c r="I55">
        <f>+wFG_rstar_shock_decomposition!L55</f>
        <v>-6.09981048851339E-15</v>
      </c>
      <c r="J55">
        <f>+wFG_rstar_shock_decomposition!M55</f>
        <v>7.4081107410975805E-16</v>
      </c>
      <c r="K55">
        <f>+wFG_rstar_shock_decomposition!N55</f>
        <v>1.8951385356314801E-15</v>
      </c>
      <c r="L55">
        <f>+wFG_rstar_shock_decomposition!O55</f>
        <v>3.1804462584913699E-15</v>
      </c>
      <c r="M55">
        <f>+wFG_rstar_shock_decomposition!P55</f>
        <v>4.3049045144390601E-15</v>
      </c>
      <c r="N55">
        <f>+wFG_rstar_shock_decomposition!Q55</f>
        <v>4.6193085352541102E-15</v>
      </c>
      <c r="O55">
        <f>+wFG_rstar_shock_decomposition!R55</f>
        <v>5.3721699310281799E-17</v>
      </c>
      <c r="P55">
        <f>+wFG_rstar_shock_decomposition!S55</f>
        <v>8.4095699789528194E-14</v>
      </c>
      <c r="Q55">
        <f>+wFG_rstar_shock_decomposition!T55</f>
        <v>1.3759978528344799E-2</v>
      </c>
      <c r="R55">
        <f>+wFG_rstar_shock_decomposition!U55</f>
        <v>0</v>
      </c>
      <c r="S55">
        <f>+wFG_rstar_shock_decomposition!V55</f>
        <v>-0.54600772629656802</v>
      </c>
      <c r="T55">
        <f>+wFG_rstar_shock_decomposition!W55</f>
        <v>1.4674089765942099E-2</v>
      </c>
      <c r="U55" s="8">
        <f>+wFG_rstar_shock_decomposition!D55</f>
        <v>-2.5119875117946702</v>
      </c>
      <c r="Y55" s="1">
        <f t="shared" si="23"/>
        <v>44012</v>
      </c>
      <c r="Z55" s="18">
        <f t="shared" si="2"/>
        <v>-0.14597519741200499</v>
      </c>
      <c r="AA55" s="18">
        <f t="shared" si="3"/>
        <v>-0.89960537957736797</v>
      </c>
      <c r="AB55" s="18">
        <f t="shared" si="4"/>
        <v>-0.71173025959106195</v>
      </c>
      <c r="AC55" s="18">
        <f t="shared" si="5"/>
        <v>-0.74204654744163301</v>
      </c>
      <c r="AD55" s="18">
        <f t="shared" si="6"/>
        <v>-4.1064196067013198E-2</v>
      </c>
      <c r="AE55" s="18">
        <f t="shared" si="7"/>
        <v>1.3759978528344799E-2</v>
      </c>
      <c r="AF55" s="18">
        <f t="shared" si="8"/>
        <v>-4.5013732369686302E-15</v>
      </c>
      <c r="AG55" s="18">
        <f t="shared" si="9"/>
        <v>3.2212548942759802E-14</v>
      </c>
      <c r="AH55" s="18">
        <f t="shared" si="10"/>
        <v>1.467408976603489E-2</v>
      </c>
      <c r="AI55" s="18">
        <f t="shared" si="22"/>
        <v>-2.5119875117946733</v>
      </c>
      <c r="AJ55" s="21">
        <f t="shared" si="11"/>
        <v>-0.72828656891328825</v>
      </c>
      <c r="AK55" s="21">
        <f t="shared" si="12"/>
        <v>-1.6523998352354432</v>
      </c>
      <c r="AL55" s="21">
        <f t="shared" si="13"/>
        <v>-0.14597519741200499</v>
      </c>
      <c r="AM55" s="21">
        <f t="shared" si="14"/>
        <v>1.467408976603489E-2</v>
      </c>
      <c r="AN55" s="21">
        <f t="shared" si="15"/>
        <v>-2.5119875117947013</v>
      </c>
      <c r="AO55" s="23">
        <f t="shared" si="17"/>
        <v>-1.1675941353586203</v>
      </c>
      <c r="AP55" s="23">
        <f t="shared" si="18"/>
        <v>2.0766476522256418</v>
      </c>
      <c r="AQ55" s="23">
        <f t="shared" si="19"/>
        <v>8.7914943113985081E-2</v>
      </c>
      <c r="AR55" s="23">
        <f t="shared" si="20"/>
        <v>3.0315400189978438E-3</v>
      </c>
      <c r="AS55" s="23">
        <f t="shared" si="21"/>
        <v>1</v>
      </c>
      <c r="AT55" s="18"/>
      <c r="AU55" s="18"/>
      <c r="AV55" s="18"/>
      <c r="AW55" s="18"/>
      <c r="AX55" s="18"/>
    </row>
    <row r="56" spans="1:87" x14ac:dyDescent="0.25">
      <c r="A56" s="1">
        <v>44104</v>
      </c>
      <c r="B56">
        <f>+wFG_rstar_shock_decomposition!E56</f>
        <v>-0.15723250297962801</v>
      </c>
      <c r="C56">
        <f>+wFG_rstar_shock_decomposition!F56</f>
        <v>-0.76223677357929298</v>
      </c>
      <c r="D56">
        <f>+wFG_rstar_shock_decomposition!G56</f>
        <v>-0.756876861060503</v>
      </c>
      <c r="E56">
        <f>+wFG_rstar_shock_decomposition!H56</f>
        <v>6.6234981521532598E-3</v>
      </c>
      <c r="F56">
        <f>+wFG_rstar_shock_decomposition!I56</f>
        <v>-0.187296817735459</v>
      </c>
      <c r="G56">
        <f>+wFG_rstar_shock_decomposition!J56</f>
        <v>-7.6421999786640398E-15</v>
      </c>
      <c r="H56">
        <f>+wFG_rstar_shock_decomposition!K56</f>
        <v>3.21265570237615E-14</v>
      </c>
      <c r="I56">
        <f>+wFG_rstar_shock_decomposition!L56</f>
        <v>-6.2751995532625599E-15</v>
      </c>
      <c r="J56">
        <f>+wFG_rstar_shock_decomposition!M56</f>
        <v>1.16312507466638E-15</v>
      </c>
      <c r="K56">
        <f>+wFG_rstar_shock_decomposition!N56</f>
        <v>2.5723348489165702E-15</v>
      </c>
      <c r="L56">
        <f>+wFG_rstar_shock_decomposition!O56</f>
        <v>3.89394844377372E-15</v>
      </c>
      <c r="M56">
        <f>+wFG_rstar_shock_decomposition!P56</f>
        <v>5.0820949671594803E-15</v>
      </c>
      <c r="N56">
        <f>+wFG_rstar_shock_decomposition!Q56</f>
        <v>5.2933731058087399E-15</v>
      </c>
      <c r="O56">
        <f>+wFG_rstar_shock_decomposition!R56</f>
        <v>1.5060919116229699E-15</v>
      </c>
      <c r="P56">
        <f>+wFG_rstar_shock_decomposition!S56</f>
        <v>7.5471288601400494E-14</v>
      </c>
      <c r="Q56">
        <f>+wFG_rstar_shock_decomposition!T56</f>
        <v>-2.1867603732011799E-3</v>
      </c>
      <c r="R56">
        <f>+wFG_rstar_shock_decomposition!U56</f>
        <v>0</v>
      </c>
      <c r="S56">
        <f>+wFG_rstar_shock_decomposition!V56</f>
        <v>-0.39915482200795899</v>
      </c>
      <c r="T56">
        <f>+wFG_rstar_shock_decomposition!W56</f>
        <v>1.4494731514209901E-2</v>
      </c>
      <c r="U56" s="8">
        <f>+wFG_rstar_shock_decomposition!D56</f>
        <v>-2.2438663080695598</v>
      </c>
      <c r="Y56" s="1">
        <f t="shared" si="23"/>
        <v>44104</v>
      </c>
      <c r="Z56" s="18">
        <f t="shared" si="2"/>
        <v>-0.15723250297962801</v>
      </c>
      <c r="AA56" s="18">
        <f t="shared" si="3"/>
        <v>-0.76223677357929298</v>
      </c>
      <c r="AB56" s="18">
        <f t="shared" si="4"/>
        <v>-0.756876861060503</v>
      </c>
      <c r="AC56" s="18">
        <f t="shared" si="5"/>
        <v>-0.58645163974341796</v>
      </c>
      <c r="AD56" s="18">
        <f t="shared" si="6"/>
        <v>6.6234981521532598E-3</v>
      </c>
      <c r="AE56" s="18">
        <f t="shared" si="7"/>
        <v>-2.1867603732011799E-3</v>
      </c>
      <c r="AF56" s="18">
        <f t="shared" si="8"/>
        <v>-7.6421999786640398E-15</v>
      </c>
      <c r="AG56" s="18">
        <f t="shared" si="9"/>
        <v>3.21265570237615E-14</v>
      </c>
      <c r="AH56" s="18">
        <f t="shared" si="10"/>
        <v>1.4494731514298607E-2</v>
      </c>
      <c r="AI56" s="18">
        <f t="shared" si="22"/>
        <v>-2.2438663080695673</v>
      </c>
      <c r="AJ56" s="21">
        <f t="shared" si="11"/>
        <v>-0.58863840011661916</v>
      </c>
      <c r="AK56" s="21">
        <f t="shared" si="12"/>
        <v>-1.5124901364876426</v>
      </c>
      <c r="AL56" s="21">
        <f t="shared" si="13"/>
        <v>-0.15723250297962801</v>
      </c>
      <c r="AM56" s="21">
        <f t="shared" si="14"/>
        <v>1.4494731514298607E-2</v>
      </c>
      <c r="AN56" s="21">
        <f t="shared" si="15"/>
        <v>-2.2438663080695913</v>
      </c>
      <c r="AO56" s="23">
        <f t="shared" si="17"/>
        <v>0.52083970553795789</v>
      </c>
      <c r="AP56" s="23">
        <f t="shared" si="18"/>
        <v>0.52181512242963957</v>
      </c>
      <c r="AQ56" s="23">
        <f t="shared" si="19"/>
        <v>-4.1985883291664354E-2</v>
      </c>
      <c r="AR56" s="23">
        <f t="shared" si="20"/>
        <v>-6.6894467593159237E-4</v>
      </c>
      <c r="AS56" s="23">
        <f t="shared" si="21"/>
        <v>1</v>
      </c>
      <c r="AT56" s="18"/>
      <c r="AU56" s="18"/>
      <c r="AV56" s="18"/>
      <c r="AW56" s="18"/>
      <c r="AX56" s="18"/>
    </row>
    <row r="57" spans="1:87" x14ac:dyDescent="0.25">
      <c r="A57" s="1">
        <v>44196</v>
      </c>
      <c r="B57">
        <f>+wFG_rstar_shock_decomposition!E57</f>
        <v>-0.14900861625697101</v>
      </c>
      <c r="C57">
        <f>+wFG_rstar_shock_decomposition!F57</f>
        <v>-0.67657394850098895</v>
      </c>
      <c r="D57">
        <f>+wFG_rstar_shock_decomposition!G57</f>
        <v>-0.79308256715760805</v>
      </c>
      <c r="E57">
        <f>+wFG_rstar_shock_decomposition!H57</f>
        <v>4.4418893885012703E-2</v>
      </c>
      <c r="F57">
        <f>+wFG_rstar_shock_decomposition!I57</f>
        <v>-0.24265937753717201</v>
      </c>
      <c r="G57">
        <f>+wFG_rstar_shock_decomposition!J57</f>
        <v>-7.3952964073849608E-15</v>
      </c>
      <c r="H57">
        <f>+wFG_rstar_shock_decomposition!K57</f>
        <v>3.1341951615385499E-14</v>
      </c>
      <c r="I57">
        <f>+wFG_rstar_shock_decomposition!L57</f>
        <v>-5.07263912896296E-15</v>
      </c>
      <c r="J57">
        <f>+wFG_rstar_shock_decomposition!M57</f>
        <v>2.6462707841995801E-15</v>
      </c>
      <c r="K57">
        <f>+wFG_rstar_shock_decomposition!N57</f>
        <v>3.9485108778945001E-15</v>
      </c>
      <c r="L57">
        <f>+wFG_rstar_shock_decomposition!O57</f>
        <v>4.9100509950473198E-15</v>
      </c>
      <c r="M57">
        <f>+wFG_rstar_shock_decomposition!P57</f>
        <v>5.9548590876016799E-15</v>
      </c>
      <c r="N57">
        <f>+wFG_rstar_shock_decomposition!Q57</f>
        <v>6.10126920226193E-15</v>
      </c>
      <c r="O57">
        <f>+wFG_rstar_shock_decomposition!R57</f>
        <v>3.2679231777089802E-15</v>
      </c>
      <c r="P57">
        <f>+wFG_rstar_shock_decomposition!S57</f>
        <v>7.1592475154323196E-14</v>
      </c>
      <c r="Q57">
        <f>+wFG_rstar_shock_decomposition!T57</f>
        <v>1.8677991794626599E-2</v>
      </c>
      <c r="R57">
        <f>+wFG_rstar_shock_decomposition!U57</f>
        <v>0</v>
      </c>
      <c r="S57">
        <f>+wFG_rstar_shock_decomposition!V57</f>
        <v>-0.42937744815658502</v>
      </c>
      <c r="T57">
        <f>+wFG_rstar_shock_decomposition!W57</f>
        <v>1.43176962699393E-2</v>
      </c>
      <c r="U57" s="8">
        <f>+wFG_rstar_shock_decomposition!D57</f>
        <v>-2.2132873756596299</v>
      </c>
      <c r="Y57" s="1">
        <f t="shared" si="23"/>
        <v>44196</v>
      </c>
      <c r="Z57" s="18">
        <f t="shared" si="2"/>
        <v>-0.14900861625697101</v>
      </c>
      <c r="AA57" s="18">
        <f t="shared" si="3"/>
        <v>-0.67657394850098895</v>
      </c>
      <c r="AB57" s="18">
        <f t="shared" si="4"/>
        <v>-0.79308256715760805</v>
      </c>
      <c r="AC57" s="18">
        <f t="shared" si="5"/>
        <v>-0.672036825693757</v>
      </c>
      <c r="AD57" s="18">
        <f t="shared" si="6"/>
        <v>4.4418893885012703E-2</v>
      </c>
      <c r="AE57" s="18">
        <f t="shared" si="7"/>
        <v>1.8677991794626599E-2</v>
      </c>
      <c r="AF57" s="18">
        <f t="shared" si="8"/>
        <v>-7.3952964073849608E-15</v>
      </c>
      <c r="AG57" s="18">
        <f t="shared" si="9"/>
        <v>3.1341951615385499E-14</v>
      </c>
      <c r="AH57" s="18">
        <f t="shared" si="10"/>
        <v>1.4317696270032647E-2</v>
      </c>
      <c r="AI57" s="18">
        <f t="shared" si="22"/>
        <v>-2.2132873756596294</v>
      </c>
      <c r="AJ57" s="21">
        <f t="shared" si="11"/>
        <v>-0.65335883389913041</v>
      </c>
      <c r="AK57" s="21">
        <f t="shared" si="12"/>
        <v>-1.4252376217735843</v>
      </c>
      <c r="AL57" s="21">
        <f t="shared" si="13"/>
        <v>-0.14900861625697101</v>
      </c>
      <c r="AM57" s="21">
        <f t="shared" si="14"/>
        <v>1.4317696270032647E-2</v>
      </c>
      <c r="AN57" s="21">
        <f t="shared" si="15"/>
        <v>-2.2132873756596534</v>
      </c>
      <c r="AO57" s="23">
        <f t="shared" si="17"/>
        <v>-2.1165040333938405</v>
      </c>
      <c r="AP57" s="23">
        <f t="shared" si="18"/>
        <v>2.8533538563204375</v>
      </c>
      <c r="AQ57" s="23">
        <f t="shared" si="19"/>
        <v>0.26893962851313613</v>
      </c>
      <c r="AR57" s="23">
        <f t="shared" si="20"/>
        <v>-5.7894514397247403E-3</v>
      </c>
      <c r="AS57" s="23">
        <f t="shared" si="21"/>
        <v>1</v>
      </c>
      <c r="AT57" s="18"/>
      <c r="AU57" s="18"/>
      <c r="AV57" s="18"/>
      <c r="AW57" s="18"/>
      <c r="AX57" s="18"/>
    </row>
    <row r="58" spans="1:87" x14ac:dyDescent="0.25">
      <c r="A58" s="1">
        <v>44286</v>
      </c>
      <c r="B58">
        <f>+wFG_rstar_shock_decomposition!E58</f>
        <v>-0.17723473717681201</v>
      </c>
      <c r="C58">
        <f>+wFG_rstar_shock_decomposition!F58</f>
        <v>-0.54943673284987704</v>
      </c>
      <c r="D58">
        <f>+wFG_rstar_shock_decomposition!G58</f>
        <v>-0.69420756494740299</v>
      </c>
      <c r="E58">
        <f>+wFG_rstar_shock_decomposition!H58</f>
        <v>-9.4263462583822101E-4</v>
      </c>
      <c r="F58">
        <f>+wFG_rstar_shock_decomposition!I58</f>
        <v>-0.26118771436381299</v>
      </c>
      <c r="G58">
        <f>+wFG_rstar_shock_decomposition!J58</f>
        <v>-9.8280855959158793E-15</v>
      </c>
      <c r="H58">
        <f>+wFG_rstar_shock_decomposition!K58</f>
        <v>3.1660426578401998E-14</v>
      </c>
      <c r="I58">
        <f>+wFG_rstar_shock_decomposition!L58</f>
        <v>-4.4430933256219699E-15</v>
      </c>
      <c r="J58">
        <f>+wFG_rstar_shock_decomposition!M58</f>
        <v>3.5975718485340301E-15</v>
      </c>
      <c r="K58">
        <f>+wFG_rstar_shock_decomposition!N58</f>
        <v>4.6102039682832603E-15</v>
      </c>
      <c r="L58">
        <f>+wFG_rstar_shock_decomposition!O58</f>
        <v>5.4214633855324501E-15</v>
      </c>
      <c r="M58">
        <f>+wFG_rstar_shock_decomposition!P58</f>
        <v>6.1775228723234302E-15</v>
      </c>
      <c r="N58">
        <f>+wFG_rstar_shock_decomposition!Q58</f>
        <v>6.2465174567009404E-15</v>
      </c>
      <c r="O58">
        <f>+wFG_rstar_shock_decomposition!R58</f>
        <v>4.5188425329120802E-15</v>
      </c>
      <c r="P58">
        <f>+wFG_rstar_shock_decomposition!S58</f>
        <v>7.1115063386916398E-14</v>
      </c>
      <c r="Q58">
        <f>+wFG_rstar_shock_decomposition!T58</f>
        <v>-2.8450032999036399E-2</v>
      </c>
      <c r="R58">
        <f>+wFG_rstar_shock_decomposition!U58</f>
        <v>0</v>
      </c>
      <c r="S58">
        <f>+wFG_rstar_shock_decomposition!V58</f>
        <v>-0.36773218545328401</v>
      </c>
      <c r="T58">
        <f>+wFG_rstar_shock_decomposition!W58</f>
        <v>1.41429520522639E-2</v>
      </c>
      <c r="U58" s="8">
        <f>+wFG_rstar_shock_decomposition!D58</f>
        <v>-2.0650486503636798</v>
      </c>
      <c r="Y58" s="1">
        <f t="shared" si="23"/>
        <v>44286</v>
      </c>
      <c r="Z58" s="18">
        <f t="shared" si="2"/>
        <v>-0.17723473717681201</v>
      </c>
      <c r="AA58" s="18">
        <f t="shared" si="3"/>
        <v>-0.54943673284987704</v>
      </c>
      <c r="AB58" s="18">
        <f t="shared" si="4"/>
        <v>-0.69420756494740299</v>
      </c>
      <c r="AC58" s="18">
        <f t="shared" si="5"/>
        <v>-0.62891989981709706</v>
      </c>
      <c r="AD58" s="18">
        <f t="shared" si="6"/>
        <v>-9.4263462583822101E-4</v>
      </c>
      <c r="AE58" s="18">
        <f t="shared" si="7"/>
        <v>-2.8450032999036399E-2</v>
      </c>
      <c r="AF58" s="18">
        <f t="shared" si="8"/>
        <v>-9.8280855959158793E-15</v>
      </c>
      <c r="AG58" s="18">
        <f t="shared" si="9"/>
        <v>3.1660426578401998E-14</v>
      </c>
      <c r="AH58" s="18">
        <f t="shared" si="10"/>
        <v>1.4142952052361145E-2</v>
      </c>
      <c r="AI58" s="18">
        <f t="shared" si="22"/>
        <v>-2.0650486503636811</v>
      </c>
      <c r="AJ58" s="21">
        <f t="shared" si="11"/>
        <v>-0.65736993281613343</v>
      </c>
      <c r="AK58" s="21">
        <f t="shared" si="12"/>
        <v>-1.2445869324231182</v>
      </c>
      <c r="AL58" s="21">
        <f t="shared" si="13"/>
        <v>-0.17723473717681201</v>
      </c>
      <c r="AM58" s="21">
        <f t="shared" si="14"/>
        <v>1.4142952052361145E-2</v>
      </c>
      <c r="AN58" s="21">
        <f t="shared" si="15"/>
        <v>-2.0650486503637024</v>
      </c>
      <c r="AO58" s="23">
        <f t="shared" si="17"/>
        <v>-2.7058374314775497E-2</v>
      </c>
      <c r="AP58" s="23">
        <f t="shared" si="18"/>
        <v>1.2186470774745686</v>
      </c>
      <c r="AQ58" s="23">
        <f t="shared" si="19"/>
        <v>-0.19040990040550479</v>
      </c>
      <c r="AR58" s="23">
        <f t="shared" si="20"/>
        <v>-1.1788027542913217E-3</v>
      </c>
      <c r="AS58" s="23">
        <f t="shared" si="21"/>
        <v>1</v>
      </c>
      <c r="AT58" s="18"/>
      <c r="AU58" s="18"/>
      <c r="AV58" s="18"/>
      <c r="AW58" s="18"/>
      <c r="AX58" s="18"/>
    </row>
    <row r="59" spans="1:87" x14ac:dyDescent="0.25">
      <c r="A59" s="1">
        <v>44377</v>
      </c>
      <c r="B59">
        <f>+wFG_rstar_shock_decomposition!E59</f>
        <v>-0.21742854947951701</v>
      </c>
      <c r="C59">
        <f>+wFG_rstar_shock_decomposition!F59</f>
        <v>-0.49451860889835803</v>
      </c>
      <c r="D59">
        <f>+wFG_rstar_shock_decomposition!G59</f>
        <v>-0.66875265851152899</v>
      </c>
      <c r="E59">
        <f>+wFG_rstar_shock_decomposition!H59</f>
        <v>-6.5658593233314702E-2</v>
      </c>
      <c r="F59">
        <f>+wFG_rstar_shock_decomposition!I59</f>
        <v>-0.28225243983443099</v>
      </c>
      <c r="G59">
        <f>+wFG_rstar_shock_decomposition!J59</f>
        <v>-1.3036399749259299E-14</v>
      </c>
      <c r="H59">
        <f>+wFG_rstar_shock_decomposition!K59</f>
        <v>3.15830022601922E-14</v>
      </c>
      <c r="I59">
        <f>+wFG_rstar_shock_decomposition!L59</f>
        <v>-2.1629780863442599E-15</v>
      </c>
      <c r="J59">
        <f>+wFG_rstar_shock_decomposition!M59</f>
        <v>4.8836108059319101E-15</v>
      </c>
      <c r="K59">
        <f>+wFG_rstar_shock_decomposition!N59</f>
        <v>5.3432596410694099E-15</v>
      </c>
      <c r="L59">
        <f>+wFG_rstar_shock_decomposition!O59</f>
        <v>5.7975797037954803E-15</v>
      </c>
      <c r="M59">
        <f>+wFG_rstar_shock_decomposition!P59</f>
        <v>6.2810001096677398E-15</v>
      </c>
      <c r="N59">
        <f>+wFG_rstar_shock_decomposition!Q59</f>
        <v>6.2647099706298897E-15</v>
      </c>
      <c r="O59">
        <f>+wFG_rstar_shock_decomposition!R59</f>
        <v>5.2580189142197199E-15</v>
      </c>
      <c r="P59">
        <f>+wFG_rstar_shock_decomposition!S59</f>
        <v>7.0628679568519902E-14</v>
      </c>
      <c r="Q59">
        <f>+wFG_rstar_shock_decomposition!T59</f>
        <v>-7.1922955562220003E-2</v>
      </c>
      <c r="R59">
        <f>+wFG_rstar_shock_decomposition!U59</f>
        <v>0</v>
      </c>
      <c r="S59">
        <f>+wFG_rstar_shock_decomposition!V59</f>
        <v>-0.278996634522994</v>
      </c>
      <c r="T59">
        <f>+wFG_rstar_shock_decomposition!W59</f>
        <v>1.39704673336158E-2</v>
      </c>
      <c r="U59" s="8">
        <f>+wFG_rstar_shock_decomposition!D59</f>
        <v>-2.06555997270863</v>
      </c>
      <c r="Y59" s="1">
        <f t="shared" si="23"/>
        <v>44377</v>
      </c>
      <c r="Z59" s="18">
        <f t="shared" si="2"/>
        <v>-0.21742854947951701</v>
      </c>
      <c r="AA59" s="18">
        <f t="shared" si="3"/>
        <v>-0.49451860889835803</v>
      </c>
      <c r="AB59" s="18">
        <f t="shared" si="4"/>
        <v>-0.66875265851152899</v>
      </c>
      <c r="AC59" s="18">
        <f t="shared" si="5"/>
        <v>-0.56124907435742499</v>
      </c>
      <c r="AD59" s="18">
        <f t="shared" si="6"/>
        <v>-6.5658593233314702E-2</v>
      </c>
      <c r="AE59" s="18">
        <f t="shared" si="7"/>
        <v>-7.1922955562220003E-2</v>
      </c>
      <c r="AF59" s="18">
        <f t="shared" si="8"/>
        <v>-1.3036399749259299E-14</v>
      </c>
      <c r="AG59" s="18">
        <f t="shared" si="9"/>
        <v>3.15830022601922E-14</v>
      </c>
      <c r="AH59" s="18">
        <f t="shared" si="10"/>
        <v>1.3970467333718093E-2</v>
      </c>
      <c r="AI59" s="18">
        <f t="shared" si="22"/>
        <v>-2.0655599727086269</v>
      </c>
      <c r="AJ59" s="21">
        <f t="shared" si="11"/>
        <v>-0.63317202991964505</v>
      </c>
      <c r="AK59" s="21">
        <f t="shared" si="12"/>
        <v>-1.2289298606432018</v>
      </c>
      <c r="AL59" s="21">
        <f t="shared" si="13"/>
        <v>-0.21742854947951701</v>
      </c>
      <c r="AM59" s="21">
        <f t="shared" si="14"/>
        <v>1.3970467333718093E-2</v>
      </c>
      <c r="AN59" s="21">
        <f t="shared" si="15"/>
        <v>-2.065559972708646</v>
      </c>
      <c r="AO59" s="23">
        <f t="shared" si="17"/>
        <v>-47.324164757868374</v>
      </c>
      <c r="AP59" s="23">
        <f t="shared" si="18"/>
        <v>-30.620746256737309</v>
      </c>
      <c r="AQ59" s="23">
        <f t="shared" si="19"/>
        <v>78.607580326148366</v>
      </c>
      <c r="AR59" s="23">
        <f t="shared" si="20"/>
        <v>0.33733068845659908</v>
      </c>
      <c r="AS59" s="23">
        <f t="shared" si="21"/>
        <v>1</v>
      </c>
      <c r="AT59" s="18"/>
      <c r="AU59" s="18"/>
      <c r="AV59" s="18"/>
      <c r="AW59" s="18"/>
      <c r="AX59" s="18"/>
    </row>
    <row r="60" spans="1:87" x14ac:dyDescent="0.25">
      <c r="A60" s="1">
        <v>44469</v>
      </c>
      <c r="B60">
        <f>+wFG_rstar_shock_decomposition!E60</f>
        <v>-0.20354087391530101</v>
      </c>
      <c r="C60">
        <f>+wFG_rstar_shock_decomposition!F60</f>
        <v>-0.357021753687077</v>
      </c>
      <c r="D60">
        <f>+wFG_rstar_shock_decomposition!G60</f>
        <v>-0.49208540065170803</v>
      </c>
      <c r="E60">
        <f>+wFG_rstar_shock_decomposition!H60</f>
        <v>-4.3690376227012502E-2</v>
      </c>
      <c r="F60">
        <f>+wFG_rstar_shock_decomposition!I60</f>
        <v>-0.274476732830291</v>
      </c>
      <c r="G60">
        <f>+wFG_rstar_shock_decomposition!J60</f>
        <v>-1.44572534728109E-14</v>
      </c>
      <c r="H60">
        <f>+wFG_rstar_shock_decomposition!K60</f>
        <v>3.1756248562054997E-14</v>
      </c>
      <c r="I60">
        <f>+wFG_rstar_shock_decomposition!L60</f>
        <v>-3.48544277282826E-15</v>
      </c>
      <c r="J60">
        <f>+wFG_rstar_shock_decomposition!M60</f>
        <v>3.99551403775414E-15</v>
      </c>
      <c r="K60">
        <f>+wFG_rstar_shock_decomposition!N60</f>
        <v>3.8537336031715503E-15</v>
      </c>
      <c r="L60">
        <f>+wFG_rstar_shock_decomposition!O60</f>
        <v>5.1038164706279704E-15</v>
      </c>
      <c r="M60">
        <f>+wFG_rstar_shock_decomposition!P60</f>
        <v>5.1189455812072799E-15</v>
      </c>
      <c r="N60">
        <f>+wFG_rstar_shock_decomposition!Q60</f>
        <v>5.2645920536594897E-15</v>
      </c>
      <c r="O60">
        <f>+wFG_rstar_shock_decomposition!R60</f>
        <v>4.8192422007488201E-15</v>
      </c>
      <c r="P60">
        <f>+wFG_rstar_shock_decomposition!S60</f>
        <v>7.2667507075800605E-14</v>
      </c>
      <c r="Q60">
        <f>+wFG_rstar_shock_decomposition!T60</f>
        <v>-9.0928797707925096E-3</v>
      </c>
      <c r="R60">
        <f>+wFG_rstar_shock_decomposition!U60</f>
        <v>0</v>
      </c>
      <c r="S60">
        <f>+wFG_rstar_shock_decomposition!V60</f>
        <v>-0.295071739034236</v>
      </c>
      <c r="T60">
        <f>+wFG_rstar_shock_decomposition!W60</f>
        <v>1.3800211033628501E-2</v>
      </c>
      <c r="U60" s="8">
        <f>+wFG_rstar_shock_decomposition!D60</f>
        <v>-1.6611795450826701</v>
      </c>
      <c r="Y60" s="1">
        <f t="shared" si="23"/>
        <v>44469</v>
      </c>
      <c r="Z60" s="18">
        <f t="shared" si="2"/>
        <v>-0.20354087391530101</v>
      </c>
      <c r="AA60" s="18">
        <f t="shared" si="3"/>
        <v>-0.357021753687077</v>
      </c>
      <c r="AB60" s="18">
        <f t="shared" si="4"/>
        <v>-0.49208540065170803</v>
      </c>
      <c r="AC60" s="18">
        <f t="shared" si="5"/>
        <v>-0.56954847186452695</v>
      </c>
      <c r="AD60" s="18">
        <f t="shared" si="6"/>
        <v>-4.3690376227012502E-2</v>
      </c>
      <c r="AE60" s="18">
        <f t="shared" si="7"/>
        <v>-9.0928797707925096E-3</v>
      </c>
      <c r="AF60" s="18">
        <f t="shared" si="8"/>
        <v>-1.44572534728109E-14</v>
      </c>
      <c r="AG60" s="18">
        <f t="shared" si="9"/>
        <v>3.1756248562054997E-14</v>
      </c>
      <c r="AH60" s="18">
        <f t="shared" si="10"/>
        <v>1.380021103372584E-2</v>
      </c>
      <c r="AI60" s="18">
        <f t="shared" si="22"/>
        <v>-1.661179545082675</v>
      </c>
      <c r="AJ60" s="21">
        <f t="shared" si="11"/>
        <v>-0.57864135163531949</v>
      </c>
      <c r="AK60" s="21">
        <f t="shared" si="12"/>
        <v>-0.89279753056579758</v>
      </c>
      <c r="AL60" s="21">
        <f t="shared" si="13"/>
        <v>-0.20354087391530101</v>
      </c>
      <c r="AM60" s="21">
        <f t="shared" si="14"/>
        <v>1.380021103372584E-2</v>
      </c>
      <c r="AN60" s="21">
        <f t="shared" si="15"/>
        <v>-1.6611795450826923</v>
      </c>
      <c r="AO60" s="23">
        <f t="shared" si="17"/>
        <v>0.13484994465351741</v>
      </c>
      <c r="AP60" s="23">
        <f t="shared" si="18"/>
        <v>0.83122799006563663</v>
      </c>
      <c r="AQ60" s="23">
        <f t="shared" si="19"/>
        <v>3.4343095301986037E-2</v>
      </c>
      <c r="AR60" s="23">
        <f t="shared" si="20"/>
        <v>-4.2103002114073275E-4</v>
      </c>
      <c r="AS60" s="23">
        <f t="shared" si="21"/>
        <v>1</v>
      </c>
      <c r="AT60" s="18"/>
      <c r="AU60" s="18"/>
      <c r="AV60" s="18"/>
      <c r="AW60" s="18"/>
      <c r="AX60" s="18"/>
    </row>
    <row r="61" spans="1:87" x14ac:dyDescent="0.25">
      <c r="A61" s="1">
        <v>44561</v>
      </c>
      <c r="B61">
        <f>+wFG_rstar_shock_decomposition!E61</f>
        <v>-0.18437691906169901</v>
      </c>
      <c r="C61">
        <f>+wFG_rstar_shock_decomposition!F61</f>
        <v>-0.40926937205261998</v>
      </c>
      <c r="D61">
        <f>+wFG_rstar_shock_decomposition!G61</f>
        <v>-0.49051648935910103</v>
      </c>
      <c r="E61">
        <f>+wFG_rstar_shock_decomposition!H61</f>
        <v>-5.8323422634952403E-2</v>
      </c>
      <c r="F61">
        <f>+wFG_rstar_shock_decomposition!I61</f>
        <v>-0.28112480036520998</v>
      </c>
      <c r="G61">
        <f>+wFG_rstar_shock_decomposition!J61</f>
        <v>-1.6071938190224899E-14</v>
      </c>
      <c r="H61">
        <f>+wFG_rstar_shock_decomposition!K61</f>
        <v>3.20289125928848E-14</v>
      </c>
      <c r="I61">
        <f>+wFG_rstar_shock_decomposition!L61</f>
        <v>-9.3557446276990296E-16</v>
      </c>
      <c r="J61">
        <f>+wFG_rstar_shock_decomposition!M61</f>
        <v>5.5193458678949002E-15</v>
      </c>
      <c r="K61">
        <f>+wFG_rstar_shock_decomposition!N61</f>
        <v>4.2296384372668101E-15</v>
      </c>
      <c r="L61">
        <f>+wFG_rstar_shock_decomposition!O61</f>
        <v>5.8776005428875502E-15</v>
      </c>
      <c r="M61">
        <f>+wFG_rstar_shock_decomposition!P61</f>
        <v>5.5979385323396201E-15</v>
      </c>
      <c r="N61">
        <f>+wFG_rstar_shock_decomposition!Q61</f>
        <v>5.5215676603989301E-15</v>
      </c>
      <c r="O61">
        <f>+wFG_rstar_shock_decomposition!R61</f>
        <v>4.5503954441030501E-15</v>
      </c>
      <c r="P61">
        <f>+wFG_rstar_shock_decomposition!S61</f>
        <v>7.2684179869095504E-14</v>
      </c>
      <c r="Q61">
        <f>+wFG_rstar_shock_decomposition!T61</f>
        <v>-1.2267871401191E-2</v>
      </c>
      <c r="R61">
        <f>+wFG_rstar_shock_decomposition!U61</f>
        <v>0</v>
      </c>
      <c r="S61">
        <f>+wFG_rstar_shock_decomposition!V61</f>
        <v>-0.389356047040682</v>
      </c>
      <c r="T61">
        <f>+wFG_rstar_shock_decomposition!W61</f>
        <v>1.36321525131011E-2</v>
      </c>
      <c r="U61" s="8">
        <f>+wFG_rstar_shock_decomposition!D61</f>
        <v>-1.8116027694022301</v>
      </c>
      <c r="Y61" s="1">
        <f t="shared" si="23"/>
        <v>44561</v>
      </c>
      <c r="Z61" s="18">
        <f t="shared" si="2"/>
        <v>-0.18437691906169901</v>
      </c>
      <c r="AA61" s="18">
        <f t="shared" si="3"/>
        <v>-0.40926937205261998</v>
      </c>
      <c r="AB61" s="18">
        <f t="shared" si="4"/>
        <v>-0.49051648935910103</v>
      </c>
      <c r="AC61" s="18">
        <f t="shared" si="5"/>
        <v>-0.67048084740589198</v>
      </c>
      <c r="AD61" s="18">
        <f t="shared" si="6"/>
        <v>-5.8323422634952403E-2</v>
      </c>
      <c r="AE61" s="18">
        <f t="shared" si="7"/>
        <v>-1.2267871401191E-2</v>
      </c>
      <c r="AF61" s="18">
        <f t="shared" si="8"/>
        <v>-1.6071938190224899E-14</v>
      </c>
      <c r="AG61" s="18">
        <f t="shared" si="9"/>
        <v>3.20289125928848E-14</v>
      </c>
      <c r="AH61" s="18">
        <f t="shared" si="10"/>
        <v>1.3632152513204146E-2</v>
      </c>
      <c r="AI61" s="18">
        <f t="shared" si="22"/>
        <v>-1.8116027694022352</v>
      </c>
      <c r="AJ61" s="21">
        <f t="shared" si="11"/>
        <v>-0.68274871880708299</v>
      </c>
      <c r="AK61" s="21">
        <f t="shared" si="12"/>
        <v>-0.95810928404667339</v>
      </c>
      <c r="AL61" s="21">
        <f t="shared" si="13"/>
        <v>-0.18437691906169901</v>
      </c>
      <c r="AM61" s="21">
        <f t="shared" si="14"/>
        <v>1.3632152513204146E-2</v>
      </c>
      <c r="AN61" s="21">
        <f t="shared" si="15"/>
        <v>-1.8116027694022514</v>
      </c>
      <c r="AO61" s="23">
        <f t="shared" si="17"/>
        <v>0.69209636771644911</v>
      </c>
      <c r="AP61" s="23">
        <f t="shared" si="18"/>
        <v>0.43418663425354792</v>
      </c>
      <c r="AQ61" s="23">
        <f t="shared" si="19"/>
        <v>-0.12740023982526857</v>
      </c>
      <c r="AR61" s="23">
        <f t="shared" si="20"/>
        <v>1.1172378552707417E-3</v>
      </c>
      <c r="AS61" s="23">
        <f t="shared" si="21"/>
        <v>1</v>
      </c>
      <c r="AT61" s="18"/>
      <c r="AU61" s="18"/>
      <c r="AV61" s="18"/>
      <c r="AW61" s="18"/>
      <c r="AX61" s="18"/>
    </row>
    <row r="62" spans="1:87" x14ac:dyDescent="0.25">
      <c r="A62" s="1">
        <v>44651</v>
      </c>
      <c r="B62">
        <f>+wFG_rstar_shock_decomposition!E62</f>
        <v>-0.182100768215638</v>
      </c>
      <c r="C62">
        <f>+wFG_rstar_shock_decomposition!F62</f>
        <v>-0.50853150992892704</v>
      </c>
      <c r="D62">
        <f>+wFG_rstar_shock_decomposition!G62</f>
        <v>-0.38741366169684799</v>
      </c>
      <c r="E62">
        <f>+wFG_rstar_shock_decomposition!H62</f>
        <v>-1.8182181828015599E-2</v>
      </c>
      <c r="F62">
        <f>+wFG_rstar_shock_decomposition!I62</f>
        <v>-0.241698779672118</v>
      </c>
      <c r="G62">
        <f>+wFG_rstar_shock_decomposition!J62</f>
        <v>-1.84761899386877E-14</v>
      </c>
      <c r="H62">
        <f>+wFG_rstar_shock_decomposition!K62</f>
        <v>3.3038815873052397E-14</v>
      </c>
      <c r="I62">
        <f>+wFG_rstar_shock_decomposition!L62</f>
        <v>5.4240987367443895E-16</v>
      </c>
      <c r="J62">
        <f>+wFG_rstar_shock_decomposition!M62</f>
        <v>4.80655986554104E-15</v>
      </c>
      <c r="K62">
        <f>+wFG_rstar_shock_decomposition!N62</f>
        <v>4.3327689126807298E-15</v>
      </c>
      <c r="L62">
        <f>+wFG_rstar_shock_decomposition!O62</f>
        <v>5.3489088553056897E-15</v>
      </c>
      <c r="M62">
        <f>+wFG_rstar_shock_decomposition!P62</f>
        <v>5.2931623283881298E-15</v>
      </c>
      <c r="N62">
        <f>+wFG_rstar_shock_decomposition!Q62</f>
        <v>5.6277581196101103E-15</v>
      </c>
      <c r="O62">
        <f>+wFG_rstar_shock_decomposition!R62</f>
        <v>4.4603876778688902E-15</v>
      </c>
      <c r="P62">
        <f>+wFG_rstar_shock_decomposition!S62</f>
        <v>7.44587857772954E-14</v>
      </c>
      <c r="Q62">
        <f>+wFG_rstar_shock_decomposition!T62</f>
        <v>7.6834077820794697E-2</v>
      </c>
      <c r="R62">
        <f>+wFG_rstar_shock_decomposition!U62</f>
        <v>0</v>
      </c>
      <c r="S62">
        <f>+wFG_rstar_shock_decomposition!V62</f>
        <v>-0.45029310612484702</v>
      </c>
      <c r="T62">
        <f>+wFG_rstar_shock_decomposition!W62</f>
        <v>1.34662615680264E-2</v>
      </c>
      <c r="U62" s="8">
        <f>+wFG_rstar_shock_decomposition!D62</f>
        <v>-1.69791966807745</v>
      </c>
      <c r="Y62" s="1">
        <f t="shared" si="23"/>
        <v>44651</v>
      </c>
      <c r="Z62" s="18">
        <f t="shared" si="2"/>
        <v>-0.182100768215638</v>
      </c>
      <c r="AA62" s="18">
        <f t="shared" si="3"/>
        <v>-0.50853150992892704</v>
      </c>
      <c r="AB62" s="18">
        <f t="shared" si="4"/>
        <v>-0.38741366169684799</v>
      </c>
      <c r="AC62" s="18">
        <f t="shared" si="5"/>
        <v>-0.69199188579696502</v>
      </c>
      <c r="AD62" s="18">
        <f t="shared" si="6"/>
        <v>-1.8182181828015599E-2</v>
      </c>
      <c r="AE62" s="18">
        <f t="shared" si="7"/>
        <v>7.6834077820794697E-2</v>
      </c>
      <c r="AF62" s="18">
        <f t="shared" si="8"/>
        <v>-1.84761899386877E-14</v>
      </c>
      <c r="AG62" s="18">
        <f t="shared" si="9"/>
        <v>3.3038815873052397E-14</v>
      </c>
      <c r="AH62" s="18">
        <f t="shared" si="10"/>
        <v>1.3466261568131271E-2</v>
      </c>
      <c r="AI62" s="18">
        <f t="shared" si="22"/>
        <v>-1.6979196680774529</v>
      </c>
      <c r="AJ62" s="21">
        <f t="shared" si="11"/>
        <v>-0.61515780797617037</v>
      </c>
      <c r="AK62" s="21">
        <f t="shared" si="12"/>
        <v>-0.91412735345379059</v>
      </c>
      <c r="AL62" s="21">
        <f t="shared" si="13"/>
        <v>-0.182100768215638</v>
      </c>
      <c r="AM62" s="21">
        <f t="shared" si="14"/>
        <v>1.3466261568131271E-2</v>
      </c>
      <c r="AN62" s="21">
        <f t="shared" si="15"/>
        <v>-1.6979196680774675</v>
      </c>
      <c r="AO62" s="23">
        <f t="shared" si="17"/>
        <v>0.59455547960299382</v>
      </c>
      <c r="AP62" s="23">
        <f t="shared" si="18"/>
        <v>0.38688186793241863</v>
      </c>
      <c r="AQ62" s="23">
        <f t="shared" si="19"/>
        <v>2.0021892607927853E-2</v>
      </c>
      <c r="AR62" s="23">
        <f t="shared" si="20"/>
        <v>-1.4592401433431747E-3</v>
      </c>
      <c r="AS62" s="23">
        <f t="shared" si="21"/>
        <v>1</v>
      </c>
      <c r="AT62" s="18"/>
      <c r="AU62" s="18"/>
      <c r="AV62" s="18"/>
      <c r="AW62" s="18"/>
      <c r="AX62" s="18"/>
    </row>
    <row r="63" spans="1:87" x14ac:dyDescent="0.25">
      <c r="A63" s="1">
        <v>44742</v>
      </c>
      <c r="B63">
        <f>+wFG_rstar_shock_decomposition!E63</f>
        <v>-0.18647299575634599</v>
      </c>
      <c r="C63">
        <f>+wFG_rstar_shock_decomposition!F63</f>
        <v>-0.28091443540622302</v>
      </c>
      <c r="D63">
        <f>+wFG_rstar_shock_decomposition!G63</f>
        <v>-6.33510770980657E-2</v>
      </c>
      <c r="E63">
        <f>+wFG_rstar_shock_decomposition!H63</f>
        <v>-5.5865439249847798E-2</v>
      </c>
      <c r="F63">
        <f>+wFG_rstar_shock_decomposition!I63</f>
        <v>-0.21907434520508301</v>
      </c>
      <c r="G63">
        <f>+wFG_rstar_shock_decomposition!J63</f>
        <v>-2.0291502401997101E-14</v>
      </c>
      <c r="H63">
        <f>+wFG_rstar_shock_decomposition!K63</f>
        <v>3.4708802506276299E-14</v>
      </c>
      <c r="I63">
        <f>+wFG_rstar_shock_decomposition!L63</f>
        <v>9.8669741525671695E-16</v>
      </c>
      <c r="J63">
        <f>+wFG_rstar_shock_decomposition!M63</f>
        <v>3.8094220125943197E-15</v>
      </c>
      <c r="K63">
        <f>+wFG_rstar_shock_decomposition!N63</f>
        <v>1.7956959164357098E-15</v>
      </c>
      <c r="L63">
        <f>+wFG_rstar_shock_decomposition!O63</f>
        <v>3.2341132937133799E-15</v>
      </c>
      <c r="M63">
        <f>+wFG_rstar_shock_decomposition!P63</f>
        <v>1.7476978585298399E-15</v>
      </c>
      <c r="N63">
        <f>+wFG_rstar_shock_decomposition!Q63</f>
        <v>4.8668904660459503E-15</v>
      </c>
      <c r="O63">
        <f>+wFG_rstar_shock_decomposition!R63</f>
        <v>3.7018506423867404E-15</v>
      </c>
      <c r="P63">
        <f>+wFG_rstar_shock_decomposition!S63</f>
        <v>8.7281427187083094E-14</v>
      </c>
      <c r="Q63">
        <f>+wFG_rstar_shock_decomposition!T63</f>
        <v>0.13347880608198201</v>
      </c>
      <c r="R63">
        <f>+wFG_rstar_shock_decomposition!U63</f>
        <v>0</v>
      </c>
      <c r="S63">
        <f>+wFG_rstar_shock_decomposition!V63</f>
        <v>-0.51581623208876004</v>
      </c>
      <c r="T63">
        <f>+wFG_rstar_shock_decomposition!W63</f>
        <v>1.3302508423680699E-2</v>
      </c>
      <c r="U63" s="8">
        <f>+wFG_rstar_shock_decomposition!D63</f>
        <v>-1.17471321029854</v>
      </c>
      <c r="Y63" s="1">
        <f t="shared" si="23"/>
        <v>44742</v>
      </c>
      <c r="Z63" s="18">
        <f t="shared" si="2"/>
        <v>-0.18647299575634599</v>
      </c>
      <c r="AA63" s="18">
        <f t="shared" si="3"/>
        <v>-0.28091443540622302</v>
      </c>
      <c r="AB63" s="18">
        <f t="shared" si="4"/>
        <v>-6.33510770980657E-2</v>
      </c>
      <c r="AC63" s="18">
        <f t="shared" si="5"/>
        <v>-0.73489057729384299</v>
      </c>
      <c r="AD63" s="18">
        <f t="shared" si="6"/>
        <v>-5.5865439249847798E-2</v>
      </c>
      <c r="AE63" s="18">
        <f t="shared" si="7"/>
        <v>0.13347880608198201</v>
      </c>
      <c r="AF63" s="18">
        <f t="shared" si="8"/>
        <v>-2.0291502401997101E-14</v>
      </c>
      <c r="AG63" s="18">
        <f t="shared" si="9"/>
        <v>3.4708802506276299E-14</v>
      </c>
      <c r="AH63" s="18">
        <f t="shared" si="10"/>
        <v>1.3302508423788122E-2</v>
      </c>
      <c r="AI63" s="18">
        <f t="shared" si="22"/>
        <v>-1.1747132102985409</v>
      </c>
      <c r="AJ63" s="21">
        <f t="shared" si="11"/>
        <v>-0.60141177121186096</v>
      </c>
      <c r="AK63" s="21">
        <f t="shared" si="12"/>
        <v>-0.40013095175413649</v>
      </c>
      <c r="AL63" s="21">
        <f t="shared" si="13"/>
        <v>-0.18647299575634599</v>
      </c>
      <c r="AM63" s="21">
        <f t="shared" si="14"/>
        <v>1.3302508423788122E-2</v>
      </c>
      <c r="AN63" s="21">
        <f t="shared" si="15"/>
        <v>-1.1747132102985554</v>
      </c>
      <c r="AO63" s="23">
        <f t="shared" si="17"/>
        <v>2.6272681768232265E-2</v>
      </c>
      <c r="AP63" s="23">
        <f t="shared" si="18"/>
        <v>0.98239689907812666</v>
      </c>
      <c r="AQ63" s="23">
        <f t="shared" si="19"/>
        <v>-8.3566008708469107E-3</v>
      </c>
      <c r="AR63" s="23">
        <f t="shared" si="20"/>
        <v>-3.1297997551158949E-4</v>
      </c>
      <c r="AS63" s="23">
        <f t="shared" si="21"/>
        <v>1</v>
      </c>
      <c r="AT63" s="18"/>
      <c r="AU63" s="18"/>
      <c r="AV63" s="18"/>
      <c r="AW63" s="18"/>
      <c r="AX63" s="18"/>
    </row>
    <row r="64" spans="1:87" x14ac:dyDescent="0.25">
      <c r="A64" s="1">
        <v>44834</v>
      </c>
      <c r="B64">
        <f>+wFG_rstar_shock_decomposition!E64</f>
        <v>-0.17668812436853101</v>
      </c>
      <c r="C64">
        <f>+wFG_rstar_shock_decomposition!F64</f>
        <v>-0.29000435859491802</v>
      </c>
      <c r="D64">
        <f>+wFG_rstar_shock_decomposition!G64</f>
        <v>-3.86112704935231E-2</v>
      </c>
      <c r="E64">
        <f>+wFG_rstar_shock_decomposition!H64</f>
        <v>-7.6108775763447503E-2</v>
      </c>
      <c r="F64">
        <f>+wFG_rstar_shock_decomposition!I64</f>
        <v>-0.24063757040643399</v>
      </c>
      <c r="G64">
        <f>+wFG_rstar_shock_decomposition!J64</f>
        <v>-2.0391414134976199E-14</v>
      </c>
      <c r="H64">
        <f>+wFG_rstar_shock_decomposition!K64</f>
        <v>3.53663045251247E-14</v>
      </c>
      <c r="I64">
        <f>+wFG_rstar_shock_decomposition!L64</f>
        <v>-4.0257984607589002E-16</v>
      </c>
      <c r="J64">
        <f>+wFG_rstar_shock_decomposition!M64</f>
        <v>4.54463719823712E-15</v>
      </c>
      <c r="K64">
        <f>+wFG_rstar_shock_decomposition!N64</f>
        <v>1.1987840954965E-15</v>
      </c>
      <c r="L64">
        <f>+wFG_rstar_shock_decomposition!O64</f>
        <v>5.1014544304687901E-15</v>
      </c>
      <c r="M64">
        <f>+wFG_rstar_shock_decomposition!P64</f>
        <v>2.0016458420134898E-15</v>
      </c>
      <c r="N64">
        <f>+wFG_rstar_shock_decomposition!Q64</f>
        <v>5.3030678826137896E-15</v>
      </c>
      <c r="O64">
        <f>+wFG_rstar_shock_decomposition!R64</f>
        <v>3.9825663901061399E-15</v>
      </c>
      <c r="P64">
        <f>+wFG_rstar_shock_decomposition!S64</f>
        <v>9.0041753234265998E-14</v>
      </c>
      <c r="Q64">
        <f>+wFG_rstar_shock_decomposition!T64</f>
        <v>0.13402580236141701</v>
      </c>
      <c r="R64">
        <f>+wFG_rstar_shock_decomposition!U64</f>
        <v>0</v>
      </c>
      <c r="S64">
        <f>+wFG_rstar_shock_decomposition!V64</f>
        <v>-0.554627682306571</v>
      </c>
      <c r="T64">
        <f>+wFG_rstar_shock_decomposition!W64</f>
        <v>1.3140863728776399E-2</v>
      </c>
      <c r="U64" s="8">
        <f>+wFG_rstar_shock_decomposition!D64</f>
        <v>-1.2295111158431</v>
      </c>
      <c r="Y64" s="1">
        <f t="shared" si="23"/>
        <v>44834</v>
      </c>
      <c r="Z64" s="18">
        <f t="shared" si="2"/>
        <v>-0.17668812436853101</v>
      </c>
      <c r="AA64" s="18">
        <f t="shared" si="3"/>
        <v>-0.29000435859491802</v>
      </c>
      <c r="AB64" s="18">
        <f t="shared" si="4"/>
        <v>-3.86112704935231E-2</v>
      </c>
      <c r="AC64" s="18">
        <f t="shared" si="5"/>
        <v>-0.79526525271300497</v>
      </c>
      <c r="AD64" s="18">
        <f t="shared" si="6"/>
        <v>-7.6108775763447503E-2</v>
      </c>
      <c r="AE64" s="18">
        <f t="shared" si="7"/>
        <v>0.13402580236141701</v>
      </c>
      <c r="AF64" s="18">
        <f t="shared" si="8"/>
        <v>-2.0391414134976199E-14</v>
      </c>
      <c r="AG64" s="18">
        <f t="shared" si="9"/>
        <v>3.53663045251247E-14</v>
      </c>
      <c r="AH64" s="18">
        <f t="shared" si="10"/>
        <v>1.3140863728888173E-2</v>
      </c>
      <c r="AI64" s="18">
        <f t="shared" si="22"/>
        <v>-1.2295111158431047</v>
      </c>
      <c r="AJ64" s="21">
        <f t="shared" si="11"/>
        <v>-0.66123945035158793</v>
      </c>
      <c r="AK64" s="21">
        <f t="shared" si="12"/>
        <v>-0.4047244048518886</v>
      </c>
      <c r="AL64" s="21">
        <f t="shared" si="13"/>
        <v>-0.17668812436853101</v>
      </c>
      <c r="AM64" s="21">
        <f t="shared" si="14"/>
        <v>1.3140863728888173E-2</v>
      </c>
      <c r="AN64" s="21">
        <f t="shared" si="15"/>
        <v>-1.2295111158431193</v>
      </c>
      <c r="AO64" s="23">
        <f t="shared" si="17"/>
        <v>1.0917876978176213</v>
      </c>
      <c r="AP64" s="23">
        <f t="shared" si="18"/>
        <v>8.3825340623949904E-2</v>
      </c>
      <c r="AQ64" s="23">
        <f t="shared" si="19"/>
        <v>-0.17856287189402709</v>
      </c>
      <c r="AR64" s="23">
        <f t="shared" si="20"/>
        <v>2.9498334524572793E-3</v>
      </c>
      <c r="AS64" s="23">
        <f t="shared" si="21"/>
        <v>1</v>
      </c>
      <c r="AT64" s="18"/>
      <c r="AU64" s="18"/>
      <c r="AV64" s="18"/>
      <c r="AW64" s="18"/>
      <c r="AX64" s="18"/>
    </row>
    <row r="65" spans="1:50" x14ac:dyDescent="0.25">
      <c r="A65" s="1">
        <v>44926</v>
      </c>
      <c r="B65">
        <f>+wFG_rstar_shock_decomposition!E65</f>
        <v>-0.177210965600924</v>
      </c>
      <c r="C65">
        <f>+wFG_rstar_shock_decomposition!F65</f>
        <v>-0.171490970456812</v>
      </c>
      <c r="D65">
        <f>+wFG_rstar_shock_decomposition!G65</f>
        <v>0.15090416471766099</v>
      </c>
      <c r="E65">
        <f>+wFG_rstar_shock_decomposition!H65</f>
        <v>-8.5434899795986702E-2</v>
      </c>
      <c r="F65">
        <f>+wFG_rstar_shock_decomposition!I65</f>
        <v>-0.24627943810095801</v>
      </c>
      <c r="G65">
        <f>+wFG_rstar_shock_decomposition!J65</f>
        <v>-2.1164890859327999E-14</v>
      </c>
      <c r="H65">
        <f>+wFG_rstar_shock_decomposition!K65</f>
        <v>3.6583290247098298E-14</v>
      </c>
      <c r="I65">
        <f>+wFG_rstar_shock_decomposition!L65</f>
        <v>-1.9596754023685E-15</v>
      </c>
      <c r="J65">
        <f>+wFG_rstar_shock_decomposition!M65</f>
        <v>3.8274296625531696E-15</v>
      </c>
      <c r="K65">
        <f>+wFG_rstar_shock_decomposition!N65</f>
        <v>-3.4572671163077202E-16</v>
      </c>
      <c r="L65">
        <f>+wFG_rstar_shock_decomposition!O65</f>
        <v>3.46008452700826E-15</v>
      </c>
      <c r="M65">
        <f>+wFG_rstar_shock_decomposition!P65</f>
        <v>2.20308799937841E-15</v>
      </c>
      <c r="N65">
        <f>+wFG_rstar_shock_decomposition!Q65</f>
        <v>5.3574967983584197E-15</v>
      </c>
      <c r="O65">
        <f>+wFG_rstar_shock_decomposition!R65</f>
        <v>4.8470526615174702E-15</v>
      </c>
      <c r="P65">
        <f>+wFG_rstar_shock_decomposition!S65</f>
        <v>9.8071445413625298E-14</v>
      </c>
      <c r="Q65">
        <f>+wFG_rstar_shock_decomposition!T65</f>
        <v>0.16408172052063699</v>
      </c>
      <c r="R65">
        <f>+wFG_rstar_shock_decomposition!U65</f>
        <v>0</v>
      </c>
      <c r="S65">
        <f>+wFG_rstar_shock_decomposition!V65</f>
        <v>-0.58392874614564805</v>
      </c>
      <c r="T65">
        <f>+wFG_rstar_shock_decomposition!W65</f>
        <v>1.29812985496777E-2</v>
      </c>
      <c r="U65" s="8">
        <f>+wFG_rstar_shock_decomposition!D65</f>
        <v>-0.93637783631222005</v>
      </c>
      <c r="Y65" s="1">
        <f t="shared" si="23"/>
        <v>44926</v>
      </c>
      <c r="Z65" s="18">
        <f t="shared" si="2"/>
        <v>-0.177210965600924</v>
      </c>
      <c r="AA65" s="18">
        <f t="shared" si="3"/>
        <v>-0.171490970456812</v>
      </c>
      <c r="AB65" s="18">
        <f t="shared" si="4"/>
        <v>0.15090416471766099</v>
      </c>
      <c r="AC65" s="18">
        <f t="shared" si="5"/>
        <v>-0.83020818424660603</v>
      </c>
      <c r="AD65" s="18">
        <f t="shared" si="6"/>
        <v>-8.5434899795986702E-2</v>
      </c>
      <c r="AE65" s="18">
        <f t="shared" si="7"/>
        <v>0.16408172052063699</v>
      </c>
      <c r="AF65" s="18">
        <f t="shared" si="8"/>
        <v>-2.1164890859327999E-14</v>
      </c>
      <c r="AG65" s="18">
        <f t="shared" si="9"/>
        <v>3.6583290247098298E-14</v>
      </c>
      <c r="AH65" s="18">
        <f t="shared" si="10"/>
        <v>1.2981298549793159E-2</v>
      </c>
      <c r="AI65" s="18">
        <f t="shared" si="22"/>
        <v>-0.93637783631222227</v>
      </c>
      <c r="AJ65" s="21">
        <f t="shared" si="11"/>
        <v>-0.66612646372596906</v>
      </c>
      <c r="AK65" s="21">
        <f t="shared" si="12"/>
        <v>-0.10602170553513771</v>
      </c>
      <c r="AL65" s="21">
        <f t="shared" si="13"/>
        <v>-0.177210965600924</v>
      </c>
      <c r="AM65" s="21">
        <f t="shared" si="14"/>
        <v>1.2981298549793159E-2</v>
      </c>
      <c r="AN65" s="21">
        <f t="shared" si="15"/>
        <v>-0.93637783631223759</v>
      </c>
      <c r="AO65" s="23">
        <f t="shared" si="17"/>
        <v>-1.6671642954365688E-2</v>
      </c>
      <c r="AP65" s="23">
        <f t="shared" si="18"/>
        <v>1.0189996161295032</v>
      </c>
      <c r="AQ65" s="23">
        <f t="shared" si="19"/>
        <v>-1.7836297305775827E-3</v>
      </c>
      <c r="AR65" s="23">
        <f t="shared" si="20"/>
        <v>-5.4434344456001367E-4</v>
      </c>
      <c r="AS65" s="23">
        <f t="shared" si="21"/>
        <v>1</v>
      </c>
      <c r="AT65" s="18"/>
      <c r="AU65" s="18"/>
      <c r="AV65" s="18"/>
      <c r="AW65" s="18"/>
      <c r="AX65" s="18"/>
    </row>
    <row r="66" spans="1:50" x14ac:dyDescent="0.25">
      <c r="A66" s="1">
        <v>45016</v>
      </c>
      <c r="B66">
        <f>+wFG_rstar_shock_decomposition!E66</f>
        <v>-0.177323933130202</v>
      </c>
      <c r="C66">
        <f>+wFG_rstar_shock_decomposition!F66</f>
        <v>-0.15413710853983001</v>
      </c>
      <c r="D66">
        <f>+wFG_rstar_shock_decomposition!G66</f>
        <v>0.18346758395021501</v>
      </c>
      <c r="E66">
        <f>+wFG_rstar_shock_decomposition!H66</f>
        <v>-7.1398242008570798E-2</v>
      </c>
      <c r="F66">
        <f>+wFG_rstar_shock_decomposition!I66</f>
        <v>-0.21783783491217601</v>
      </c>
      <c r="G66">
        <f>+wFG_rstar_shock_decomposition!J66</f>
        <v>-2.2137445958048002E-14</v>
      </c>
      <c r="H66">
        <f>+wFG_rstar_shock_decomposition!K66</f>
        <v>3.7595622885945201E-14</v>
      </c>
      <c r="I66">
        <f>+wFG_rstar_shock_decomposition!L66</f>
        <v>1.5499201374087999E-15</v>
      </c>
      <c r="J66">
        <f>+wFG_rstar_shock_decomposition!M66</f>
        <v>4.0253331321986402E-15</v>
      </c>
      <c r="K66">
        <f>+wFG_rstar_shock_decomposition!N66</f>
        <v>-5.7902631605318101E-16</v>
      </c>
      <c r="L66">
        <f>+wFG_rstar_shock_decomposition!O66</f>
        <v>2.1506268026653202E-15</v>
      </c>
      <c r="M66">
        <f>+wFG_rstar_shock_decomposition!P66</f>
        <v>1.2146769142255601E-15</v>
      </c>
      <c r="N66">
        <f>+wFG_rstar_shock_decomposition!Q66</f>
        <v>4.90671850764569E-15</v>
      </c>
      <c r="O66">
        <f>+wFG_rstar_shock_decomposition!R66</f>
        <v>5.0051917931702198E-15</v>
      </c>
      <c r="P66">
        <f>+wFG_rstar_shock_decomposition!S66</f>
        <v>9.6724238065664502E-14</v>
      </c>
      <c r="Q66">
        <f>+wFG_rstar_shock_decomposition!T66</f>
        <v>0.183760012509363</v>
      </c>
      <c r="R66">
        <f>+wFG_rstar_shock_decomposition!U66</f>
        <v>0</v>
      </c>
      <c r="S66">
        <f>+wFG_rstar_shock_decomposition!V66</f>
        <v>-0.23504547686666</v>
      </c>
      <c r="T66">
        <f>+wFG_rstar_shock_decomposition!W66</f>
        <v>1.28237843646784E-2</v>
      </c>
      <c r="U66" s="8">
        <f>+wFG_rstar_shock_decomposition!D66</f>
        <v>-0.47569121463305097</v>
      </c>
      <c r="Y66" s="1">
        <f t="shared" si="23"/>
        <v>45016</v>
      </c>
      <c r="Z66" s="18">
        <f t="shared" si="2"/>
        <v>-0.177323933130202</v>
      </c>
      <c r="AA66" s="18">
        <f t="shared" si="3"/>
        <v>-0.15413710853983001</v>
      </c>
      <c r="AB66" s="18">
        <f t="shared" si="4"/>
        <v>0.18346758395021501</v>
      </c>
      <c r="AC66" s="18">
        <f t="shared" si="5"/>
        <v>-0.45288331177883601</v>
      </c>
      <c r="AD66" s="18">
        <f t="shared" si="6"/>
        <v>-7.1398242008570798E-2</v>
      </c>
      <c r="AE66" s="18">
        <f t="shared" si="7"/>
        <v>0.183760012509363</v>
      </c>
      <c r="AF66" s="18">
        <f t="shared" si="8"/>
        <v>-2.2137445958048002E-14</v>
      </c>
      <c r="AG66" s="18">
        <f t="shared" si="9"/>
        <v>3.7595622885945201E-14</v>
      </c>
      <c r="AH66" s="18">
        <f t="shared" si="10"/>
        <v>1.2823784364793396E-2</v>
      </c>
      <c r="AI66" s="18">
        <f t="shared" ref="AI66:AI97" si="24">+SUM(Z66:AH66)</f>
        <v>-0.47569121463305192</v>
      </c>
      <c r="AJ66" s="21">
        <f t="shared" si="11"/>
        <v>-0.26912329926947298</v>
      </c>
      <c r="AK66" s="21">
        <f t="shared" si="12"/>
        <v>-4.2067766598185799E-2</v>
      </c>
      <c r="AL66" s="21">
        <f t="shared" si="13"/>
        <v>-0.177323933130202</v>
      </c>
      <c r="AM66" s="21">
        <f t="shared" si="14"/>
        <v>1.2823784364793396E-2</v>
      </c>
      <c r="AN66" s="21">
        <f t="shared" si="15"/>
        <v>-0.47569121463306735</v>
      </c>
      <c r="AO66" s="23">
        <f t="shared" si="17"/>
        <v>0.86176404040006105</v>
      </c>
      <c r="AP66" s="23">
        <f t="shared" si="18"/>
        <v>0.1388230869475747</v>
      </c>
      <c r="AQ66" s="23">
        <f t="shared" si="19"/>
        <v>-2.4521556294872042E-4</v>
      </c>
      <c r="AR66" s="23">
        <f t="shared" si="20"/>
        <v>-3.4191178468702849E-4</v>
      </c>
      <c r="AS66" s="23">
        <f t="shared" si="21"/>
        <v>1</v>
      </c>
      <c r="AT66" s="18"/>
      <c r="AU66" s="18"/>
      <c r="AV66" s="18"/>
      <c r="AW66" s="18"/>
      <c r="AX66" s="18"/>
    </row>
    <row r="67" spans="1:50" x14ac:dyDescent="0.25">
      <c r="A67" s="1">
        <v>45107</v>
      </c>
      <c r="B67">
        <f>+wFG_rstar_shock_decomposition!E67</f>
        <v>-0.18290673431329299</v>
      </c>
      <c r="C67">
        <f>+wFG_rstar_shock_decomposition!F67</f>
        <v>-0.17310101550182999</v>
      </c>
      <c r="D67">
        <f>+wFG_rstar_shock_decomposition!G67</f>
        <v>0.232561079504427</v>
      </c>
      <c r="E67">
        <f>+wFG_rstar_shock_decomposition!H67</f>
        <v>-3.4379977701879803E-2</v>
      </c>
      <c r="F67">
        <f>+wFG_rstar_shock_decomposition!I67</f>
        <v>-0.24122599886816101</v>
      </c>
      <c r="G67">
        <f>+wFG_rstar_shock_decomposition!J67</f>
        <v>-2.1880191541809701E-14</v>
      </c>
      <c r="H67">
        <f>+wFG_rstar_shock_decomposition!K67</f>
        <v>3.8086657234101801E-14</v>
      </c>
      <c r="I67">
        <f>+wFG_rstar_shock_decomposition!L67</f>
        <v>4.4519872848782597E-16</v>
      </c>
      <c r="J67">
        <f>+wFG_rstar_shock_decomposition!M67</f>
        <v>3.48542117054284E-15</v>
      </c>
      <c r="K67">
        <f>+wFG_rstar_shock_decomposition!N67</f>
        <v>-8.8446807375296602E-16</v>
      </c>
      <c r="L67">
        <f>+wFG_rstar_shock_decomposition!O67</f>
        <v>2.0574606835246601E-15</v>
      </c>
      <c r="M67">
        <f>+wFG_rstar_shock_decomposition!P67</f>
        <v>8.0171539121929002E-16</v>
      </c>
      <c r="N67">
        <f>+wFG_rstar_shock_decomposition!Q67</f>
        <v>5.0132401098617499E-15</v>
      </c>
      <c r="O67">
        <f>+wFG_rstar_shock_decomposition!R67</f>
        <v>5.6403654139256596E-15</v>
      </c>
      <c r="P67">
        <f>+wFG_rstar_shock_decomposition!S67</f>
        <v>9.8041793689856101E-14</v>
      </c>
      <c r="Q67">
        <f>+wFG_rstar_shock_decomposition!T67</f>
        <v>0.207891588927512</v>
      </c>
      <c r="R67">
        <f>+wFG_rstar_shock_decomposition!U67</f>
        <v>0</v>
      </c>
      <c r="S67">
        <f>+wFG_rstar_shock_decomposition!V67</f>
        <v>-0.26374708205297298</v>
      </c>
      <c r="T67">
        <f>+wFG_rstar_shock_decomposition!W67</f>
        <v>1.26682930583426E-2</v>
      </c>
      <c r="U67" s="8">
        <f>+wFG_rstar_shock_decomposition!D67</f>
        <v>-0.442239846947723</v>
      </c>
      <c r="Y67" s="1">
        <f t="shared" ref="Y67:Y98" si="25">+A67</f>
        <v>45107</v>
      </c>
      <c r="Z67" s="18">
        <f t="shared" ref="Z67:Z130" si="26">+B67</f>
        <v>-0.18290673431329299</v>
      </c>
      <c r="AA67" s="18">
        <f t="shared" ref="AA67:AA130" si="27">+C67</f>
        <v>-0.17310101550182999</v>
      </c>
      <c r="AB67" s="18">
        <f t="shared" ref="AB67:AB130" si="28">+D67</f>
        <v>0.232561079504427</v>
      </c>
      <c r="AC67" s="18">
        <f t="shared" ref="AC67:AC130" si="29">+F67+S67</f>
        <v>-0.50497308092113402</v>
      </c>
      <c r="AD67" s="18">
        <f t="shared" ref="AD67:AD130" si="30">+E67</f>
        <v>-3.4379977701879803E-2</v>
      </c>
      <c r="AE67" s="18">
        <f t="shared" ref="AE67:AE130" si="31">+Q67</f>
        <v>0.207891588927512</v>
      </c>
      <c r="AF67" s="18">
        <f t="shared" ref="AF67:AF130" si="32">+G67</f>
        <v>-2.1880191541809701E-14</v>
      </c>
      <c r="AG67" s="18">
        <f t="shared" ref="AG67:AG130" si="33">+H67</f>
        <v>3.8086657234101801E-14</v>
      </c>
      <c r="AH67" s="18">
        <f t="shared" ref="AH67:AH130" si="34">+SUM(T67,I67:P67)</f>
        <v>1.26682930584572E-2</v>
      </c>
      <c r="AI67" s="18">
        <f t="shared" si="24"/>
        <v>-0.44223984694772434</v>
      </c>
      <c r="AJ67" s="21">
        <f t="shared" ref="AJ67:AJ130" si="35">SUM(AC67+AE67)</f>
        <v>-0.29708149199362199</v>
      </c>
      <c r="AK67" s="21">
        <f t="shared" ref="AK67:AK130" si="36">AB67+AA67+AD67</f>
        <v>2.508008630071721E-2</v>
      </c>
      <c r="AL67" s="21">
        <f t="shared" ref="AL67:AL130" si="37">Z67</f>
        <v>-0.18290673431329299</v>
      </c>
      <c r="AM67" s="21">
        <f t="shared" ref="AM67:AM130" si="38">AH67</f>
        <v>1.26682930584572E-2</v>
      </c>
      <c r="AN67" s="21">
        <f t="shared" ref="AN67:AN130" si="39">SUM(AJ67:AM67)</f>
        <v>-0.44223984694774054</v>
      </c>
      <c r="AO67" s="23">
        <f t="shared" si="17"/>
        <v>-0.83578623711737399</v>
      </c>
      <c r="AP67" s="23">
        <f t="shared" si="18"/>
        <v>2.0073275786674913</v>
      </c>
      <c r="AQ67" s="23">
        <f t="shared" si="19"/>
        <v>-0.16689306205975665</v>
      </c>
      <c r="AR67" s="23">
        <f t="shared" si="20"/>
        <v>-4.6482794903600234E-3</v>
      </c>
      <c r="AS67" s="23">
        <f t="shared" si="21"/>
        <v>1</v>
      </c>
      <c r="AT67" s="18"/>
      <c r="AU67" s="18"/>
      <c r="AV67" s="18"/>
      <c r="AW67" s="18"/>
      <c r="AX67" s="18"/>
    </row>
    <row r="68" spans="1:50" x14ac:dyDescent="0.25">
      <c r="A68" s="1">
        <v>45199</v>
      </c>
      <c r="B68">
        <f>+wFG_rstar_shock_decomposition!E68</f>
        <v>-0.17327065089414501</v>
      </c>
      <c r="C68">
        <f>+wFG_rstar_shock_decomposition!F68</f>
        <v>2.76898209863315E-2</v>
      </c>
      <c r="D68">
        <f>+wFG_rstar_shock_decomposition!G68</f>
        <v>0.38188857174816698</v>
      </c>
      <c r="E68">
        <f>+wFG_rstar_shock_decomposition!H68</f>
        <v>-5.2776747097178701E-2</v>
      </c>
      <c r="F68">
        <f>+wFG_rstar_shock_decomposition!I68</f>
        <v>-0.24600919047844699</v>
      </c>
      <c r="G68">
        <f>+wFG_rstar_shock_decomposition!J68</f>
        <v>-2.17227009755139E-14</v>
      </c>
      <c r="H68">
        <f>+wFG_rstar_shock_decomposition!K68</f>
        <v>3.8660207282593803E-14</v>
      </c>
      <c r="I68">
        <f>+wFG_rstar_shock_decomposition!L68</f>
        <v>6.84416771242102E-16</v>
      </c>
      <c r="J68">
        <f>+wFG_rstar_shock_decomposition!M68</f>
        <v>2.8421585519481901E-15</v>
      </c>
      <c r="K68">
        <f>+wFG_rstar_shock_decomposition!N68</f>
        <v>-2.2205495896558001E-15</v>
      </c>
      <c r="L68">
        <f>+wFG_rstar_shock_decomposition!O68</f>
        <v>9.8340386656749705E-16</v>
      </c>
      <c r="M68">
        <f>+wFG_rstar_shock_decomposition!P68</f>
        <v>-3.39341205814561E-16</v>
      </c>
      <c r="N68">
        <f>+wFG_rstar_shock_decomposition!Q68</f>
        <v>3.6332563835919701E-15</v>
      </c>
      <c r="O68">
        <f>+wFG_rstar_shock_decomposition!R68</f>
        <v>5.1568265766832797E-15</v>
      </c>
      <c r="P68">
        <f>+wFG_rstar_shock_decomposition!S68</f>
        <v>1.02038818848323E-13</v>
      </c>
      <c r="Q68">
        <f>+wFG_rstar_shock_decomposition!T68</f>
        <v>0.192397938057358</v>
      </c>
      <c r="R68">
        <f>+wFG_rstar_shock_decomposition!U68</f>
        <v>0</v>
      </c>
      <c r="S68">
        <f>+wFG_rstar_shock_decomposition!V68</f>
        <v>-0.14004940252071399</v>
      </c>
      <c r="T68">
        <f>+wFG_rstar_shock_decomposition!W68</f>
        <v>1.25147969159079E-2</v>
      </c>
      <c r="U68" s="8">
        <f>+wFG_rstar_shock_decomposition!D68</f>
        <v>2.3851367174090301E-3</v>
      </c>
      <c r="Y68" s="1">
        <f t="shared" si="25"/>
        <v>45199</v>
      </c>
      <c r="Z68" s="18">
        <f t="shared" si="26"/>
        <v>-0.17327065089414501</v>
      </c>
      <c r="AA68" s="18">
        <f t="shared" si="27"/>
        <v>2.76898209863315E-2</v>
      </c>
      <c r="AB68" s="18">
        <f t="shared" si="28"/>
        <v>0.38188857174816698</v>
      </c>
      <c r="AC68" s="18">
        <f t="shared" si="29"/>
        <v>-0.38605859299916101</v>
      </c>
      <c r="AD68" s="18">
        <f t="shared" si="30"/>
        <v>-5.2776747097178701E-2</v>
      </c>
      <c r="AE68" s="18">
        <f t="shared" si="31"/>
        <v>0.192397938057358</v>
      </c>
      <c r="AF68" s="18">
        <f t="shared" si="32"/>
        <v>-2.17227009755139E-14</v>
      </c>
      <c r="AG68" s="18">
        <f t="shared" si="33"/>
        <v>3.8660207282593803E-14</v>
      </c>
      <c r="AH68" s="18">
        <f t="shared" si="34"/>
        <v>1.2514796916020678E-2</v>
      </c>
      <c r="AI68" s="18">
        <f t="shared" si="24"/>
        <v>2.3851367174093779E-3</v>
      </c>
      <c r="AJ68" s="21">
        <f t="shared" si="35"/>
        <v>-0.19366065494180301</v>
      </c>
      <c r="AK68" s="21">
        <f t="shared" si="36"/>
        <v>0.35680164563731975</v>
      </c>
      <c r="AL68" s="21">
        <f t="shared" si="37"/>
        <v>-0.17327065089414501</v>
      </c>
      <c r="AM68" s="21">
        <f t="shared" si="38"/>
        <v>1.2514796916020678E-2</v>
      </c>
      <c r="AN68" s="21">
        <f t="shared" si="39"/>
        <v>2.3851367173924123E-3</v>
      </c>
      <c r="AO68" s="23">
        <f t="shared" ref="AO68:AO131" si="40">(AJ68-AJ67)/($AN68-$AN67)</f>
        <v>0.23260239719167436</v>
      </c>
      <c r="AP68" s="23">
        <f t="shared" ref="AP68:AP131" si="41">(AK68-AK67)/($AN68-$AN67)</f>
        <v>0.7460704448098151</v>
      </c>
      <c r="AQ68" s="23">
        <f t="shared" ref="AQ68:AQ131" si="42">(AL68-AL67)/($AN68-$AN67)</f>
        <v>2.167238408358391E-2</v>
      </c>
      <c r="AR68" s="23">
        <f t="shared" ref="AR68:AR131" si="43">(AM68-AM67)/($AN68-$AN67)</f>
        <v>-3.4522608507336368E-4</v>
      </c>
      <c r="AS68" s="23">
        <f t="shared" ref="AS68:AS131" si="44">(AN68-AN67)/($AN68-$AN67)</f>
        <v>1</v>
      </c>
      <c r="AT68" s="18"/>
      <c r="AU68" s="18"/>
      <c r="AV68" s="18"/>
      <c r="AW68" s="18"/>
      <c r="AX68" s="18"/>
    </row>
    <row r="69" spans="1:50" x14ac:dyDescent="0.25">
      <c r="A69" s="1">
        <v>45291</v>
      </c>
      <c r="B69">
        <f>+wFG_rstar_shock_decomposition!E69</f>
        <v>-0.173017359007167</v>
      </c>
      <c r="C69">
        <f>+wFG_rstar_shock_decomposition!F69</f>
        <v>1.28054676815732E-2</v>
      </c>
      <c r="D69">
        <f>+wFG_rstar_shock_decomposition!G69</f>
        <v>0.35780253944451301</v>
      </c>
      <c r="E69">
        <f>+wFG_rstar_shock_decomposition!H69</f>
        <v>-4.5924833188823497E-2</v>
      </c>
      <c r="F69">
        <f>+wFG_rstar_shock_decomposition!I69</f>
        <v>-0.27315676513517001</v>
      </c>
      <c r="G69">
        <f>+wFG_rstar_shock_decomposition!J69</f>
        <v>-2.1076980258482201E-14</v>
      </c>
      <c r="H69">
        <f>+wFG_rstar_shock_decomposition!K69</f>
        <v>3.9154078594620997E-14</v>
      </c>
      <c r="I69">
        <f>+wFG_rstar_shock_decomposition!L69</f>
        <v>5.7474899660091896E-16</v>
      </c>
      <c r="J69">
        <f>+wFG_rstar_shock_decomposition!M69</f>
        <v>2.8135479572808001E-15</v>
      </c>
      <c r="K69">
        <f>+wFG_rstar_shock_decomposition!N69</f>
        <v>-2.3524691178354898E-15</v>
      </c>
      <c r="L69">
        <f>+wFG_rstar_shock_decomposition!O69</f>
        <v>9.7227419775324304E-16</v>
      </c>
      <c r="M69">
        <f>+wFG_rstar_shock_decomposition!P69</f>
        <v>2.0328293755423501E-16</v>
      </c>
      <c r="N69">
        <f>+wFG_rstar_shock_decomposition!Q69</f>
        <v>4.2395561291874399E-15</v>
      </c>
      <c r="O69">
        <f>+wFG_rstar_shock_decomposition!R69</f>
        <v>5.5838669101554698E-15</v>
      </c>
      <c r="P69">
        <f>+wFG_rstar_shock_decomposition!S69</f>
        <v>1.02111835371659E-13</v>
      </c>
      <c r="Q69">
        <f>+wFG_rstar_shock_decomposition!T69</f>
        <v>0.165478383348337</v>
      </c>
      <c r="R69">
        <f>+wFG_rstar_shock_decomposition!U69</f>
        <v>0</v>
      </c>
      <c r="S69">
        <f>+wFG_rstar_shock_decomposition!V69</f>
        <v>-0.18625791696778901</v>
      </c>
      <c r="T69">
        <f>+wFG_rstar_shock_decomposition!W69</f>
        <v>1.2363268617750601E-2</v>
      </c>
      <c r="U69" s="8">
        <f>+wFG_rstar_shock_decomposition!D69</f>
        <v>-0.129907215206642</v>
      </c>
      <c r="Y69" s="1">
        <f t="shared" si="25"/>
        <v>45291</v>
      </c>
      <c r="Z69" s="18">
        <f t="shared" si="26"/>
        <v>-0.173017359007167</v>
      </c>
      <c r="AA69" s="18">
        <f t="shared" si="27"/>
        <v>1.28054676815732E-2</v>
      </c>
      <c r="AB69" s="18">
        <f t="shared" si="28"/>
        <v>0.35780253944451301</v>
      </c>
      <c r="AC69" s="18">
        <f t="shared" si="29"/>
        <v>-0.45941468210295899</v>
      </c>
      <c r="AD69" s="18">
        <f t="shared" si="30"/>
        <v>-4.5924833188823497E-2</v>
      </c>
      <c r="AE69" s="18">
        <f t="shared" si="31"/>
        <v>0.165478383348337</v>
      </c>
      <c r="AF69" s="18">
        <f t="shared" si="32"/>
        <v>-2.1076980258482201E-14</v>
      </c>
      <c r="AG69" s="18">
        <f t="shared" si="33"/>
        <v>3.9154078594620997E-14</v>
      </c>
      <c r="AH69" s="18">
        <f t="shared" si="34"/>
        <v>1.2363268617864746E-2</v>
      </c>
      <c r="AI69" s="18">
        <f t="shared" si="24"/>
        <v>-0.12990721520664342</v>
      </c>
      <c r="AJ69" s="21">
        <f t="shared" si="35"/>
        <v>-0.29393629875462202</v>
      </c>
      <c r="AK69" s="21">
        <f t="shared" si="36"/>
        <v>0.3246831739372627</v>
      </c>
      <c r="AL69" s="21">
        <f t="shared" si="37"/>
        <v>-0.173017359007167</v>
      </c>
      <c r="AM69" s="21">
        <f t="shared" si="38"/>
        <v>1.2363268617864746E-2</v>
      </c>
      <c r="AN69" s="21">
        <f t="shared" si="39"/>
        <v>-0.12990721520666157</v>
      </c>
      <c r="AO69" s="23">
        <f t="shared" si="40"/>
        <v>0.75798519229883343</v>
      </c>
      <c r="AP69" s="23">
        <f t="shared" si="41"/>
        <v>0.2427840402935427</v>
      </c>
      <c r="AQ69" s="23">
        <f t="shared" si="42"/>
        <v>-1.9146374170096903E-3</v>
      </c>
      <c r="AR69" s="23">
        <f t="shared" si="43"/>
        <v>1.1454048246335579E-3</v>
      </c>
      <c r="AS69" s="23">
        <f t="shared" si="44"/>
        <v>1</v>
      </c>
      <c r="AT69" s="18"/>
      <c r="AU69" s="18"/>
      <c r="AV69" s="18"/>
      <c r="AW69" s="18"/>
      <c r="AX69" s="18"/>
    </row>
    <row r="70" spans="1:50" x14ac:dyDescent="0.25">
      <c r="A70" s="1">
        <v>45382</v>
      </c>
      <c r="B70">
        <f>+wFG_rstar_shock_decomposition!E70</f>
        <v>-0.18225651324893299</v>
      </c>
      <c r="C70">
        <f>+wFG_rstar_shock_decomposition!F70</f>
        <v>-2.24714031504188E-2</v>
      </c>
      <c r="D70">
        <f>+wFG_rstar_shock_decomposition!G70</f>
        <v>0.37466533133736102</v>
      </c>
      <c r="E70">
        <f>+wFG_rstar_shock_decomposition!H70</f>
        <v>-1.35602103590377E-2</v>
      </c>
      <c r="F70">
        <f>+wFG_rstar_shock_decomposition!I70</f>
        <v>-0.29194409406837801</v>
      </c>
      <c r="G70">
        <f>+wFG_rstar_shock_decomposition!J70</f>
        <v>-2.2486432440819001E-14</v>
      </c>
      <c r="H70">
        <f>+wFG_rstar_shock_decomposition!K70</f>
        <v>3.8939821739521199E-14</v>
      </c>
      <c r="I70">
        <f>+wFG_rstar_shock_decomposition!L70</f>
        <v>2.0112718454962699E-17</v>
      </c>
      <c r="J70">
        <f>+wFG_rstar_shock_decomposition!M70</f>
        <v>2.5625567648463999E-15</v>
      </c>
      <c r="K70">
        <f>+wFG_rstar_shock_decomposition!N70</f>
        <v>-2.59190389563909E-15</v>
      </c>
      <c r="L70">
        <f>+wFG_rstar_shock_decomposition!O70</f>
        <v>3.5613228951090901E-16</v>
      </c>
      <c r="M70">
        <f>+wFG_rstar_shock_decomposition!P70</f>
        <v>-5.9116572693215995E-16</v>
      </c>
      <c r="N70">
        <f>+wFG_rstar_shock_decomposition!Q70</f>
        <v>3.4028781557782501E-15</v>
      </c>
      <c r="O70">
        <f>+wFG_rstar_shock_decomposition!R70</f>
        <v>5.3631613014484898E-15</v>
      </c>
      <c r="P70">
        <f>+wFG_rstar_shock_decomposition!S70</f>
        <v>9.8488717361344404E-14</v>
      </c>
      <c r="Q70">
        <f>+wFG_rstar_shock_decomposition!T70</f>
        <v>0.164524636966671</v>
      </c>
      <c r="R70">
        <f>+wFG_rstar_shock_decomposition!U70</f>
        <v>0</v>
      </c>
      <c r="S70">
        <f>+wFG_rstar_shock_decomposition!V70</f>
        <v>5.7055629443233799E-3</v>
      </c>
      <c r="T70">
        <f>+wFG_rstar_shock_decomposition!W70</f>
        <v>1.2213681233914499E-2</v>
      </c>
      <c r="U70" s="8">
        <f>+wFG_rstar_shock_decomposition!D70</f>
        <v>4.6876991655627497E-2</v>
      </c>
      <c r="Y70" s="1">
        <f t="shared" si="25"/>
        <v>45382</v>
      </c>
      <c r="Z70" s="18">
        <f t="shared" si="26"/>
        <v>-0.18225651324893299</v>
      </c>
      <c r="AA70" s="18">
        <f t="shared" si="27"/>
        <v>-2.24714031504188E-2</v>
      </c>
      <c r="AB70" s="18">
        <f t="shared" si="28"/>
        <v>0.37466533133736102</v>
      </c>
      <c r="AC70" s="18">
        <f t="shared" si="29"/>
        <v>-0.28623853112405462</v>
      </c>
      <c r="AD70" s="18">
        <f t="shared" si="30"/>
        <v>-1.35602103590377E-2</v>
      </c>
      <c r="AE70" s="18">
        <f t="shared" si="31"/>
        <v>0.164524636966671</v>
      </c>
      <c r="AF70" s="18">
        <f t="shared" si="32"/>
        <v>-2.2486432440819001E-14</v>
      </c>
      <c r="AG70" s="18">
        <f t="shared" si="33"/>
        <v>3.8939821739521199E-14</v>
      </c>
      <c r="AH70" s="18">
        <f t="shared" si="34"/>
        <v>1.2213681234021511E-2</v>
      </c>
      <c r="AI70" s="18">
        <f t="shared" si="24"/>
        <v>4.6876991655625866E-2</v>
      </c>
      <c r="AJ70" s="21">
        <f t="shared" si="35"/>
        <v>-0.12171389415738362</v>
      </c>
      <c r="AK70" s="21">
        <f t="shared" si="36"/>
        <v>0.33863371782790452</v>
      </c>
      <c r="AL70" s="21">
        <f t="shared" si="37"/>
        <v>-0.18225651324893299</v>
      </c>
      <c r="AM70" s="21">
        <f t="shared" si="38"/>
        <v>1.2213681234021511E-2</v>
      </c>
      <c r="AN70" s="21">
        <f t="shared" si="39"/>
        <v>4.6876991655609421E-2</v>
      </c>
      <c r="AO70" s="23">
        <f t="shared" si="40"/>
        <v>0.97419564594598318</v>
      </c>
      <c r="AP70" s="23">
        <f t="shared" si="41"/>
        <v>7.891284033935457E-2</v>
      </c>
      <c r="AQ70" s="23">
        <f t="shared" si="42"/>
        <v>-5.2262328212180374E-2</v>
      </c>
      <c r="AR70" s="23">
        <f t="shared" si="43"/>
        <v>-8.4615807315737844E-4</v>
      </c>
      <c r="AS70" s="23">
        <f t="shared" si="44"/>
        <v>1</v>
      </c>
      <c r="AT70" s="18"/>
      <c r="AU70" s="18"/>
      <c r="AV70" s="18"/>
      <c r="AW70" s="18"/>
      <c r="AX70" s="18"/>
    </row>
    <row r="71" spans="1:50" x14ac:dyDescent="0.25">
      <c r="A71" s="1">
        <v>45473</v>
      </c>
      <c r="B71">
        <f>+wFG_rstar_shock_decomposition!E71</f>
        <v>-0.18375688302281101</v>
      </c>
      <c r="C71">
        <f>+wFG_rstar_shock_decomposition!F71</f>
        <v>-9.4500506641697096E-2</v>
      </c>
      <c r="D71">
        <f>+wFG_rstar_shock_decomposition!G71</f>
        <v>0.31979034430031</v>
      </c>
      <c r="E71">
        <f>+wFG_rstar_shock_decomposition!H71</f>
        <v>-2.7945953294800301E-2</v>
      </c>
      <c r="F71">
        <f>+wFG_rstar_shock_decomposition!I71</f>
        <v>-0.30476547967551798</v>
      </c>
      <c r="G71">
        <f>+wFG_rstar_shock_decomposition!J71</f>
        <v>-2.24107890511158E-14</v>
      </c>
      <c r="H71">
        <f>+wFG_rstar_shock_decomposition!K71</f>
        <v>3.9698738026061002E-14</v>
      </c>
      <c r="I71">
        <f>+wFG_rstar_shock_decomposition!L71</f>
        <v>-6.2852771521553297E-16</v>
      </c>
      <c r="J71">
        <f>+wFG_rstar_shock_decomposition!M71</f>
        <v>2.82145403538167E-15</v>
      </c>
      <c r="K71">
        <f>+wFG_rstar_shock_decomposition!N71</f>
        <v>-1.5299776244675401E-15</v>
      </c>
      <c r="L71">
        <f>+wFG_rstar_shock_decomposition!O71</f>
        <v>1.39924745678737E-15</v>
      </c>
      <c r="M71">
        <f>+wFG_rstar_shock_decomposition!P71</f>
        <v>4.1861738812215001E-16</v>
      </c>
      <c r="N71">
        <f>+wFG_rstar_shock_decomposition!Q71</f>
        <v>3.8955025918790302E-15</v>
      </c>
      <c r="O71">
        <f>+wFG_rstar_shock_decomposition!R71</f>
        <v>5.5901826295546604E-15</v>
      </c>
      <c r="P71">
        <f>+wFG_rstar_shock_decomposition!S71</f>
        <v>9.8185521111863595E-14</v>
      </c>
      <c r="Q71">
        <f>+wFG_rstar_shock_decomposition!T71</f>
        <v>0.112218444218849</v>
      </c>
      <c r="R71">
        <f>+wFG_rstar_shock_decomposition!U71</f>
        <v>0</v>
      </c>
      <c r="S71">
        <f>+wFG_rstar_shock_decomposition!V71</f>
        <v>-0.167823145546942</v>
      </c>
      <c r="T71">
        <f>+wFG_rstar_shock_decomposition!W71</f>
        <v>1.20660082186996E-2</v>
      </c>
      <c r="U71" s="8">
        <f>+wFG_rstar_shock_decomposition!D71</f>
        <v>-0.33471717144378099</v>
      </c>
      <c r="Y71" s="1">
        <f t="shared" si="25"/>
        <v>45473</v>
      </c>
      <c r="Z71" s="18">
        <f t="shared" si="26"/>
        <v>-0.18375688302281101</v>
      </c>
      <c r="AA71" s="18">
        <f t="shared" si="27"/>
        <v>-9.4500506641697096E-2</v>
      </c>
      <c r="AB71" s="18">
        <f t="shared" si="28"/>
        <v>0.31979034430031</v>
      </c>
      <c r="AC71" s="18">
        <f t="shared" si="29"/>
        <v>-0.47258862522245998</v>
      </c>
      <c r="AD71" s="18">
        <f t="shared" si="30"/>
        <v>-2.7945953294800301E-2</v>
      </c>
      <c r="AE71" s="18">
        <f t="shared" si="31"/>
        <v>0.112218444218849</v>
      </c>
      <c r="AF71" s="18">
        <f t="shared" si="32"/>
        <v>-2.24107890511158E-14</v>
      </c>
      <c r="AG71" s="18">
        <f t="shared" si="33"/>
        <v>3.9698738026061002E-14</v>
      </c>
      <c r="AH71" s="18">
        <f t="shared" si="34"/>
        <v>1.2066008218809753E-2</v>
      </c>
      <c r="AI71" s="18">
        <f t="shared" si="24"/>
        <v>-0.33471717144378238</v>
      </c>
      <c r="AJ71" s="21">
        <f t="shared" si="35"/>
        <v>-0.36037018100361096</v>
      </c>
      <c r="AK71" s="21">
        <f t="shared" si="36"/>
        <v>0.19734388436381262</v>
      </c>
      <c r="AL71" s="21">
        <f t="shared" si="37"/>
        <v>-0.18375688302281101</v>
      </c>
      <c r="AM71" s="21">
        <f t="shared" si="38"/>
        <v>1.2066008218809753E-2</v>
      </c>
      <c r="AN71" s="21">
        <f t="shared" si="39"/>
        <v>-0.33471717144379959</v>
      </c>
      <c r="AO71" s="23">
        <f t="shared" si="40"/>
        <v>0.62541912304894198</v>
      </c>
      <c r="AP71" s="23">
        <f t="shared" si="41"/>
        <v>0.37026204047907441</v>
      </c>
      <c r="AQ71" s="23">
        <f t="shared" si="42"/>
        <v>3.9318467601590582E-3</v>
      </c>
      <c r="AR71" s="23">
        <f t="shared" si="43"/>
        <v>3.8698971182451726E-4</v>
      </c>
      <c r="AS71" s="23">
        <f t="shared" si="44"/>
        <v>1</v>
      </c>
      <c r="AT71" s="18"/>
      <c r="AU71" s="18"/>
      <c r="AV71" s="18"/>
      <c r="AW71" s="18"/>
      <c r="AX71" s="18"/>
    </row>
    <row r="72" spans="1:50" x14ac:dyDescent="0.25">
      <c r="A72" s="1">
        <v>45565</v>
      </c>
      <c r="B72">
        <f>+wFG_rstar_shock_decomposition!E72</f>
        <v>-0.19188343666194799</v>
      </c>
      <c r="C72">
        <f>+wFG_rstar_shock_decomposition!F72</f>
        <v>-0.154932393131886</v>
      </c>
      <c r="D72">
        <f>+wFG_rstar_shock_decomposition!G72</f>
        <v>0.273651245990018</v>
      </c>
      <c r="E72">
        <f>+wFG_rstar_shock_decomposition!H72</f>
        <v>-2.9170070590070301E-2</v>
      </c>
      <c r="F72">
        <f>+wFG_rstar_shock_decomposition!I72</f>
        <v>-0.31110182694439897</v>
      </c>
      <c r="G72">
        <f>+wFG_rstar_shock_decomposition!J72</f>
        <v>-2.21469824987669E-14</v>
      </c>
      <c r="H72">
        <f>+wFG_rstar_shock_decomposition!K72</f>
        <v>4.0537499580228702E-14</v>
      </c>
      <c r="I72">
        <f>+wFG_rstar_shock_decomposition!L72</f>
        <v>-1.44419686439848E-15</v>
      </c>
      <c r="J72">
        <f>+wFG_rstar_shock_decomposition!M72</f>
        <v>2.93032905003664E-15</v>
      </c>
      <c r="K72">
        <f>+wFG_rstar_shock_decomposition!N72</f>
        <v>-1.30630085037055E-15</v>
      </c>
      <c r="L72">
        <f>+wFG_rstar_shock_decomposition!O72</f>
        <v>2.1956971690414499E-15</v>
      </c>
      <c r="M72">
        <f>+wFG_rstar_shock_decomposition!P72</f>
        <v>1.13652631006834E-15</v>
      </c>
      <c r="N72">
        <f>+wFG_rstar_shock_decomposition!Q72</f>
        <v>4.2574545558243002E-15</v>
      </c>
      <c r="O72">
        <f>+wFG_rstar_shock_decomposition!R72</f>
        <v>5.8259256103454102E-15</v>
      </c>
      <c r="P72">
        <f>+wFG_rstar_shock_decomposition!S72</f>
        <v>9.7737055826856197E-14</v>
      </c>
      <c r="Q72">
        <f>+wFG_rstar_shock_decomposition!T72</f>
        <v>9.5232374820941906E-2</v>
      </c>
      <c r="R72">
        <f>+wFG_rstar_shock_decomposition!U72</f>
        <v>0</v>
      </c>
      <c r="S72">
        <f>+wFG_rstar_shock_decomposition!V72</f>
        <v>-0.26597354015729602</v>
      </c>
      <c r="T72">
        <f>+wFG_rstar_shock_decomposition!W72</f>
        <v>1.1920223405315299E-2</v>
      </c>
      <c r="U72" s="8">
        <f>+wFG_rstar_shock_decomposition!D72</f>
        <v>-0.57225742326919304</v>
      </c>
      <c r="Y72" s="1">
        <f t="shared" si="25"/>
        <v>45565</v>
      </c>
      <c r="Z72" s="18">
        <f t="shared" si="26"/>
        <v>-0.19188343666194799</v>
      </c>
      <c r="AA72" s="18">
        <f t="shared" si="27"/>
        <v>-0.154932393131886</v>
      </c>
      <c r="AB72" s="18">
        <f t="shared" si="28"/>
        <v>0.273651245990018</v>
      </c>
      <c r="AC72" s="18">
        <f t="shared" si="29"/>
        <v>-0.57707536710169505</v>
      </c>
      <c r="AD72" s="18">
        <f t="shared" si="30"/>
        <v>-2.9170070590070301E-2</v>
      </c>
      <c r="AE72" s="18">
        <f t="shared" si="31"/>
        <v>9.5232374820941906E-2</v>
      </c>
      <c r="AF72" s="18">
        <f t="shared" si="32"/>
        <v>-2.21469824987669E-14</v>
      </c>
      <c r="AG72" s="18">
        <f t="shared" si="33"/>
        <v>4.0537499580228702E-14</v>
      </c>
      <c r="AH72" s="18">
        <f t="shared" si="34"/>
        <v>1.192022340542663E-2</v>
      </c>
      <c r="AI72" s="18">
        <f t="shared" si="24"/>
        <v>-0.57225742326919427</v>
      </c>
      <c r="AJ72" s="21">
        <f t="shared" si="35"/>
        <v>-0.48184299228075311</v>
      </c>
      <c r="AK72" s="21">
        <f t="shared" si="36"/>
        <v>8.9548782268061691E-2</v>
      </c>
      <c r="AL72" s="21">
        <f t="shared" si="37"/>
        <v>-0.19188343666194799</v>
      </c>
      <c r="AM72" s="21">
        <f t="shared" si="38"/>
        <v>1.192022340542663E-2</v>
      </c>
      <c r="AN72" s="21">
        <f t="shared" si="39"/>
        <v>-0.57225742326921281</v>
      </c>
      <c r="AO72" s="23">
        <f t="shared" si="40"/>
        <v>0.51137779952520201</v>
      </c>
      <c r="AP72" s="23">
        <f t="shared" si="41"/>
        <v>0.45379720391547751</v>
      </c>
      <c r="AQ72" s="23">
        <f t="shared" si="42"/>
        <v>3.4211269781383453E-2</v>
      </c>
      <c r="AR72" s="23">
        <f t="shared" si="43"/>
        <v>6.1372677793686563E-4</v>
      </c>
      <c r="AS72" s="23">
        <f t="shared" si="44"/>
        <v>1</v>
      </c>
      <c r="AT72" s="18"/>
      <c r="AU72" s="18"/>
      <c r="AV72" s="18"/>
      <c r="AW72" s="18"/>
      <c r="AX72" s="18"/>
    </row>
    <row r="73" spans="1:50" x14ac:dyDescent="0.25">
      <c r="A73" s="1">
        <v>45657</v>
      </c>
      <c r="B73">
        <f>+wFG_rstar_shock_decomposition!E73</f>
        <v>-0.189659205835919</v>
      </c>
      <c r="C73">
        <f>+wFG_rstar_shock_decomposition!F73</f>
        <v>-0.153383566285893</v>
      </c>
      <c r="D73">
        <f>+wFG_rstar_shock_decomposition!G73</f>
        <v>0.27070547089783797</v>
      </c>
      <c r="E73">
        <f>+wFG_rstar_shock_decomposition!H73</f>
        <v>-3.3458911614965697E-2</v>
      </c>
      <c r="F73">
        <f>+wFG_rstar_shock_decomposition!I73</f>
        <v>-0.30331991799463698</v>
      </c>
      <c r="G73">
        <f>+wFG_rstar_shock_decomposition!J73</f>
        <v>-2.1803529188159499E-14</v>
      </c>
      <c r="H73">
        <f>+wFG_rstar_shock_decomposition!K73</f>
        <v>4.0999910242542599E-14</v>
      </c>
      <c r="I73">
        <f>+wFG_rstar_shock_decomposition!L73</f>
        <v>-1.40050701209614E-15</v>
      </c>
      <c r="J73">
        <f>+wFG_rstar_shock_decomposition!M73</f>
        <v>2.89287044608248E-15</v>
      </c>
      <c r="K73">
        <f>+wFG_rstar_shock_decomposition!N73</f>
        <v>-1.31502615234535E-15</v>
      </c>
      <c r="L73">
        <f>+wFG_rstar_shock_decomposition!O73</f>
        <v>2.1586128823062499E-15</v>
      </c>
      <c r="M73">
        <f>+wFG_rstar_shock_decomposition!P73</f>
        <v>1.10691290213815E-15</v>
      </c>
      <c r="N73">
        <f>+wFG_rstar_shock_decomposition!Q73</f>
        <v>4.2110532198212203E-15</v>
      </c>
      <c r="O73">
        <f>+wFG_rstar_shock_decomposition!R73</f>
        <v>5.7861279973092802E-15</v>
      </c>
      <c r="P73">
        <f>+wFG_rstar_shock_decomposition!S73</f>
        <v>9.7763225071504206E-14</v>
      </c>
      <c r="Q73">
        <f>+wFG_rstar_shock_decomposition!T73</f>
        <v>8.9719402389175099E-2</v>
      </c>
      <c r="R73">
        <f>+wFG_rstar_shock_decomposition!U73</f>
        <v>0</v>
      </c>
      <c r="S73">
        <f>+wFG_rstar_shock_decomposition!V73</f>
        <v>-0.26299425783848601</v>
      </c>
      <c r="T73">
        <f>+wFG_rstar_shock_decomposition!W73</f>
        <v>1.1776301000593599E-2</v>
      </c>
      <c r="U73" s="8">
        <f>+wFG_rstar_shock_decomposition!D73</f>
        <v>-0.57061468528216197</v>
      </c>
      <c r="Y73" s="1">
        <f t="shared" si="25"/>
        <v>45657</v>
      </c>
      <c r="Z73" s="18">
        <f t="shared" si="26"/>
        <v>-0.189659205835919</v>
      </c>
      <c r="AA73" s="18">
        <f t="shared" si="27"/>
        <v>-0.153383566285893</v>
      </c>
      <c r="AB73" s="18">
        <f t="shared" si="28"/>
        <v>0.27070547089783797</v>
      </c>
      <c r="AC73" s="18">
        <f t="shared" si="29"/>
        <v>-0.56631417583312293</v>
      </c>
      <c r="AD73" s="18">
        <f t="shared" si="30"/>
        <v>-3.3458911614965697E-2</v>
      </c>
      <c r="AE73" s="18">
        <f t="shared" si="31"/>
        <v>8.9719402389175099E-2</v>
      </c>
      <c r="AF73" s="18">
        <f t="shared" si="32"/>
        <v>-2.1803529188159499E-14</v>
      </c>
      <c r="AG73" s="18">
        <f t="shared" si="33"/>
        <v>4.0999910242542599E-14</v>
      </c>
      <c r="AH73" s="18">
        <f t="shared" si="34"/>
        <v>1.1776301000704804E-2</v>
      </c>
      <c r="AI73" s="18">
        <f t="shared" si="24"/>
        <v>-0.57061468528216364</v>
      </c>
      <c r="AJ73" s="21">
        <f t="shared" si="35"/>
        <v>-0.47659477344394785</v>
      </c>
      <c r="AK73" s="21">
        <f t="shared" si="36"/>
        <v>8.3862992996979274E-2</v>
      </c>
      <c r="AL73" s="21">
        <f t="shared" si="37"/>
        <v>-0.189659205835919</v>
      </c>
      <c r="AM73" s="21">
        <f t="shared" si="38"/>
        <v>1.1776301000704804E-2</v>
      </c>
      <c r="AN73" s="21">
        <f t="shared" si="39"/>
        <v>-0.57061468528218273</v>
      </c>
      <c r="AO73" s="23">
        <f t="shared" si="40"/>
        <v>3.1947997052734998</v>
      </c>
      <c r="AP73" s="23">
        <f t="shared" si="41"/>
        <v>-3.4611662456054995</v>
      </c>
      <c r="AQ73" s="23">
        <f t="shared" si="42"/>
        <v>1.3539778367518016</v>
      </c>
      <c r="AR73" s="23">
        <f t="shared" si="43"/>
        <v>-8.7611296419842194E-2</v>
      </c>
      <c r="AS73" s="23">
        <f t="shared" si="44"/>
        <v>1</v>
      </c>
      <c r="AT73" s="18"/>
      <c r="AU73" s="18"/>
      <c r="AV73" s="18"/>
      <c r="AW73" s="18"/>
      <c r="AX73" s="18"/>
    </row>
    <row r="74" spans="1:50" x14ac:dyDescent="0.25">
      <c r="A74" s="1">
        <v>45747</v>
      </c>
      <c r="B74">
        <f>+wFG_rstar_shock_decomposition!E74</f>
        <v>-0.18744074218276599</v>
      </c>
      <c r="C74">
        <f>+wFG_rstar_shock_decomposition!F74</f>
        <v>-0.15184998866115601</v>
      </c>
      <c r="D74">
        <f>+wFG_rstar_shock_decomposition!G74</f>
        <v>0.26785264575203499</v>
      </c>
      <c r="E74">
        <f>+wFG_rstar_shock_decomposition!H74</f>
        <v>-3.7167146911832802E-2</v>
      </c>
      <c r="F74">
        <f>+wFG_rstar_shock_decomposition!I74</f>
        <v>-0.29509439893802297</v>
      </c>
      <c r="G74">
        <f>+wFG_rstar_shock_decomposition!J74</f>
        <v>-2.1450908426621399E-14</v>
      </c>
      <c r="H74">
        <f>+wFG_rstar_shock_decomposition!K74</f>
        <v>4.1442486555669701E-14</v>
      </c>
      <c r="I74">
        <f>+wFG_rstar_shock_decomposition!L74</f>
        <v>-1.36094735395031E-15</v>
      </c>
      <c r="J74">
        <f>+wFG_rstar_shock_decomposition!M74</f>
        <v>2.8546517088600499E-15</v>
      </c>
      <c r="K74">
        <f>+wFG_rstar_shock_decomposition!N74</f>
        <v>-1.3228647767400099E-15</v>
      </c>
      <c r="L74">
        <f>+wFG_rstar_shock_decomposition!O74</f>
        <v>2.1220433058838901E-15</v>
      </c>
      <c r="M74">
        <f>+wFG_rstar_shock_decomposition!P74</f>
        <v>1.0781908356884599E-15</v>
      </c>
      <c r="N74">
        <f>+wFG_rstar_shock_decomposition!Q74</f>
        <v>4.16429154414319E-15</v>
      </c>
      <c r="O74">
        <f>+wFG_rstar_shock_decomposition!R74</f>
        <v>5.7441757771442898E-15</v>
      </c>
      <c r="P74">
        <f>+wFG_rstar_shock_decomposition!S74</f>
        <v>9.7779284669593104E-14</v>
      </c>
      <c r="Q74">
        <f>+wFG_rstar_shock_decomposition!T74</f>
        <v>8.4764872434021296E-2</v>
      </c>
      <c r="R74">
        <f>+wFG_rstar_shock_decomposition!U74</f>
        <v>0</v>
      </c>
      <c r="S74">
        <f>+wFG_rstar_shock_decomposition!V74</f>
        <v>-0.26011499896624302</v>
      </c>
      <c r="T74">
        <f>+wFG_rstar_shock_decomposition!W74</f>
        <v>1.1634215579764901E-2</v>
      </c>
      <c r="U74" s="8">
        <f>+wFG_rstar_shock_decomposition!D74</f>
        <v>-0.56741554189406695</v>
      </c>
      <c r="Y74" s="1">
        <f t="shared" si="25"/>
        <v>45747</v>
      </c>
      <c r="Z74" s="18">
        <f t="shared" si="26"/>
        <v>-0.18744074218276599</v>
      </c>
      <c r="AA74" s="18">
        <f t="shared" si="27"/>
        <v>-0.15184998866115601</v>
      </c>
      <c r="AB74" s="18">
        <f t="shared" si="28"/>
        <v>0.26785264575203499</v>
      </c>
      <c r="AC74" s="18">
        <f t="shared" si="29"/>
        <v>-0.55520939790426604</v>
      </c>
      <c r="AD74" s="18">
        <f t="shared" si="30"/>
        <v>-3.7167146911832802E-2</v>
      </c>
      <c r="AE74" s="18">
        <f t="shared" si="31"/>
        <v>8.4764872434021296E-2</v>
      </c>
      <c r="AF74" s="18">
        <f t="shared" si="32"/>
        <v>-2.1450908426621399E-14</v>
      </c>
      <c r="AG74" s="18">
        <f t="shared" si="33"/>
        <v>4.1442486555669701E-14</v>
      </c>
      <c r="AH74" s="18">
        <f t="shared" si="34"/>
        <v>1.163421557987596E-2</v>
      </c>
      <c r="AI74" s="18">
        <f t="shared" si="24"/>
        <v>-0.56741554189406851</v>
      </c>
      <c r="AJ74" s="21">
        <f t="shared" si="35"/>
        <v>-0.47044452547024473</v>
      </c>
      <c r="AK74" s="21">
        <f t="shared" si="36"/>
        <v>7.8835510179046178E-2</v>
      </c>
      <c r="AL74" s="21">
        <f t="shared" si="37"/>
        <v>-0.18744074218276599</v>
      </c>
      <c r="AM74" s="21">
        <f t="shared" si="38"/>
        <v>1.163421557987596E-2</v>
      </c>
      <c r="AN74" s="21">
        <f t="shared" si="39"/>
        <v>-0.5674155418940886</v>
      </c>
      <c r="AO74" s="23">
        <f t="shared" si="40"/>
        <v>1.9224671193519376</v>
      </c>
      <c r="AP74" s="23">
        <f t="shared" si="41"/>
        <v>-1.5715090597824661</v>
      </c>
      <c r="AQ74" s="23">
        <f t="shared" si="42"/>
        <v>0.69345552356583973</v>
      </c>
      <c r="AR74" s="23">
        <f t="shared" si="43"/>
        <v>-4.4413583135293831E-2</v>
      </c>
      <c r="AS74" s="23">
        <f t="shared" si="44"/>
        <v>1</v>
      </c>
      <c r="AT74" s="18"/>
      <c r="AU74" s="18"/>
      <c r="AV74" s="18"/>
      <c r="AW74" s="18"/>
      <c r="AX74" s="18"/>
    </row>
    <row r="75" spans="1:50" x14ac:dyDescent="0.25">
      <c r="A75" s="1">
        <v>45838</v>
      </c>
      <c r="B75">
        <f>+wFG_rstar_shock_decomposition!E75</f>
        <v>-0.18523233876197001</v>
      </c>
      <c r="C75">
        <f>+wFG_rstar_shock_decomposition!F75</f>
        <v>-0.15033162272271899</v>
      </c>
      <c r="D75">
        <f>+wFG_rstar_shock_decomposition!G75</f>
        <v>0.26507257694067898</v>
      </c>
      <c r="E75">
        <f>+wFG_rstar_shock_decomposition!H75</f>
        <v>-4.0344708865340598E-2</v>
      </c>
      <c r="F75">
        <f>+wFG_rstar_shock_decomposition!I75</f>
        <v>-0.28651298424222099</v>
      </c>
      <c r="G75">
        <f>+wFG_rstar_shock_decomposition!J75</f>
        <v>-2.1090147215265301E-14</v>
      </c>
      <c r="H75">
        <f>+wFG_rstar_shock_decomposition!K75</f>
        <v>4.18659795462736E-14</v>
      </c>
      <c r="I75">
        <f>+wFG_rstar_shock_decomposition!L75</f>
        <v>-1.32533722762361E-15</v>
      </c>
      <c r="J75">
        <f>+wFG_rstar_shock_decomposition!M75</f>
        <v>2.8158900377318798E-15</v>
      </c>
      <c r="K75">
        <f>+wFG_rstar_shock_decomposition!N75</f>
        <v>-1.3293936439020601E-15</v>
      </c>
      <c r="L75">
        <f>+wFG_rstar_shock_decomposition!O75</f>
        <v>2.0863366015562401E-15</v>
      </c>
      <c r="M75">
        <f>+wFG_rstar_shock_decomposition!P75</f>
        <v>1.0507218716132901E-15</v>
      </c>
      <c r="N75">
        <f>+wFG_rstar_shock_decomposition!Q75</f>
        <v>4.1173765459657903E-15</v>
      </c>
      <c r="O75">
        <f>+wFG_rstar_shock_decomposition!R75</f>
        <v>5.70018846781497E-15</v>
      </c>
      <c r="P75">
        <f>+wFG_rstar_shock_decomposition!S75</f>
        <v>9.7785141653681199E-14</v>
      </c>
      <c r="Q75">
        <f>+wFG_rstar_shock_decomposition!T75</f>
        <v>8.0305545719614804E-2</v>
      </c>
      <c r="R75">
        <f>+wFG_rstar_shock_decomposition!U75</f>
        <v>0</v>
      </c>
      <c r="S75">
        <f>+wFG_rstar_shock_decomposition!V75</f>
        <v>-0.25732012234137702</v>
      </c>
      <c r="T75">
        <f>+wFG_rstar_shock_decomposition!W75</f>
        <v>1.1493942081294201E-2</v>
      </c>
      <c r="U75" s="8">
        <f>+wFG_rstar_shock_decomposition!D75</f>
        <v>-0.56286971219190796</v>
      </c>
      <c r="Y75" s="1">
        <f t="shared" si="25"/>
        <v>45838</v>
      </c>
      <c r="Z75" s="18">
        <f t="shared" si="26"/>
        <v>-0.18523233876197001</v>
      </c>
      <c r="AA75" s="18">
        <f t="shared" si="27"/>
        <v>-0.15033162272271899</v>
      </c>
      <c r="AB75" s="18">
        <f t="shared" si="28"/>
        <v>0.26507257694067898</v>
      </c>
      <c r="AC75" s="18">
        <f t="shared" si="29"/>
        <v>-0.54383310658359796</v>
      </c>
      <c r="AD75" s="18">
        <f t="shared" si="30"/>
        <v>-4.0344708865340598E-2</v>
      </c>
      <c r="AE75" s="18">
        <f t="shared" si="31"/>
        <v>8.0305545719614804E-2</v>
      </c>
      <c r="AF75" s="18">
        <f t="shared" si="32"/>
        <v>-2.1090147215265301E-14</v>
      </c>
      <c r="AG75" s="18">
        <f t="shared" si="33"/>
        <v>4.18659795462736E-14</v>
      </c>
      <c r="AH75" s="18">
        <f t="shared" si="34"/>
        <v>1.1493942081405103E-2</v>
      </c>
      <c r="AI75" s="18">
        <f t="shared" si="24"/>
        <v>-0.56286971219190796</v>
      </c>
      <c r="AJ75" s="21">
        <f t="shared" si="35"/>
        <v>-0.46352756086398317</v>
      </c>
      <c r="AK75" s="21">
        <f t="shared" si="36"/>
        <v>7.4396245352619392E-2</v>
      </c>
      <c r="AL75" s="21">
        <f t="shared" si="37"/>
        <v>-0.18523233876197001</v>
      </c>
      <c r="AM75" s="21">
        <f t="shared" si="38"/>
        <v>1.1493942081405103E-2</v>
      </c>
      <c r="AN75" s="21">
        <f t="shared" si="39"/>
        <v>-0.56286971219192872</v>
      </c>
      <c r="AO75" s="23">
        <f t="shared" si="40"/>
        <v>1.5216066283730487</v>
      </c>
      <c r="AP75" s="23">
        <f t="shared" si="41"/>
        <v>-0.97655766213977002</v>
      </c>
      <c r="AQ75" s="23">
        <f t="shared" si="42"/>
        <v>0.4858086566126063</v>
      </c>
      <c r="AR75" s="23">
        <f t="shared" si="43"/>
        <v>-3.0857622845881668E-2</v>
      </c>
      <c r="AS75" s="23">
        <f t="shared" si="44"/>
        <v>1</v>
      </c>
      <c r="AT75" s="18"/>
      <c r="AU75" s="18"/>
      <c r="AV75" s="18"/>
      <c r="AW75" s="18"/>
      <c r="AX75" s="18"/>
    </row>
    <row r="76" spans="1:50" x14ac:dyDescent="0.25">
      <c r="A76" s="1">
        <v>45930</v>
      </c>
      <c r="B76">
        <f>+wFG_rstar_shock_decomposition!E76</f>
        <v>-0.18303739874705399</v>
      </c>
      <c r="C76">
        <f>+wFG_rstar_shock_decomposition!F76</f>
        <v>-0.14882837602829399</v>
      </c>
      <c r="D76">
        <f>+wFG_rstar_shock_decomposition!G76</f>
        <v>0.26235111769576502</v>
      </c>
      <c r="E76">
        <f>+wFG_rstar_shock_decomposition!H76</f>
        <v>-4.3040141884107597E-2</v>
      </c>
      <c r="F76">
        <f>+wFG_rstar_shock_decomposition!I76</f>
        <v>-0.27765865488206698</v>
      </c>
      <c r="G76">
        <f>+wFG_rstar_shock_decomposition!J76</f>
        <v>-2.0722079366089401E-14</v>
      </c>
      <c r="H76">
        <f>+wFG_rstar_shock_decomposition!K76</f>
        <v>4.2271066709581498E-14</v>
      </c>
      <c r="I76">
        <f>+wFG_rstar_shock_decomposition!L76</f>
        <v>-1.29337933639341E-15</v>
      </c>
      <c r="J76">
        <f>+wFG_rstar_shock_decomposition!M76</f>
        <v>2.7767879701531099E-15</v>
      </c>
      <c r="K76">
        <f>+wFG_rstar_shock_decomposition!N76</f>
        <v>-1.3343021345260901E-15</v>
      </c>
      <c r="L76">
        <f>+wFG_rstar_shock_decomposition!O76</f>
        <v>2.05173833911782E-15</v>
      </c>
      <c r="M76">
        <f>+wFG_rstar_shock_decomposition!P76</f>
        <v>1.0247554327713701E-15</v>
      </c>
      <c r="N76">
        <f>+wFG_rstar_shock_decomposition!Q76</f>
        <v>4.0704834826582798E-15</v>
      </c>
      <c r="O76">
        <f>+wFG_rstar_shock_decomposition!R76</f>
        <v>5.6542750365390496E-15</v>
      </c>
      <c r="P76">
        <f>+wFG_rstar_shock_decomposition!S76</f>
        <v>9.7780709700376706E-14</v>
      </c>
      <c r="Q76">
        <f>+wFG_rstar_shock_decomposition!T76</f>
        <v>7.6285276770788196E-2</v>
      </c>
      <c r="R76">
        <f>+wFG_rstar_shock_decomposition!U76</f>
        <v>0</v>
      </c>
      <c r="S76">
        <f>+wFG_rstar_shock_decomposition!V76</f>
        <v>-0.25459714675175898</v>
      </c>
      <c r="T76">
        <f>+wFG_rstar_shock_decomposition!W76</f>
        <v>1.13554558017799E-2</v>
      </c>
      <c r="U76" s="8">
        <f>+wFG_rstar_shock_decomposition!D76</f>
        <v>-0.55716986802481605</v>
      </c>
      <c r="Y76" s="1">
        <f t="shared" si="25"/>
        <v>45930</v>
      </c>
      <c r="Z76" s="18">
        <f t="shared" si="26"/>
        <v>-0.18303739874705399</v>
      </c>
      <c r="AA76" s="18">
        <f t="shared" si="27"/>
        <v>-0.14882837602829399</v>
      </c>
      <c r="AB76" s="18">
        <f t="shared" si="28"/>
        <v>0.26235111769576502</v>
      </c>
      <c r="AC76" s="18">
        <f t="shared" si="29"/>
        <v>-0.53225580163382591</v>
      </c>
      <c r="AD76" s="18">
        <f t="shared" si="30"/>
        <v>-4.3040141884107597E-2</v>
      </c>
      <c r="AE76" s="18">
        <f t="shared" si="31"/>
        <v>7.6285276770788196E-2</v>
      </c>
      <c r="AF76" s="18">
        <f t="shared" si="32"/>
        <v>-2.0722079366089401E-14</v>
      </c>
      <c r="AG76" s="18">
        <f t="shared" si="33"/>
        <v>4.2271066709581498E-14</v>
      </c>
      <c r="AH76" s="18">
        <f t="shared" si="34"/>
        <v>1.1355455801890631E-2</v>
      </c>
      <c r="AI76" s="18">
        <f t="shared" si="24"/>
        <v>-0.55716986802481605</v>
      </c>
      <c r="AJ76" s="21">
        <f t="shared" si="35"/>
        <v>-0.45597052486303769</v>
      </c>
      <c r="AK76" s="21">
        <f t="shared" si="36"/>
        <v>7.0482599783363437E-2</v>
      </c>
      <c r="AL76" s="21">
        <f t="shared" si="37"/>
        <v>-0.18303739874705399</v>
      </c>
      <c r="AM76" s="21">
        <f t="shared" si="38"/>
        <v>1.1355455801890631E-2</v>
      </c>
      <c r="AN76" s="21">
        <f t="shared" si="39"/>
        <v>-0.55716986802483759</v>
      </c>
      <c r="AO76" s="23">
        <f t="shared" si="40"/>
        <v>1.3258320367032348</v>
      </c>
      <c r="AP76" s="23">
        <f t="shared" si="41"/>
        <v>-0.68662325750095976</v>
      </c>
      <c r="AQ76" s="23">
        <f t="shared" si="42"/>
        <v>0.38508772355371079</v>
      </c>
      <c r="AR76" s="23">
        <f t="shared" si="43"/>
        <v>-2.4296502755995153E-2</v>
      </c>
      <c r="AS76" s="23">
        <f t="shared" si="44"/>
        <v>1</v>
      </c>
      <c r="AT76" s="18"/>
      <c r="AU76" s="18"/>
      <c r="AV76" s="18"/>
      <c r="AW76" s="18"/>
      <c r="AX76" s="18"/>
    </row>
    <row r="77" spans="1:50" x14ac:dyDescent="0.25">
      <c r="A77" s="1">
        <v>46022</v>
      </c>
      <c r="B77">
        <f>+wFG_rstar_shock_decomposition!E77</f>
        <v>-0.18085860840628001</v>
      </c>
      <c r="C77">
        <f>+wFG_rstar_shock_decomposition!F77</f>
        <v>-0.14734012836264701</v>
      </c>
      <c r="D77">
        <f>+wFG_rstar_shock_decomposition!G77</f>
        <v>0.25967833422632902</v>
      </c>
      <c r="E77">
        <f>+wFG_rstar_shock_decomposition!H77</f>
        <v>-4.5299844015065399E-2</v>
      </c>
      <c r="F77">
        <f>+wFG_rstar_shock_decomposition!I77</f>
        <v>-0.26860840106598899</v>
      </c>
      <c r="G77">
        <f>+wFG_rstar_shock_decomposition!J77</f>
        <v>-2.0347420300364899E-14</v>
      </c>
      <c r="H77">
        <f>+wFG_rstar_shock_decomposition!K77</f>
        <v>4.2658349666420402E-14</v>
      </c>
      <c r="I77">
        <f>+wFG_rstar_shock_decomposition!L77</f>
        <v>-1.2647083044021201E-15</v>
      </c>
      <c r="J77">
        <f>+wFG_rstar_shock_decomposition!M77</f>
        <v>2.7375305177144602E-15</v>
      </c>
      <c r="K77">
        <f>+wFG_rstar_shock_decomposition!N77</f>
        <v>-1.3373790503552101E-15</v>
      </c>
      <c r="L77">
        <f>+wFG_rstar_shock_decomposition!O77</f>
        <v>2.0184100419868302E-15</v>
      </c>
      <c r="M77">
        <f>+wFG_rstar_shock_decomposition!P77</f>
        <v>1.0004475183307701E-15</v>
      </c>
      <c r="N77">
        <f>+wFG_rstar_shock_decomposition!Q77</f>
        <v>4.0237587363582196E-15</v>
      </c>
      <c r="O77">
        <f>+wFG_rstar_shock_decomposition!R77</f>
        <v>5.6065439518127202E-15</v>
      </c>
      <c r="P77">
        <f>+wFG_rstar_shock_decomposition!S77</f>
        <v>9.7765914581708998E-14</v>
      </c>
      <c r="Q77">
        <f>+wFG_rstar_shock_decomposition!T77</f>
        <v>7.2654250315626695E-2</v>
      </c>
      <c r="R77">
        <f>+wFG_rstar_shock_decomposition!U77</f>
        <v>0</v>
      </c>
      <c r="S77">
        <f>+wFG_rstar_shock_decomposition!V77</f>
        <v>-0.25193610785495801</v>
      </c>
      <c r="T77">
        <f>+wFG_rstar_shock_decomposition!W77</f>
        <v>1.12187323909116E-2</v>
      </c>
      <c r="U77" s="8">
        <f>+wFG_rstar_shock_decomposition!D77</f>
        <v>-0.55049177277193895</v>
      </c>
      <c r="Y77" s="1">
        <f t="shared" si="25"/>
        <v>46022</v>
      </c>
      <c r="Z77" s="18">
        <f t="shared" si="26"/>
        <v>-0.18085860840628001</v>
      </c>
      <c r="AA77" s="18">
        <f t="shared" si="27"/>
        <v>-0.14734012836264701</v>
      </c>
      <c r="AB77" s="18">
        <f t="shared" si="28"/>
        <v>0.25967833422632902</v>
      </c>
      <c r="AC77" s="18">
        <f t="shared" si="29"/>
        <v>-0.52054450892094706</v>
      </c>
      <c r="AD77" s="18">
        <f t="shared" si="30"/>
        <v>-4.5299844015065399E-2</v>
      </c>
      <c r="AE77" s="18">
        <f t="shared" si="31"/>
        <v>7.2654250315626695E-2</v>
      </c>
      <c r="AF77" s="18">
        <f t="shared" si="32"/>
        <v>-2.0347420300364899E-14</v>
      </c>
      <c r="AG77" s="18">
        <f t="shared" si="33"/>
        <v>4.2658349666420402E-14</v>
      </c>
      <c r="AH77" s="18">
        <f t="shared" si="34"/>
        <v>1.1218732391022153E-2</v>
      </c>
      <c r="AI77" s="18">
        <f t="shared" si="24"/>
        <v>-0.55049177277193939</v>
      </c>
      <c r="AJ77" s="21">
        <f t="shared" si="35"/>
        <v>-0.44789025860532039</v>
      </c>
      <c r="AK77" s="21">
        <f t="shared" si="36"/>
        <v>6.7038361848616612E-2</v>
      </c>
      <c r="AL77" s="21">
        <f t="shared" si="37"/>
        <v>-0.18085860840628001</v>
      </c>
      <c r="AM77" s="21">
        <f t="shared" si="38"/>
        <v>1.1218732391022153E-2</v>
      </c>
      <c r="AN77" s="21">
        <f t="shared" si="39"/>
        <v>-0.55049177277196171</v>
      </c>
      <c r="AO77" s="23">
        <f t="shared" si="40"/>
        <v>1.2099657090451916</v>
      </c>
      <c r="AP77" s="23">
        <f t="shared" si="41"/>
        <v>-0.51575154356529784</v>
      </c>
      <c r="AQ77" s="23">
        <f t="shared" si="42"/>
        <v>0.32625924882333707</v>
      </c>
      <c r="AR77" s="23">
        <f t="shared" si="43"/>
        <v>-2.0473414303217533E-2</v>
      </c>
      <c r="AS77" s="23">
        <f t="shared" si="44"/>
        <v>1</v>
      </c>
      <c r="AT77" s="18"/>
      <c r="AU77" s="18"/>
      <c r="AV77" s="18"/>
      <c r="AW77" s="18"/>
      <c r="AX77" s="18"/>
    </row>
    <row r="78" spans="1:50" x14ac:dyDescent="0.25">
      <c r="A78" s="1">
        <v>46112</v>
      </c>
      <c r="B78">
        <f>+wFG_rstar_shock_decomposition!E78</f>
        <v>-0.178698076126418</v>
      </c>
      <c r="C78">
        <f>+wFG_rstar_shock_decomposition!F78</f>
        <v>-0.14586674581582701</v>
      </c>
      <c r="D78">
        <f>+wFG_rstar_shock_decomposition!G78</f>
        <v>0.25704722825551202</v>
      </c>
      <c r="E78">
        <f>+wFG_rstar_shock_decomposition!H78</f>
        <v>-4.7167583845686298E-2</v>
      </c>
      <c r="F78">
        <f>+wFG_rstar_shock_decomposition!I78</f>
        <v>-0.25943251588537303</v>
      </c>
      <c r="G78">
        <f>+wFG_rstar_shock_decomposition!J78</f>
        <v>-1.99668230430521E-14</v>
      </c>
      <c r="H78">
        <f>+wFG_rstar_shock_decomposition!K78</f>
        <v>4.30283563961805E-14</v>
      </c>
      <c r="I78">
        <f>+wFG_rstar_shock_decomposition!L78</f>
        <v>-1.23892702465151E-15</v>
      </c>
      <c r="J78">
        <f>+wFG_rstar_shock_decomposition!M78</f>
        <v>2.6982836249068701E-15</v>
      </c>
      <c r="K78">
        <f>+wFG_rstar_shock_decomposition!N78</f>
        <v>-1.33849901650091E-15</v>
      </c>
      <c r="L78">
        <f>+wFG_rstar_shock_decomposition!O78</f>
        <v>1.9864456062744499E-15</v>
      </c>
      <c r="M78">
        <f>+wFG_rstar_shock_decomposition!P78</f>
        <v>9.7787801942042605E-16</v>
      </c>
      <c r="N78">
        <f>+wFG_rstar_shock_decomposition!Q78</f>
        <v>3.9773229177861297E-15</v>
      </c>
      <c r="O78">
        <f>+wFG_rstar_shock_decomposition!R78</f>
        <v>5.55710932675891E-15</v>
      </c>
      <c r="P78">
        <f>+wFG_rstar_shock_decomposition!S78</f>
        <v>9.7740698336876003E-14</v>
      </c>
      <c r="Q78">
        <f>+wFG_rstar_shock_decomposition!T78</f>
        <v>6.9368293177873797E-2</v>
      </c>
      <c r="R78">
        <f>+wFG_rstar_shock_decomposition!U78</f>
        <v>0</v>
      </c>
      <c r="S78">
        <f>+wFG_rstar_shock_decomposition!V78</f>
        <v>-0.24932904547704099</v>
      </c>
      <c r="T78">
        <f>+wFG_rstar_shock_decomposition!W78</f>
        <v>1.1083747846490201E-2</v>
      </c>
      <c r="U78" s="8">
        <f>+wFG_rstar_shock_decomposition!D78</f>
        <v>-0.54299469787033505</v>
      </c>
      <c r="Y78" s="1">
        <f t="shared" si="25"/>
        <v>46112</v>
      </c>
      <c r="Z78" s="18">
        <f t="shared" si="26"/>
        <v>-0.178698076126418</v>
      </c>
      <c r="AA78" s="18">
        <f t="shared" si="27"/>
        <v>-0.14586674581582701</v>
      </c>
      <c r="AB78" s="18">
        <f t="shared" si="28"/>
        <v>0.25704722825551202</v>
      </c>
      <c r="AC78" s="18">
        <f t="shared" si="29"/>
        <v>-0.50876156136241402</v>
      </c>
      <c r="AD78" s="18">
        <f t="shared" si="30"/>
        <v>-4.7167583845686298E-2</v>
      </c>
      <c r="AE78" s="18">
        <f t="shared" si="31"/>
        <v>6.9368293177873797E-2</v>
      </c>
      <c r="AF78" s="18">
        <f t="shared" si="32"/>
        <v>-1.99668230430521E-14</v>
      </c>
      <c r="AG78" s="18">
        <f t="shared" si="33"/>
        <v>4.30283563961805E-14</v>
      </c>
      <c r="AH78" s="18">
        <f t="shared" si="34"/>
        <v>1.108374784660056E-2</v>
      </c>
      <c r="AI78" s="18">
        <f t="shared" si="24"/>
        <v>-0.54299469787033594</v>
      </c>
      <c r="AJ78" s="21">
        <f t="shared" si="35"/>
        <v>-0.43939326818454022</v>
      </c>
      <c r="AK78" s="21">
        <f t="shared" si="36"/>
        <v>6.401289859399871E-2</v>
      </c>
      <c r="AL78" s="21">
        <f t="shared" si="37"/>
        <v>-0.178698076126418</v>
      </c>
      <c r="AM78" s="21">
        <f t="shared" si="38"/>
        <v>1.108374784660056E-2</v>
      </c>
      <c r="AN78" s="21">
        <f t="shared" si="39"/>
        <v>-0.54299469787035892</v>
      </c>
      <c r="AO78" s="23">
        <f t="shared" si="40"/>
        <v>1.1333740868673481</v>
      </c>
      <c r="AP78" s="23">
        <f t="shared" si="41"/>
        <v>-0.40355249138181803</v>
      </c>
      <c r="AQ78" s="23">
        <f t="shared" si="42"/>
        <v>0.28818336594184479</v>
      </c>
      <c r="AR78" s="23">
        <f t="shared" si="43"/>
        <v>-1.80049614273874E-2</v>
      </c>
      <c r="AS78" s="23">
        <f t="shared" si="44"/>
        <v>1</v>
      </c>
      <c r="AT78" s="18"/>
      <c r="AU78" s="18"/>
      <c r="AV78" s="18"/>
      <c r="AW78" s="18"/>
      <c r="AX78" s="18"/>
    </row>
    <row r="79" spans="1:50" x14ac:dyDescent="0.25">
      <c r="A79" s="1">
        <v>46203</v>
      </c>
      <c r="B79">
        <f>+wFG_rstar_shock_decomposition!E79</f>
        <v>-0.17655744421438699</v>
      </c>
      <c r="C79">
        <f>+wFG_rstar_shock_decomposition!F79</f>
        <v>-0.144408088083988</v>
      </c>
      <c r="D79">
        <f>+wFG_rstar_shock_decomposition!G79</f>
        <v>0.25445284714364202</v>
      </c>
      <c r="E79">
        <f>+wFG_rstar_shock_decomposition!H79</f>
        <v>-4.86842228078187E-2</v>
      </c>
      <c r="F79">
        <f>+wFG_rstar_shock_decomposition!I79</f>
        <v>-0.25019429181521302</v>
      </c>
      <c r="G79">
        <f>+wFG_rstar_shock_decomposition!J79</f>
        <v>-1.9580918139271899E-14</v>
      </c>
      <c r="H79">
        <f>+wFG_rstar_shock_decomposition!K79</f>
        <v>4.3381546548681398E-14</v>
      </c>
      <c r="I79">
        <f>+wFG_rstar_shock_decomposition!L79</f>
        <v>-1.21563312118809E-15</v>
      </c>
      <c r="J79">
        <f>+wFG_rstar_shock_decomposition!M79</f>
        <v>2.6591936246855299E-15</v>
      </c>
      <c r="K79">
        <f>+wFG_rstar_shock_decomposition!N79</f>
        <v>-1.33760905429181E-15</v>
      </c>
      <c r="L79">
        <f>+wFG_rstar_shock_decomposition!O79</f>
        <v>1.95588554707953E-15</v>
      </c>
      <c r="M79">
        <f>+wFG_rstar_shock_decomposition!P79</f>
        <v>9.5706616390963004E-16</v>
      </c>
      <c r="N79">
        <f>+wFG_rstar_shock_decomposition!Q79</f>
        <v>3.9312739629504997E-15</v>
      </c>
      <c r="O79">
        <f>+wFG_rstar_shock_decomposition!R79</f>
        <v>5.5060940725552999E-15</v>
      </c>
      <c r="P79">
        <f>+wFG_rstar_shock_decomposition!S79</f>
        <v>9.7705022295022702E-14</v>
      </c>
      <c r="Q79">
        <f>+wFG_rstar_shock_decomposition!T79</f>
        <v>6.6388255635028606E-2</v>
      </c>
      <c r="R79">
        <f>+wFG_rstar_shock_decomposition!U79</f>
        <v>0</v>
      </c>
      <c r="S79">
        <f>+wFG_rstar_shock_decomposition!V79</f>
        <v>-0.246769594945172</v>
      </c>
      <c r="T79">
        <f>+wFG_rstar_shock_decomposition!W79</f>
        <v>1.0950478509507E-2</v>
      </c>
      <c r="U79" s="8">
        <f>+wFG_rstar_shock_decomposition!D79</f>
        <v>-0.53482206057826698</v>
      </c>
      <c r="Y79" s="1">
        <f t="shared" si="25"/>
        <v>46203</v>
      </c>
      <c r="Z79" s="18">
        <f t="shared" si="26"/>
        <v>-0.17655744421438699</v>
      </c>
      <c r="AA79" s="18">
        <f t="shared" si="27"/>
        <v>-0.144408088083988</v>
      </c>
      <c r="AB79" s="18">
        <f t="shared" si="28"/>
        <v>0.25445284714364202</v>
      </c>
      <c r="AC79" s="18">
        <f t="shared" si="29"/>
        <v>-0.49696388676038505</v>
      </c>
      <c r="AD79" s="18">
        <f t="shared" si="30"/>
        <v>-4.86842228078187E-2</v>
      </c>
      <c r="AE79" s="18">
        <f t="shared" si="31"/>
        <v>6.6388255635028606E-2</v>
      </c>
      <c r="AF79" s="18">
        <f t="shared" si="32"/>
        <v>-1.9580918139271899E-14</v>
      </c>
      <c r="AG79" s="18">
        <f t="shared" si="33"/>
        <v>4.3381546548681398E-14</v>
      </c>
      <c r="AH79" s="18">
        <f t="shared" si="34"/>
        <v>1.0950478509617161E-2</v>
      </c>
      <c r="AI79" s="18">
        <f t="shared" si="24"/>
        <v>-0.53482206057826709</v>
      </c>
      <c r="AJ79" s="21">
        <f t="shared" si="35"/>
        <v>-0.43057563112535646</v>
      </c>
      <c r="AK79" s="21">
        <f t="shared" si="36"/>
        <v>6.1360536251835324E-2</v>
      </c>
      <c r="AL79" s="21">
        <f t="shared" si="37"/>
        <v>-0.17655744421438699</v>
      </c>
      <c r="AM79" s="21">
        <f t="shared" si="38"/>
        <v>1.0950478509617161E-2</v>
      </c>
      <c r="AN79" s="21">
        <f t="shared" si="39"/>
        <v>-0.53482206057829096</v>
      </c>
      <c r="AO79" s="23">
        <f t="shared" si="40"/>
        <v>1.0789218637834088</v>
      </c>
      <c r="AP79" s="23">
        <f t="shared" si="41"/>
        <v>-0.32454179078002932</v>
      </c>
      <c r="AQ79" s="23">
        <f t="shared" si="42"/>
        <v>0.2619266994888691</v>
      </c>
      <c r="AR79" s="23">
        <f t="shared" si="43"/>
        <v>-1.6306772492246234E-2</v>
      </c>
      <c r="AS79" s="23">
        <f t="shared" si="44"/>
        <v>1</v>
      </c>
      <c r="AT79" s="18"/>
      <c r="AU79" s="18"/>
      <c r="AV79" s="18"/>
      <c r="AW79" s="18"/>
      <c r="AX79" s="18"/>
    </row>
    <row r="80" spans="1:50" x14ac:dyDescent="0.25">
      <c r="A80" s="1">
        <v>46295</v>
      </c>
      <c r="B80">
        <f>+wFG_rstar_shock_decomposition!E80</f>
        <v>-0.17443797886708901</v>
      </c>
      <c r="C80">
        <f>+wFG_rstar_shock_decomposition!F80</f>
        <v>-0.14296401225210301</v>
      </c>
      <c r="D80">
        <f>+wFG_rstar_shock_decomposition!G80</f>
        <v>0.25189166400024998</v>
      </c>
      <c r="E80">
        <f>+wFG_rstar_shock_decomposition!H80</f>
        <v>-4.9887588776409399E-2</v>
      </c>
      <c r="F80">
        <f>+wFG_rstar_shock_decomposition!I80</f>
        <v>-0.24095000630615199</v>
      </c>
      <c r="G80">
        <f>+wFG_rstar_shock_decomposition!J80</f>
        <v>-1.9190340222849801E-14</v>
      </c>
      <c r="H80">
        <f>+wFG_rstar_shock_decomposition!K80</f>
        <v>4.3718318660099597E-14</v>
      </c>
      <c r="I80">
        <f>+wFG_rstar_shock_decomposition!L80</f>
        <v>-1.1944375282684499E-15</v>
      </c>
      <c r="J80">
        <f>+wFG_rstar_shock_decomposition!M80</f>
        <v>2.62038742883089E-15</v>
      </c>
      <c r="K80">
        <f>+wFG_rstar_shock_decomposition!N80</f>
        <v>-1.33471581598857E-15</v>
      </c>
      <c r="L80">
        <f>+wFG_rstar_shock_decomposition!O80</f>
        <v>1.92672915306042E-15</v>
      </c>
      <c r="M80">
        <f>+wFG_rstar_shock_decomposition!P80</f>
        <v>9.3798400888398702E-16</v>
      </c>
      <c r="N80">
        <f>+wFG_rstar_shock_decomposition!Q80</f>
        <v>3.8856900881417098E-15</v>
      </c>
      <c r="O80">
        <f>+wFG_rstar_shock_decomposition!R80</f>
        <v>5.4536308553500603E-15</v>
      </c>
      <c r="P80">
        <f>+wFG_rstar_shock_decomposition!S80</f>
        <v>9.7658869089420002E-14</v>
      </c>
      <c r="Q80">
        <f>+wFG_rstar_shock_decomposition!T80</f>
        <v>6.3679456380369495E-2</v>
      </c>
      <c r="R80">
        <f>+wFG_rstar_shock_decomposition!U80</f>
        <v>0</v>
      </c>
      <c r="S80">
        <f>+wFG_rstar_shock_decomposition!V80</f>
        <v>-0.24425266140106899</v>
      </c>
      <c r="T80">
        <f>+wFG_rstar_shock_decomposition!W80</f>
        <v>1.0818901059283501E-2</v>
      </c>
      <c r="U80" s="8">
        <f>+wFG_rstar_shock_decomposition!D80</f>
        <v>-0.52610222616278401</v>
      </c>
      <c r="Y80" s="1">
        <f t="shared" si="25"/>
        <v>46295</v>
      </c>
      <c r="Z80" s="18">
        <f t="shared" si="26"/>
        <v>-0.17443797886708901</v>
      </c>
      <c r="AA80" s="18">
        <f t="shared" si="27"/>
        <v>-0.14296401225210301</v>
      </c>
      <c r="AB80" s="18">
        <f t="shared" si="28"/>
        <v>0.25189166400024998</v>
      </c>
      <c r="AC80" s="18">
        <f t="shared" si="29"/>
        <v>-0.48520266770722098</v>
      </c>
      <c r="AD80" s="18">
        <f t="shared" si="30"/>
        <v>-4.9887588776409399E-2</v>
      </c>
      <c r="AE80" s="18">
        <f t="shared" si="31"/>
        <v>6.3679456380369495E-2</v>
      </c>
      <c r="AF80" s="18">
        <f t="shared" si="32"/>
        <v>-1.9190340222849801E-14</v>
      </c>
      <c r="AG80" s="18">
        <f t="shared" si="33"/>
        <v>4.3718318660099597E-14</v>
      </c>
      <c r="AH80" s="18">
        <f t="shared" si="34"/>
        <v>1.0818901059393458E-2</v>
      </c>
      <c r="AI80" s="18">
        <f t="shared" si="24"/>
        <v>-0.5261022261627849</v>
      </c>
      <c r="AJ80" s="21">
        <f t="shared" si="35"/>
        <v>-0.4215232113268515</v>
      </c>
      <c r="AK80" s="21">
        <f t="shared" si="36"/>
        <v>5.9040062971737577E-2</v>
      </c>
      <c r="AL80" s="21">
        <f t="shared" si="37"/>
        <v>-0.17443797886708901</v>
      </c>
      <c r="AM80" s="21">
        <f t="shared" si="38"/>
        <v>1.0818901059393458E-2</v>
      </c>
      <c r="AN80" s="21">
        <f t="shared" si="39"/>
        <v>-0.52610222616280955</v>
      </c>
      <c r="AO80" s="23">
        <f t="shared" si="40"/>
        <v>1.0381412498422073</v>
      </c>
      <c r="AP80" s="23">
        <f t="shared" si="41"/>
        <v>-0.2661143743713667</v>
      </c>
      <c r="AQ80" s="23">
        <f t="shared" si="42"/>
        <v>0.24306256819911992</v>
      </c>
      <c r="AR80" s="23">
        <f t="shared" si="43"/>
        <v>-1.5089443669950544E-2</v>
      </c>
      <c r="AS80" s="23">
        <f t="shared" si="44"/>
        <v>1</v>
      </c>
      <c r="AT80" s="18"/>
      <c r="AU80" s="18"/>
      <c r="AV80" s="18"/>
      <c r="AW80" s="18"/>
      <c r="AX80" s="18"/>
    </row>
    <row r="81" spans="1:50" x14ac:dyDescent="0.25">
      <c r="A81" s="1">
        <v>46387</v>
      </c>
      <c r="B81">
        <f>+wFG_rstar_shock_decomposition!E81</f>
        <v>-0.17234064262458201</v>
      </c>
      <c r="C81">
        <f>+wFG_rstar_shock_decomposition!F81</f>
        <v>-0.14153437475050601</v>
      </c>
      <c r="D81">
        <f>+wFG_rstar_shock_decomposition!G81</f>
        <v>0.24936114586800001</v>
      </c>
      <c r="E81">
        <f>+wFG_rstar_shock_decomposition!H81</f>
        <v>-5.0812459256178097E-2</v>
      </c>
      <c r="F81">
        <f>+wFG_rstar_shock_decomposition!I81</f>
        <v>-0.231749109572222</v>
      </c>
      <c r="G81">
        <f>+wFG_rstar_shock_decomposition!J81</f>
        <v>-1.8795743823561999E-14</v>
      </c>
      <c r="H81">
        <f>+wFG_rstar_shock_decomposition!K81</f>
        <v>4.4039018373036899E-14</v>
      </c>
      <c r="I81">
        <f>+wFG_rstar_shock_decomposition!L81</f>
        <v>-1.1749768828737901E-15</v>
      </c>
      <c r="J81">
        <f>+wFG_rstar_shock_decomposition!M81</f>
        <v>2.5819732440973899E-15</v>
      </c>
      <c r="K81">
        <f>+wFG_rstar_shock_decomposition!N81</f>
        <v>-1.32987379338335E-15</v>
      </c>
      <c r="L81">
        <f>+wFG_rstar_shock_decomposition!O81</f>
        <v>1.8989447028307899E-15</v>
      </c>
      <c r="M81">
        <f>+wFG_rstar_shock_decomposition!P81</f>
        <v>9.2056802012097995E-16</v>
      </c>
      <c r="N81">
        <f>+wFG_rstar_shock_decomposition!Q81</f>
        <v>3.8406325285320298E-15</v>
      </c>
      <c r="O81">
        <f>+wFG_rstar_shock_decomposition!R81</f>
        <v>5.3998615161710102E-15</v>
      </c>
      <c r="P81">
        <f>+wFG_rstar_shock_decomposition!S81</f>
        <v>9.7602243804844895E-14</v>
      </c>
      <c r="Q81">
        <f>+wFG_rstar_shock_decomposition!T81</f>
        <v>6.1211185452191202E-2</v>
      </c>
      <c r="R81">
        <f>+wFG_rstar_shock_decomposition!U81</f>
        <v>0</v>
      </c>
      <c r="S81">
        <f>+wFG_rstar_shock_decomposition!V81</f>
        <v>-0.24177416029604201</v>
      </c>
      <c r="T81">
        <f>+wFG_rstar_shock_decomposition!W81</f>
        <v>1.0688992508670499E-2</v>
      </c>
      <c r="U81" s="8">
        <f>+wFG_rstar_shock_decomposition!D81</f>
        <v>-0.51694942267053201</v>
      </c>
      <c r="Y81" s="1">
        <f t="shared" si="25"/>
        <v>46387</v>
      </c>
      <c r="Z81" s="18">
        <f t="shared" si="26"/>
        <v>-0.17234064262458201</v>
      </c>
      <c r="AA81" s="18">
        <f t="shared" si="27"/>
        <v>-0.14153437475050601</v>
      </c>
      <c r="AB81" s="18">
        <f t="shared" si="28"/>
        <v>0.24936114586800001</v>
      </c>
      <c r="AC81" s="18">
        <f t="shared" si="29"/>
        <v>-0.47352326986826399</v>
      </c>
      <c r="AD81" s="18">
        <f t="shared" si="30"/>
        <v>-5.0812459256178097E-2</v>
      </c>
      <c r="AE81" s="18">
        <f t="shared" si="31"/>
        <v>6.1211185452191202E-2</v>
      </c>
      <c r="AF81" s="18">
        <f t="shared" si="32"/>
        <v>-1.8795743823561999E-14</v>
      </c>
      <c r="AG81" s="18">
        <f t="shared" si="33"/>
        <v>4.4039018373036899E-14</v>
      </c>
      <c r="AH81" s="18">
        <f t="shared" si="34"/>
        <v>1.068899250878024E-2</v>
      </c>
      <c r="AI81" s="18">
        <f t="shared" si="24"/>
        <v>-0.51694942267053334</v>
      </c>
      <c r="AJ81" s="21">
        <f t="shared" si="35"/>
        <v>-0.41231208441607281</v>
      </c>
      <c r="AK81" s="21">
        <f t="shared" si="36"/>
        <v>5.7014311861315906E-2</v>
      </c>
      <c r="AL81" s="21">
        <f t="shared" si="37"/>
        <v>-0.17234064262458201</v>
      </c>
      <c r="AM81" s="21">
        <f t="shared" si="38"/>
        <v>1.068899250878024E-2</v>
      </c>
      <c r="AN81" s="21">
        <f t="shared" si="39"/>
        <v>-0.51694942267055877</v>
      </c>
      <c r="AO81" s="23">
        <f t="shared" si="40"/>
        <v>1.0063721917090525</v>
      </c>
      <c r="AP81" s="23">
        <f t="shared" si="41"/>
        <v>-0.22132575140903793</v>
      </c>
      <c r="AQ81" s="23">
        <f t="shared" si="42"/>
        <v>0.22914686678051166</v>
      </c>
      <c r="AR81" s="23">
        <f t="shared" si="43"/>
        <v>-1.4193307080525108E-2</v>
      </c>
      <c r="AS81" s="23">
        <f t="shared" si="44"/>
        <v>1</v>
      </c>
      <c r="AT81" s="18"/>
      <c r="AU81" s="18"/>
      <c r="AV81" s="18"/>
      <c r="AW81" s="18"/>
      <c r="AX81" s="18"/>
    </row>
    <row r="82" spans="1:50" x14ac:dyDescent="0.25">
      <c r="A82" s="1">
        <v>46477</v>
      </c>
      <c r="B82">
        <f>+wFG_rstar_shock_decomposition!E82</f>
        <v>-0.17026615276201701</v>
      </c>
      <c r="C82">
        <f>+wFG_rstar_shock_decomposition!F82</f>
        <v>-0.14011903236352799</v>
      </c>
      <c r="D82">
        <f>+wFG_rstar_shock_decomposition!G82</f>
        <v>0.246859452915867</v>
      </c>
      <c r="E82">
        <f>+wFG_rstar_shock_decomposition!H82</f>
        <v>-5.1490622174020603E-2</v>
      </c>
      <c r="F82">
        <f>+wFG_rstar_shock_decomposition!I82</f>
        <v>-0.22263454865930099</v>
      </c>
      <c r="G82">
        <f>+wFG_rstar_shock_decomposition!J82</f>
        <v>-1.8397810767058701E-14</v>
      </c>
      <c r="H82">
        <f>+wFG_rstar_shock_decomposition!K82</f>
        <v>4.4343946990084498E-14</v>
      </c>
      <c r="I82">
        <f>+wFG_rstar_shock_decomposition!L82</f>
        <v>-1.15692114498435E-15</v>
      </c>
      <c r="J82">
        <f>+wFG_rstar_shock_decomposition!M82</f>
        <v>2.5440416489161701E-15</v>
      </c>
      <c r="K82">
        <f>+wFG_rstar_shock_decomposition!N82</f>
        <v>-1.32317467858984E-15</v>
      </c>
      <c r="L82">
        <f>+wFG_rstar_shock_decomposition!O82</f>
        <v>1.8724779332849698E-15</v>
      </c>
      <c r="M82">
        <f>+wFG_rstar_shock_decomposition!P82</f>
        <v>9.0472885102264005E-16</v>
      </c>
      <c r="N82">
        <f>+wFG_rstar_shock_decomposition!Q82</f>
        <v>3.79614802455695E-15</v>
      </c>
      <c r="O82">
        <f>+wFG_rstar_shock_decomposition!R82</f>
        <v>5.3449354849152997E-15</v>
      </c>
      <c r="P82">
        <f>+wFG_rstar_shock_decomposition!S82</f>
        <v>9.7535174395596494E-14</v>
      </c>
      <c r="Q82">
        <f>+wFG_rstar_shock_decomposition!T82</f>
        <v>5.8956259785594697E-2</v>
      </c>
      <c r="R82">
        <f>+wFG_rstar_shock_decomposition!U82</f>
        <v>0</v>
      </c>
      <c r="S82">
        <f>+wFG_rstar_shock_decomposition!V82</f>
        <v>-0.23933081066339501</v>
      </c>
      <c r="T82">
        <f>+wFG_rstar_shock_decomposition!W82</f>
        <v>1.05607301993064E-2</v>
      </c>
      <c r="U82" s="8">
        <f>+wFG_rstar_shock_decomposition!D82</f>
        <v>-0.50746472372135698</v>
      </c>
      <c r="Y82" s="1">
        <f t="shared" si="25"/>
        <v>46477</v>
      </c>
      <c r="Z82" s="18">
        <f t="shared" si="26"/>
        <v>-0.17026615276201701</v>
      </c>
      <c r="AA82" s="18">
        <f t="shared" si="27"/>
        <v>-0.14011903236352799</v>
      </c>
      <c r="AB82" s="18">
        <f t="shared" si="28"/>
        <v>0.246859452915867</v>
      </c>
      <c r="AC82" s="18">
        <f t="shared" si="29"/>
        <v>-0.461965359322696</v>
      </c>
      <c r="AD82" s="18">
        <f t="shared" si="30"/>
        <v>-5.1490622174020603E-2</v>
      </c>
      <c r="AE82" s="18">
        <f t="shared" si="31"/>
        <v>5.8956259785594697E-2</v>
      </c>
      <c r="AF82" s="18">
        <f t="shared" si="32"/>
        <v>-1.8397810767058701E-14</v>
      </c>
      <c r="AG82" s="18">
        <f t="shared" si="33"/>
        <v>4.4343946990084498E-14</v>
      </c>
      <c r="AH82" s="18">
        <f t="shared" si="34"/>
        <v>1.0560730199415917E-2</v>
      </c>
      <c r="AI82" s="18">
        <f t="shared" si="24"/>
        <v>-0.50746472372135809</v>
      </c>
      <c r="AJ82" s="21">
        <f t="shared" si="35"/>
        <v>-0.40300909953710129</v>
      </c>
      <c r="AK82" s="21">
        <f t="shared" si="36"/>
        <v>5.5249798378318407E-2</v>
      </c>
      <c r="AL82" s="21">
        <f t="shared" si="37"/>
        <v>-0.17026615276201701</v>
      </c>
      <c r="AM82" s="21">
        <f t="shared" si="38"/>
        <v>1.0560730199415917E-2</v>
      </c>
      <c r="AN82" s="21">
        <f t="shared" si="39"/>
        <v>-0.50746472372138396</v>
      </c>
      <c r="AO82" s="23">
        <f t="shared" si="40"/>
        <v>0.98084134550004909</v>
      </c>
      <c r="AP82" s="23">
        <f t="shared" si="41"/>
        <v>-0.1860379008815051</v>
      </c>
      <c r="AQ82" s="23">
        <f t="shared" si="42"/>
        <v>0.21871963187039165</v>
      </c>
      <c r="AR82" s="23">
        <f t="shared" si="43"/>
        <v>-1.3523076488946652E-2</v>
      </c>
      <c r="AS82" s="23">
        <f t="shared" si="44"/>
        <v>1</v>
      </c>
      <c r="AT82" s="18"/>
      <c r="AU82" s="18"/>
      <c r="AV82" s="18"/>
      <c r="AW82" s="18"/>
      <c r="AX82" s="18"/>
    </row>
    <row r="83" spans="1:50" x14ac:dyDescent="0.25">
      <c r="A83" s="1">
        <v>46568</v>
      </c>
      <c r="B83">
        <f>+wFG_rstar_shock_decomposition!E83</f>
        <v>-0.16821502838812399</v>
      </c>
      <c r="C83">
        <f>+wFG_rstar_shock_decomposition!F83</f>
        <v>-0.13871784274614599</v>
      </c>
      <c r="D83">
        <f>+wFG_rstar_shock_decomposition!G83</f>
        <v>0.24438522889223999</v>
      </c>
      <c r="E83">
        <f>+wFG_rstar_shock_decomposition!H83</f>
        <v>-5.1950989904456402E-2</v>
      </c>
      <c r="F83">
        <f>+wFG_rstar_shock_decomposition!I83</f>
        <v>-0.21364317821798201</v>
      </c>
      <c r="G83">
        <f>+wFG_rstar_shock_decomposition!J83</f>
        <v>-1.79972512418824E-14</v>
      </c>
      <c r="H83">
        <f>+wFG_rstar_shock_decomposition!K83</f>
        <v>4.4633369877675297E-14</v>
      </c>
      <c r="I83">
        <f>+wFG_rstar_shock_decomposition!L83</f>
        <v>-1.1399776083408E-15</v>
      </c>
      <c r="J83">
        <f>+wFG_rstar_shock_decomposition!M83</f>
        <v>2.50666690141451E-15</v>
      </c>
      <c r="K83">
        <f>+wFG_rstar_shock_decomposition!N83</f>
        <v>-1.3147379572510601E-15</v>
      </c>
      <c r="L83">
        <f>+wFG_rstar_shock_decomposition!O83</f>
        <v>1.84725896326398E-15</v>
      </c>
      <c r="M83">
        <f>+wFG_rstar_shock_decomposition!P83</f>
        <v>8.90359474350931E-16</v>
      </c>
      <c r="N83">
        <f>+wFG_rstar_shock_decomposition!Q83</f>
        <v>3.7522710450816498E-15</v>
      </c>
      <c r="O83">
        <f>+wFG_rstar_shock_decomposition!R83</f>
        <v>5.2890076036798996E-15</v>
      </c>
      <c r="P83">
        <f>+wFG_rstar_shock_decomposition!S83</f>
        <v>9.7457711503321806E-14</v>
      </c>
      <c r="Q83">
        <f>+wFG_rstar_shock_decomposition!T83</f>
        <v>5.6890626374534903E-2</v>
      </c>
      <c r="R83">
        <f>+wFG_rstar_shock_decomposition!U83</f>
        <v>0</v>
      </c>
      <c r="S83">
        <f>+wFG_rstar_shock_decomposition!V83</f>
        <v>-0.236919970473563</v>
      </c>
      <c r="T83">
        <f>+wFG_rstar_shock_decomposition!W83</f>
        <v>1.04340917969347E-2</v>
      </c>
      <c r="U83" s="8">
        <f>+wFG_rstar_shock_decomposition!D83</f>
        <v>-0.49773706266642498</v>
      </c>
      <c r="Y83" s="1">
        <f t="shared" si="25"/>
        <v>46568</v>
      </c>
      <c r="Z83" s="18">
        <f t="shared" si="26"/>
        <v>-0.16821502838812399</v>
      </c>
      <c r="AA83" s="18">
        <f t="shared" si="27"/>
        <v>-0.13871784274614599</v>
      </c>
      <c r="AB83" s="18">
        <f t="shared" si="28"/>
        <v>0.24438522889223999</v>
      </c>
      <c r="AC83" s="18">
        <f t="shared" si="29"/>
        <v>-0.45056314869154501</v>
      </c>
      <c r="AD83" s="18">
        <f t="shared" si="30"/>
        <v>-5.1950989904456402E-2</v>
      </c>
      <c r="AE83" s="18">
        <f t="shared" si="31"/>
        <v>5.6890626374534903E-2</v>
      </c>
      <c r="AF83" s="18">
        <f t="shared" si="32"/>
        <v>-1.79972512418824E-14</v>
      </c>
      <c r="AG83" s="18">
        <f t="shared" si="33"/>
        <v>4.4633369877675297E-14</v>
      </c>
      <c r="AH83" s="18">
        <f t="shared" si="34"/>
        <v>1.0434091797043989E-2</v>
      </c>
      <c r="AI83" s="18">
        <f t="shared" si="24"/>
        <v>-0.49773706266642587</v>
      </c>
      <c r="AJ83" s="21">
        <f t="shared" si="35"/>
        <v>-0.39367252231701011</v>
      </c>
      <c r="AK83" s="21">
        <f t="shared" si="36"/>
        <v>5.3716396241637598E-2</v>
      </c>
      <c r="AL83" s="21">
        <f t="shared" si="37"/>
        <v>-0.16821502838812399</v>
      </c>
      <c r="AM83" s="21">
        <f t="shared" si="38"/>
        <v>1.0434091797043989E-2</v>
      </c>
      <c r="AN83" s="21">
        <f t="shared" si="39"/>
        <v>-0.49773706266645251</v>
      </c>
      <c r="AO83" s="23">
        <f t="shared" si="40"/>
        <v>0.95979672475923627</v>
      </c>
      <c r="AP83" s="23">
        <f t="shared" si="41"/>
        <v>-0.15763317903674789</v>
      </c>
      <c r="AQ83" s="23">
        <f t="shared" si="42"/>
        <v>0.2108548357421639</v>
      </c>
      <c r="AR83" s="23">
        <f t="shared" si="43"/>
        <v>-1.3018381464651061E-2</v>
      </c>
      <c r="AS83" s="23">
        <f t="shared" si="44"/>
        <v>1</v>
      </c>
      <c r="AT83" s="18"/>
      <c r="AU83" s="18"/>
      <c r="AV83" s="18"/>
      <c r="AW83" s="18"/>
      <c r="AX83" s="18"/>
    </row>
    <row r="84" spans="1:50" x14ac:dyDescent="0.25">
      <c r="A84" s="1">
        <v>46660</v>
      </c>
      <c r="B84">
        <f>+wFG_rstar_shock_decomposition!E84</f>
        <v>-0.166187628467965</v>
      </c>
      <c r="C84">
        <f>+wFG_rstar_shock_decomposition!F84</f>
        <v>-0.137330664685302</v>
      </c>
      <c r="D84">
        <f>+wFG_rstar_shock_decomposition!G84</f>
        <v>0.241937455148929</v>
      </c>
      <c r="E84">
        <f>+wFG_rstar_shock_decomposition!H84</f>
        <v>-5.2219748094377398E-2</v>
      </c>
      <c r="F84">
        <f>+wFG_rstar_shock_decomposition!I84</f>
        <v>-0.204806221085783</v>
      </c>
      <c r="G84">
        <f>+wFG_rstar_shock_decomposition!J84</f>
        <v>-1.7594800311552099E-14</v>
      </c>
      <c r="H84">
        <f>+wFG_rstar_shock_decomposition!K84</f>
        <v>4.49075243873945E-14</v>
      </c>
      <c r="I84">
        <f>+wFG_rstar_shock_decomposition!L84</f>
        <v>-1.1238922447929201E-15</v>
      </c>
      <c r="J84">
        <f>+wFG_rstar_shock_decomposition!M84</f>
        <v>2.46990837895858E-15</v>
      </c>
      <c r="K84">
        <f>+wFG_rstar_shock_decomposition!N84</f>
        <v>-1.30470274403224E-15</v>
      </c>
      <c r="L84">
        <f>+wFG_rstar_shock_decomposition!O84</f>
        <v>1.8232078745956101E-15</v>
      </c>
      <c r="M84">
        <f>+wFG_rstar_shock_decomposition!P84</f>
        <v>8.7734183929836703E-16</v>
      </c>
      <c r="N84">
        <f>+wFG_rstar_shock_decomposition!Q84</f>
        <v>3.7090257518092701E-15</v>
      </c>
      <c r="O84">
        <f>+wFG_rstar_shock_decomposition!R84</f>
        <v>5.2322356744309497E-15</v>
      </c>
      <c r="P84">
        <f>+wFG_rstar_shock_decomposition!S84</f>
        <v>9.7369927793149696E-14</v>
      </c>
      <c r="Q84">
        <f>+wFG_rstar_shock_decomposition!T84</f>
        <v>5.4993008384713001E-2</v>
      </c>
      <c r="R84">
        <f>+wFG_rstar_shock_decomposition!U84</f>
        <v>0</v>
      </c>
      <c r="S84">
        <f>+wFG_rstar_shock_decomposition!V84</f>
        <v>-0.23453950553985101</v>
      </c>
      <c r="T84">
        <f>+wFG_rstar_shock_decomposition!W84</f>
        <v>1.03090552867803E-2</v>
      </c>
      <c r="U84" s="8">
        <f>+wFG_rstar_shock_decomposition!D84</f>
        <v>-0.487844249052719</v>
      </c>
      <c r="Y84" s="1">
        <f t="shared" si="25"/>
        <v>46660</v>
      </c>
      <c r="Z84" s="18">
        <f t="shared" si="26"/>
        <v>-0.166187628467965</v>
      </c>
      <c r="AA84" s="18">
        <f t="shared" si="27"/>
        <v>-0.137330664685302</v>
      </c>
      <c r="AB84" s="18">
        <f t="shared" si="28"/>
        <v>0.241937455148929</v>
      </c>
      <c r="AC84" s="18">
        <f t="shared" si="29"/>
        <v>-0.43934572662563398</v>
      </c>
      <c r="AD84" s="18">
        <f t="shared" si="30"/>
        <v>-5.2219748094377398E-2</v>
      </c>
      <c r="AE84" s="18">
        <f t="shared" si="31"/>
        <v>5.4993008384713001E-2</v>
      </c>
      <c r="AF84" s="18">
        <f t="shared" si="32"/>
        <v>-1.7594800311552099E-14</v>
      </c>
      <c r="AG84" s="18">
        <f t="shared" si="33"/>
        <v>4.49075243873945E-14</v>
      </c>
      <c r="AH84" s="18">
        <f t="shared" si="34"/>
        <v>1.0309055286889354E-2</v>
      </c>
      <c r="AI84" s="18">
        <f t="shared" si="24"/>
        <v>-0.48784424905271967</v>
      </c>
      <c r="AJ84" s="21">
        <f t="shared" si="35"/>
        <v>-0.38435271824092099</v>
      </c>
      <c r="AK84" s="21">
        <f t="shared" si="36"/>
        <v>5.2387042369249605E-2</v>
      </c>
      <c r="AL84" s="21">
        <f t="shared" si="37"/>
        <v>-0.166187628467965</v>
      </c>
      <c r="AM84" s="21">
        <f t="shared" si="38"/>
        <v>1.0309055286889354E-2</v>
      </c>
      <c r="AN84" s="21">
        <f t="shared" si="39"/>
        <v>-0.48784424905274698</v>
      </c>
      <c r="AO84" s="23">
        <f t="shared" si="40"/>
        <v>0.94207820343218029</v>
      </c>
      <c r="AP84" s="23">
        <f t="shared" si="41"/>
        <v>-0.13437571193561185</v>
      </c>
      <c r="AQ84" s="23">
        <f t="shared" si="42"/>
        <v>0.20493663373483803</v>
      </c>
      <c r="AR84" s="23">
        <f t="shared" si="43"/>
        <v>-1.2639125231411403E-2</v>
      </c>
      <c r="AS84" s="23">
        <f t="shared" si="44"/>
        <v>1</v>
      </c>
      <c r="AT84" s="18"/>
      <c r="AU84" s="18"/>
      <c r="AV84" s="18"/>
      <c r="AW84" s="18"/>
      <c r="AX84" s="18"/>
    </row>
    <row r="85" spans="1:50" x14ac:dyDescent="0.25">
      <c r="A85" s="1">
        <v>46752</v>
      </c>
      <c r="B85">
        <f>+wFG_rstar_shock_decomposition!E85</f>
        <v>-0.164184182547572</v>
      </c>
      <c r="C85">
        <f>+wFG_rstar_shock_decomposition!F85</f>
        <v>-0.13595735822876101</v>
      </c>
      <c r="D85">
        <f>+wFG_rstar_shock_decomposition!G85</f>
        <v>0.23951534894815801</v>
      </c>
      <c r="E85">
        <f>+wFG_rstar_shock_decomposition!H85</f>
        <v>-5.2320525474556699E-2</v>
      </c>
      <c r="F85">
        <f>+wFG_rstar_shock_decomposition!I85</f>
        <v>-0.19614975158773901</v>
      </c>
      <c r="G85">
        <f>+wFG_rstar_shock_decomposition!J85</f>
        <v>-1.7191211356912001E-14</v>
      </c>
      <c r="H85">
        <f>+wFG_rstar_shock_decomposition!K85</f>
        <v>4.5166627080318902E-14</v>
      </c>
      <c r="I85">
        <f>+wFG_rstar_shock_decomposition!L85</f>
        <v>-1.1084491371005599E-15</v>
      </c>
      <c r="J85">
        <f>+wFG_rstar_shock_decomposition!M85</f>
        <v>2.4338120733656498E-15</v>
      </c>
      <c r="K85">
        <f>+wFG_rstar_shock_decomposition!N85</f>
        <v>-1.29322082132871E-15</v>
      </c>
      <c r="L85">
        <f>+wFG_rstar_shock_decomposition!O85</f>
        <v>1.8002391422719301E-15</v>
      </c>
      <c r="M85">
        <f>+wFG_rstar_shock_decomposition!P85</f>
        <v>8.6555223124935E-16</v>
      </c>
      <c r="N85">
        <f>+wFG_rstar_shock_decomposition!Q85</f>
        <v>3.6664277185793099E-15</v>
      </c>
      <c r="O85">
        <f>+wFG_rstar_shock_decomposition!R85</f>
        <v>5.1747779618717599E-15</v>
      </c>
      <c r="P85">
        <f>+wFG_rstar_shock_decomposition!S85</f>
        <v>9.7271916914627302E-14</v>
      </c>
      <c r="Q85">
        <f>+wFG_rstar_shock_decomposition!T85</f>
        <v>5.3244589916898698E-2</v>
      </c>
      <c r="R85">
        <f>+wFG_rstar_shock_decomposition!U85</f>
        <v>0</v>
      </c>
      <c r="S85">
        <f>+wFG_rstar_shock_decomposition!V85</f>
        <v>-0.23218768516840901</v>
      </c>
      <c r="T85">
        <f>+wFG_rstar_shock_decomposition!W85</f>
        <v>1.01855989689826E-2</v>
      </c>
      <c r="U85" s="8">
        <f>+wFG_rstar_shock_decomposition!D85</f>
        <v>-0.47785396517286099</v>
      </c>
      <c r="Y85" s="1">
        <f t="shared" si="25"/>
        <v>46752</v>
      </c>
      <c r="Z85" s="18">
        <f t="shared" si="26"/>
        <v>-0.164184182547572</v>
      </c>
      <c r="AA85" s="18">
        <f t="shared" si="27"/>
        <v>-0.13595735822876101</v>
      </c>
      <c r="AB85" s="18">
        <f t="shared" si="28"/>
        <v>0.23951534894815801</v>
      </c>
      <c r="AC85" s="18">
        <f t="shared" si="29"/>
        <v>-0.42833743675614799</v>
      </c>
      <c r="AD85" s="18">
        <f t="shared" si="30"/>
        <v>-5.2320525474556699E-2</v>
      </c>
      <c r="AE85" s="18">
        <f t="shared" si="31"/>
        <v>5.3244589916898698E-2</v>
      </c>
      <c r="AF85" s="18">
        <f t="shared" si="32"/>
        <v>-1.7191211356912001E-14</v>
      </c>
      <c r="AG85" s="18">
        <f t="shared" si="33"/>
        <v>4.5166627080318902E-14</v>
      </c>
      <c r="AH85" s="18">
        <f t="shared" si="34"/>
        <v>1.0185598969091412E-2</v>
      </c>
      <c r="AI85" s="18">
        <f t="shared" si="24"/>
        <v>-0.47785396517286166</v>
      </c>
      <c r="AJ85" s="21">
        <f t="shared" si="35"/>
        <v>-0.37509284683924932</v>
      </c>
      <c r="AK85" s="21">
        <f t="shared" si="36"/>
        <v>5.1237465244840304E-2</v>
      </c>
      <c r="AL85" s="21">
        <f t="shared" si="37"/>
        <v>-0.164184182547572</v>
      </c>
      <c r="AM85" s="21">
        <f t="shared" si="38"/>
        <v>1.0185598969091412E-2</v>
      </c>
      <c r="AN85" s="21">
        <f t="shared" si="39"/>
        <v>-0.47785396517288958</v>
      </c>
      <c r="AO85" s="23">
        <f t="shared" si="40"/>
        <v>0.92688771540732706</v>
      </c>
      <c r="AP85" s="23">
        <f t="shared" si="41"/>
        <v>-0.1150695153645334</v>
      </c>
      <c r="AQ85" s="23">
        <f t="shared" si="42"/>
        <v>0.20053943856714529</v>
      </c>
      <c r="AR85" s="23">
        <f t="shared" si="43"/>
        <v>-1.2357638609935469E-2</v>
      </c>
      <c r="AS85" s="23">
        <f t="shared" si="44"/>
        <v>1</v>
      </c>
      <c r="AT85" s="18"/>
      <c r="AU85" s="18"/>
      <c r="AV85" s="18"/>
      <c r="AW85" s="18"/>
      <c r="AX85" s="18"/>
    </row>
    <row r="86" spans="1:50" x14ac:dyDescent="0.25">
      <c r="A86" s="1">
        <v>46843</v>
      </c>
      <c r="B86">
        <f>+wFG_rstar_shock_decomposition!E86</f>
        <v>-0.162204815605898</v>
      </c>
      <c r="C86">
        <f>+wFG_rstar_shock_decomposition!F86</f>
        <v>-0.13459778474526399</v>
      </c>
      <c r="D86">
        <f>+wFG_rstar_shock_decomposition!G86</f>
        <v>0.23711829261675599</v>
      </c>
      <c r="E86">
        <f>+wFG_rstar_shock_decomposition!H86</f>
        <v>-5.2274574428617201E-2</v>
      </c>
      <c r="F86">
        <f>+wFG_rstar_shock_decomposition!I86</f>
        <v>-0.187695182009401</v>
      </c>
      <c r="G86">
        <f>+wFG_rstar_shock_decomposition!J86</f>
        <v>-1.67872476581987E-14</v>
      </c>
      <c r="H86">
        <f>+wFG_rstar_shock_decomposition!K86</f>
        <v>4.54108801313141E-14</v>
      </c>
      <c r="I86">
        <f>+wFG_rstar_shock_decomposition!L86</f>
        <v>-1.0934685961342199E-15</v>
      </c>
      <c r="J86">
        <f>+wFG_rstar_shock_decomposition!M86</f>
        <v>2.3984120852656401E-15</v>
      </c>
      <c r="K86">
        <f>+wFG_rstar_shock_decomposition!N86</f>
        <v>-1.28045080959483E-15</v>
      </c>
      <c r="L86">
        <f>+wFG_rstar_shock_decomposition!O86</f>
        <v>1.7782650902614199E-15</v>
      </c>
      <c r="M86">
        <f>+wFG_rstar_shock_decomposition!P86</f>
        <v>8.5486550715891996E-16</v>
      </c>
      <c r="N86">
        <f>+wFG_rstar_shock_decomposition!Q86</f>
        <v>3.6244854242391002E-15</v>
      </c>
      <c r="O86">
        <f>+wFG_rstar_shock_decomposition!R86</f>
        <v>5.11679081356384E-15</v>
      </c>
      <c r="P86">
        <f>+wFG_rstar_shock_decomposition!S86</f>
        <v>9.7163792181450199E-14</v>
      </c>
      <c r="Q86">
        <f>+wFG_rstar_shock_decomposition!T86</f>
        <v>5.16287354750554E-2</v>
      </c>
      <c r="R86">
        <f>+wFG_rstar_shock_decomposition!U86</f>
        <v>0</v>
      </c>
      <c r="S86">
        <f>+wFG_rstar_shock_decomposition!V86</f>
        <v>-0.229863099123263</v>
      </c>
      <c r="T86">
        <f>+wFG_rstar_shock_decomposition!W86</f>
        <v>1.00637014540884E-2</v>
      </c>
      <c r="U86" s="8">
        <f>+wFG_rstar_shock_decomposition!D86</f>
        <v>-0.46782472636640499</v>
      </c>
      <c r="Y86" s="1">
        <f t="shared" si="25"/>
        <v>46843</v>
      </c>
      <c r="Z86" s="18">
        <f t="shared" si="26"/>
        <v>-0.162204815605898</v>
      </c>
      <c r="AA86" s="18">
        <f t="shared" si="27"/>
        <v>-0.13459778474526399</v>
      </c>
      <c r="AB86" s="18">
        <f t="shared" si="28"/>
        <v>0.23711829261675599</v>
      </c>
      <c r="AC86" s="18">
        <f t="shared" si="29"/>
        <v>-0.41755828113266402</v>
      </c>
      <c r="AD86" s="18">
        <f t="shared" si="30"/>
        <v>-5.2274574428617201E-2</v>
      </c>
      <c r="AE86" s="18">
        <f t="shared" si="31"/>
        <v>5.16287354750554E-2</v>
      </c>
      <c r="AF86" s="18">
        <f t="shared" si="32"/>
        <v>-1.67872476581987E-14</v>
      </c>
      <c r="AG86" s="18">
        <f t="shared" si="33"/>
        <v>4.54108801313141E-14</v>
      </c>
      <c r="AH86" s="18">
        <f t="shared" si="34"/>
        <v>1.0063701454196964E-2</v>
      </c>
      <c r="AI86" s="18">
        <f t="shared" si="24"/>
        <v>-0.46782472636640621</v>
      </c>
      <c r="AJ86" s="21">
        <f t="shared" si="35"/>
        <v>-0.3659295456576086</v>
      </c>
      <c r="AK86" s="21">
        <f t="shared" si="36"/>
        <v>5.0245933442874799E-2</v>
      </c>
      <c r="AL86" s="21">
        <f t="shared" si="37"/>
        <v>-0.162204815605898</v>
      </c>
      <c r="AM86" s="21">
        <f t="shared" si="38"/>
        <v>1.0063701454196964E-2</v>
      </c>
      <c r="AN86" s="21">
        <f t="shared" si="39"/>
        <v>-0.46782472636643485</v>
      </c>
      <c r="AO86" s="23">
        <f t="shared" si="40"/>
        <v>0.91365868920613325</v>
      </c>
      <c r="AP86" s="23">
        <f t="shared" si="41"/>
        <v>-9.8864113329055786E-2</v>
      </c>
      <c r="AQ86" s="23">
        <f t="shared" si="42"/>
        <v>0.19735963814124113</v>
      </c>
      <c r="AR86" s="23">
        <f t="shared" si="43"/>
        <v>-1.2154214018315661E-2</v>
      </c>
      <c r="AS86" s="23">
        <f t="shared" si="44"/>
        <v>1</v>
      </c>
      <c r="AT86" s="18"/>
      <c r="AU86" s="18"/>
      <c r="AV86" s="18"/>
      <c r="AW86" s="18"/>
      <c r="AX86" s="18"/>
    </row>
    <row r="87" spans="1:50" x14ac:dyDescent="0.25">
      <c r="A87" s="1">
        <v>46934</v>
      </c>
      <c r="B87">
        <f>+wFG_rstar_shock_decomposition!E87</f>
        <v>-0.16024956817757599</v>
      </c>
      <c r="C87">
        <f>+wFG_rstar_shock_decomposition!F87</f>
        <v>-0.133251806949094</v>
      </c>
      <c r="D87">
        <f>+wFG_rstar_shock_decomposition!G87</f>
        <v>0.2347457841883</v>
      </c>
      <c r="E87">
        <f>+wFG_rstar_shock_decomposition!H87</f>
        <v>-5.2100954857201003E-2</v>
      </c>
      <c r="F87">
        <f>+wFG_rstar_shock_decomposition!I87</f>
        <v>-0.179459738470996</v>
      </c>
      <c r="G87">
        <f>+wFG_rstar_shock_decomposition!J87</f>
        <v>-1.6383673075577299E-14</v>
      </c>
      <c r="H87">
        <f>+wFG_rstar_shock_decomposition!K87</f>
        <v>4.5640476859126997E-14</v>
      </c>
      <c r="I87">
        <f>+wFG_rstar_shock_decomposition!L87</f>
        <v>-1.0788044260193399E-15</v>
      </c>
      <c r="J87">
        <f>+wFG_rstar_shock_decomposition!M87</f>
        <v>2.3637320765880199E-15</v>
      </c>
      <c r="K87">
        <f>+wFG_rstar_shock_decomposition!N87</f>
        <v>-1.2665533776115501E-15</v>
      </c>
      <c r="L87">
        <f>+wFG_rstar_shock_decomposition!O87</f>
        <v>1.7571985317841901E-15</v>
      </c>
      <c r="M87">
        <f>+wFG_rstar_shock_decomposition!P87</f>
        <v>8.45158369353323E-16</v>
      </c>
      <c r="N87">
        <f>+wFG_rstar_shock_decomposition!Q87</f>
        <v>3.5832015400768304E-15</v>
      </c>
      <c r="O87">
        <f>+wFG_rstar_shock_decomposition!R87</f>
        <v>5.0584265043997702E-15</v>
      </c>
      <c r="P87">
        <f>+wFG_rstar_shock_decomposition!S87</f>
        <v>9.7045685051550496E-14</v>
      </c>
      <c r="Q87">
        <f>+wFG_rstar_shock_decomposition!T87</f>
        <v>5.0130740537087402E-2</v>
      </c>
      <c r="R87">
        <f>+wFG_rstar_shock_decomposition!U87</f>
        <v>0</v>
      </c>
      <c r="S87">
        <f>+wFG_rstar_shock_decomposition!V87</f>
        <v>-0.22756459157615</v>
      </c>
      <c r="T87">
        <f>+wFG_rstar_shock_decomposition!W87</f>
        <v>9.9433416586007291E-3</v>
      </c>
      <c r="U87" s="8">
        <f>+wFG_rstar_shock_decomposition!D87</f>
        <v>-0.45780679364688998</v>
      </c>
      <c r="Y87" s="1">
        <f t="shared" si="25"/>
        <v>46934</v>
      </c>
      <c r="Z87" s="18">
        <f t="shared" si="26"/>
        <v>-0.16024956817757599</v>
      </c>
      <c r="AA87" s="18">
        <f t="shared" si="27"/>
        <v>-0.133251806949094</v>
      </c>
      <c r="AB87" s="18">
        <f t="shared" si="28"/>
        <v>0.2347457841883</v>
      </c>
      <c r="AC87" s="18">
        <f t="shared" si="29"/>
        <v>-0.407024330047146</v>
      </c>
      <c r="AD87" s="18">
        <f t="shared" si="30"/>
        <v>-5.2100954857201003E-2</v>
      </c>
      <c r="AE87" s="18">
        <f t="shared" si="31"/>
        <v>5.0130740537087402E-2</v>
      </c>
      <c r="AF87" s="18">
        <f t="shared" si="32"/>
        <v>-1.6383673075577299E-14</v>
      </c>
      <c r="AG87" s="18">
        <f t="shared" si="33"/>
        <v>4.5640476859126997E-14</v>
      </c>
      <c r="AH87" s="18">
        <f t="shared" si="34"/>
        <v>9.9433416587090383E-3</v>
      </c>
      <c r="AI87" s="18">
        <f t="shared" si="24"/>
        <v>-0.45780679364689125</v>
      </c>
      <c r="AJ87" s="21">
        <f t="shared" si="35"/>
        <v>-0.35689358951005862</v>
      </c>
      <c r="AK87" s="21">
        <f t="shared" si="36"/>
        <v>4.9393022382004999E-2</v>
      </c>
      <c r="AL87" s="21">
        <f t="shared" si="37"/>
        <v>-0.16024956817757599</v>
      </c>
      <c r="AM87" s="21">
        <f t="shared" si="38"/>
        <v>9.9433416587090383E-3</v>
      </c>
      <c r="AN87" s="21">
        <f t="shared" si="39"/>
        <v>-0.45780679364692056</v>
      </c>
      <c r="AO87" s="23">
        <f t="shared" si="40"/>
        <v>0.90197812268678168</v>
      </c>
      <c r="AP87" s="23">
        <f t="shared" si="41"/>
        <v>-8.5138429728958367E-2</v>
      </c>
      <c r="AQ87" s="23">
        <f t="shared" si="42"/>
        <v>0.19517474144274435</v>
      </c>
      <c r="AR87" s="23">
        <f t="shared" si="43"/>
        <v>-1.2014434400569773E-2</v>
      </c>
      <c r="AS87" s="23">
        <f t="shared" si="44"/>
        <v>1</v>
      </c>
      <c r="AT87" s="18"/>
      <c r="AU87" s="18"/>
      <c r="AV87" s="18"/>
      <c r="AW87" s="18"/>
      <c r="AX87" s="18"/>
    </row>
    <row r="88" spans="1:50" x14ac:dyDescent="0.25">
      <c r="A88" s="1">
        <v>47026</v>
      </c>
      <c r="B88">
        <f>+wFG_rstar_shock_decomposition!E88</f>
        <v>-0.15831841266427499</v>
      </c>
      <c r="C88">
        <f>+wFG_rstar_shock_decomposition!F88</f>
        <v>-0.13191928890622501</v>
      </c>
      <c r="D88">
        <f>+wFG_rstar_shock_decomposition!G88</f>
        <v>0.23239740301363901</v>
      </c>
      <c r="E88">
        <f>+wFG_rstar_shock_decomposition!H88</f>
        <v>-5.1816716001492298E-2</v>
      </c>
      <c r="F88">
        <f>+wFG_rstar_shock_decomposition!I88</f>
        <v>-0.17145691682239</v>
      </c>
      <c r="G88">
        <f>+wFG_rstar_shock_decomposition!J88</f>
        <v>-1.5981242565364102E-14</v>
      </c>
      <c r="H88">
        <f>+wFG_rstar_shock_decomposition!K88</f>
        <v>4.5855606378661699E-14</v>
      </c>
      <c r="I88">
        <f>+wFG_rstar_shock_decomposition!L88</f>
        <v>-1.0643406917881301E-15</v>
      </c>
      <c r="J88">
        <f>+wFG_rstar_shock_decomposition!M88</f>
        <v>2.3297866524635402E-15</v>
      </c>
      <c r="K88">
        <f>+wFG_rstar_shock_decomposition!N88</f>
        <v>-1.25168739020953E-15</v>
      </c>
      <c r="L88">
        <f>+wFG_rstar_shock_decomposition!O88</f>
        <v>1.7369547345038099E-15</v>
      </c>
      <c r="M88">
        <f>+wFG_rstar_shock_decomposition!P88</f>
        <v>8.3631182720516998E-16</v>
      </c>
      <c r="N88">
        <f>+wFG_rstar_shock_decomposition!Q88</f>
        <v>3.54257403335209E-15</v>
      </c>
      <c r="O88">
        <f>+wFG_rstar_shock_decomposition!R88</f>
        <v>4.9998313696474797E-15</v>
      </c>
      <c r="P88">
        <f>+wFG_rstar_shock_decomposition!S88</f>
        <v>9.6917743477175803E-14</v>
      </c>
      <c r="Q88">
        <f>+wFG_rstar_shock_decomposition!T88</f>
        <v>4.8737609953314803E-2</v>
      </c>
      <c r="R88">
        <f>+wFG_rstar_shock_decomposition!U88</f>
        <v>0</v>
      </c>
      <c r="S88">
        <f>+wFG_rstar_shock_decomposition!V88</f>
        <v>-0.22529120858781401</v>
      </c>
      <c r="T88">
        <f>+wFG_rstar_shock_decomposition!W88</f>
        <v>9.8244988005847592E-3</v>
      </c>
      <c r="U88" s="8">
        <f>+wFG_rstar_shock_decomposition!D88</f>
        <v>-0.44784303121451902</v>
      </c>
      <c r="Y88" s="1">
        <f t="shared" si="25"/>
        <v>47026</v>
      </c>
      <c r="Z88" s="18">
        <f t="shared" si="26"/>
        <v>-0.15831841266427499</v>
      </c>
      <c r="AA88" s="18">
        <f t="shared" si="27"/>
        <v>-0.13191928890622501</v>
      </c>
      <c r="AB88" s="18">
        <f t="shared" si="28"/>
        <v>0.23239740301363901</v>
      </c>
      <c r="AC88" s="18">
        <f t="shared" si="29"/>
        <v>-0.39674812541020399</v>
      </c>
      <c r="AD88" s="18">
        <f t="shared" si="30"/>
        <v>-5.1816716001492298E-2</v>
      </c>
      <c r="AE88" s="18">
        <f t="shared" si="31"/>
        <v>4.8737609953314803E-2</v>
      </c>
      <c r="AF88" s="18">
        <f t="shared" si="32"/>
        <v>-1.5981242565364102E-14</v>
      </c>
      <c r="AG88" s="18">
        <f t="shared" si="33"/>
        <v>4.5855606378661699E-14</v>
      </c>
      <c r="AH88" s="18">
        <f t="shared" si="34"/>
        <v>9.8244988006928029E-3</v>
      </c>
      <c r="AI88" s="18">
        <f t="shared" si="24"/>
        <v>-0.44784303121451985</v>
      </c>
      <c r="AJ88" s="21">
        <f t="shared" si="35"/>
        <v>-0.34801051545688921</v>
      </c>
      <c r="AK88" s="21">
        <f t="shared" si="36"/>
        <v>4.8661398105921704E-2</v>
      </c>
      <c r="AL88" s="21">
        <f t="shared" si="37"/>
        <v>-0.15831841266427499</v>
      </c>
      <c r="AM88" s="21">
        <f t="shared" si="38"/>
        <v>9.8244988006928029E-3</v>
      </c>
      <c r="AN88" s="21">
        <f t="shared" si="39"/>
        <v>-0.44784303121454971</v>
      </c>
      <c r="AO88" s="23">
        <f t="shared" si="40"/>
        <v>0.89153812261817467</v>
      </c>
      <c r="AP88" s="23">
        <f t="shared" si="41"/>
        <v>-7.3428514685010146E-2</v>
      </c>
      <c r="AQ88" s="23">
        <f t="shared" si="42"/>
        <v>0.19381790025693035</v>
      </c>
      <c r="AR88" s="23">
        <f t="shared" si="43"/>
        <v>-1.1927508190092112E-2</v>
      </c>
      <c r="AS88" s="23">
        <f t="shared" si="44"/>
        <v>1</v>
      </c>
      <c r="AT88" s="18"/>
      <c r="AU88" s="18"/>
      <c r="AV88" s="18"/>
      <c r="AW88" s="18"/>
      <c r="AX88" s="18"/>
    </row>
    <row r="89" spans="1:50" x14ac:dyDescent="0.25">
      <c r="A89" s="1">
        <v>47118</v>
      </c>
      <c r="B89">
        <f>+wFG_rstar_shock_decomposition!E89</f>
        <v>-0.15641126657162599</v>
      </c>
      <c r="C89">
        <f>+wFG_rstar_shock_decomposition!F89</f>
        <v>-0.13060009603098099</v>
      </c>
      <c r="D89">
        <f>+wFG_rstar_shock_decomposition!G89</f>
        <v>0.23007278579832999</v>
      </c>
      <c r="E89">
        <f>+wFG_rstar_shock_decomposition!H89</f>
        <v>-5.1437072514890797E-2</v>
      </c>
      <c r="F89">
        <f>+wFG_rstar_shock_decomposition!I89</f>
        <v>-0.16369691249055801</v>
      </c>
      <c r="G89">
        <f>+wFG_rstar_shock_decomposition!J89</f>
        <v>-1.5580693078139001E-14</v>
      </c>
      <c r="H89">
        <f>+wFG_rstar_shock_decomposition!K89</f>
        <v>4.6056457407609998E-14</v>
      </c>
      <c r="I89">
        <f>+wFG_rstar_shock_decomposition!L89</f>
        <v>-1.04998825543765E-15</v>
      </c>
      <c r="J89">
        <f>+wFG_rstar_shock_decomposition!M89</f>
        <v>2.2965826535179302E-15</v>
      </c>
      <c r="K89">
        <f>+wFG_rstar_shock_decomposition!N89</f>
        <v>-1.2360068869744499E-15</v>
      </c>
      <c r="L89">
        <f>+wFG_rstar_shock_decomposition!O89</f>
        <v>1.71745283308668E-15</v>
      </c>
      <c r="M89">
        <f>+wFG_rstar_shock_decomposition!P89</f>
        <v>8.2821298124360999E-16</v>
      </c>
      <c r="N89">
        <f>+wFG_rstar_shock_decomposition!Q89</f>
        <v>3.5025971079108599E-15</v>
      </c>
      <c r="O89">
        <f>+wFG_rstar_shock_decomposition!R89</f>
        <v>4.9411442581535997E-15</v>
      </c>
      <c r="P89">
        <f>+wFG_rstar_shock_decomposition!S89</f>
        <v>9.6780130183419003E-14</v>
      </c>
      <c r="Q89">
        <f>+wFG_rstar_shock_decomposition!T89</f>
        <v>4.7437861205966998E-2</v>
      </c>
      <c r="R89">
        <f>+wFG_rstar_shock_decomposition!U89</f>
        <v>0</v>
      </c>
      <c r="S89">
        <f>+wFG_rstar_shock_decomposition!V89</f>
        <v>-0.223042156367039</v>
      </c>
      <c r="T89">
        <f>+wFG_rstar_shock_decomposition!W89</f>
        <v>9.7071523953310198E-3</v>
      </c>
      <c r="U89" s="8">
        <f>+wFG_rstar_shock_decomposition!D89</f>
        <v>-0.43796970457532802</v>
      </c>
      <c r="Y89" s="1">
        <f t="shared" si="25"/>
        <v>47118</v>
      </c>
      <c r="Z89" s="18">
        <f t="shared" si="26"/>
        <v>-0.15641126657162599</v>
      </c>
      <c r="AA89" s="18">
        <f t="shared" si="27"/>
        <v>-0.13060009603098099</v>
      </c>
      <c r="AB89" s="18">
        <f t="shared" si="28"/>
        <v>0.23007278579832999</v>
      </c>
      <c r="AC89" s="18">
        <f t="shared" si="29"/>
        <v>-0.38673906885759701</v>
      </c>
      <c r="AD89" s="18">
        <f t="shared" si="30"/>
        <v>-5.1437072514890797E-2</v>
      </c>
      <c r="AE89" s="18">
        <f t="shared" si="31"/>
        <v>4.7437861205966998E-2</v>
      </c>
      <c r="AF89" s="18">
        <f t="shared" si="32"/>
        <v>-1.5580693078139001E-14</v>
      </c>
      <c r="AG89" s="18">
        <f t="shared" si="33"/>
        <v>4.6056457407609998E-14</v>
      </c>
      <c r="AH89" s="18">
        <f t="shared" si="34"/>
        <v>9.7071523954387982E-3</v>
      </c>
      <c r="AI89" s="18">
        <f t="shared" si="24"/>
        <v>-0.43796970457532852</v>
      </c>
      <c r="AJ89" s="21">
        <f t="shared" si="35"/>
        <v>-0.33930120765163002</v>
      </c>
      <c r="AK89" s="21">
        <f t="shared" si="36"/>
        <v>4.8035617252458196E-2</v>
      </c>
      <c r="AL89" s="21">
        <f t="shared" si="37"/>
        <v>-0.15641126657162599</v>
      </c>
      <c r="AM89" s="21">
        <f t="shared" si="38"/>
        <v>9.7071523954387982E-3</v>
      </c>
      <c r="AN89" s="21">
        <f t="shared" si="39"/>
        <v>-0.43796970457535905</v>
      </c>
      <c r="AO89" s="23">
        <f t="shared" si="40"/>
        <v>0.88210469718371587</v>
      </c>
      <c r="AP89" s="23">
        <f t="shared" si="41"/>
        <v>-6.3380953181429875E-2</v>
      </c>
      <c r="AQ89" s="23">
        <f t="shared" si="42"/>
        <v>0.19316145027339349</v>
      </c>
      <c r="AR89" s="23">
        <f t="shared" si="43"/>
        <v>-1.1885194275677679E-2</v>
      </c>
      <c r="AS89" s="23">
        <f t="shared" si="44"/>
        <v>1</v>
      </c>
      <c r="AT89" s="18"/>
      <c r="AU89" s="18"/>
      <c r="AV89" s="18"/>
      <c r="AW89" s="18"/>
      <c r="AX89" s="18"/>
    </row>
    <row r="90" spans="1:50" x14ac:dyDescent="0.25">
      <c r="A90" s="1">
        <v>47208</v>
      </c>
      <c r="B90">
        <f>+wFG_rstar_shock_decomposition!E90</f>
        <v>-0.15452800326388699</v>
      </c>
      <c r="C90">
        <f>+wFG_rstar_shock_decomposition!F90</f>
        <v>-0.12929409507784501</v>
      </c>
      <c r="D90">
        <f>+wFG_rstar_shock_decomposition!G90</f>
        <v>0.22777160990343401</v>
      </c>
      <c r="E90">
        <f>+wFG_rstar_shock_decomposition!H90</f>
        <v>-5.0975572304267698E-2</v>
      </c>
      <c r="F90">
        <f>+wFG_rstar_shock_decomposition!I90</f>
        <v>-0.15618702068496201</v>
      </c>
      <c r="G90">
        <f>+wFG_rstar_shock_decomposition!J90</f>
        <v>-1.5182735223931801E-14</v>
      </c>
      <c r="H90">
        <f>+wFG_rstar_shock_decomposition!K90</f>
        <v>4.6243221283694697E-14</v>
      </c>
      <c r="I90">
        <f>+wFG_rstar_shock_decomposition!L90</f>
        <v>-1.03568127498554E-15</v>
      </c>
      <c r="J90">
        <f>+wFG_rstar_shock_decomposition!M90</f>
        <v>2.26412034706784E-15</v>
      </c>
      <c r="K90">
        <f>+wFG_rstar_shock_decomposition!N90</f>
        <v>-1.2196587863432E-15</v>
      </c>
      <c r="L90">
        <f>+wFG_rstar_shock_decomposition!O90</f>
        <v>1.69861679460201E-15</v>
      </c>
      <c r="M90">
        <f>+wFG_rstar_shock_decomposition!P90</f>
        <v>8.2075624896424903E-16</v>
      </c>
      <c r="N90">
        <f>+wFG_rstar_shock_decomposition!Q90</f>
        <v>3.46326200167279E-15</v>
      </c>
      <c r="O90">
        <f>+wFG_rstar_shock_decomposition!R90</f>
        <v>4.8824953131701598E-15</v>
      </c>
      <c r="P90">
        <f>+wFG_rstar_shock_decomposition!S90</f>
        <v>9.6633020923414297E-14</v>
      </c>
      <c r="Q90">
        <f>+wFG_rstar_shock_decomposition!T90</f>
        <v>4.6221349850387498E-2</v>
      </c>
      <c r="R90">
        <f>+wFG_rstar_shock_decomposition!U90</f>
        <v>0</v>
      </c>
      <c r="S90">
        <f>+wFG_rstar_shock_decomposition!V90</f>
        <v>-0.22081676811187301</v>
      </c>
      <c r="T90">
        <f>+wFG_rstar_shock_decomposition!W90</f>
        <v>9.5912822510739598E-3</v>
      </c>
      <c r="U90" s="8">
        <f>+wFG_rstar_shock_decomposition!D90</f>
        <v>-0.428217217437799</v>
      </c>
      <c r="Y90" s="1">
        <f t="shared" si="25"/>
        <v>47208</v>
      </c>
      <c r="Z90" s="18">
        <f t="shared" si="26"/>
        <v>-0.15452800326388699</v>
      </c>
      <c r="AA90" s="18">
        <f t="shared" si="27"/>
        <v>-0.12929409507784501</v>
      </c>
      <c r="AB90" s="18">
        <f t="shared" si="28"/>
        <v>0.22777160990343401</v>
      </c>
      <c r="AC90" s="18">
        <f t="shared" si="29"/>
        <v>-0.37700378879683505</v>
      </c>
      <c r="AD90" s="18">
        <f t="shared" si="30"/>
        <v>-5.0975572304267698E-2</v>
      </c>
      <c r="AE90" s="18">
        <f t="shared" si="31"/>
        <v>4.6221349850387498E-2</v>
      </c>
      <c r="AF90" s="18">
        <f t="shared" si="32"/>
        <v>-1.5182735223931801E-14</v>
      </c>
      <c r="AG90" s="18">
        <f t="shared" si="33"/>
        <v>4.6243221283694697E-14</v>
      </c>
      <c r="AH90" s="18">
        <f t="shared" si="34"/>
        <v>9.5912822511814658E-3</v>
      </c>
      <c r="AI90" s="18">
        <f t="shared" si="24"/>
        <v>-0.42821721743780072</v>
      </c>
      <c r="AJ90" s="21">
        <f t="shared" si="35"/>
        <v>-0.33078243894644754</v>
      </c>
      <c r="AK90" s="21">
        <f t="shared" si="36"/>
        <v>4.7501942521321304E-2</v>
      </c>
      <c r="AL90" s="21">
        <f t="shared" si="37"/>
        <v>-0.15452800326388699</v>
      </c>
      <c r="AM90" s="21">
        <f t="shared" si="38"/>
        <v>9.5912822511814658E-3</v>
      </c>
      <c r="AN90" s="21">
        <f t="shared" si="39"/>
        <v>-0.42821721743783181</v>
      </c>
      <c r="AO90" s="23">
        <f t="shared" si="40"/>
        <v>0.87349704593841926</v>
      </c>
      <c r="AP90" s="23">
        <f t="shared" si="41"/>
        <v>-5.4721910791692252E-2</v>
      </c>
      <c r="AQ90" s="23">
        <f t="shared" si="42"/>
        <v>0.19310595145440007</v>
      </c>
      <c r="AR90" s="23">
        <f t="shared" si="43"/>
        <v>-1.1881086601126384E-2</v>
      </c>
      <c r="AS90" s="23">
        <f t="shared" si="44"/>
        <v>1</v>
      </c>
      <c r="AT90" s="18"/>
      <c r="AU90" s="18"/>
      <c r="AV90" s="18"/>
      <c r="AW90" s="18"/>
      <c r="AX90" s="18"/>
    </row>
    <row r="91" spans="1:50" x14ac:dyDescent="0.25">
      <c r="A91" s="1">
        <v>47299</v>
      </c>
      <c r="B91">
        <f>+wFG_rstar_shock_decomposition!E91</f>
        <v>-0.15266846071241899</v>
      </c>
      <c r="C91">
        <f>+wFG_rstar_shock_decomposition!F91</f>
        <v>-0.12800115413079</v>
      </c>
      <c r="D91">
        <f>+wFG_rstar_shock_decomposition!G91</f>
        <v>0.22549358170598199</v>
      </c>
      <c r="E91">
        <f>+wFG_rstar_shock_decomposition!H91</f>
        <v>-5.04442545894591E-2</v>
      </c>
      <c r="F91">
        <f>+wFG_rstar_shock_decomposition!I91</f>
        <v>-0.14893200519081001</v>
      </c>
      <c r="G91">
        <f>+wFG_rstar_shock_decomposition!J91</f>
        <v>-1.47880459568759E-14</v>
      </c>
      <c r="H91">
        <f>+wFG_rstar_shock_decomposition!K91</f>
        <v>4.64160942637587E-14</v>
      </c>
      <c r="I91">
        <f>+wFG_rstar_shock_decomposition!L91</f>
        <v>-1.0213738044478601E-15</v>
      </c>
      <c r="J91">
        <f>+wFG_rstar_shock_decomposition!M91</f>
        <v>2.23239451150456E-15</v>
      </c>
      <c r="K91">
        <f>+wFG_rstar_shock_decomposition!N91</f>
        <v>-1.2027812137506699E-15</v>
      </c>
      <c r="L91">
        <f>+wFG_rstar_shock_decomposition!O91</f>
        <v>1.68037602664618E-15</v>
      </c>
      <c r="M91">
        <f>+wFG_rstar_shock_decomposition!P91</f>
        <v>8.1384413665035595E-16</v>
      </c>
      <c r="N91">
        <f>+wFG_rstar_shock_decomposition!Q91</f>
        <v>3.4245576592283302E-15</v>
      </c>
      <c r="O91">
        <f>+wFG_rstar_shock_decomposition!R91</f>
        <v>4.8240050710669298E-15</v>
      </c>
      <c r="P91">
        <f>+wFG_rstar_shock_decomposition!S91</f>
        <v>9.6476602749188398E-14</v>
      </c>
      <c r="Q91">
        <f>+wFG_rstar_shock_decomposition!T91</f>
        <v>4.5079114724604602E-2</v>
      </c>
      <c r="R91">
        <f>+wFG_rstar_shock_decomposition!U91</f>
        <v>0</v>
      </c>
      <c r="S91">
        <f>+wFG_rstar_shock_decomposition!V91</f>
        <v>-0.21861447768283501</v>
      </c>
      <c r="T91">
        <f>+wFG_rstar_shock_decomposition!W91</f>
        <v>9.4768684647666898E-3</v>
      </c>
      <c r="U91" s="8">
        <f>+wFG_rstar_shock_decomposition!D91</f>
        <v>-0.41861078741082097</v>
      </c>
      <c r="Y91" s="1">
        <f t="shared" si="25"/>
        <v>47299</v>
      </c>
      <c r="Z91" s="18">
        <f t="shared" si="26"/>
        <v>-0.15266846071241899</v>
      </c>
      <c r="AA91" s="18">
        <f t="shared" si="27"/>
        <v>-0.12800115413079</v>
      </c>
      <c r="AB91" s="18">
        <f t="shared" si="28"/>
        <v>0.22549358170598199</v>
      </c>
      <c r="AC91" s="18">
        <f t="shared" si="29"/>
        <v>-0.367546482873645</v>
      </c>
      <c r="AD91" s="18">
        <f t="shared" si="30"/>
        <v>-5.04442545894591E-2</v>
      </c>
      <c r="AE91" s="18">
        <f t="shared" si="31"/>
        <v>4.5079114724604602E-2</v>
      </c>
      <c r="AF91" s="18">
        <f t="shared" si="32"/>
        <v>-1.47880459568759E-14</v>
      </c>
      <c r="AG91" s="18">
        <f t="shared" si="33"/>
        <v>4.64160942637587E-14</v>
      </c>
      <c r="AH91" s="18">
        <f t="shared" si="34"/>
        <v>9.4768684648739183E-3</v>
      </c>
      <c r="AI91" s="18">
        <f t="shared" si="24"/>
        <v>-0.41861078741082092</v>
      </c>
      <c r="AJ91" s="21">
        <f t="shared" si="35"/>
        <v>-0.32246736814904042</v>
      </c>
      <c r="AK91" s="21">
        <f t="shared" si="36"/>
        <v>4.7048172985732897E-2</v>
      </c>
      <c r="AL91" s="21">
        <f t="shared" si="37"/>
        <v>-0.15266846071241899</v>
      </c>
      <c r="AM91" s="21">
        <f t="shared" si="38"/>
        <v>9.4768684648739183E-3</v>
      </c>
      <c r="AN91" s="21">
        <f t="shared" si="39"/>
        <v>-0.41861078741085256</v>
      </c>
      <c r="AO91" s="23">
        <f t="shared" si="40"/>
        <v>0.8655734517458199</v>
      </c>
      <c r="AP91" s="23">
        <f t="shared" si="41"/>
        <v>-4.7236021530788666E-2</v>
      </c>
      <c r="AQ91" s="23">
        <f t="shared" si="42"/>
        <v>0.19357269518911349</v>
      </c>
      <c r="AR91" s="23">
        <f t="shared" si="43"/>
        <v>-1.1910125404153395E-2</v>
      </c>
      <c r="AS91" s="23">
        <f t="shared" si="44"/>
        <v>1</v>
      </c>
      <c r="AT91" s="18"/>
      <c r="AU91" s="18"/>
      <c r="AV91" s="18"/>
      <c r="AW91" s="18"/>
      <c r="AX91" s="18"/>
    </row>
    <row r="92" spans="1:50" x14ac:dyDescent="0.25">
      <c r="A92" s="1">
        <v>47391</v>
      </c>
      <c r="B92">
        <f>+wFG_rstar_shock_decomposition!E92</f>
        <v>-0.150832448620983</v>
      </c>
      <c r="C92">
        <f>+wFG_rstar_shock_decomposition!F92</f>
        <v>-0.12672114259141601</v>
      </c>
      <c r="D92">
        <f>+wFG_rstar_shock_decomposition!G92</f>
        <v>0.22323842848401701</v>
      </c>
      <c r="E92">
        <f>+wFG_rstar_shock_decomposition!H92</f>
        <v>-4.98537973197151E-2</v>
      </c>
      <c r="F92">
        <f>+wFG_rstar_shock_decomposition!I92</f>
        <v>-0.1419344353044</v>
      </c>
      <c r="G92">
        <f>+wFG_rstar_shock_decomposition!J92</f>
        <v>-1.4397262424662201E-14</v>
      </c>
      <c r="H92">
        <f>+wFG_rstar_shock_decomposition!K92</f>
        <v>4.6575279183945898E-14</v>
      </c>
      <c r="I92">
        <f>+wFG_rstar_shock_decomposition!L92</f>
        <v>-1.0070365882055699E-15</v>
      </c>
      <c r="J92">
        <f>+wFG_rstar_shock_decomposition!M92</f>
        <v>2.2013954125019101E-15</v>
      </c>
      <c r="K92">
        <f>+wFG_rstar_shock_decomposition!N92</f>
        <v>-1.1855023589520399E-15</v>
      </c>
      <c r="L92">
        <f>+wFG_rstar_shock_decomposition!O92</f>
        <v>1.6626657040433699E-15</v>
      </c>
      <c r="M92">
        <f>+wFG_rstar_shock_decomposition!P92</f>
        <v>8.0738764737438595E-16</v>
      </c>
      <c r="N92">
        <f>+wFG_rstar_shock_decomposition!Q92</f>
        <v>3.38647129608099E-15</v>
      </c>
      <c r="O92">
        <f>+wFG_rstar_shock_decomposition!R92</f>
        <v>4.7657838565185998E-15</v>
      </c>
      <c r="P92">
        <f>+wFG_rstar_shock_decomposition!S92</f>
        <v>9.6311072328965099E-14</v>
      </c>
      <c r="Q92">
        <f>+wFG_rstar_shock_decomposition!T92</f>
        <v>4.4003240758485003E-2</v>
      </c>
      <c r="R92">
        <f>+wFG_rstar_shock_decomposition!U92</f>
        <v>0</v>
      </c>
      <c r="S92">
        <f>+wFG_rstar_shock_decomposition!V92</f>
        <v>-0.21643479871305299</v>
      </c>
      <c r="T92">
        <f>+wFG_rstar_shock_decomposition!W92</f>
        <v>9.3638914179102802E-3</v>
      </c>
      <c r="U92" s="8">
        <f>+wFG_rstar_shock_decomposition!D92</f>
        <v>-0.40917106188901398</v>
      </c>
      <c r="Y92" s="1">
        <f t="shared" si="25"/>
        <v>47391</v>
      </c>
      <c r="Z92" s="18">
        <f t="shared" si="26"/>
        <v>-0.150832448620983</v>
      </c>
      <c r="AA92" s="18">
        <f t="shared" si="27"/>
        <v>-0.12672114259141601</v>
      </c>
      <c r="AB92" s="18">
        <f t="shared" si="28"/>
        <v>0.22323842848401701</v>
      </c>
      <c r="AC92" s="18">
        <f t="shared" si="29"/>
        <v>-0.35836923401745302</v>
      </c>
      <c r="AD92" s="18">
        <f t="shared" si="30"/>
        <v>-4.98537973197151E-2</v>
      </c>
      <c r="AE92" s="18">
        <f t="shared" si="31"/>
        <v>4.4003240758485003E-2</v>
      </c>
      <c r="AF92" s="18">
        <f t="shared" si="32"/>
        <v>-1.4397262424662201E-14</v>
      </c>
      <c r="AG92" s="18">
        <f t="shared" si="33"/>
        <v>4.6575279183945898E-14</v>
      </c>
      <c r="AH92" s="18">
        <f t="shared" si="34"/>
        <v>9.3638914180172207E-3</v>
      </c>
      <c r="AI92" s="18">
        <f t="shared" si="24"/>
        <v>-0.4091710618890157</v>
      </c>
      <c r="AJ92" s="21">
        <f t="shared" si="35"/>
        <v>-0.31436599325896802</v>
      </c>
      <c r="AK92" s="21">
        <f t="shared" si="36"/>
        <v>4.6663488572885901E-2</v>
      </c>
      <c r="AL92" s="21">
        <f t="shared" si="37"/>
        <v>-0.150832448620983</v>
      </c>
      <c r="AM92" s="21">
        <f t="shared" si="38"/>
        <v>9.3638914180172207E-3</v>
      </c>
      <c r="AN92" s="21">
        <f t="shared" si="39"/>
        <v>-0.40917106188904789</v>
      </c>
      <c r="AO92" s="23">
        <f t="shared" si="40"/>
        <v>0.85822144630785802</v>
      </c>
      <c r="AP92" s="23">
        <f t="shared" si="41"/>
        <v>-4.0751652360910259E-2</v>
      </c>
      <c r="AQ92" s="23">
        <f t="shared" si="42"/>
        <v>0.19449846154901665</v>
      </c>
      <c r="AR92" s="23">
        <f t="shared" si="43"/>
        <v>-1.196825549596053E-2</v>
      </c>
      <c r="AS92" s="23">
        <f t="shared" si="44"/>
        <v>1</v>
      </c>
      <c r="AT92" s="18"/>
      <c r="AU92" s="18"/>
      <c r="AV92" s="18"/>
      <c r="AW92" s="18"/>
      <c r="AX92" s="18"/>
    </row>
    <row r="93" spans="1:50" x14ac:dyDescent="0.25">
      <c r="A93" s="1">
        <v>47483</v>
      </c>
      <c r="B93">
        <f>+wFG_rstar_shock_decomposition!E93</f>
        <v>-0.14901975423622199</v>
      </c>
      <c r="C93">
        <f>+wFG_rstar_shock_decomposition!F93</f>
        <v>-0.12545393116650499</v>
      </c>
      <c r="D93">
        <f>+wFG_rstar_shock_decomposition!G93</f>
        <v>0.22100589275690799</v>
      </c>
      <c r="E93">
        <f>+wFG_rstar_shock_decomposition!H93</f>
        <v>-4.9213653592448697E-2</v>
      </c>
      <c r="F93">
        <f>+wFG_rstar_shock_decomposition!I93</f>
        <v>-0.13519499140517199</v>
      </c>
      <c r="G93">
        <f>+wFG_rstar_shock_decomposition!J93</f>
        <v>-1.4010977043921801E-14</v>
      </c>
      <c r="H93">
        <f>+wFG_rstar_shock_decomposition!K93</f>
        <v>4.6720986563031802E-14</v>
      </c>
      <c r="I93">
        <f>+wFG_rstar_shock_decomposition!L93</f>
        <v>-9.9265410883992493E-16</v>
      </c>
      <c r="J93">
        <f>+wFG_rstar_shock_decomposition!M93</f>
        <v>2.17110967288925E-15</v>
      </c>
      <c r="K93">
        <f>+wFG_rstar_shock_decomposition!N93</f>
        <v>-1.1679397754485499E-15</v>
      </c>
      <c r="L93">
        <f>+wFG_rstar_shock_decomposition!O93</f>
        <v>1.64542687753936E-15</v>
      </c>
      <c r="M93">
        <f>+wFG_rstar_shock_decomposition!P93</f>
        <v>8.0130640228998201E-16</v>
      </c>
      <c r="N93">
        <f>+wFG_rstar_shock_decomposition!Q93</f>
        <v>3.34898886934216E-15</v>
      </c>
      <c r="O93">
        <f>+wFG_rstar_shock_decomposition!R93</f>
        <v>4.7079314454130102E-15</v>
      </c>
      <c r="P93">
        <f>+wFG_rstar_shock_decomposition!S93</f>
        <v>9.6136634334561597E-14</v>
      </c>
      <c r="Q93">
        <f>+wFG_rstar_shock_decomposition!T93</f>
        <v>4.2986737437364898E-2</v>
      </c>
      <c r="R93">
        <f>+wFG_rstar_shock_decomposition!U93</f>
        <v>0</v>
      </c>
      <c r="S93">
        <f>+wFG_rstar_shock_decomposition!V93</f>
        <v>-0.214277308043653</v>
      </c>
      <c r="T93">
        <f>+wFG_rstar_shock_decomposition!W93</f>
        <v>9.2523317724387301E-3</v>
      </c>
      <c r="U93" s="8">
        <f>+wFG_rstar_shock_decomposition!D93</f>
        <v>-0.39991467647714801</v>
      </c>
      <c r="Y93" s="1">
        <f t="shared" si="25"/>
        <v>47483</v>
      </c>
      <c r="Z93" s="18">
        <f t="shared" si="26"/>
        <v>-0.14901975423622199</v>
      </c>
      <c r="AA93" s="18">
        <f t="shared" si="27"/>
        <v>-0.12545393116650499</v>
      </c>
      <c r="AB93" s="18">
        <f t="shared" si="28"/>
        <v>0.22100589275690799</v>
      </c>
      <c r="AC93" s="18">
        <f t="shared" si="29"/>
        <v>-0.34947229944882496</v>
      </c>
      <c r="AD93" s="18">
        <f t="shared" si="30"/>
        <v>-4.9213653592448697E-2</v>
      </c>
      <c r="AE93" s="18">
        <f t="shared" si="31"/>
        <v>4.2986737437364898E-2</v>
      </c>
      <c r="AF93" s="18">
        <f t="shared" si="32"/>
        <v>-1.4010977043921801E-14</v>
      </c>
      <c r="AG93" s="18">
        <f t="shared" si="33"/>
        <v>4.6720986563031802E-14</v>
      </c>
      <c r="AH93" s="18">
        <f t="shared" si="34"/>
        <v>9.2523317725453844E-3</v>
      </c>
      <c r="AI93" s="18">
        <f t="shared" si="24"/>
        <v>-0.39991467647714962</v>
      </c>
      <c r="AJ93" s="21">
        <f t="shared" si="35"/>
        <v>-0.30648556201146004</v>
      </c>
      <c r="AK93" s="21">
        <f t="shared" si="36"/>
        <v>4.6338307997954298E-2</v>
      </c>
      <c r="AL93" s="21">
        <f t="shared" si="37"/>
        <v>-0.14901975423622199</v>
      </c>
      <c r="AM93" s="21">
        <f t="shared" si="38"/>
        <v>9.2523317725453844E-3</v>
      </c>
      <c r="AN93" s="21">
        <f t="shared" si="39"/>
        <v>-0.39991467647718237</v>
      </c>
      <c r="AO93" s="23">
        <f t="shared" si="40"/>
        <v>0.85135081318094852</v>
      </c>
      <c r="AP93" s="23">
        <f t="shared" si="41"/>
        <v>-3.5130405710501543E-2</v>
      </c>
      <c r="AQ93" s="23">
        <f t="shared" si="42"/>
        <v>0.19583177494287982</v>
      </c>
      <c r="AR93" s="23">
        <f t="shared" si="43"/>
        <v>-1.2052182413324206E-2</v>
      </c>
      <c r="AS93" s="23">
        <f t="shared" si="44"/>
        <v>1</v>
      </c>
      <c r="AT93" s="18"/>
      <c r="AU93" s="18"/>
      <c r="AV93" s="18"/>
      <c r="AW93" s="18"/>
      <c r="AX93" s="18"/>
    </row>
    <row r="94" spans="1:50" x14ac:dyDescent="0.25">
      <c r="A94" s="1">
        <v>47573</v>
      </c>
      <c r="B94">
        <f>+wFG_rstar_shock_decomposition!E94</f>
        <v>-0.147230147091792</v>
      </c>
      <c r="C94">
        <f>+wFG_rstar_shock_decomposition!F94</f>
        <v>-0.124199391855361</v>
      </c>
      <c r="D94">
        <f>+wFG_rstar_shock_decomposition!G94</f>
        <v>0.218795728336038</v>
      </c>
      <c r="E94">
        <f>+wFG_rstar_shock_decomposition!H94</f>
        <v>-4.8532177084998303E-2</v>
      </c>
      <c r="F94">
        <f>+wFG_rstar_shock_decomposition!I94</f>
        <v>-0.12871274030709401</v>
      </c>
      <c r="G94">
        <f>+wFG_rstar_shock_decomposition!J94</f>
        <v>-1.3629733798303499E-14</v>
      </c>
      <c r="H94">
        <f>+wFG_rstar_shock_decomposition!K94</f>
        <v>4.6853435229995102E-14</v>
      </c>
      <c r="I94">
        <f>+wFG_rstar_shock_decomposition!L94</f>
        <v>-9.7822192135687901E-16</v>
      </c>
      <c r="J94">
        <f>+wFG_rstar_shock_decomposition!M94</f>
        <v>2.1415210403193699E-15</v>
      </c>
      <c r="K94">
        <f>+wFG_rstar_shock_decomposition!N94</f>
        <v>-1.15020004343051E-15</v>
      </c>
      <c r="L94">
        <f>+wFG_rstar_shock_decomposition!O94</f>
        <v>1.6286064170259E-15</v>
      </c>
      <c r="M94">
        <f>+wFG_rstar_shock_decomposition!P94</f>
        <v>7.95528540486166E-16</v>
      </c>
      <c r="N94">
        <f>+wFG_rstar_shock_decomposition!Q94</f>
        <v>3.3120954680131402E-15</v>
      </c>
      <c r="O94">
        <f>+wFG_rstar_shock_decomposition!R94</f>
        <v>4.65053696270525E-15</v>
      </c>
      <c r="P94">
        <f>+wFG_rstar_shock_decomposition!S94</f>
        <v>9.59534999163362E-14</v>
      </c>
      <c r="Q94">
        <f>+wFG_rstar_shock_decomposition!T94</f>
        <v>4.2023431178732099E-2</v>
      </c>
      <c r="R94">
        <f>+wFG_rstar_shock_decomposition!U94</f>
        <v>0</v>
      </c>
      <c r="S94">
        <f>+wFG_rstar_shock_decomposition!V94</f>
        <v>-0.212141632598637</v>
      </c>
      <c r="T94">
        <f>+wFG_rstar_shock_decomposition!W94</f>
        <v>9.1421704666574798E-3</v>
      </c>
      <c r="U94" s="8">
        <f>+wFG_rstar_shock_decomposition!D94</f>
        <v>-0.390854758956314</v>
      </c>
      <c r="Y94" s="1">
        <f t="shared" si="25"/>
        <v>47573</v>
      </c>
      <c r="Z94" s="18">
        <f t="shared" si="26"/>
        <v>-0.147230147091792</v>
      </c>
      <c r="AA94" s="18">
        <f t="shared" si="27"/>
        <v>-0.124199391855361</v>
      </c>
      <c r="AB94" s="18">
        <f t="shared" si="28"/>
        <v>0.218795728336038</v>
      </c>
      <c r="AC94" s="18">
        <f t="shared" si="29"/>
        <v>-0.34085437290573101</v>
      </c>
      <c r="AD94" s="18">
        <f t="shared" si="30"/>
        <v>-4.8532177084998303E-2</v>
      </c>
      <c r="AE94" s="18">
        <f t="shared" si="31"/>
        <v>4.2023431178732099E-2</v>
      </c>
      <c r="AF94" s="18">
        <f t="shared" si="32"/>
        <v>-1.3629733798303499E-14</v>
      </c>
      <c r="AG94" s="18">
        <f t="shared" si="33"/>
        <v>4.6853435229995102E-14</v>
      </c>
      <c r="AH94" s="18">
        <f t="shared" si="34"/>
        <v>9.142170466763834E-3</v>
      </c>
      <c r="AI94" s="18">
        <f t="shared" si="24"/>
        <v>-0.39085475895631516</v>
      </c>
      <c r="AJ94" s="21">
        <f t="shared" si="35"/>
        <v>-0.29883094172699892</v>
      </c>
      <c r="AK94" s="21">
        <f t="shared" si="36"/>
        <v>4.6064159395678698E-2</v>
      </c>
      <c r="AL94" s="21">
        <f t="shared" si="37"/>
        <v>-0.147230147091792</v>
      </c>
      <c r="AM94" s="21">
        <f t="shared" si="38"/>
        <v>9.142170466763834E-3</v>
      </c>
      <c r="AN94" s="21">
        <f t="shared" si="39"/>
        <v>-0.39085475895634836</v>
      </c>
      <c r="AO94" s="23">
        <f t="shared" si="40"/>
        <v>0.84488851767785988</v>
      </c>
      <c r="AP94" s="23">
        <f t="shared" si="41"/>
        <v>-3.0259503096487613E-2</v>
      </c>
      <c r="AQ94" s="23">
        <f t="shared" si="42"/>
        <v>0.19753018063516004</v>
      </c>
      <c r="AR94" s="23">
        <f t="shared" si="43"/>
        <v>-1.2159195216537624E-2</v>
      </c>
      <c r="AS94" s="23">
        <f t="shared" si="44"/>
        <v>1</v>
      </c>
      <c r="AT94" s="18"/>
      <c r="AU94" s="18"/>
      <c r="AV94" s="18"/>
      <c r="AW94" s="18"/>
      <c r="AX94" s="18"/>
    </row>
    <row r="95" spans="1:50" x14ac:dyDescent="0.25">
      <c r="A95" s="1">
        <v>47664</v>
      </c>
      <c r="B95">
        <f>+wFG_rstar_shock_decomposition!E95</f>
        <v>-0.14546338288652</v>
      </c>
      <c r="C95">
        <f>+wFG_rstar_shock_decomposition!F95</f>
        <v>-0.122957397937077</v>
      </c>
      <c r="D95">
        <f>+wFG_rstar_shock_decomposition!G95</f>
        <v>0.21660769756700901</v>
      </c>
      <c r="E95">
        <f>+wFG_rstar_shock_decomposition!H95</f>
        <v>-4.78167367673E-2</v>
      </c>
      <c r="F95">
        <f>+wFG_rstar_shock_decomposition!I95</f>
        <v>-0.122485381958665</v>
      </c>
      <c r="G95">
        <f>+wFG_rstar_shock_decomposition!J95</f>
        <v>-1.3254025708554E-14</v>
      </c>
      <c r="H95">
        <f>+wFG_rstar_shock_decomposition!K95</f>
        <v>4.6972852553310199E-14</v>
      </c>
      <c r="I95">
        <f>+wFG_rstar_shock_decomposition!L95</f>
        <v>-9.6374428720953192E-16</v>
      </c>
      <c r="J95">
        <f>+wFG_rstar_shock_decomposition!M95</f>
        <v>2.1126110584263799E-15</v>
      </c>
      <c r="K95">
        <f>+wFG_rstar_shock_decomposition!N95</f>
        <v>-1.1323787263392501E-15</v>
      </c>
      <c r="L95">
        <f>+wFG_rstar_shock_decomposition!O95</f>
        <v>1.6121568324174099E-15</v>
      </c>
      <c r="M95">
        <f>+wFG_rstar_shock_decomposition!P95</f>
        <v>7.8999045210140196E-16</v>
      </c>
      <c r="N95">
        <f>+wFG_rstar_shock_decomposition!Q95</f>
        <v>3.2757756344174702E-15</v>
      </c>
      <c r="O95">
        <f>+wFG_rstar_shock_decomposition!R95</f>
        <v>4.5936789809100303E-15</v>
      </c>
      <c r="P95">
        <f>+wFG_rstar_shock_decomposition!S95</f>
        <v>9.5761885277887798E-14</v>
      </c>
      <c r="Q95">
        <f>+wFG_rstar_shock_decomposition!T95</f>
        <v>4.1107870065289001E-2</v>
      </c>
      <c r="R95">
        <f>+wFG_rstar_shock_decomposition!U95</f>
        <v>0</v>
      </c>
      <c r="S95">
        <f>+wFG_rstar_shock_decomposition!V95</f>
        <v>-0.21002743899371101</v>
      </c>
      <c r="T95">
        <f>+wFG_rstar_shock_decomposition!W95</f>
        <v>9.0333887112359901E-3</v>
      </c>
      <c r="U95" s="8">
        <f>+wFG_rstar_shock_decomposition!D95</f>
        <v>-0.382001382199599</v>
      </c>
      <c r="Y95" s="1">
        <f t="shared" si="25"/>
        <v>47664</v>
      </c>
      <c r="Z95" s="18">
        <f t="shared" si="26"/>
        <v>-0.14546338288652</v>
      </c>
      <c r="AA95" s="18">
        <f t="shared" si="27"/>
        <v>-0.122957397937077</v>
      </c>
      <c r="AB95" s="18">
        <f t="shared" si="28"/>
        <v>0.21660769756700901</v>
      </c>
      <c r="AC95" s="18">
        <f t="shared" si="29"/>
        <v>-0.332512820952376</v>
      </c>
      <c r="AD95" s="18">
        <f t="shared" si="30"/>
        <v>-4.78167367673E-2</v>
      </c>
      <c r="AE95" s="18">
        <f t="shared" si="31"/>
        <v>4.1107870065289001E-2</v>
      </c>
      <c r="AF95" s="18">
        <f t="shared" si="32"/>
        <v>-1.3254025708554E-14</v>
      </c>
      <c r="AG95" s="18">
        <f t="shared" si="33"/>
        <v>4.6972852553310199E-14</v>
      </c>
      <c r="AH95" s="18">
        <f t="shared" si="34"/>
        <v>9.0333887113420372E-3</v>
      </c>
      <c r="AI95" s="18">
        <f t="shared" si="24"/>
        <v>-0.38200138219959928</v>
      </c>
      <c r="AJ95" s="21">
        <f t="shared" si="35"/>
        <v>-0.29140495088708701</v>
      </c>
      <c r="AK95" s="21">
        <f t="shared" si="36"/>
        <v>4.5833562862632016E-2</v>
      </c>
      <c r="AL95" s="21">
        <f t="shared" si="37"/>
        <v>-0.14546338288652</v>
      </c>
      <c r="AM95" s="21">
        <f t="shared" si="38"/>
        <v>9.0333887113420372E-3</v>
      </c>
      <c r="AN95" s="21">
        <f t="shared" si="39"/>
        <v>-0.38200138219963298</v>
      </c>
      <c r="AO95" s="23">
        <f t="shared" si="40"/>
        <v>0.83877497185231809</v>
      </c>
      <c r="AP95" s="23">
        <f t="shared" si="41"/>
        <v>-2.6046167398419234E-2</v>
      </c>
      <c r="AQ95" s="23">
        <f t="shared" si="42"/>
        <v>0.19955823114970098</v>
      </c>
      <c r="AR95" s="23">
        <f t="shared" si="43"/>
        <v>-1.2287035603594378E-2</v>
      </c>
      <c r="AS95" s="23">
        <f t="shared" si="44"/>
        <v>1</v>
      </c>
      <c r="AT95" s="18"/>
      <c r="AU95" s="18"/>
      <c r="AV95" s="18"/>
      <c r="AW95" s="18"/>
      <c r="AX95" s="18"/>
    </row>
    <row r="96" spans="1:50" x14ac:dyDescent="0.25">
      <c r="A96" s="1">
        <v>47756</v>
      </c>
      <c r="B96">
        <f>+wFG_rstar_shock_decomposition!E96</f>
        <v>-0.143719206658318</v>
      </c>
      <c r="C96">
        <f>+wFG_rstar_shock_decomposition!F96</f>
        <v>-0.121727823957847</v>
      </c>
      <c r="D96">
        <f>+wFG_rstar_shock_decomposition!G96</f>
        <v>0.21444156940189299</v>
      </c>
      <c r="E96">
        <f>+wFG_rstar_shock_decomposition!H96</f>
        <v>-4.7073821338242297E-2</v>
      </c>
      <c r="F96">
        <f>+wFG_rstar_shock_decomposition!I96</f>
        <v>-0.11650946932165</v>
      </c>
      <c r="G96">
        <f>+wFG_rstar_shock_decomposition!J96</f>
        <v>-1.28842933905536E-14</v>
      </c>
      <c r="H96">
        <f>+wFG_rstar_shock_decomposition!K96</f>
        <v>4.7079474344075E-14</v>
      </c>
      <c r="I96">
        <f>+wFG_rstar_shock_decomposition!L96</f>
        <v>-9.4923210733618599E-16</v>
      </c>
      <c r="J96">
        <f>+wFG_rstar_shock_decomposition!M96</f>
        <v>2.0843596481665302E-15</v>
      </c>
      <c r="K96">
        <f>+wFG_rstar_shock_decomposition!N96</f>
        <v>-1.1145605596977101E-15</v>
      </c>
      <c r="L96">
        <f>+wFG_rstar_shock_decomposition!O96</f>
        <v>1.5960360072295699E-15</v>
      </c>
      <c r="M96">
        <f>+wFG_rstar_shock_decomposition!P96</f>
        <v>7.8463639006703101E-16</v>
      </c>
      <c r="N96">
        <f>+wFG_rstar_shock_decomposition!Q96</f>
        <v>3.2400136269016199E-15</v>
      </c>
      <c r="O96">
        <f>+wFG_rstar_shock_decomposition!R96</f>
        <v>4.5374257852013796E-15</v>
      </c>
      <c r="P96">
        <f>+wFG_rstar_shock_decomposition!S96</f>
        <v>9.5562010358292902E-14</v>
      </c>
      <c r="Q96">
        <f>+wFG_rstar_shock_decomposition!T96</f>
        <v>4.0235239544777902E-2</v>
      </c>
      <c r="R96">
        <f>+wFG_rstar_shock_decomposition!U96</f>
        <v>0</v>
      </c>
      <c r="S96">
        <f>+wFG_rstar_shock_decomposition!V96</f>
        <v>-0.20793442531716799</v>
      </c>
      <c r="T96">
        <f>+wFG_rstar_shock_decomposition!W96</f>
        <v>8.9259679852539808E-3</v>
      </c>
      <c r="U96" s="8">
        <f>+wFG_rstar_shock_decomposition!D96</f>
        <v>-0.37336196966115898</v>
      </c>
      <c r="Y96" s="1">
        <f t="shared" si="25"/>
        <v>47756</v>
      </c>
      <c r="Z96" s="18">
        <f t="shared" si="26"/>
        <v>-0.143719206658318</v>
      </c>
      <c r="AA96" s="18">
        <f t="shared" si="27"/>
        <v>-0.121727823957847</v>
      </c>
      <c r="AB96" s="18">
        <f t="shared" si="28"/>
        <v>0.21444156940189299</v>
      </c>
      <c r="AC96" s="18">
        <f t="shared" si="29"/>
        <v>-0.32444389463881801</v>
      </c>
      <c r="AD96" s="18">
        <f t="shared" si="30"/>
        <v>-4.7073821338242297E-2</v>
      </c>
      <c r="AE96" s="18">
        <f t="shared" si="31"/>
        <v>4.0235239544777902E-2</v>
      </c>
      <c r="AF96" s="18">
        <f t="shared" si="32"/>
        <v>-1.28842933905536E-14</v>
      </c>
      <c r="AG96" s="18">
        <f t="shared" si="33"/>
        <v>4.7079474344075E-14</v>
      </c>
      <c r="AH96" s="18">
        <f t="shared" si="34"/>
        <v>8.9259679853597226E-3</v>
      </c>
      <c r="AI96" s="18">
        <f t="shared" si="24"/>
        <v>-0.37336196966116048</v>
      </c>
      <c r="AJ96" s="21">
        <f t="shared" si="35"/>
        <v>-0.28420865509404009</v>
      </c>
      <c r="AK96" s="21">
        <f t="shared" si="36"/>
        <v>4.5639924105803698E-2</v>
      </c>
      <c r="AL96" s="21">
        <f t="shared" si="37"/>
        <v>-0.143719206658318</v>
      </c>
      <c r="AM96" s="21">
        <f t="shared" si="38"/>
        <v>8.9259679853597226E-3</v>
      </c>
      <c r="AN96" s="21">
        <f t="shared" si="39"/>
        <v>-0.37336196966119467</v>
      </c>
      <c r="AO96" s="23">
        <f t="shared" si="40"/>
        <v>0.83296124140724903</v>
      </c>
      <c r="AP96" s="23">
        <f t="shared" si="41"/>
        <v>-2.2413417112191879E-2</v>
      </c>
      <c r="AQ96" s="23">
        <f t="shared" si="42"/>
        <v>0.20188597551533091</v>
      </c>
      <c r="AR96" s="23">
        <f t="shared" si="43"/>
        <v>-1.2433799810389933E-2</v>
      </c>
      <c r="AS96" s="23">
        <f t="shared" si="44"/>
        <v>1</v>
      </c>
      <c r="AT96" s="18"/>
      <c r="AU96" s="18"/>
      <c r="AV96" s="18"/>
      <c r="AW96" s="18"/>
      <c r="AX96" s="18"/>
    </row>
    <row r="97" spans="1:50" x14ac:dyDescent="0.25">
      <c r="A97" s="1">
        <v>47848</v>
      </c>
      <c r="B97">
        <f>+wFG_rstar_shock_decomposition!E97</f>
        <v>-0.141997355384547</v>
      </c>
      <c r="C97">
        <f>+wFG_rstar_shock_decomposition!F97</f>
        <v>-0.12051054571834099</v>
      </c>
      <c r="D97">
        <f>+wFG_rstar_shock_decomposition!G97</f>
        <v>0.212297118049775</v>
      </c>
      <c r="E97">
        <f>+wFG_rstar_shock_decomposition!H97</f>
        <v>-4.6309133941196602E-2</v>
      </c>
      <c r="F97">
        <f>+wFG_rstar_shock_decomposition!I97</f>
        <v>-0.110780603396589</v>
      </c>
      <c r="G97">
        <f>+wFG_rstar_shock_decomposition!J97</f>
        <v>-1.25209245954693E-14</v>
      </c>
      <c r="H97">
        <f>+wFG_rstar_shock_decomposition!K97</f>
        <v>4.7173544498667297E-14</v>
      </c>
      <c r="I97">
        <f>+wFG_rstar_shock_decomposition!L97</f>
        <v>-9.3470114344877107E-16</v>
      </c>
      <c r="J97">
        <f>+wFG_rstar_shock_decomposition!M97</f>
        <v>2.0567456065945602E-15</v>
      </c>
      <c r="K97">
        <f>+wFG_rstar_shock_decomposition!N97</f>
        <v>-1.09681981902935E-15</v>
      </c>
      <c r="L97">
        <f>+wFG_rstar_shock_decomposition!O97</f>
        <v>1.58020687304939E-15</v>
      </c>
      <c r="M97">
        <f>+wFG_rstar_shock_decomposition!P97</f>
        <v>7.7941799770903504E-16</v>
      </c>
      <c r="N97">
        <f>+wFG_rstar_shock_decomposition!Q97</f>
        <v>3.2047936326135201E-15</v>
      </c>
      <c r="O97">
        <f>+wFG_rstar_shock_decomposition!R97</f>
        <v>4.4818357726314398E-15</v>
      </c>
      <c r="P97">
        <f>+wFG_rstar_shock_decomposition!S97</f>
        <v>9.5354097626010599E-14</v>
      </c>
      <c r="Q97">
        <f>+wFG_rstar_shock_decomposition!T97</f>
        <v>3.9401287857566698E-2</v>
      </c>
      <c r="R97">
        <f>+wFG_rstar_shock_decomposition!U97</f>
        <v>0</v>
      </c>
      <c r="S97">
        <f>+wFG_rstar_shock_decomposition!V97</f>
        <v>-0.20586231463548599</v>
      </c>
      <c r="T97">
        <f>+wFG_rstar_shock_decomposition!W97</f>
        <v>8.8198900322999391E-3</v>
      </c>
      <c r="U97" s="8">
        <f>+wFG_rstar_shock_decomposition!D97</f>
        <v>-0.36494165713637799</v>
      </c>
      <c r="Y97" s="1">
        <f t="shared" si="25"/>
        <v>47848</v>
      </c>
      <c r="Z97" s="18">
        <f t="shared" si="26"/>
        <v>-0.141997355384547</v>
      </c>
      <c r="AA97" s="18">
        <f t="shared" si="27"/>
        <v>-0.12051054571834099</v>
      </c>
      <c r="AB97" s="18">
        <f t="shared" si="28"/>
        <v>0.212297118049775</v>
      </c>
      <c r="AC97" s="18">
        <f t="shared" si="29"/>
        <v>-0.316642918032075</v>
      </c>
      <c r="AD97" s="18">
        <f t="shared" si="30"/>
        <v>-4.6309133941196602E-2</v>
      </c>
      <c r="AE97" s="18">
        <f t="shared" si="31"/>
        <v>3.9401287857566698E-2</v>
      </c>
      <c r="AF97" s="18">
        <f t="shared" si="32"/>
        <v>-1.25209245954693E-14</v>
      </c>
      <c r="AG97" s="18">
        <f t="shared" si="33"/>
        <v>4.7173544498667297E-14</v>
      </c>
      <c r="AH97" s="18">
        <f t="shared" si="34"/>
        <v>8.8198900324053652E-3</v>
      </c>
      <c r="AI97" s="18">
        <f t="shared" si="24"/>
        <v>-0.36494165713637794</v>
      </c>
      <c r="AJ97" s="21">
        <f t="shared" si="35"/>
        <v>-0.27724163017450831</v>
      </c>
      <c r="AK97" s="21">
        <f t="shared" si="36"/>
        <v>4.54774383902374E-2</v>
      </c>
      <c r="AL97" s="21">
        <f t="shared" si="37"/>
        <v>-0.141997355384547</v>
      </c>
      <c r="AM97" s="21">
        <f t="shared" si="38"/>
        <v>8.8198900324053652E-3</v>
      </c>
      <c r="AN97" s="21">
        <f t="shared" si="39"/>
        <v>-0.36494165713641258</v>
      </c>
      <c r="AO97" s="23">
        <f t="shared" si="40"/>
        <v>0.82740692807148164</v>
      </c>
      <c r="AP97" s="23">
        <f t="shared" si="41"/>
        <v>-1.9296874681085846E-2</v>
      </c>
      <c r="AQ97" s="23">
        <f t="shared" si="42"/>
        <v>0.20448781072001385</v>
      </c>
      <c r="AR97" s="23">
        <f t="shared" si="43"/>
        <v>-1.2597864110406344E-2</v>
      </c>
      <c r="AS97" s="23">
        <f t="shared" si="44"/>
        <v>1</v>
      </c>
      <c r="AT97" s="18"/>
      <c r="AU97" s="18"/>
      <c r="AV97" s="18"/>
      <c r="AW97" s="18"/>
      <c r="AX97" s="18"/>
    </row>
    <row r="98" spans="1:50" x14ac:dyDescent="0.25">
      <c r="A98" s="1">
        <v>47938</v>
      </c>
      <c r="B98">
        <f>+wFG_rstar_shock_decomposition!E98</f>
        <v>-0.14029756011455399</v>
      </c>
      <c r="C98">
        <f>+wFG_rstar_shock_decomposition!F98</f>
        <v>-0.11930544026119599</v>
      </c>
      <c r="D98">
        <f>+wFG_rstar_shock_decomposition!G98</f>
        <v>0.210174122030171</v>
      </c>
      <c r="E98">
        <f>+wFG_rstar_shock_decomposition!H98</f>
        <v>-4.5527677780493402E-2</v>
      </c>
      <c r="F98">
        <f>+wFG_rstar_shock_decomposition!I98</f>
        <v>-0.105293605411307</v>
      </c>
      <c r="G98">
        <f>+wFG_rstar_shock_decomposition!J98</f>
        <v>-1.2164254613669E-14</v>
      </c>
      <c r="H98">
        <f>+wFG_rstar_shock_decomposition!K98</f>
        <v>4.7255314439659102E-14</v>
      </c>
      <c r="I98">
        <f>+wFG_rstar_shock_decomposition!L98</f>
        <v>-9.2017051011272391E-16</v>
      </c>
      <c r="J98">
        <f>+wFG_rstar_shock_decomposition!M98</f>
        <v>2.02974703055426E-15</v>
      </c>
      <c r="K98">
        <f>+wFG_rstar_shock_decomposition!N98</f>
        <v>-1.0792208213241201E-15</v>
      </c>
      <c r="L98">
        <f>+wFG_rstar_shock_decomposition!O98</f>
        <v>1.56463704730351E-15</v>
      </c>
      <c r="M98">
        <f>+wFG_rstar_shock_decomposition!P98</f>
        <v>7.7429378240157798E-16</v>
      </c>
      <c r="N98">
        <f>+wFG_rstar_shock_decomposition!Q98</f>
        <v>3.1700999379970399E-15</v>
      </c>
      <c r="O98">
        <f>+wFG_rstar_shock_decomposition!R98</f>
        <v>4.42695795536044E-15</v>
      </c>
      <c r="P98">
        <f>+wFG_rstar_shock_decomposition!S98</f>
        <v>9.5138370985617105E-14</v>
      </c>
      <c r="Q98">
        <f>+wFG_rstar_shock_decomposition!T98</f>
        <v>3.86022600884681E-2</v>
      </c>
      <c r="R98">
        <f>+wFG_rstar_shock_decomposition!U98</f>
        <v>0</v>
      </c>
      <c r="S98">
        <f>+wFG_rstar_shock_decomposition!V98</f>
        <v>-0.20381084986759501</v>
      </c>
      <c r="T98">
        <f>+wFG_rstar_shock_decomposition!W98</f>
        <v>8.7151368566226392E-3</v>
      </c>
      <c r="U98" s="8">
        <f>+wFG_rstar_shock_decomposition!D98</f>
        <v>-0.35674361445974301</v>
      </c>
      <c r="Y98" s="1">
        <f t="shared" si="25"/>
        <v>47938</v>
      </c>
      <c r="Z98" s="18">
        <f t="shared" si="26"/>
        <v>-0.14029756011455399</v>
      </c>
      <c r="AA98" s="18">
        <f t="shared" si="27"/>
        <v>-0.11930544026119599</v>
      </c>
      <c r="AB98" s="18">
        <f t="shared" si="28"/>
        <v>0.210174122030171</v>
      </c>
      <c r="AC98" s="18">
        <f t="shared" si="29"/>
        <v>-0.30910445527890201</v>
      </c>
      <c r="AD98" s="18">
        <f t="shared" si="30"/>
        <v>-4.5527677780493402E-2</v>
      </c>
      <c r="AE98" s="18">
        <f t="shared" si="31"/>
        <v>3.86022600884681E-2</v>
      </c>
      <c r="AF98" s="18">
        <f t="shared" si="32"/>
        <v>-1.2164254613669E-14</v>
      </c>
      <c r="AG98" s="18">
        <f t="shared" si="33"/>
        <v>4.7255314439659102E-14</v>
      </c>
      <c r="AH98" s="18">
        <f t="shared" si="34"/>
        <v>8.7151368567277444E-3</v>
      </c>
      <c r="AI98" s="18">
        <f t="shared" ref="AI98:AI129" si="45">+SUM(Z98:AH98)</f>
        <v>-0.35674361445974345</v>
      </c>
      <c r="AJ98" s="21">
        <f t="shared" si="35"/>
        <v>-0.27050219519043389</v>
      </c>
      <c r="AK98" s="21">
        <f t="shared" si="36"/>
        <v>4.53410039884816E-2</v>
      </c>
      <c r="AL98" s="21">
        <f t="shared" si="37"/>
        <v>-0.14029756011455399</v>
      </c>
      <c r="AM98" s="21">
        <f t="shared" si="38"/>
        <v>8.7151368567277444E-3</v>
      </c>
      <c r="AN98" s="21">
        <f t="shared" si="39"/>
        <v>-0.35674361445977854</v>
      </c>
      <c r="AO98" s="23">
        <f t="shared" si="40"/>
        <v>0.82207854361176647</v>
      </c>
      <c r="AP98" s="23">
        <f t="shared" si="41"/>
        <v>-1.6642314164167945E-2</v>
      </c>
      <c r="AQ98" s="23">
        <f t="shared" si="42"/>
        <v>0.2073415981155769</v>
      </c>
      <c r="AR98" s="23">
        <f t="shared" si="43"/>
        <v>-1.2777827563180053E-2</v>
      </c>
      <c r="AS98" s="23">
        <f t="shared" si="44"/>
        <v>1</v>
      </c>
      <c r="AT98" s="18"/>
      <c r="AU98" s="18"/>
      <c r="AV98" s="18"/>
      <c r="AW98" s="18"/>
      <c r="AX98" s="18"/>
    </row>
    <row r="99" spans="1:50" x14ac:dyDescent="0.25">
      <c r="A99" s="1">
        <v>48029</v>
      </c>
      <c r="B99">
        <f>+wFG_rstar_shock_decomposition!E99</f>
        <v>-0.13861954771996701</v>
      </c>
      <c r="C99">
        <f>+wFG_rstar_shock_decomposition!F99</f>
        <v>-0.11811238585860299</v>
      </c>
      <c r="D99">
        <f>+wFG_rstar_shock_decomposition!G99</f>
        <v>0.20807236350717501</v>
      </c>
      <c r="E99">
        <f>+wFG_rstar_shock_decomposition!H99</f>
        <v>-4.47338332925762E-2</v>
      </c>
      <c r="F99">
        <f>+wFG_rstar_shock_decomposition!I99</f>
        <v>-0.100042668172638</v>
      </c>
      <c r="G99">
        <f>+wFG_rstar_shock_decomposition!J99</f>
        <v>-1.18145674188064E-14</v>
      </c>
      <c r="H99">
        <f>+wFG_rstar_shock_decomposition!K99</f>
        <v>4.7325042406611798E-14</v>
      </c>
      <c r="I99">
        <f>+wFG_rstar_shock_decomposition!L99</f>
        <v>-9.0566141600146498E-16</v>
      </c>
      <c r="J99">
        <f>+wFG_rstar_shock_decomposition!M99</f>
        <v>2.0033416727384502E-15</v>
      </c>
      <c r="K99">
        <f>+wFG_rstar_shock_decomposition!N99</f>
        <v>-1.0618185215248601E-15</v>
      </c>
      <c r="L99">
        <f>+wFG_rstar_shock_decomposition!O99</f>
        <v>1.54929845189389E-15</v>
      </c>
      <c r="M99">
        <f>+wFG_rstar_shock_decomposition!P99</f>
        <v>7.6922855944007604E-16</v>
      </c>
      <c r="N99">
        <f>+wFG_rstar_shock_decomposition!Q99</f>
        <v>3.1359170636015898E-15</v>
      </c>
      <c r="O99">
        <f>+wFG_rstar_shock_decomposition!R99</f>
        <v>4.3728325406750401E-15</v>
      </c>
      <c r="P99">
        <f>+wFG_rstar_shock_decomposition!S99</f>
        <v>9.4915054796154204E-14</v>
      </c>
      <c r="Q99">
        <f>+wFG_rstar_shock_decomposition!T99</f>
        <v>3.7834839860857103E-2</v>
      </c>
      <c r="R99">
        <f>+wFG_rstar_shock_decomposition!U99</f>
        <v>0</v>
      </c>
      <c r="S99">
        <f>+wFG_rstar_shock_decomposition!V99</f>
        <v>-0.201779789744538</v>
      </c>
      <c r="T99">
        <f>+wFG_rstar_shock_decomposition!W99</f>
        <v>8.6116907193342605E-3</v>
      </c>
      <c r="U99" s="8">
        <f>+wFG_rstar_shock_decomposition!D99</f>
        <v>-0.34876933070081501</v>
      </c>
      <c r="Y99" s="1">
        <f t="shared" ref="Y99:Y132" si="46">+A99</f>
        <v>48029</v>
      </c>
      <c r="Z99" s="18">
        <f t="shared" si="26"/>
        <v>-0.13861954771996701</v>
      </c>
      <c r="AA99" s="18">
        <f t="shared" si="27"/>
        <v>-0.11811238585860299</v>
      </c>
      <c r="AB99" s="18">
        <f t="shared" si="28"/>
        <v>0.20807236350717501</v>
      </c>
      <c r="AC99" s="18">
        <f t="shared" si="29"/>
        <v>-0.30182245791717599</v>
      </c>
      <c r="AD99" s="18">
        <f t="shared" si="30"/>
        <v>-4.47338332925762E-2</v>
      </c>
      <c r="AE99" s="18">
        <f t="shared" si="31"/>
        <v>3.7834839860857103E-2</v>
      </c>
      <c r="AF99" s="18">
        <f t="shared" si="32"/>
        <v>-1.18145674188064E-14</v>
      </c>
      <c r="AG99" s="18">
        <f t="shared" si="33"/>
        <v>4.7325042406611798E-14</v>
      </c>
      <c r="AH99" s="18">
        <f t="shared" si="34"/>
        <v>8.6116907194390396E-3</v>
      </c>
      <c r="AI99" s="18">
        <f t="shared" si="45"/>
        <v>-0.34876933070081551</v>
      </c>
      <c r="AJ99" s="21">
        <f t="shared" si="35"/>
        <v>-0.26398761805631887</v>
      </c>
      <c r="AK99" s="21">
        <f t="shared" si="36"/>
        <v>4.5226144355995812E-2</v>
      </c>
      <c r="AL99" s="21">
        <f t="shared" si="37"/>
        <v>-0.13861954771996701</v>
      </c>
      <c r="AM99" s="21">
        <f t="shared" si="38"/>
        <v>8.6116907194390396E-3</v>
      </c>
      <c r="AN99" s="21">
        <f t="shared" si="39"/>
        <v>-0.34876933070085103</v>
      </c>
      <c r="AO99" s="23">
        <f t="shared" si="40"/>
        <v>0.81694824652078757</v>
      </c>
      <c r="AP99" s="23">
        <f t="shared" si="41"/>
        <v>-1.4403755366392408E-2</v>
      </c>
      <c r="AQ99" s="23">
        <f t="shared" si="42"/>
        <v>0.21042797639454255</v>
      </c>
      <c r="AR99" s="23">
        <f t="shared" si="43"/>
        <v>-1.2972467548937303E-2</v>
      </c>
      <c r="AS99" s="23">
        <f t="shared" si="44"/>
        <v>1</v>
      </c>
      <c r="AT99" s="18"/>
      <c r="AU99" s="18"/>
      <c r="AV99" s="18"/>
      <c r="AW99" s="18"/>
      <c r="AX99" s="18"/>
    </row>
    <row r="100" spans="1:50" x14ac:dyDescent="0.25">
      <c r="A100" s="1">
        <v>48121</v>
      </c>
      <c r="B100">
        <f>+wFG_rstar_shock_decomposition!E100</f>
        <v>-0.136963042332194</v>
      </c>
      <c r="C100">
        <f>+wFG_rstar_shock_decomposition!F100</f>
        <v>-0.116931262000028</v>
      </c>
      <c r="D100">
        <f>+wFG_rstar_shock_decomposition!G100</f>
        <v>0.20599162781920399</v>
      </c>
      <c r="E100">
        <f>+wFG_rstar_shock_decomposition!H100</f>
        <v>-4.3931427532615003E-2</v>
      </c>
      <c r="F100">
        <f>+wFG_rstar_shock_decomposition!I100</f>
        <v>-9.5021488520760602E-2</v>
      </c>
      <c r="G100">
        <f>+wFG_rstar_shock_decomposition!J100</f>
        <v>-1.14720974288176E-14</v>
      </c>
      <c r="H100">
        <f>+wFG_rstar_shock_decomposition!K100</f>
        <v>4.7382992641400701E-14</v>
      </c>
      <c r="I100">
        <f>+wFG_rstar_shock_decomposition!L100</f>
        <v>-8.9119613047373806E-16</v>
      </c>
      <c r="J100">
        <f>+wFG_rstar_shock_decomposition!M100</f>
        <v>1.9775072373686E-15</v>
      </c>
      <c r="K100">
        <f>+wFG_rstar_shock_decomposition!N100</f>
        <v>-1.04465917185358E-15</v>
      </c>
      <c r="L100">
        <f>+wFG_rstar_shock_decomposition!O100</f>
        <v>1.53416692625551E-15</v>
      </c>
      <c r="M100">
        <f>+wFG_rstar_shock_decomposition!P100</f>
        <v>7.6419288518490601E-16</v>
      </c>
      <c r="N100">
        <f>+wFG_rstar_shock_decomposition!Q100</f>
        <v>3.1022298688904399E-15</v>
      </c>
      <c r="O100">
        <f>+wFG_rstar_shock_decomposition!R100</f>
        <v>4.3194915637109997E-15</v>
      </c>
      <c r="P100">
        <f>+wFG_rstar_shock_decomposition!S100</f>
        <v>9.4684372998023602E-14</v>
      </c>
      <c r="Q100">
        <f>+wFG_rstar_shock_decomposition!T100</f>
        <v>3.7096097800088199E-2</v>
      </c>
      <c r="R100">
        <f>+wFG_rstar_shock_decomposition!U100</f>
        <v>0</v>
      </c>
      <c r="S100">
        <f>+wFG_rstar_shock_decomposition!V100</f>
        <v>-0.19976890562919999</v>
      </c>
      <c r="T100">
        <f>+wFG_rstar_shock_decomposition!W100</f>
        <v>8.5095341346648895E-3</v>
      </c>
      <c r="U100" s="8">
        <f>+wFG_rstar_shock_decomposition!D100</f>
        <v>-0.34101886626069899</v>
      </c>
      <c r="Y100" s="1">
        <f t="shared" si="46"/>
        <v>48121</v>
      </c>
      <c r="Z100" s="18">
        <f t="shared" si="26"/>
        <v>-0.136963042332194</v>
      </c>
      <c r="AA100" s="18">
        <f t="shared" si="27"/>
        <v>-0.116931262000028</v>
      </c>
      <c r="AB100" s="18">
        <f t="shared" si="28"/>
        <v>0.20599162781920399</v>
      </c>
      <c r="AC100" s="18">
        <f t="shared" si="29"/>
        <v>-0.29479039414996061</v>
      </c>
      <c r="AD100" s="18">
        <f t="shared" si="30"/>
        <v>-4.3931427532615003E-2</v>
      </c>
      <c r="AE100" s="18">
        <f t="shared" si="31"/>
        <v>3.7096097800088199E-2</v>
      </c>
      <c r="AF100" s="18">
        <f t="shared" si="32"/>
        <v>-1.14720974288176E-14</v>
      </c>
      <c r="AG100" s="18">
        <f t="shared" si="33"/>
        <v>4.7382992641400701E-14</v>
      </c>
      <c r="AH100" s="18">
        <f t="shared" si="34"/>
        <v>8.5095341347693355E-3</v>
      </c>
      <c r="AI100" s="18">
        <f t="shared" si="45"/>
        <v>-0.34101886626070016</v>
      </c>
      <c r="AJ100" s="21">
        <f t="shared" si="35"/>
        <v>-0.2576942963498724</v>
      </c>
      <c r="AK100" s="21">
        <f t="shared" si="36"/>
        <v>4.5128938286560991E-2</v>
      </c>
      <c r="AL100" s="21">
        <f t="shared" si="37"/>
        <v>-0.136963042332194</v>
      </c>
      <c r="AM100" s="21">
        <f t="shared" si="38"/>
        <v>8.5095341347693355E-3</v>
      </c>
      <c r="AN100" s="21">
        <f t="shared" si="39"/>
        <v>-0.34101886626073602</v>
      </c>
      <c r="AO100" s="23">
        <f t="shared" si="40"/>
        <v>0.81199284959922813</v>
      </c>
      <c r="AP100" s="23">
        <f t="shared" si="41"/>
        <v>-1.2541967024801804E-2</v>
      </c>
      <c r="AQ100" s="23">
        <f t="shared" si="42"/>
        <v>0.21372982233158005</v>
      </c>
      <c r="AR100" s="23">
        <f t="shared" si="43"/>
        <v>-1.318070490601311E-2</v>
      </c>
      <c r="AS100" s="23">
        <f t="shared" si="44"/>
        <v>1</v>
      </c>
      <c r="AT100" s="18"/>
      <c r="AU100" s="18"/>
      <c r="AV100" s="18"/>
      <c r="AW100" s="18"/>
      <c r="AX100" s="18"/>
    </row>
    <row r="101" spans="1:50" x14ac:dyDescent="0.25">
      <c r="A101" s="1">
        <v>48213</v>
      </c>
      <c r="B101">
        <f>+wFG_rstar_shock_decomposition!E101</f>
        <v>-0.13532776652346701</v>
      </c>
      <c r="C101">
        <f>+wFG_rstar_shock_decomposition!F101</f>
        <v>-0.11576194938003299</v>
      </c>
      <c r="D101">
        <f>+wFG_rstar_shock_decomposition!G101</f>
        <v>0.203931703145073</v>
      </c>
      <c r="E101">
        <f>+wFG_rstar_shock_decomposition!H101</f>
        <v>-4.3123796426658298E-2</v>
      </c>
      <c r="F101">
        <f>+wFG_rstar_shock_decomposition!I101</f>
        <v>-9.0223382734794105E-2</v>
      </c>
      <c r="G101">
        <f>+wFG_rstar_shock_decomposition!J101</f>
        <v>-1.11370317650156E-14</v>
      </c>
      <c r="H101">
        <f>+wFG_rstar_shock_decomposition!K101</f>
        <v>4.7429434506080102E-14</v>
      </c>
      <c r="I101">
        <f>+wFG_rstar_shock_decomposition!L101</f>
        <v>-8.7679715081713801E-16</v>
      </c>
      <c r="J101">
        <f>+wFG_rstar_shock_decomposition!M101</f>
        <v>1.9522216224117601E-15</v>
      </c>
      <c r="K101">
        <f>+wFG_rstar_shock_decomposition!N101</f>
        <v>-1.0277810174616999E-15</v>
      </c>
      <c r="L101">
        <f>+wFG_rstar_shock_decomposition!O101</f>
        <v>1.5192218450848399E-15</v>
      </c>
      <c r="M101">
        <f>+wFG_rstar_shock_decomposition!P101</f>
        <v>7.5916249421911501E-16</v>
      </c>
      <c r="N101">
        <f>+wFG_rstar_shock_decomposition!Q101</f>
        <v>3.0690236319296E-15</v>
      </c>
      <c r="O101">
        <f>+wFG_rstar_shock_decomposition!R101</f>
        <v>4.2669595520003196E-15</v>
      </c>
      <c r="P101">
        <f>+wFG_rstar_shock_decomposition!S101</f>
        <v>9.44465483439551E-14</v>
      </c>
      <c r="Q101">
        <f>+wFG_rstar_shock_decomposition!T101</f>
        <v>3.6383445990642797E-2</v>
      </c>
      <c r="R101">
        <f>+wFG_rstar_shock_decomposition!U101</f>
        <v>0</v>
      </c>
      <c r="S101">
        <f>+wFG_rstar_shock_decomposition!V101</f>
        <v>-0.19777797901701599</v>
      </c>
      <c r="T101">
        <f>+wFG_rstar_shock_decomposition!W101</f>
        <v>8.4086498662679903E-3</v>
      </c>
      <c r="U101" s="8">
        <f>+wFG_rstar_shock_decomposition!D101</f>
        <v>-0.33349107507984299</v>
      </c>
      <c r="Y101" s="1">
        <f t="shared" si="46"/>
        <v>48213</v>
      </c>
      <c r="Z101" s="18">
        <f t="shared" si="26"/>
        <v>-0.13532776652346701</v>
      </c>
      <c r="AA101" s="18">
        <f t="shared" si="27"/>
        <v>-0.11576194938003299</v>
      </c>
      <c r="AB101" s="18">
        <f t="shared" si="28"/>
        <v>0.203931703145073</v>
      </c>
      <c r="AC101" s="18">
        <f t="shared" si="29"/>
        <v>-0.28800136175181013</v>
      </c>
      <c r="AD101" s="18">
        <f t="shared" si="30"/>
        <v>-4.3123796426658298E-2</v>
      </c>
      <c r="AE101" s="18">
        <f t="shared" si="31"/>
        <v>3.6383445990642797E-2</v>
      </c>
      <c r="AF101" s="18">
        <f t="shared" si="32"/>
        <v>-1.11370317650156E-14</v>
      </c>
      <c r="AG101" s="18">
        <f t="shared" si="33"/>
        <v>4.7429434506080102E-14</v>
      </c>
      <c r="AH101" s="18">
        <f t="shared" si="34"/>
        <v>8.4086498663721015E-3</v>
      </c>
      <c r="AI101" s="18">
        <f t="shared" si="45"/>
        <v>-0.33349107507984432</v>
      </c>
      <c r="AJ101" s="21">
        <f t="shared" si="35"/>
        <v>-0.25161791576116732</v>
      </c>
      <c r="AK101" s="21">
        <f t="shared" si="36"/>
        <v>4.5045957338381709E-2</v>
      </c>
      <c r="AL101" s="21">
        <f t="shared" si="37"/>
        <v>-0.13532776652346701</v>
      </c>
      <c r="AM101" s="21">
        <f t="shared" si="38"/>
        <v>8.4086498663721015E-3</v>
      </c>
      <c r="AN101" s="21">
        <f t="shared" si="39"/>
        <v>-0.33349107507988057</v>
      </c>
      <c r="AO101" s="23">
        <f t="shared" si="40"/>
        <v>0.80719303215509297</v>
      </c>
      <c r="AP101" s="23">
        <f t="shared" si="41"/>
        <v>-1.1023279762371363E-2</v>
      </c>
      <c r="AQ101" s="23">
        <f t="shared" si="42"/>
        <v>0.21723182397590937</v>
      </c>
      <c r="AR101" s="23">
        <f t="shared" si="43"/>
        <v>-1.3401576368616757E-2</v>
      </c>
      <c r="AS101" s="23">
        <f t="shared" si="44"/>
        <v>1</v>
      </c>
      <c r="AT101" s="18"/>
      <c r="AU101" s="18"/>
      <c r="AV101" s="18"/>
      <c r="AW101" s="18"/>
      <c r="AX101" s="18"/>
    </row>
    <row r="102" spans="1:50" x14ac:dyDescent="0.25">
      <c r="A102" s="1">
        <v>48304</v>
      </c>
      <c r="B102">
        <f>+wFG_rstar_shock_decomposition!E102</f>
        <v>-0.133713442277271</v>
      </c>
      <c r="C102">
        <f>+wFG_rstar_shock_decomposition!F102</f>
        <v>-0.11460432988623501</v>
      </c>
      <c r="D102">
        <f>+wFG_rstar_shock_decomposition!G102</f>
        <v>0.20189238026508799</v>
      </c>
      <c r="E102">
        <f>+wFG_rstar_shock_decomposition!H102</f>
        <v>-4.23138405164857E-2</v>
      </c>
      <c r="F102">
        <f>+wFG_rstar_shock_decomposition!I102</f>
        <v>-8.5641386628656793E-2</v>
      </c>
      <c r="G102">
        <f>+wFG_rstar_shock_decomposition!J102</f>
        <v>-1.0809512897829999E-14</v>
      </c>
      <c r="H102">
        <f>+wFG_rstar_shock_decomposition!K102</f>
        <v>4.7464641565112302E-14</v>
      </c>
      <c r="I102">
        <f>+wFG_rstar_shock_decomposition!L102</f>
        <v>-8.6248654573299897E-16</v>
      </c>
      <c r="J102">
        <f>+wFG_rstar_shock_decomposition!M102</f>
        <v>1.9274631148346699E-15</v>
      </c>
      <c r="K102">
        <f>+wFG_rstar_shock_decomposition!N102</f>
        <v>-1.01121500688652E-15</v>
      </c>
      <c r="L102">
        <f>+wFG_rstar_shock_decomposition!O102</f>
        <v>1.50444574828779E-15</v>
      </c>
      <c r="M102">
        <f>+wFG_rstar_shock_decomposition!P102</f>
        <v>7.5411775166781705E-16</v>
      </c>
      <c r="N102">
        <f>+wFG_rstar_shock_decomposition!Q102</f>
        <v>3.0362841081395802E-15</v>
      </c>
      <c r="O102">
        <f>+wFG_rstar_shock_decomposition!R102</f>
        <v>4.2152542040990499E-15</v>
      </c>
      <c r="P102">
        <f>+wFG_rstar_shock_decomposition!S102</f>
        <v>9.4201801728549399E-14</v>
      </c>
      <c r="Q102">
        <f>+wFG_rstar_shock_decomposition!T102</f>
        <v>3.5694597738468697E-2</v>
      </c>
      <c r="R102">
        <f>+wFG_rstar_shock_decomposition!U102</f>
        <v>0</v>
      </c>
      <c r="S102">
        <f>+wFG_rstar_shock_decomposition!V102</f>
        <v>-0.195806799575302</v>
      </c>
      <c r="T102">
        <f>+wFG_rstar_shock_decomposition!W102</f>
        <v>8.3090209235765697E-3</v>
      </c>
      <c r="U102" s="8">
        <f>+wFG_rstar_shock_decomposition!D102</f>
        <v>-0.32618379995667601</v>
      </c>
      <c r="Y102" s="1">
        <f t="shared" si="46"/>
        <v>48304</v>
      </c>
      <c r="Z102" s="18">
        <f t="shared" si="26"/>
        <v>-0.133713442277271</v>
      </c>
      <c r="AA102" s="18">
        <f t="shared" si="27"/>
        <v>-0.11460432988623501</v>
      </c>
      <c r="AB102" s="18">
        <f t="shared" si="28"/>
        <v>0.20189238026508799</v>
      </c>
      <c r="AC102" s="18">
        <f t="shared" si="29"/>
        <v>-0.28144818620395878</v>
      </c>
      <c r="AD102" s="18">
        <f t="shared" si="30"/>
        <v>-4.23138405164857E-2</v>
      </c>
      <c r="AE102" s="18">
        <f t="shared" si="31"/>
        <v>3.5694597738468697E-2</v>
      </c>
      <c r="AF102" s="18">
        <f t="shared" si="32"/>
        <v>-1.0809512897829999E-14</v>
      </c>
      <c r="AG102" s="18">
        <f t="shared" si="33"/>
        <v>4.7464641565112302E-14</v>
      </c>
      <c r="AH102" s="18">
        <f t="shared" si="34"/>
        <v>8.3090209236803356E-3</v>
      </c>
      <c r="AI102" s="18">
        <f t="shared" si="45"/>
        <v>-0.32618379995667679</v>
      </c>
      <c r="AJ102" s="21">
        <f t="shared" si="35"/>
        <v>-0.24575358846549009</v>
      </c>
      <c r="AK102" s="21">
        <f t="shared" si="36"/>
        <v>4.4974209862367283E-2</v>
      </c>
      <c r="AL102" s="21">
        <f t="shared" si="37"/>
        <v>-0.133713442277271</v>
      </c>
      <c r="AM102" s="21">
        <f t="shared" si="38"/>
        <v>8.3090209236803356E-3</v>
      </c>
      <c r="AN102" s="21">
        <f t="shared" si="39"/>
        <v>-0.32618379995671343</v>
      </c>
      <c r="AO102" s="23">
        <f t="shared" si="40"/>
        <v>0.80253270840793223</v>
      </c>
      <c r="AP102" s="23">
        <f t="shared" si="41"/>
        <v>-9.8186361954480817E-3</v>
      </c>
      <c r="AQ102" s="23">
        <f t="shared" si="42"/>
        <v>0.22092014040608918</v>
      </c>
      <c r="AR102" s="23">
        <f t="shared" si="43"/>
        <v>-1.3634212618586107E-2</v>
      </c>
      <c r="AS102" s="23">
        <f t="shared" si="44"/>
        <v>1</v>
      </c>
      <c r="AT102" s="18"/>
      <c r="AU102" s="18"/>
      <c r="AV102" s="18"/>
      <c r="AW102" s="18"/>
      <c r="AX102" s="18"/>
    </row>
    <row r="103" spans="1:50" x14ac:dyDescent="0.25">
      <c r="A103" s="1">
        <v>48395</v>
      </c>
      <c r="B103">
        <f>+wFG_rstar_shock_decomposition!E103</f>
        <v>-0.132119791785477</v>
      </c>
      <c r="C103">
        <f>+wFG_rstar_shock_decomposition!F103</f>
        <v>-0.113458286587374</v>
      </c>
      <c r="D103">
        <f>+wFG_rstar_shock_decomposition!G103</f>
        <v>0.19987345238840201</v>
      </c>
      <c r="E103">
        <f>+wFG_rstar_shock_decomposition!H103</f>
        <v>-4.1504074793300601E-2</v>
      </c>
      <c r="F103">
        <f>+wFG_rstar_shock_decomposition!I103</f>
        <v>-8.12683419559697E-2</v>
      </c>
      <c r="G103">
        <f>+wFG_rstar_shock_decomposition!J103</f>
        <v>-1.04896415770235E-14</v>
      </c>
      <c r="H103">
        <f>+wFG_rstar_shock_decomposition!K103</f>
        <v>4.74888906581438E-14</v>
      </c>
      <c r="I103">
        <f>+wFG_rstar_shock_decomposition!L103</f>
        <v>-8.4828545159597995E-16</v>
      </c>
      <c r="J103">
        <f>+wFG_rstar_shock_decomposition!M103</f>
        <v>1.9032105449250901E-15</v>
      </c>
      <c r="K103">
        <f>+wFG_rstar_shock_decomposition!N103</f>
        <v>-9.9498550015676406E-16</v>
      </c>
      <c r="L103">
        <f>+wFG_rstar_shock_decomposition!O103</f>
        <v>1.48982398851123E-15</v>
      </c>
      <c r="M103">
        <f>+wFG_rstar_shock_decomposition!P103</f>
        <v>7.4904312885246797E-16</v>
      </c>
      <c r="N103">
        <f>+wFG_rstar_shock_decomposition!Q103</f>
        <v>3.00399757168473E-15</v>
      </c>
      <c r="O103">
        <f>+wFG_rstar_shock_decomposition!R103</f>
        <v>4.1643870675259298E-15</v>
      </c>
      <c r="P103">
        <f>+wFG_rstar_shock_decomposition!S103</f>
        <v>9.3950351610194903E-14</v>
      </c>
      <c r="Q103">
        <f>+wFG_rstar_shock_decomposition!T103</f>
        <v>3.5027532027592297E-2</v>
      </c>
      <c r="R103">
        <f>+wFG_rstar_shock_decomposition!U103</f>
        <v>0</v>
      </c>
      <c r="S103">
        <f>+wFG_rstar_shock_decomposition!V103</f>
        <v>-0.19385516360817601</v>
      </c>
      <c r="T103">
        <f>+wFG_rstar_shock_decomposition!W103</f>
        <v>8.2106305582087397E-3</v>
      </c>
      <c r="U103" s="8">
        <f>+wFG_rstar_shock_decomposition!D103</f>
        <v>-0.31909404375595402</v>
      </c>
      <c r="Y103" s="1">
        <f t="shared" si="46"/>
        <v>48395</v>
      </c>
      <c r="Z103" s="18">
        <f t="shared" si="26"/>
        <v>-0.132119791785477</v>
      </c>
      <c r="AA103" s="18">
        <f t="shared" si="27"/>
        <v>-0.113458286587374</v>
      </c>
      <c r="AB103" s="18">
        <f t="shared" si="28"/>
        <v>0.19987345238840201</v>
      </c>
      <c r="AC103" s="18">
        <f t="shared" si="29"/>
        <v>-0.27512350556414572</v>
      </c>
      <c r="AD103" s="18">
        <f t="shared" si="30"/>
        <v>-4.1504074793300601E-2</v>
      </c>
      <c r="AE103" s="18">
        <f t="shared" si="31"/>
        <v>3.5027532027592297E-2</v>
      </c>
      <c r="AF103" s="18">
        <f t="shared" si="32"/>
        <v>-1.04896415770235E-14</v>
      </c>
      <c r="AG103" s="18">
        <f t="shared" si="33"/>
        <v>4.74888906581438E-14</v>
      </c>
      <c r="AH103" s="18">
        <f t="shared" si="34"/>
        <v>8.2106305583121587E-3</v>
      </c>
      <c r="AI103" s="18">
        <f t="shared" si="45"/>
        <v>-0.31909404375595385</v>
      </c>
      <c r="AJ103" s="21">
        <f t="shared" si="35"/>
        <v>-0.24009597353655343</v>
      </c>
      <c r="AK103" s="21">
        <f t="shared" si="36"/>
        <v>4.4911091007727409E-2</v>
      </c>
      <c r="AL103" s="21">
        <f t="shared" si="37"/>
        <v>-0.132119791785477</v>
      </c>
      <c r="AM103" s="21">
        <f t="shared" si="38"/>
        <v>8.2106305583121587E-3</v>
      </c>
      <c r="AN103" s="21">
        <f t="shared" si="39"/>
        <v>-0.31909404375599082</v>
      </c>
      <c r="AO103" s="23">
        <f t="shared" si="40"/>
        <v>0.79799851627620355</v>
      </c>
      <c r="AP103" s="23">
        <f t="shared" si="41"/>
        <v>-8.9028244205971996E-3</v>
      </c>
      <c r="AQ103" s="23">
        <f t="shared" si="42"/>
        <v>0.22478212884549784</v>
      </c>
      <c r="AR103" s="23">
        <f t="shared" si="43"/>
        <v>-1.3877820701105173E-2</v>
      </c>
      <c r="AS103" s="23">
        <f t="shared" si="44"/>
        <v>1</v>
      </c>
      <c r="AT103" s="18"/>
      <c r="AU103" s="18"/>
      <c r="AV103" s="18"/>
      <c r="AW103" s="18"/>
      <c r="AX103" s="18"/>
    </row>
    <row r="104" spans="1:50" x14ac:dyDescent="0.25">
      <c r="A104" s="1">
        <v>48487</v>
      </c>
      <c r="B104">
        <f>+wFG_rstar_shock_decomposition!E104</f>
        <v>-0.13054653810261299</v>
      </c>
      <c r="C104">
        <f>+wFG_rstar_shock_decomposition!F104</f>
        <v>-0.11232370372150099</v>
      </c>
      <c r="D104">
        <f>+wFG_rstar_shock_decomposition!G104</f>
        <v>0.19787471502658199</v>
      </c>
      <c r="E104">
        <f>+wFG_rstar_shock_decomposition!H104</f>
        <v>-4.0696673180439701E-2</v>
      </c>
      <c r="F104">
        <f>+wFG_rstar_shock_decomposition!I104</f>
        <v>-7.7096970618045907E-2</v>
      </c>
      <c r="G104">
        <f>+wFG_rstar_shock_decomposition!J104</f>
        <v>-1.0177479954645999E-14</v>
      </c>
      <c r="H104">
        <f>+wFG_rstar_shock_decomposition!K104</f>
        <v>4.75024609844406E-14</v>
      </c>
      <c r="I104">
        <f>+wFG_rstar_shock_decomposition!L104</f>
        <v>-8.3421369946425599E-16</v>
      </c>
      <c r="J104">
        <f>+wFG_rstar_shock_decomposition!M104</f>
        <v>1.8794434052135898E-15</v>
      </c>
      <c r="K104">
        <f>+wFG_rstar_shock_decomposition!N104</f>
        <v>-9.7911096115453508E-16</v>
      </c>
      <c r="L104">
        <f>+wFG_rstar_shock_decomposition!O104</f>
        <v>1.47534439987074E-15</v>
      </c>
      <c r="M104">
        <f>+wFG_rstar_shock_decomposition!P104</f>
        <v>7.4392670801623604E-16</v>
      </c>
      <c r="N104">
        <f>+wFG_rstar_shock_decomposition!Q104</f>
        <v>2.97215084254829E-15</v>
      </c>
      <c r="O104">
        <f>+wFG_rstar_shock_decomposition!R104</f>
        <v>4.1143642039944099E-15</v>
      </c>
      <c r="P104">
        <f>+wFG_rstar_shock_decomposition!S104</f>
        <v>9.3692413518715694E-14</v>
      </c>
      <c r="Q104">
        <f>+wFG_rstar_shock_decomposition!T104</f>
        <v>3.4380462129260998E-2</v>
      </c>
      <c r="R104">
        <f>+wFG_rstar_shock_decomposition!U104</f>
        <v>0</v>
      </c>
      <c r="S104">
        <f>+wFG_rstar_shock_decomposition!V104</f>
        <v>-0.19192287285735099</v>
      </c>
      <c r="T104">
        <f>+wFG_rstar_shock_decomposition!W104</f>
        <v>8.1134622604232404E-3</v>
      </c>
      <c r="U104" s="8">
        <f>+wFG_rstar_shock_decomposition!D104</f>
        <v>-0.31221811906354302</v>
      </c>
      <c r="Y104" s="1">
        <f t="shared" si="46"/>
        <v>48487</v>
      </c>
      <c r="Z104" s="18">
        <f t="shared" si="26"/>
        <v>-0.13054653810261299</v>
      </c>
      <c r="AA104" s="18">
        <f t="shared" si="27"/>
        <v>-0.11232370372150099</v>
      </c>
      <c r="AB104" s="18">
        <f t="shared" si="28"/>
        <v>0.19787471502658199</v>
      </c>
      <c r="AC104" s="18">
        <f t="shared" si="29"/>
        <v>-0.26901984347539687</v>
      </c>
      <c r="AD104" s="18">
        <f t="shared" si="30"/>
        <v>-4.0696673180439701E-2</v>
      </c>
      <c r="AE104" s="18">
        <f t="shared" si="31"/>
        <v>3.4380462129260998E-2</v>
      </c>
      <c r="AF104" s="18">
        <f t="shared" si="32"/>
        <v>-1.0177479954645999E-14</v>
      </c>
      <c r="AG104" s="18">
        <f t="shared" si="33"/>
        <v>4.75024609844406E-14</v>
      </c>
      <c r="AH104" s="18">
        <f t="shared" si="34"/>
        <v>8.1134622605263038E-3</v>
      </c>
      <c r="AI104" s="18">
        <f t="shared" si="45"/>
        <v>-0.31221811906354391</v>
      </c>
      <c r="AJ104" s="21">
        <f t="shared" si="35"/>
        <v>-0.23463938134613588</v>
      </c>
      <c r="AK104" s="21">
        <f t="shared" si="36"/>
        <v>4.4854338124641298E-2</v>
      </c>
      <c r="AL104" s="21">
        <f t="shared" si="37"/>
        <v>-0.13054653810261299</v>
      </c>
      <c r="AM104" s="21">
        <f t="shared" si="38"/>
        <v>8.1134622605263038E-3</v>
      </c>
      <c r="AN104" s="21">
        <f t="shared" si="39"/>
        <v>-0.31221811906358127</v>
      </c>
      <c r="AO104" s="23">
        <f t="shared" si="40"/>
        <v>0.79357939979202741</v>
      </c>
      <c r="AP104" s="23">
        <f t="shared" si="41"/>
        <v>-8.2538546631788778E-3</v>
      </c>
      <c r="AQ104" s="23">
        <f t="shared" si="42"/>
        <v>0.2288061247385029</v>
      </c>
      <c r="AR104" s="23">
        <f t="shared" si="43"/>
        <v>-1.4131669867344623E-2</v>
      </c>
      <c r="AS104" s="23">
        <f t="shared" si="44"/>
        <v>1</v>
      </c>
      <c r="AT104" s="18"/>
      <c r="AU104" s="18"/>
      <c r="AV104" s="18"/>
      <c r="AW104" s="18"/>
      <c r="AX104" s="18"/>
    </row>
    <row r="105" spans="1:50" x14ac:dyDescent="0.25">
      <c r="A105" s="1">
        <v>48579</v>
      </c>
      <c r="B105">
        <f>+wFG_rstar_shock_decomposition!E105</f>
        <v>-0.12899340568215101</v>
      </c>
      <c r="C105">
        <f>+wFG_rstar_shock_decomposition!F105</f>
        <v>-0.111200466684287</v>
      </c>
      <c r="D105">
        <f>+wFG_rstar_shock_decomposition!G105</f>
        <v>0.195895965899436</v>
      </c>
      <c r="E105">
        <f>+wFG_rstar_shock_decomposition!H105</f>
        <v>-3.9893508186651203E-2</v>
      </c>
      <c r="F105">
        <f>+wFG_rstar_shock_decomposition!I105</f>
        <v>-7.3119938044123506E-2</v>
      </c>
      <c r="G105">
        <f>+wFG_rstar_shock_decomposition!J105</f>
        <v>-9.8730548199334695E-15</v>
      </c>
      <c r="H105">
        <f>+wFG_rstar_shock_decomposition!K105</f>
        <v>4.7505633215601203E-14</v>
      </c>
      <c r="I105">
        <f>+wFG_rstar_shock_decomposition!L105</f>
        <v>-8.2028955255686903E-16</v>
      </c>
      <c r="J105">
        <f>+wFG_rstar_shock_decomposition!M105</f>
        <v>1.85614193902555E-15</v>
      </c>
      <c r="K105">
        <f>+wFG_rstar_shock_decomposition!N105</f>
        <v>-9.6360462405741897E-16</v>
      </c>
      <c r="L105">
        <f>+wFG_rstar_shock_decomposition!O105</f>
        <v>1.46099699009949E-15</v>
      </c>
      <c r="M105">
        <f>+wFG_rstar_shock_decomposition!P105</f>
        <v>7.38759719880992E-16</v>
      </c>
      <c r="N105">
        <f>+wFG_rstar_shock_decomposition!Q105</f>
        <v>2.9407313018862502E-15</v>
      </c>
      <c r="O105">
        <f>+wFG_rstar_shock_decomposition!R105</f>
        <v>4.0651868324151196E-15</v>
      </c>
      <c r="P105">
        <f>+wFG_rstar_shock_decomposition!S105</f>
        <v>9.3428199641889999E-14</v>
      </c>
      <c r="Q105">
        <f>+wFG_rstar_shock_decomposition!T105</f>
        <v>3.3751807883436902E-2</v>
      </c>
      <c r="R105">
        <f>+wFG_rstar_shock_decomposition!U105</f>
        <v>0</v>
      </c>
      <c r="S105">
        <f>+wFG_rstar_shock_decomposition!V105</f>
        <v>-0.19000973356761</v>
      </c>
      <c r="T105">
        <f>+wFG_rstar_shock_decomposition!W105</f>
        <v>8.0174997556234293E-3</v>
      </c>
      <c r="U105" s="8">
        <f>+wFG_rstar_shock_decomposition!D105</f>
        <v>-0.30555177862618499</v>
      </c>
      <c r="Y105" s="1">
        <f t="shared" si="46"/>
        <v>48579</v>
      </c>
      <c r="Z105" s="18">
        <f t="shared" si="26"/>
        <v>-0.12899340568215101</v>
      </c>
      <c r="AA105" s="18">
        <f t="shared" si="27"/>
        <v>-0.111200466684287</v>
      </c>
      <c r="AB105" s="18">
        <f t="shared" si="28"/>
        <v>0.195895965899436</v>
      </c>
      <c r="AC105" s="18">
        <f t="shared" si="29"/>
        <v>-0.26312967161173351</v>
      </c>
      <c r="AD105" s="18">
        <f t="shared" si="30"/>
        <v>-3.9893508186651203E-2</v>
      </c>
      <c r="AE105" s="18">
        <f t="shared" si="31"/>
        <v>3.3751807883436902E-2</v>
      </c>
      <c r="AF105" s="18">
        <f t="shared" si="32"/>
        <v>-9.8730548199334695E-15</v>
      </c>
      <c r="AG105" s="18">
        <f t="shared" si="33"/>
        <v>4.7505633215601203E-14</v>
      </c>
      <c r="AH105" s="18">
        <f t="shared" si="34"/>
        <v>8.0174997557261353E-3</v>
      </c>
      <c r="AI105" s="18">
        <f t="shared" si="45"/>
        <v>-0.3055517786261861</v>
      </c>
      <c r="AJ105" s="21">
        <f t="shared" si="35"/>
        <v>-0.2293778637282966</v>
      </c>
      <c r="AK105" s="21">
        <f t="shared" si="36"/>
        <v>4.4801991028497801E-2</v>
      </c>
      <c r="AL105" s="21">
        <f t="shared" si="37"/>
        <v>-0.12899340568215101</v>
      </c>
      <c r="AM105" s="21">
        <f t="shared" si="38"/>
        <v>8.0174997557261353E-3</v>
      </c>
      <c r="AN105" s="21">
        <f t="shared" si="39"/>
        <v>-0.30555177862622368</v>
      </c>
      <c r="AO105" s="23">
        <f t="shared" si="40"/>
        <v>0.78926626494413477</v>
      </c>
      <c r="AP105" s="23">
        <f t="shared" si="41"/>
        <v>-7.8524486763605107E-3</v>
      </c>
      <c r="AQ105" s="23">
        <f t="shared" si="42"/>
        <v>0.23298126386680845</v>
      </c>
      <c r="AR105" s="23">
        <f t="shared" si="43"/>
        <v>-1.4395080134582237E-2</v>
      </c>
      <c r="AS105" s="23">
        <f t="shared" si="44"/>
        <v>1</v>
      </c>
      <c r="AT105" s="18"/>
      <c r="AU105" s="18"/>
      <c r="AV105" s="18"/>
      <c r="AW105" s="18"/>
      <c r="AX105" s="18"/>
    </row>
    <row r="106" spans="1:50" x14ac:dyDescent="0.25">
      <c r="A106" s="1">
        <v>48669</v>
      </c>
      <c r="B106">
        <f>+wFG_rstar_shock_decomposition!E106</f>
        <v>-0.127460120815165</v>
      </c>
      <c r="C106">
        <f>+wFG_rstar_shock_decomposition!F106</f>
        <v>-0.110088462017444</v>
      </c>
      <c r="D106">
        <f>+wFG_rstar_shock_decomposition!G106</f>
        <v>0.19393700486336499</v>
      </c>
      <c r="E106">
        <f>+wFG_rstar_shock_decomposition!H106</f>
        <v>-3.90961862119414E-2</v>
      </c>
      <c r="F106">
        <f>+wFG_rstar_shock_decomposition!I106</f>
        <v>-6.9329906991077397E-2</v>
      </c>
      <c r="G106">
        <f>+wFG_rstar_shock_decomposition!J106</f>
        <v>-9.5763608763496699E-15</v>
      </c>
      <c r="H106">
        <f>+wFG_rstar_shock_decomposition!K106</f>
        <v>4.7498688649253902E-14</v>
      </c>
      <c r="I106">
        <f>+wFG_rstar_shock_decomposition!L106</f>
        <v>-8.0652953581240998E-16</v>
      </c>
      <c r="J106">
        <f>+wFG_rstar_shock_decomposition!M106</f>
        <v>1.8332872031956301E-15</v>
      </c>
      <c r="K106">
        <f>+wFG_rstar_shock_decomposition!N106</f>
        <v>-9.484751264031091E-16</v>
      </c>
      <c r="L106">
        <f>+wFG_rstar_shock_decomposition!O106</f>
        <v>1.44677365725811E-15</v>
      </c>
      <c r="M106">
        <f>+wFG_rstar_shock_decomposition!P106</f>
        <v>7.3353611621396601E-16</v>
      </c>
      <c r="N106">
        <f>+wFG_rstar_shock_decomposition!Q106</f>
        <v>2.9097268978608402E-15</v>
      </c>
      <c r="O106">
        <f>+wFG_rstar_shock_decomposition!R106</f>
        <v>4.0168519423668401E-15</v>
      </c>
      <c r="P106">
        <f>+wFG_rstar_shock_decomposition!S106</f>
        <v>9.3157918483928098E-14</v>
      </c>
      <c r="Q106">
        <f>+wFG_rstar_shock_decomposition!T106</f>
        <v>3.3140171227225297E-2</v>
      </c>
      <c r="R106">
        <f>+wFG_rstar_shock_decomposition!U106</f>
        <v>0</v>
      </c>
      <c r="S106">
        <f>+wFG_rstar_shock_decomposition!V106</f>
        <v>-0.18811555576056199</v>
      </c>
      <c r="T106">
        <f>+wFG_rstar_shock_decomposition!W106</f>
        <v>7.9227270009100594E-3</v>
      </c>
      <c r="U106" s="8">
        <f>+wFG_rstar_shock_decomposition!D106</f>
        <v>-0.29909032870454899</v>
      </c>
      <c r="Y106" s="1">
        <f t="shared" si="46"/>
        <v>48669</v>
      </c>
      <c r="Z106" s="18">
        <f t="shared" si="26"/>
        <v>-0.127460120815165</v>
      </c>
      <c r="AA106" s="18">
        <f t="shared" si="27"/>
        <v>-0.110088462017444</v>
      </c>
      <c r="AB106" s="18">
        <f t="shared" si="28"/>
        <v>0.19393700486336499</v>
      </c>
      <c r="AC106" s="18">
        <f t="shared" si="29"/>
        <v>-0.25744546275163938</v>
      </c>
      <c r="AD106" s="18">
        <f t="shared" si="30"/>
        <v>-3.90961862119414E-2</v>
      </c>
      <c r="AE106" s="18">
        <f t="shared" si="31"/>
        <v>3.3140171227225297E-2</v>
      </c>
      <c r="AF106" s="18">
        <f t="shared" si="32"/>
        <v>-9.5763608763496699E-15</v>
      </c>
      <c r="AG106" s="18">
        <f t="shared" si="33"/>
        <v>4.7498688649253902E-14</v>
      </c>
      <c r="AH106" s="18">
        <f t="shared" si="34"/>
        <v>7.9227270010124029E-3</v>
      </c>
      <c r="AI106" s="18">
        <f t="shared" si="45"/>
        <v>-0.2990903287045491</v>
      </c>
      <c r="AJ106" s="21">
        <f t="shared" si="35"/>
        <v>-0.22430529152441409</v>
      </c>
      <c r="AK106" s="21">
        <f t="shared" si="36"/>
        <v>4.4752356633979584E-2</v>
      </c>
      <c r="AL106" s="21">
        <f t="shared" si="37"/>
        <v>-0.127460120815165</v>
      </c>
      <c r="AM106" s="21">
        <f t="shared" si="38"/>
        <v>7.9227270010124029E-3</v>
      </c>
      <c r="AN106" s="21">
        <f t="shared" si="39"/>
        <v>-0.29909032870458707</v>
      </c>
      <c r="AO106" s="23">
        <f t="shared" si="40"/>
        <v>0.78505169356751703</v>
      </c>
      <c r="AP106" s="23">
        <f t="shared" si="41"/>
        <v>-7.6816186955210039E-3</v>
      </c>
      <c r="AQ106" s="23">
        <f t="shared" si="42"/>
        <v>0.23729733814877943</v>
      </c>
      <c r="AR106" s="23">
        <f t="shared" si="43"/>
        <v>-1.4667413020780262E-2</v>
      </c>
      <c r="AS106" s="23">
        <f t="shared" si="44"/>
        <v>1</v>
      </c>
      <c r="AT106" s="18"/>
      <c r="AU106" s="18"/>
      <c r="AV106" s="18"/>
      <c r="AW106" s="18"/>
      <c r="AX106" s="18"/>
    </row>
    <row r="107" spans="1:50" x14ac:dyDescent="0.25">
      <c r="A107" s="1">
        <v>48760</v>
      </c>
      <c r="B107">
        <f>+wFG_rstar_shock_decomposition!E107</f>
        <v>-0.12594641198804701</v>
      </c>
      <c r="C107">
        <f>+wFG_rstar_shock_decomposition!F107</f>
        <v>-0.10898757739727</v>
      </c>
      <c r="D107">
        <f>+wFG_rstar_shock_decomposition!G107</f>
        <v>0.191997633855472</v>
      </c>
      <c r="E107">
        <f>+wFG_rstar_shock_decomposition!H107</f>
        <v>-3.8306078948688697E-2</v>
      </c>
      <c r="F107">
        <f>+wFG_rstar_shock_decomposition!I107</f>
        <v>-6.5719582892959205E-2</v>
      </c>
      <c r="G107">
        <f>+wFG_rstar_shock_decomposition!J107</f>
        <v>-9.2873640016545604E-15</v>
      </c>
      <c r="H107">
        <f>+wFG_rstar_shock_decomposition!K107</f>
        <v>4.7481908413064402E-14</v>
      </c>
      <c r="I107">
        <f>+wFG_rstar_shock_decomposition!L107</f>
        <v>-7.9294834109295101E-16</v>
      </c>
      <c r="J107">
        <f>+wFG_rstar_shock_decomposition!M107</f>
        <v>1.81086110899781E-15</v>
      </c>
      <c r="K107">
        <f>+wFG_rstar_shock_decomposition!N107</f>
        <v>-9.3372710359198408E-16</v>
      </c>
      <c r="L107">
        <f>+wFG_rstar_shock_decomposition!O107</f>
        <v>1.43266793130942E-15</v>
      </c>
      <c r="M107">
        <f>+wFG_rstar_shock_decomposition!P107</f>
        <v>7.2825217833197802E-16</v>
      </c>
      <c r="N107">
        <f>+wFG_rstar_shock_decomposition!Q107</f>
        <v>2.8791261438167499E-15</v>
      </c>
      <c r="O107">
        <f>+wFG_rstar_shock_decomposition!R107</f>
        <v>3.9693528726787996E-15</v>
      </c>
      <c r="P107">
        <f>+wFG_rstar_shock_decomposition!S107</f>
        <v>9.2881774589093506E-14</v>
      </c>
      <c r="Q107">
        <f>+wFG_rstar_shock_decomposition!T107</f>
        <v>3.2544314593479097E-2</v>
      </c>
      <c r="R107">
        <f>+wFG_rstar_shock_decomposition!U107</f>
        <v>0</v>
      </c>
      <c r="S107">
        <f>+wFG_rstar_shock_decomposition!V107</f>
        <v>-0.186240152671998</v>
      </c>
      <c r="T107">
        <f>+wFG_rstar_shock_decomposition!W107</f>
        <v>7.8291281816816292E-3</v>
      </c>
      <c r="U107" s="8">
        <f>+wFG_rstar_shock_decomposition!D107</f>
        <v>-0.29282872726818898</v>
      </c>
      <c r="Y107" s="1">
        <f t="shared" si="46"/>
        <v>48760</v>
      </c>
      <c r="Z107" s="18">
        <f t="shared" si="26"/>
        <v>-0.12594641198804701</v>
      </c>
      <c r="AA107" s="18">
        <f t="shared" si="27"/>
        <v>-0.10898757739727</v>
      </c>
      <c r="AB107" s="18">
        <f t="shared" si="28"/>
        <v>0.191997633855472</v>
      </c>
      <c r="AC107" s="18">
        <f t="shared" si="29"/>
        <v>-0.25195973556495721</v>
      </c>
      <c r="AD107" s="18">
        <f t="shared" si="30"/>
        <v>-3.8306078948688697E-2</v>
      </c>
      <c r="AE107" s="18">
        <f t="shared" si="31"/>
        <v>3.2544314593479097E-2</v>
      </c>
      <c r="AF107" s="18">
        <f t="shared" si="32"/>
        <v>-9.2873640016545604E-15</v>
      </c>
      <c r="AG107" s="18">
        <f t="shared" si="33"/>
        <v>4.7481908413064402E-14</v>
      </c>
      <c r="AH107" s="18">
        <f t="shared" si="34"/>
        <v>7.8291281817836067E-3</v>
      </c>
      <c r="AI107" s="18">
        <f t="shared" si="45"/>
        <v>-0.29282872726818998</v>
      </c>
      <c r="AJ107" s="21">
        <f t="shared" si="35"/>
        <v>-0.21941542097147812</v>
      </c>
      <c r="AK107" s="21">
        <f t="shared" si="36"/>
        <v>4.4703977509513305E-2</v>
      </c>
      <c r="AL107" s="21">
        <f t="shared" si="37"/>
        <v>-0.12594641198804701</v>
      </c>
      <c r="AM107" s="21">
        <f t="shared" si="38"/>
        <v>7.8291281817836067E-3</v>
      </c>
      <c r="AN107" s="21">
        <f t="shared" si="39"/>
        <v>-0.29282872726822823</v>
      </c>
      <c r="AO107" s="23">
        <f t="shared" si="40"/>
        <v>0.78092970346887047</v>
      </c>
      <c r="AP107" s="23">
        <f t="shared" si="41"/>
        <v>-7.7263180925823136E-3</v>
      </c>
      <c r="AQ107" s="23">
        <f t="shared" si="42"/>
        <v>0.24174467865815139</v>
      </c>
      <c r="AR107" s="23">
        <f t="shared" si="43"/>
        <v>-1.4948064034434048E-2</v>
      </c>
      <c r="AS107" s="23">
        <f t="shared" si="44"/>
        <v>1</v>
      </c>
      <c r="AT107" s="18"/>
      <c r="AU107" s="18"/>
      <c r="AV107" s="18"/>
      <c r="AW107" s="18"/>
      <c r="AX107" s="18"/>
    </row>
    <row r="108" spans="1:50" x14ac:dyDescent="0.25">
      <c r="A108" s="1">
        <v>48852</v>
      </c>
      <c r="B108">
        <f>+wFG_rstar_shock_decomposition!E108</f>
        <v>-0.124452010173002</v>
      </c>
      <c r="C108">
        <f>+wFG_rstar_shock_decomposition!F108</f>
        <v>-0.107897701623297</v>
      </c>
      <c r="D108">
        <f>+wFG_rstar_shock_decomposition!G108</f>
        <v>0.19007765684870601</v>
      </c>
      <c r="E108">
        <f>+wFG_rstar_shock_decomposition!H108</f>
        <v>-3.7524351282554699E-2</v>
      </c>
      <c r="F108">
        <f>+wFG_rstar_shock_decomposition!I108</f>
        <v>-6.2281751780244199E-2</v>
      </c>
      <c r="G108">
        <f>+wFG_rstar_shock_decomposition!J108</f>
        <v>-9.0060044420000992E-15</v>
      </c>
      <c r="H108">
        <f>+wFG_rstar_shock_decomposition!K108</f>
        <v>4.7455572725510303E-14</v>
      </c>
      <c r="I108">
        <f>+wFG_rstar_shock_decomposition!L108</f>
        <v>-7.7955879352315399E-16</v>
      </c>
      <c r="J108">
        <f>+wFG_rstar_shock_decomposition!M108</f>
        <v>1.7888464448878501E-15</v>
      </c>
      <c r="K108">
        <f>+wFG_rstar_shock_decomposition!N108</f>
        <v>-9.19361741520748E-16</v>
      </c>
      <c r="L108">
        <f>+wFG_rstar_shock_decomposition!O108</f>
        <v>1.41867474023163E-15</v>
      </c>
      <c r="M108">
        <f>+wFG_rstar_shock_decomposition!P108</f>
        <v>7.2290616150033796E-16</v>
      </c>
      <c r="N108">
        <f>+wFG_rstar_shock_decomposition!Q108</f>
        <v>2.8489181103726801E-15</v>
      </c>
      <c r="O108">
        <f>+wFG_rstar_shock_decomposition!R108</f>
        <v>3.9226798514428701E-15</v>
      </c>
      <c r="P108">
        <f>+wFG_rstar_shock_decomposition!S108</f>
        <v>9.2599968323849904E-14</v>
      </c>
      <c r="Q108">
        <f>+wFG_rstar_shock_decomposition!T108</f>
        <v>3.1963141846036297E-2</v>
      </c>
      <c r="R108">
        <f>+wFG_rstar_shock_decomposition!U108</f>
        <v>0</v>
      </c>
      <c r="S108">
        <f>+wFG_rstar_shock_decomposition!V108</f>
        <v>-0.18438334031748099</v>
      </c>
      <c r="T108">
        <f>+wFG_rstar_shock_decomposition!W108</f>
        <v>7.7366877082824196E-3</v>
      </c>
      <c r="U108" s="8">
        <f>+wFG_rstar_shock_decomposition!D108</f>
        <v>-0.28676166877341303</v>
      </c>
      <c r="Y108" s="1">
        <f t="shared" si="46"/>
        <v>48852</v>
      </c>
      <c r="Z108" s="18">
        <f t="shared" si="26"/>
        <v>-0.124452010173002</v>
      </c>
      <c r="AA108" s="18">
        <f t="shared" si="27"/>
        <v>-0.107897701623297</v>
      </c>
      <c r="AB108" s="18">
        <f t="shared" si="28"/>
        <v>0.19007765684870601</v>
      </c>
      <c r="AC108" s="18">
        <f t="shared" si="29"/>
        <v>-0.24666509209772519</v>
      </c>
      <c r="AD108" s="18">
        <f t="shared" si="30"/>
        <v>-3.7524351282554699E-2</v>
      </c>
      <c r="AE108" s="18">
        <f t="shared" si="31"/>
        <v>3.1963141846036297E-2</v>
      </c>
      <c r="AF108" s="18">
        <f t="shared" si="32"/>
        <v>-9.0060044420000992E-15</v>
      </c>
      <c r="AG108" s="18">
        <f t="shared" si="33"/>
        <v>4.7455572725510303E-14</v>
      </c>
      <c r="AH108" s="18">
        <f t="shared" si="34"/>
        <v>7.7366877083840224E-3</v>
      </c>
      <c r="AI108" s="18">
        <f t="shared" si="45"/>
        <v>-0.28676166877341402</v>
      </c>
      <c r="AJ108" s="21">
        <f t="shared" si="35"/>
        <v>-0.21470195025168889</v>
      </c>
      <c r="AK108" s="21">
        <f t="shared" si="36"/>
        <v>4.4655603942854311E-2</v>
      </c>
      <c r="AL108" s="21">
        <f t="shared" si="37"/>
        <v>-0.124452010173002</v>
      </c>
      <c r="AM108" s="21">
        <f t="shared" si="38"/>
        <v>7.7366877083840224E-3</v>
      </c>
      <c r="AN108" s="21">
        <f t="shared" si="39"/>
        <v>-0.28676166877345255</v>
      </c>
      <c r="AO108" s="23">
        <f t="shared" si="40"/>
        <v>0.77689554565000107</v>
      </c>
      <c r="AP108" s="23">
        <f t="shared" si="41"/>
        <v>-7.9731498716633757E-3</v>
      </c>
      <c r="AQ108" s="23">
        <f t="shared" si="42"/>
        <v>0.24631406081412166</v>
      </c>
      <c r="AR108" s="23">
        <f t="shared" si="43"/>
        <v>-1.5236456592463133E-2</v>
      </c>
      <c r="AS108" s="23">
        <f t="shared" si="44"/>
        <v>1</v>
      </c>
      <c r="AT108" s="18"/>
      <c r="AU108" s="18"/>
      <c r="AV108" s="18"/>
      <c r="AW108" s="18"/>
      <c r="AX108" s="18"/>
    </row>
    <row r="109" spans="1:50" x14ac:dyDescent="0.25">
      <c r="A109" s="1">
        <v>48944</v>
      </c>
      <c r="B109">
        <f>+wFG_rstar_shock_decomposition!E109</f>
        <v>-0.122976649062614</v>
      </c>
      <c r="C109">
        <f>+wFG_rstar_shock_decomposition!F109</f>
        <v>-0.106818724607064</v>
      </c>
      <c r="D109">
        <f>+wFG_rstar_shock_decomposition!G109</f>
        <v>0.18817687981475001</v>
      </c>
      <c r="E109">
        <f>+wFG_rstar_shock_decomposition!H109</f>
        <v>-3.6751986061239403E-2</v>
      </c>
      <c r="F109">
        <f>+wFG_rstar_shock_decomposition!I109</f>
        <v>-5.9009311685386499E-2</v>
      </c>
      <c r="G109">
        <f>+wFG_rstar_shock_decomposition!J109</f>
        <v>-8.7321999004431893E-15</v>
      </c>
      <c r="H109">
        <f>+wFG_rstar_shock_decomposition!K109</f>
        <v>4.7419960217473801E-14</v>
      </c>
      <c r="I109">
        <f>+wFG_rstar_shock_decomposition!L109</f>
        <v>-7.6637186630348904E-16</v>
      </c>
      <c r="J109">
        <f>+wFG_rstar_shock_decomposition!M109</f>
        <v>1.76722688422928E-15</v>
      </c>
      <c r="K109">
        <f>+wFG_rstar_shock_decomposition!N109</f>
        <v>-9.05377285571144E-16</v>
      </c>
      <c r="L109">
        <f>+wFG_rstar_shock_decomposition!O109</f>
        <v>1.4047901998796299E-15</v>
      </c>
      <c r="M109">
        <f>+wFG_rstar_shock_decomposition!P109</f>
        <v>7.1749797444509798E-16</v>
      </c>
      <c r="N109">
        <f>+wFG_rstar_shock_decomposition!Q109</f>
        <v>2.81909241275224E-15</v>
      </c>
      <c r="O109">
        <f>+wFG_rstar_shock_decomposition!R109</f>
        <v>3.8768204951963803E-15</v>
      </c>
      <c r="P109">
        <f>+wFG_rstar_shock_decomposition!S109</f>
        <v>9.2312695711192501E-14</v>
      </c>
      <c r="Q109">
        <f>+wFG_rstar_shock_decomposition!T109</f>
        <v>3.1395681456395999E-2</v>
      </c>
      <c r="R109">
        <f>+wFG_rstar_shock_decomposition!U109</f>
        <v>0</v>
      </c>
      <c r="S109">
        <f>+wFG_rstar_shock_decomposition!V109</f>
        <v>-0.182544937158239</v>
      </c>
      <c r="T109">
        <f>+wFG_rstar_shock_decomposition!W109</f>
        <v>7.6453902126972003E-3</v>
      </c>
      <c r="U109" s="8">
        <f>+wFG_rstar_shock_decomposition!D109</f>
        <v>-0.28088365709056001</v>
      </c>
      <c r="Y109" s="1">
        <f t="shared" si="46"/>
        <v>48944</v>
      </c>
      <c r="Z109" s="18">
        <f t="shared" si="26"/>
        <v>-0.122976649062614</v>
      </c>
      <c r="AA109" s="18">
        <f t="shared" si="27"/>
        <v>-0.106818724607064</v>
      </c>
      <c r="AB109" s="18">
        <f t="shared" si="28"/>
        <v>0.18817687981475001</v>
      </c>
      <c r="AC109" s="18">
        <f t="shared" si="29"/>
        <v>-0.2415542488436255</v>
      </c>
      <c r="AD109" s="18">
        <f t="shared" si="30"/>
        <v>-3.6751986061239403E-2</v>
      </c>
      <c r="AE109" s="18">
        <f t="shared" si="31"/>
        <v>3.1395681456395999E-2</v>
      </c>
      <c r="AF109" s="18">
        <f t="shared" si="32"/>
        <v>-8.7321999004431893E-15</v>
      </c>
      <c r="AG109" s="18">
        <f t="shared" si="33"/>
        <v>4.7419960217473801E-14</v>
      </c>
      <c r="AH109" s="18">
        <f t="shared" si="34"/>
        <v>7.6453902127984258E-3</v>
      </c>
      <c r="AI109" s="18">
        <f t="shared" si="45"/>
        <v>-0.28088365709055985</v>
      </c>
      <c r="AJ109" s="21">
        <f t="shared" si="35"/>
        <v>-0.21015856738722949</v>
      </c>
      <c r="AK109" s="21">
        <f t="shared" si="36"/>
        <v>4.4606169146446606E-2</v>
      </c>
      <c r="AL109" s="21">
        <f t="shared" si="37"/>
        <v>-0.122976649062614</v>
      </c>
      <c r="AM109" s="21">
        <f t="shared" si="38"/>
        <v>7.6453902127984258E-3</v>
      </c>
      <c r="AN109" s="21">
        <f t="shared" si="39"/>
        <v>-0.28088365709059848</v>
      </c>
      <c r="AO109" s="23">
        <f t="shared" si="40"/>
        <v>0.77294553151574663</v>
      </c>
      <c r="AP109" s="23">
        <f t="shared" si="41"/>
        <v>-8.4101221765012883E-3</v>
      </c>
      <c r="AQ109" s="23">
        <f t="shared" si="42"/>
        <v>0.25099662776982395</v>
      </c>
      <c r="AR109" s="23">
        <f t="shared" si="43"/>
        <v>-1.5532037109063233E-2</v>
      </c>
      <c r="AS109" s="23">
        <f t="shared" si="44"/>
        <v>1</v>
      </c>
      <c r="AT109" s="18"/>
      <c r="AU109" s="18"/>
      <c r="AV109" s="18"/>
      <c r="AW109" s="18"/>
      <c r="AX109" s="18"/>
    </row>
    <row r="110" spans="1:50" x14ac:dyDescent="0.25">
      <c r="A110" s="1">
        <v>49034</v>
      </c>
      <c r="B110">
        <f>+wFG_rstar_shock_decomposition!E110</f>
        <v>-0.121520065257797</v>
      </c>
      <c r="C110">
        <f>+wFG_rstar_shock_decomposition!F110</f>
        <v>-0.105750537360993</v>
      </c>
      <c r="D110">
        <f>+wFG_rstar_shock_decomposition!G110</f>
        <v>0.18629511069235999</v>
      </c>
      <c r="E110">
        <f>+wFG_rstar_shock_decomposition!H110</f>
        <v>-3.59898060647076E-2</v>
      </c>
      <c r="F110">
        <f>+wFG_rstar_shock_decomposition!I110</f>
        <v>-5.5895298355603397E-2</v>
      </c>
      <c r="G110">
        <f>+wFG_rstar_shock_decomposition!J110</f>
        <v>-8.4658484888105401E-15</v>
      </c>
      <c r="H110">
        <f>+wFG_rstar_shock_decomposition!K110</f>
        <v>4.7375347316712603E-14</v>
      </c>
      <c r="I110">
        <f>+wFG_rstar_shock_decomposition!L110</f>
        <v>-7.53396733073095E-16</v>
      </c>
      <c r="J110">
        <f>+wFG_rstar_shock_decomposition!M110</f>
        <v>1.74598698077854E-15</v>
      </c>
      <c r="K110">
        <f>+wFG_rstar_shock_decomposition!N110</f>
        <v>-8.9176950540718001E-16</v>
      </c>
      <c r="L110">
        <f>+wFG_rstar_shock_decomposition!O110</f>
        <v>1.3910114264750999E-15</v>
      </c>
      <c r="M110">
        <f>+wFG_rstar_shock_decomposition!P110</f>
        <v>7.1202889265128997E-16</v>
      </c>
      <c r="N110">
        <f>+wFG_rstar_shock_decomposition!Q110</f>
        <v>2.7896391944642E-15</v>
      </c>
      <c r="O110">
        <f>+wFG_rstar_shock_decomposition!R110</f>
        <v>3.8317602662020297E-15</v>
      </c>
      <c r="P110">
        <f>+wFG_rstar_shock_decomposition!S110</f>
        <v>9.2020148311165194E-14</v>
      </c>
      <c r="Q110">
        <f>+wFG_rstar_shock_decomposition!T110</f>
        <v>3.0841071660655101E-2</v>
      </c>
      <c r="R110">
        <f>+wFG_rstar_shock_decomposition!U110</f>
        <v>0</v>
      </c>
      <c r="S110">
        <f>+wFG_rstar_shock_decomposition!V110</f>
        <v>-0.18072476384529401</v>
      </c>
      <c r="T110">
        <f>+wFG_rstar_shock_decomposition!W110</f>
        <v>7.5552205452923803E-3</v>
      </c>
      <c r="U110" s="8">
        <f>+wFG_rstar_shock_decomposition!D110</f>
        <v>-0.275189067985949</v>
      </c>
      <c r="Y110" s="1">
        <f t="shared" si="46"/>
        <v>49034</v>
      </c>
      <c r="Z110" s="18">
        <f t="shared" si="26"/>
        <v>-0.121520065257797</v>
      </c>
      <c r="AA110" s="18">
        <f t="shared" si="27"/>
        <v>-0.105750537360993</v>
      </c>
      <c r="AB110" s="18">
        <f t="shared" si="28"/>
        <v>0.18629511069235999</v>
      </c>
      <c r="AC110" s="18">
        <f t="shared" si="29"/>
        <v>-0.2366200622008974</v>
      </c>
      <c r="AD110" s="18">
        <f t="shared" si="30"/>
        <v>-3.59898060647076E-2</v>
      </c>
      <c r="AE110" s="18">
        <f t="shared" si="31"/>
        <v>3.0841071660655101E-2</v>
      </c>
      <c r="AF110" s="18">
        <f t="shared" si="32"/>
        <v>-8.4658484888105401E-15</v>
      </c>
      <c r="AG110" s="18">
        <f t="shared" si="33"/>
        <v>4.7375347316712603E-14</v>
      </c>
      <c r="AH110" s="18">
        <f t="shared" si="34"/>
        <v>7.5552205453932259E-3</v>
      </c>
      <c r="AI110" s="18">
        <f t="shared" si="45"/>
        <v>-0.27518906798594783</v>
      </c>
      <c r="AJ110" s="21">
        <f t="shared" si="35"/>
        <v>-0.20577899054024229</v>
      </c>
      <c r="AK110" s="21">
        <f t="shared" si="36"/>
        <v>4.4554767266659384E-2</v>
      </c>
      <c r="AL110" s="21">
        <f t="shared" si="37"/>
        <v>-0.121520065257797</v>
      </c>
      <c r="AM110" s="21">
        <f t="shared" si="38"/>
        <v>7.5552205453932259E-3</v>
      </c>
      <c r="AN110" s="21">
        <f t="shared" si="39"/>
        <v>-0.27518906798598669</v>
      </c>
      <c r="AO110" s="23">
        <f t="shared" si="40"/>
        <v>0.76907688448326794</v>
      </c>
      <c r="AP110" s="23">
        <f t="shared" si="41"/>
        <v>-9.0264422670274323E-3</v>
      </c>
      <c r="AQ110" s="23">
        <f t="shared" si="42"/>
        <v>0.25578382883453005</v>
      </c>
      <c r="AR110" s="23">
        <f t="shared" si="43"/>
        <v>-1.5834271050772657E-2</v>
      </c>
      <c r="AS110" s="23">
        <f t="shared" si="44"/>
        <v>1</v>
      </c>
      <c r="AT110" s="18"/>
      <c r="AU110" s="18"/>
      <c r="AV110" s="18"/>
      <c r="AW110" s="18"/>
      <c r="AX110" s="18"/>
    </row>
    <row r="111" spans="1:50" x14ac:dyDescent="0.25">
      <c r="A111" s="1">
        <v>49125</v>
      </c>
      <c r="B111">
        <f>+wFG_rstar_shock_decomposition!E111</f>
        <v>-0.120081998416828</v>
      </c>
      <c r="C111">
        <f>+wFG_rstar_shock_decomposition!F111</f>
        <v>-0.104693031987383</v>
      </c>
      <c r="D111">
        <f>+wFG_rstar_shock_decomposition!G111</f>
        <v>0.18443215935957299</v>
      </c>
      <c r="E111">
        <f>+wFG_rstar_shock_decomposition!H111</f>
        <v>-3.5238493478352798E-2</v>
      </c>
      <c r="F111">
        <f>+wFG_rstar_shock_decomposition!I111</f>
        <v>-5.2932906005809098E-2</v>
      </c>
      <c r="G111">
        <f>+wFG_rstar_shock_decomposition!J111</f>
        <v>-8.2068315195043001E-15</v>
      </c>
      <c r="H111">
        <f>+wFG_rstar_shock_decomposition!K111</f>
        <v>4.7322007695654199E-14</v>
      </c>
      <c r="I111">
        <f>+wFG_rstar_shock_decomposition!L111</f>
        <v>-7.4064084850030303E-16</v>
      </c>
      <c r="J111">
        <f>+wFG_rstar_shock_decomposition!M111</f>
        <v>1.72511215434345E-15</v>
      </c>
      <c r="K111">
        <f>+wFG_rstar_shock_decomposition!N111</f>
        <v>-8.7853211600407696E-16</v>
      </c>
      <c r="L111">
        <f>+wFG_rstar_shock_decomposition!O111</f>
        <v>1.37733637038472E-15</v>
      </c>
      <c r="M111">
        <f>+wFG_rstar_shock_decomposition!P111</f>
        <v>7.0650130373114505E-16</v>
      </c>
      <c r="N111">
        <f>+wFG_rstar_shock_decomposition!Q111</f>
        <v>2.7605491082600998E-15</v>
      </c>
      <c r="O111">
        <f>+wFG_rstar_shock_decomposition!R111</f>
        <v>3.7874828877240401E-15</v>
      </c>
      <c r="P111">
        <f>+wFG_rstar_shock_decomposition!S111</f>
        <v>9.1722513141933894E-14</v>
      </c>
      <c r="Q111">
        <f>+wFG_rstar_shock_decomposition!T111</f>
        <v>3.02985473656858E-2</v>
      </c>
      <c r="R111">
        <f>+wFG_rstar_shock_decomposition!U111</f>
        <v>0</v>
      </c>
      <c r="S111">
        <f>+wFG_rstar_shock_decomposition!V111</f>
        <v>-0.178922643024432</v>
      </c>
      <c r="T111">
        <f>+wFG_rstar_shock_decomposition!W111</f>
        <v>7.4661637716029903E-3</v>
      </c>
      <c r="U111" s="8">
        <f>+wFG_rstar_shock_decomposition!D111</f>
        <v>-0.26967220241580497</v>
      </c>
      <c r="Y111" s="1">
        <f t="shared" si="46"/>
        <v>49125</v>
      </c>
      <c r="Z111" s="18">
        <f t="shared" si="26"/>
        <v>-0.120081998416828</v>
      </c>
      <c r="AA111" s="18">
        <f t="shared" si="27"/>
        <v>-0.104693031987383</v>
      </c>
      <c r="AB111" s="18">
        <f t="shared" si="28"/>
        <v>0.18443215935957299</v>
      </c>
      <c r="AC111" s="18">
        <f t="shared" si="29"/>
        <v>-0.23185554903024111</v>
      </c>
      <c r="AD111" s="18">
        <f t="shared" si="30"/>
        <v>-3.5238493478352798E-2</v>
      </c>
      <c r="AE111" s="18">
        <f t="shared" si="31"/>
        <v>3.02985473656858E-2</v>
      </c>
      <c r="AF111" s="18">
        <f t="shared" si="32"/>
        <v>-8.2068315195043001E-15</v>
      </c>
      <c r="AG111" s="18">
        <f t="shared" si="33"/>
        <v>4.7322007695654199E-14</v>
      </c>
      <c r="AH111" s="18">
        <f t="shared" si="34"/>
        <v>7.4661637717034516E-3</v>
      </c>
      <c r="AI111" s="18">
        <f t="shared" si="45"/>
        <v>-0.26967220241580353</v>
      </c>
      <c r="AJ111" s="21">
        <f t="shared" si="35"/>
        <v>-0.20155700166455531</v>
      </c>
      <c r="AK111" s="21">
        <f t="shared" si="36"/>
        <v>4.4500633893837196E-2</v>
      </c>
      <c r="AL111" s="21">
        <f t="shared" si="37"/>
        <v>-0.120081998416828</v>
      </c>
      <c r="AM111" s="21">
        <f t="shared" si="38"/>
        <v>7.4661637717034516E-3</v>
      </c>
      <c r="AN111" s="21">
        <f t="shared" si="39"/>
        <v>-0.26967220241584267</v>
      </c>
      <c r="AO111" s="23">
        <f t="shared" si="40"/>
        <v>0.76528761159876457</v>
      </c>
      <c r="AP111" s="23">
        <f t="shared" si="41"/>
        <v>-9.8123421957469308E-3</v>
      </c>
      <c r="AQ111" s="23">
        <f t="shared" si="42"/>
        <v>0.26066737039080362</v>
      </c>
      <c r="AR111" s="23">
        <f t="shared" si="43"/>
        <v>-1.6142639793822151E-2</v>
      </c>
      <c r="AS111" s="23">
        <f t="shared" si="44"/>
        <v>1</v>
      </c>
      <c r="AT111" s="18"/>
      <c r="AU111" s="18"/>
      <c r="AV111" s="18"/>
      <c r="AW111" s="18"/>
      <c r="AX111" s="18"/>
    </row>
    <row r="112" spans="1:50" x14ac:dyDescent="0.25">
      <c r="A112" s="1">
        <v>49217</v>
      </c>
      <c r="B112">
        <f>+wFG_rstar_shock_decomposition!E112</f>
        <v>-0.11866219137185401</v>
      </c>
      <c r="C112">
        <f>+wFG_rstar_shock_decomposition!F112</f>
        <v>-0.10364610166751</v>
      </c>
      <c r="D112">
        <f>+wFG_rstar_shock_decomposition!G112</f>
        <v>0.182587837608642</v>
      </c>
      <c r="E112">
        <f>+wFG_rstar_shock_decomposition!H112</f>
        <v>-3.4498607140766503E-2</v>
      </c>
      <c r="F112">
        <f>+wFG_rstar_shock_decomposition!I112</f>
        <v>-5.0115503764173397E-2</v>
      </c>
      <c r="G112">
        <f>+wFG_rstar_shock_decomposition!J112</f>
        <v>-7.9550161205838497E-15</v>
      </c>
      <c r="H112">
        <f>+wFG_rstar_shock_decomposition!K112</f>
        <v>4.7260211781670399E-14</v>
      </c>
      <c r="I112">
        <f>+wFG_rstar_shock_decomposition!L112</f>
        <v>-7.2811004923561804E-16</v>
      </c>
      <c r="J112">
        <f>+wFG_rstar_shock_decomposition!M112</f>
        <v>1.7045886686998701E-15</v>
      </c>
      <c r="K112">
        <f>+wFG_rstar_shock_decomposition!N112</f>
        <v>-8.6565715608025199E-16</v>
      </c>
      <c r="L112">
        <f>+wFG_rstar_shock_decomposition!O112</f>
        <v>1.36376366970997E-15</v>
      </c>
      <c r="M112">
        <f>+wFG_rstar_shock_decomposition!P112</f>
        <v>7.00918482885457E-16</v>
      </c>
      <c r="N112">
        <f>+wFG_rstar_shock_decomposition!Q112</f>
        <v>2.7318132951405398E-15</v>
      </c>
      <c r="O112">
        <f>+wFG_rstar_shock_decomposition!R112</f>
        <v>3.74397071798006E-15</v>
      </c>
      <c r="P112">
        <f>+wFG_rstar_shock_decomposition!S112</f>
        <v>9.1419972636192095E-14</v>
      </c>
      <c r="Q112">
        <f>+wFG_rstar_shock_decomposition!T112</f>
        <v>2.97674286002526E-2</v>
      </c>
      <c r="R112">
        <f>+wFG_rstar_shock_decomposition!U112</f>
        <v>0</v>
      </c>
      <c r="S112">
        <f>+wFG_rstar_shock_decomposition!V112</f>
        <v>-0.17713839918831101</v>
      </c>
      <c r="T112">
        <f>+wFG_rstar_shock_decomposition!W112</f>
        <v>7.3782051691651702E-3</v>
      </c>
      <c r="U112" s="8">
        <f>+wFG_rstar_shock_decomposition!D112</f>
        <v>-0.26432733175441497</v>
      </c>
      <c r="Y112" s="1">
        <f t="shared" si="46"/>
        <v>49217</v>
      </c>
      <c r="Z112" s="18">
        <f t="shared" si="26"/>
        <v>-0.11866219137185401</v>
      </c>
      <c r="AA112" s="18">
        <f t="shared" si="27"/>
        <v>-0.10364610166751</v>
      </c>
      <c r="AB112" s="18">
        <f t="shared" si="28"/>
        <v>0.182587837608642</v>
      </c>
      <c r="AC112" s="18">
        <f t="shared" si="29"/>
        <v>-0.2272539029524844</v>
      </c>
      <c r="AD112" s="18">
        <f t="shared" si="30"/>
        <v>-3.4498607140766503E-2</v>
      </c>
      <c r="AE112" s="18">
        <f t="shared" si="31"/>
        <v>2.97674286002526E-2</v>
      </c>
      <c r="AF112" s="18">
        <f t="shared" si="32"/>
        <v>-7.9550161205838497E-15</v>
      </c>
      <c r="AG112" s="18">
        <f t="shared" si="33"/>
        <v>4.7260211781670399E-14</v>
      </c>
      <c r="AH112" s="18">
        <f t="shared" si="34"/>
        <v>7.3782051692652421E-3</v>
      </c>
      <c r="AI112" s="18">
        <f t="shared" si="45"/>
        <v>-0.26432733175441575</v>
      </c>
      <c r="AJ112" s="21">
        <f t="shared" si="35"/>
        <v>-0.19748647435223179</v>
      </c>
      <c r="AK112" s="21">
        <f t="shared" si="36"/>
        <v>4.4443128800365501E-2</v>
      </c>
      <c r="AL112" s="21">
        <f t="shared" si="37"/>
        <v>-0.11866219137185401</v>
      </c>
      <c r="AM112" s="21">
        <f t="shared" si="38"/>
        <v>7.3782051692652421E-3</v>
      </c>
      <c r="AN112" s="21">
        <f t="shared" si="39"/>
        <v>-0.26432733175445505</v>
      </c>
      <c r="AO112" s="23">
        <f t="shared" si="40"/>
        <v>0.76157639168517233</v>
      </c>
      <c r="AP112" s="23">
        <f t="shared" si="41"/>
        <v>-1.0758930779583316E-2</v>
      </c>
      <c r="AQ112" s="23">
        <f t="shared" si="42"/>
        <v>0.26563917724538305</v>
      </c>
      <c r="AR112" s="23">
        <f t="shared" si="43"/>
        <v>-1.6456638150973344E-2</v>
      </c>
      <c r="AS112" s="23">
        <f t="shared" si="44"/>
        <v>1</v>
      </c>
      <c r="AT112" s="18"/>
      <c r="AU112" s="18"/>
      <c r="AV112" s="18"/>
      <c r="AW112" s="18"/>
      <c r="AX112" s="18"/>
    </row>
    <row r="113" spans="1:50" x14ac:dyDescent="0.25">
      <c r="A113" s="1">
        <v>49309</v>
      </c>
      <c r="B113">
        <f>+wFG_rstar_shock_decomposition!E113</f>
        <v>-0.11726039021816299</v>
      </c>
      <c r="C113">
        <f>+wFG_rstar_shock_decomposition!F113</f>
        <v>-0.102609640650835</v>
      </c>
      <c r="D113">
        <f>+wFG_rstar_shock_decomposition!G113</f>
        <v>0.180761959122958</v>
      </c>
      <c r="E113">
        <f>+wFG_rstar_shock_decomposition!H113</f>
        <v>-3.3770597810344097E-2</v>
      </c>
      <c r="F113">
        <f>+wFG_rstar_shock_decomposition!I113</f>
        <v>-4.7436648389629597E-2</v>
      </c>
      <c r="G113">
        <f>+wFG_rstar_shock_decomposition!J113</f>
        <v>-7.7102576633148302E-15</v>
      </c>
      <c r="H113">
        <f>+wFG_rstar_shock_decomposition!K113</f>
        <v>4.7190226327981602E-14</v>
      </c>
      <c r="I113">
        <f>+wFG_rstar_shock_decomposition!L113</f>
        <v>-7.1580866866941197E-16</v>
      </c>
      <c r="J113">
        <f>+wFG_rstar_shock_decomposition!M113</f>
        <v>1.68440360355511E-15</v>
      </c>
      <c r="K113">
        <f>+wFG_rstar_shock_decomposition!N113</f>
        <v>-8.5313532566450196E-16</v>
      </c>
      <c r="L113">
        <f>+wFG_rstar_shock_decomposition!O113</f>
        <v>1.3502925221422601E-15</v>
      </c>
      <c r="M113">
        <f>+wFG_rstar_shock_decomposition!P113</f>
        <v>6.9528439632296798E-16</v>
      </c>
      <c r="N113">
        <f>+wFG_rstar_shock_decomposition!Q113</f>
        <v>2.7034233620488602E-15</v>
      </c>
      <c r="O113">
        <f>+wFG_rstar_shock_decomposition!R113</f>
        <v>3.7012050840599698E-15</v>
      </c>
      <c r="P113">
        <f>+wFG_rstar_shock_decomposition!S113</f>
        <v>9.1112704628081405E-14</v>
      </c>
      <c r="Q113">
        <f>+wFG_rstar_shock_decomposition!T113</f>
        <v>2.9247110330444599E-2</v>
      </c>
      <c r="R113">
        <f>+wFG_rstar_shock_decomposition!U113</f>
        <v>0</v>
      </c>
      <c r="S113">
        <f>+wFG_rstar_shock_decomposition!V113</f>
        <v>-0.17537185856495699</v>
      </c>
      <c r="T113">
        <f>+wFG_rstar_shock_decomposition!W113</f>
        <v>7.2913302243932396E-3</v>
      </c>
      <c r="U113" s="8">
        <f>+wFG_rstar_shock_decomposition!D113</f>
        <v>-0.25914873595599403</v>
      </c>
      <c r="Y113" s="1">
        <f t="shared" si="46"/>
        <v>49309</v>
      </c>
      <c r="Z113" s="18">
        <f t="shared" si="26"/>
        <v>-0.11726039021816299</v>
      </c>
      <c r="AA113" s="18">
        <f t="shared" si="27"/>
        <v>-0.102609640650835</v>
      </c>
      <c r="AB113" s="18">
        <f t="shared" si="28"/>
        <v>0.180761959122958</v>
      </c>
      <c r="AC113" s="18">
        <f t="shared" si="29"/>
        <v>-0.22280850695458659</v>
      </c>
      <c r="AD113" s="18">
        <f t="shared" si="30"/>
        <v>-3.3770597810344097E-2</v>
      </c>
      <c r="AE113" s="18">
        <f t="shared" si="31"/>
        <v>2.9247110330444599E-2</v>
      </c>
      <c r="AF113" s="18">
        <f t="shared" si="32"/>
        <v>-7.7102576633148302E-15</v>
      </c>
      <c r="AG113" s="18">
        <f t="shared" si="33"/>
        <v>4.7190226327981602E-14</v>
      </c>
      <c r="AH113" s="18">
        <f t="shared" si="34"/>
        <v>7.2913302244929186E-3</v>
      </c>
      <c r="AI113" s="18">
        <f t="shared" si="45"/>
        <v>-0.25914873595599369</v>
      </c>
      <c r="AJ113" s="21">
        <f t="shared" si="35"/>
        <v>-0.19356139662414198</v>
      </c>
      <c r="AK113" s="21">
        <f t="shared" si="36"/>
        <v>4.4381720661778909E-2</v>
      </c>
      <c r="AL113" s="21">
        <f t="shared" si="37"/>
        <v>-0.11726039021816299</v>
      </c>
      <c r="AM113" s="21">
        <f t="shared" si="38"/>
        <v>7.2913302244929186E-3</v>
      </c>
      <c r="AN113" s="21">
        <f t="shared" si="39"/>
        <v>-0.25914873595603316</v>
      </c>
      <c r="AO113" s="23">
        <f t="shared" si="40"/>
        <v>0.75794247724178909</v>
      </c>
      <c r="AP113" s="23">
        <f t="shared" si="41"/>
        <v>-1.1858067510367542E-2</v>
      </c>
      <c r="AQ113" s="23">
        <f t="shared" si="42"/>
        <v>0.27069136272774807</v>
      </c>
      <c r="AR113" s="23">
        <f t="shared" si="43"/>
        <v>-1.6775772459166928E-2</v>
      </c>
      <c r="AS113" s="23">
        <f t="shared" si="44"/>
        <v>1</v>
      </c>
      <c r="AT113" s="18"/>
      <c r="AU113" s="18"/>
      <c r="AV113" s="18"/>
      <c r="AW113" s="18"/>
      <c r="AX113" s="18"/>
    </row>
    <row r="114" spans="1:50" x14ac:dyDescent="0.25">
      <c r="A114" s="1">
        <v>49399</v>
      </c>
      <c r="B114">
        <f>+wFG_rstar_shock_decomposition!E114</f>
        <v>-0.115876344380642</v>
      </c>
      <c r="C114">
        <f>+wFG_rstar_shock_decomposition!F114</f>
        <v>-0.101583544244326</v>
      </c>
      <c r="D114">
        <f>+wFG_rstar_shock_decomposition!G114</f>
        <v>0.178954339455383</v>
      </c>
      <c r="E114">
        <f>+wFG_rstar_shock_decomposition!H114</f>
        <v>-3.3054821669844699E-2</v>
      </c>
      <c r="F114">
        <f>+wFG_rstar_shock_decomposition!I114</f>
        <v>-4.4890093774428798E-2</v>
      </c>
      <c r="G114">
        <f>+wFG_rstar_shock_decomposition!J114</f>
        <v>-7.4724019963809903E-15</v>
      </c>
      <c r="H114">
        <f>+wFG_rstar_shock_decomposition!K114</f>
        <v>4.71123140425847E-14</v>
      </c>
      <c r="I114">
        <f>+wFG_rstar_shock_decomposition!L114</f>
        <v>-7.03739660096515E-16</v>
      </c>
      <c r="J114">
        <f>+wFG_rstar_shock_decomposition!M114</f>
        <v>1.6645448220809101E-15</v>
      </c>
      <c r="K114">
        <f>+wFG_rstar_shock_decomposition!N114</f>
        <v>-8.40956284934474E-16</v>
      </c>
      <c r="L114">
        <f>+wFG_rstar_shock_decomposition!O114</f>
        <v>1.3369225735193201E-15</v>
      </c>
      <c r="M114">
        <f>+wFG_rstar_shock_decomposition!P114</f>
        <v>6.8960353042567098E-16</v>
      </c>
      <c r="N114">
        <f>+wFG_rstar_shock_decomposition!Q114</f>
        <v>2.6753713587770101E-15</v>
      </c>
      <c r="O114">
        <f>+wFG_rstar_shock_decomposition!R114</f>
        <v>3.6591665775671598E-15</v>
      </c>
      <c r="P114">
        <f>+wFG_rstar_shock_decomposition!S114</f>
        <v>9.0800882366223394E-14</v>
      </c>
      <c r="Q114">
        <f>+wFG_rstar_shock_decomposition!T114</f>
        <v>2.87370534797491E-2</v>
      </c>
      <c r="R114">
        <f>+wFG_rstar_shock_decomposition!U114</f>
        <v>0</v>
      </c>
      <c r="S114">
        <f>+wFG_rstar_shock_decomposition!V114</f>
        <v>-0.173622849034196</v>
      </c>
      <c r="T114">
        <f>+wFG_rstar_shock_decomposition!W114</f>
        <v>7.20552462950135E-3</v>
      </c>
      <c r="U114" s="8">
        <f>+wFG_rstar_shock_decomposition!D114</f>
        <v>-0.254130735538665</v>
      </c>
      <c r="Y114" s="1">
        <f t="shared" si="46"/>
        <v>49399</v>
      </c>
      <c r="Z114" s="18">
        <f t="shared" si="26"/>
        <v>-0.115876344380642</v>
      </c>
      <c r="AA114" s="18">
        <f t="shared" si="27"/>
        <v>-0.101583544244326</v>
      </c>
      <c r="AB114" s="18">
        <f t="shared" si="28"/>
        <v>0.178954339455383</v>
      </c>
      <c r="AC114" s="18">
        <f t="shared" si="29"/>
        <v>-0.21851294280862479</v>
      </c>
      <c r="AD114" s="18">
        <f t="shared" si="30"/>
        <v>-3.3054821669844699E-2</v>
      </c>
      <c r="AE114" s="18">
        <f t="shared" si="31"/>
        <v>2.87370534797491E-2</v>
      </c>
      <c r="AF114" s="18">
        <f t="shared" si="32"/>
        <v>-7.4724019963809903E-15</v>
      </c>
      <c r="AG114" s="18">
        <f t="shared" si="33"/>
        <v>4.71123140425847E-14</v>
      </c>
      <c r="AH114" s="18">
        <f t="shared" si="34"/>
        <v>7.2055246296006308E-3</v>
      </c>
      <c r="AI114" s="18">
        <f t="shared" si="45"/>
        <v>-0.25413073553866516</v>
      </c>
      <c r="AJ114" s="21">
        <f t="shared" si="35"/>
        <v>-0.18977588932887568</v>
      </c>
      <c r="AK114" s="21">
        <f t="shared" si="36"/>
        <v>4.4315973541212299E-2</v>
      </c>
      <c r="AL114" s="21">
        <f t="shared" si="37"/>
        <v>-0.115876344380642</v>
      </c>
      <c r="AM114" s="21">
        <f t="shared" si="38"/>
        <v>7.2055246296006308E-3</v>
      </c>
      <c r="AN114" s="21">
        <f t="shared" si="39"/>
        <v>-0.25413073553870474</v>
      </c>
      <c r="AO114" s="23">
        <f t="shared" si="40"/>
        <v>0.75438560789951248</v>
      </c>
      <c r="AP114" s="23">
        <f t="shared" si="41"/>
        <v>-1.3102254902085872E-2</v>
      </c>
      <c r="AQ114" s="23">
        <f t="shared" si="42"/>
        <v>0.27581620614090413</v>
      </c>
      <c r="AR114" s="23">
        <f t="shared" si="43"/>
        <v>-1.7099559138333168E-2</v>
      </c>
      <c r="AS114" s="23">
        <f t="shared" si="44"/>
        <v>1</v>
      </c>
      <c r="AT114" s="18"/>
      <c r="AU114" s="18"/>
      <c r="AV114" s="18"/>
      <c r="AW114" s="18"/>
      <c r="AX114" s="18"/>
    </row>
    <row r="115" spans="1:50" x14ac:dyDescent="0.25">
      <c r="A115" s="1">
        <v>49490</v>
      </c>
      <c r="B115">
        <f>+wFG_rstar_shock_decomposition!E115</f>
        <v>-0.114509806661082</v>
      </c>
      <c r="C115">
        <f>+wFG_rstar_shock_decomposition!F115</f>
        <v>-0.100567708801883</v>
      </c>
      <c r="D115">
        <f>+wFG_rstar_shock_decomposition!G115</f>
        <v>0.17716479600764801</v>
      </c>
      <c r="E115">
        <f>+wFG_rstar_shock_decomposition!H115</f>
        <v>-3.2351552265130597E-2</v>
      </c>
      <c r="F115">
        <f>+wFG_rstar_shock_decomposition!I115</f>
        <v>-4.2469797685110597E-2</v>
      </c>
      <c r="G115">
        <f>+wFG_rstar_shock_decomposition!J115</f>
        <v>-7.2412874851599402E-15</v>
      </c>
      <c r="H115">
        <f>+wFG_rstar_shock_decomposition!K115</f>
        <v>4.7026733272043199E-14</v>
      </c>
      <c r="I115">
        <f>+wFG_rstar_shock_decomposition!L115</f>
        <v>-6.9190472390795904E-16</v>
      </c>
      <c r="J115">
        <f>+wFG_rstar_shock_decomposition!M115</f>
        <v>1.6450009353028099E-15</v>
      </c>
      <c r="K115">
        <f>+wFG_rstar_shock_decomposition!N115</f>
        <v>-8.2910891673650903E-16</v>
      </c>
      <c r="L115">
        <f>+wFG_rstar_shock_decomposition!O115</f>
        <v>1.3236538215388199E-15</v>
      </c>
      <c r="M115">
        <f>+wFG_rstar_shock_decomposition!P115</f>
        <v>6.8388074443427703E-16</v>
      </c>
      <c r="N115">
        <f>+wFG_rstar_shock_decomposition!Q115</f>
        <v>2.6476497545123001E-15</v>
      </c>
      <c r="O115">
        <f>+wFG_rstar_shock_decomposition!R115</f>
        <v>3.6178353140756803E-15</v>
      </c>
      <c r="P115">
        <f>+wFG_rstar_shock_decomposition!S115</f>
        <v>9.0484674548863695E-14</v>
      </c>
      <c r="Q115">
        <f>+wFG_rstar_shock_decomposition!T115</f>
        <v>2.8236777012652401E-2</v>
      </c>
      <c r="R115">
        <f>+wFG_rstar_shock_decomposition!U115</f>
        <v>0</v>
      </c>
      <c r="S115">
        <f>+wFG_rstar_shock_decomposition!V115</f>
        <v>-0.171891200065417</v>
      </c>
      <c r="T115">
        <f>+wFG_rstar_shock_decomposition!W115</f>
        <v>7.1207742794687596E-3</v>
      </c>
      <c r="U115" s="8">
        <f>+wFG_rstar_shock_decomposition!D115</f>
        <v>-0.24926771817871499</v>
      </c>
      <c r="Y115" s="1">
        <f t="shared" si="46"/>
        <v>49490</v>
      </c>
      <c r="Z115" s="18">
        <f t="shared" si="26"/>
        <v>-0.114509806661082</v>
      </c>
      <c r="AA115" s="18">
        <f t="shared" si="27"/>
        <v>-0.100567708801883</v>
      </c>
      <c r="AB115" s="18">
        <f t="shared" si="28"/>
        <v>0.17716479600764801</v>
      </c>
      <c r="AC115" s="18">
        <f t="shared" si="29"/>
        <v>-0.21436099775052758</v>
      </c>
      <c r="AD115" s="18">
        <f t="shared" si="30"/>
        <v>-3.2351552265130597E-2</v>
      </c>
      <c r="AE115" s="18">
        <f t="shared" si="31"/>
        <v>2.8236777012652401E-2</v>
      </c>
      <c r="AF115" s="18">
        <f t="shared" si="32"/>
        <v>-7.2412874851599402E-15</v>
      </c>
      <c r="AG115" s="18">
        <f t="shared" si="33"/>
        <v>4.7026733272043199E-14</v>
      </c>
      <c r="AH115" s="18">
        <f t="shared" si="34"/>
        <v>7.1207742795676415E-3</v>
      </c>
      <c r="AI115" s="18">
        <f t="shared" si="45"/>
        <v>-0.24926771817871529</v>
      </c>
      <c r="AJ115" s="21">
        <f t="shared" si="35"/>
        <v>-0.18612422073787518</v>
      </c>
      <c r="AK115" s="21">
        <f t="shared" si="36"/>
        <v>4.4245534940634414E-2</v>
      </c>
      <c r="AL115" s="21">
        <f t="shared" si="37"/>
        <v>-0.114509806661082</v>
      </c>
      <c r="AM115" s="21">
        <f t="shared" si="38"/>
        <v>7.1207742795676415E-3</v>
      </c>
      <c r="AN115" s="21">
        <f t="shared" si="39"/>
        <v>-0.24926771817875515</v>
      </c>
      <c r="AO115" s="23">
        <f t="shared" si="40"/>
        <v>0.75090593364411606</v>
      </c>
      <c r="AP115" s="23">
        <f t="shared" si="41"/>
        <v>-1.4484546396646049E-2</v>
      </c>
      <c r="AQ115" s="23">
        <f t="shared" si="42"/>
        <v>0.28100613639885502</v>
      </c>
      <c r="AR115" s="23">
        <f t="shared" si="43"/>
        <v>-1.7427523646320636E-2</v>
      </c>
      <c r="AS115" s="23">
        <f t="shared" si="44"/>
        <v>1</v>
      </c>
      <c r="AT115" s="18"/>
      <c r="AU115" s="18"/>
      <c r="AV115" s="18"/>
      <c r="AW115" s="18"/>
      <c r="AX115" s="18"/>
    </row>
    <row r="116" spans="1:50" x14ac:dyDescent="0.25">
      <c r="A116" s="1">
        <v>49582</v>
      </c>
      <c r="B116">
        <f>+wFG_rstar_shock_decomposition!E116</f>
        <v>-0.113160533269432</v>
      </c>
      <c r="C116">
        <f>+wFG_rstar_shock_decomposition!F116</f>
        <v>-9.9562031713864602E-2</v>
      </c>
      <c r="D116">
        <f>+wFG_rstar_shock_decomposition!G116</f>
        <v>0.175393148010526</v>
      </c>
      <c r="E116">
        <f>+wFG_rstar_shock_decomposition!H116</f>
        <v>-3.1660991053535897E-2</v>
      </c>
      <c r="F116">
        <f>+wFG_rstar_shock_decomposition!I116</f>
        <v>-4.0169926141577897E-2</v>
      </c>
      <c r="G116">
        <f>+wFG_rstar_shock_decomposition!J116</f>
        <v>-7.0167468579333399E-15</v>
      </c>
      <c r="H116">
        <f>+wFG_rstar_shock_decomposition!K116</f>
        <v>4.6933737736606801E-14</v>
      </c>
      <c r="I116">
        <f>+wFG_rstar_shock_decomposition!L116</f>
        <v>-6.8030443531480601E-16</v>
      </c>
      <c r="J116">
        <f>+wFG_rstar_shock_decomposition!M116</f>
        <v>1.6257612644237899E-15</v>
      </c>
      <c r="K116">
        <f>+wFG_rstar_shock_decomposition!N116</f>
        <v>-8.1758155536457501E-16</v>
      </c>
      <c r="L116">
        <f>+wFG_rstar_shock_decomposition!O116</f>
        <v>1.31048653313468E-15</v>
      </c>
      <c r="M116">
        <f>+wFG_rstar_shock_decomposition!P116</f>
        <v>6.7812114446303101E-16</v>
      </c>
      <c r="N116">
        <f>+wFG_rstar_shock_decomposition!Q116</f>
        <v>2.6202514143716302E-15</v>
      </c>
      <c r="O116">
        <f>+wFG_rstar_shock_decomposition!R116</f>
        <v>3.57719115872774E-15</v>
      </c>
      <c r="P116">
        <f>+wFG_rstar_shock_decomposition!S116</f>
        <v>9.0164245377520598E-14</v>
      </c>
      <c r="Q116">
        <f>+wFG_rstar_shock_decomposition!T116</f>
        <v>2.77458509570651E-2</v>
      </c>
      <c r="R116">
        <f>+wFG_rstar_shock_decomposition!U116</f>
        <v>0</v>
      </c>
      <c r="S116">
        <f>+wFG_rstar_shock_decomposition!V116</f>
        <v>-0.17017674267150501</v>
      </c>
      <c r="T116">
        <f>+wFG_rstar_shock_decomposition!W116</f>
        <v>7.0370652690485199E-3</v>
      </c>
      <c r="U116" s="8">
        <f>+wFG_rstar_shock_decomposition!D116</f>
        <v>-0.24455416061313601</v>
      </c>
      <c r="Y116" s="1">
        <f t="shared" si="46"/>
        <v>49582</v>
      </c>
      <c r="Z116" s="18">
        <f t="shared" si="26"/>
        <v>-0.113160533269432</v>
      </c>
      <c r="AA116" s="18">
        <f t="shared" si="27"/>
        <v>-9.9562031713864602E-2</v>
      </c>
      <c r="AB116" s="18">
        <f t="shared" si="28"/>
        <v>0.175393148010526</v>
      </c>
      <c r="AC116" s="18">
        <f t="shared" si="29"/>
        <v>-0.21034666881308289</v>
      </c>
      <c r="AD116" s="18">
        <f t="shared" si="30"/>
        <v>-3.1660991053535897E-2</v>
      </c>
      <c r="AE116" s="18">
        <f t="shared" si="31"/>
        <v>2.77458509570651E-2</v>
      </c>
      <c r="AF116" s="18">
        <f t="shared" si="32"/>
        <v>-7.0167468579333399E-15</v>
      </c>
      <c r="AG116" s="18">
        <f t="shared" si="33"/>
        <v>4.6933737736606801E-14</v>
      </c>
      <c r="AH116" s="18">
        <f t="shared" si="34"/>
        <v>7.0370652691469976E-3</v>
      </c>
      <c r="AI116" s="18">
        <f t="shared" si="45"/>
        <v>-0.24455416061313739</v>
      </c>
      <c r="AJ116" s="21">
        <f t="shared" si="35"/>
        <v>-0.18260081785601778</v>
      </c>
      <c r="AK116" s="21">
        <f t="shared" si="36"/>
        <v>4.4170125243125496E-2</v>
      </c>
      <c r="AL116" s="21">
        <f t="shared" si="37"/>
        <v>-0.113160533269432</v>
      </c>
      <c r="AM116" s="21">
        <f t="shared" si="38"/>
        <v>7.0370652691469976E-3</v>
      </c>
      <c r="AN116" s="21">
        <f t="shared" si="39"/>
        <v>-0.24455416061317731</v>
      </c>
      <c r="AO116" s="23">
        <f t="shared" si="40"/>
        <v>0.74750394640093099</v>
      </c>
      <c r="AP116" s="23">
        <f t="shared" si="41"/>
        <v>-1.5998467497165828E-2</v>
      </c>
      <c r="AQ116" s="23">
        <f t="shared" si="42"/>
        <v>0.2862537208632972</v>
      </c>
      <c r="AR116" s="23">
        <f t="shared" si="43"/>
        <v>-1.7759199767062122E-2</v>
      </c>
      <c r="AS116" s="23">
        <f t="shared" si="44"/>
        <v>1</v>
      </c>
      <c r="AT116" s="18"/>
      <c r="AU116" s="18"/>
      <c r="AV116" s="18"/>
      <c r="AW116" s="18"/>
      <c r="AX116" s="18"/>
    </row>
    <row r="117" spans="1:50" x14ac:dyDescent="0.25">
      <c r="A117" s="1">
        <v>49674</v>
      </c>
      <c r="B117">
        <f>+wFG_rstar_shock_decomposition!E117</f>
        <v>-0.111828283841561</v>
      </c>
      <c r="C117">
        <f>+wFG_rstar_shock_decomposition!F117</f>
        <v>-9.8566411396725895E-2</v>
      </c>
      <c r="D117">
        <f>+wFG_rstar_shock_decomposition!G117</f>
        <v>0.173639216504616</v>
      </c>
      <c r="E117">
        <f>+wFG_rstar_shock_decomposition!H117</f>
        <v>-3.0983276718518901E-2</v>
      </c>
      <c r="F117">
        <f>+wFG_rstar_shock_decomposition!I117</f>
        <v>-3.7984855785861603E-2</v>
      </c>
      <c r="G117">
        <f>+wFG_rstar_shock_decomposition!J117</f>
        <v>-6.7986088637060303E-15</v>
      </c>
      <c r="H117">
        <f>+wFG_rstar_shock_decomposition!K117</f>
        <v>4.6833576312889101E-14</v>
      </c>
      <c r="I117">
        <f>+wFG_rstar_shock_decomposition!L117</f>
        <v>-6.6893836987022299E-16</v>
      </c>
      <c r="J117">
        <f>+wFG_rstar_shock_decomposition!M117</f>
        <v>1.6068158019768599E-15</v>
      </c>
      <c r="K117">
        <f>+wFG_rstar_shock_decomposition!N117</f>
        <v>-8.0636218425752604E-16</v>
      </c>
      <c r="L117">
        <f>+wFG_rstar_shock_decomposition!O117</f>
        <v>1.2974211740900301E-15</v>
      </c>
      <c r="M117">
        <f>+wFG_rstar_shock_decomposition!P117</f>
        <v>6.7232997672423204E-16</v>
      </c>
      <c r="N117">
        <f>+wFG_rstar_shock_decomposition!Q117</f>
        <v>2.5931695762003899E-15</v>
      </c>
      <c r="O117">
        <f>+wFG_rstar_shock_decomposition!R117</f>
        <v>3.53721392043683E-15</v>
      </c>
      <c r="P117">
        <f>+wFG_rstar_shock_decomposition!S117</f>
        <v>8.9839754625908097E-14</v>
      </c>
      <c r="Q117">
        <f>+wFG_rstar_shock_decomposition!T117</f>
        <v>2.72638902553945E-2</v>
      </c>
      <c r="R117">
        <f>+wFG_rstar_shock_decomposition!U117</f>
        <v>0</v>
      </c>
      <c r="S117">
        <f>+wFG_rstar_shock_decomposition!V117</f>
        <v>-0.168479309374932</v>
      </c>
      <c r="T117">
        <f>+wFG_rstar_shock_decomposition!W117</f>
        <v>6.9543838898190897E-3</v>
      </c>
      <c r="U117" s="8">
        <f>+wFG_rstar_shock_decomposition!D117</f>
        <v>-0.23998464646763101</v>
      </c>
      <c r="Y117" s="1">
        <f t="shared" si="46"/>
        <v>49674</v>
      </c>
      <c r="Z117" s="18">
        <f t="shared" si="26"/>
        <v>-0.111828283841561</v>
      </c>
      <c r="AA117" s="18">
        <f t="shared" si="27"/>
        <v>-9.8566411396725895E-2</v>
      </c>
      <c r="AB117" s="18">
        <f t="shared" si="28"/>
        <v>0.173639216504616</v>
      </c>
      <c r="AC117" s="18">
        <f t="shared" si="29"/>
        <v>-0.20646416516079361</v>
      </c>
      <c r="AD117" s="18">
        <f t="shared" si="30"/>
        <v>-3.0983276718518901E-2</v>
      </c>
      <c r="AE117" s="18">
        <f t="shared" si="31"/>
        <v>2.72638902553945E-2</v>
      </c>
      <c r="AF117" s="18">
        <f t="shared" si="32"/>
        <v>-6.7986088637060303E-15</v>
      </c>
      <c r="AG117" s="18">
        <f t="shared" si="33"/>
        <v>4.6833576312889101E-14</v>
      </c>
      <c r="AH117" s="18">
        <f t="shared" si="34"/>
        <v>6.9543838899171614E-3</v>
      </c>
      <c r="AI117" s="18">
        <f t="shared" si="45"/>
        <v>-0.23998464646763173</v>
      </c>
      <c r="AJ117" s="21">
        <f t="shared" si="35"/>
        <v>-0.17920027490539911</v>
      </c>
      <c r="AK117" s="21">
        <f t="shared" si="36"/>
        <v>4.4089528389371205E-2</v>
      </c>
      <c r="AL117" s="21">
        <f t="shared" si="37"/>
        <v>-0.111828283841561</v>
      </c>
      <c r="AM117" s="21">
        <f t="shared" si="38"/>
        <v>6.9543838899171614E-3</v>
      </c>
      <c r="AN117" s="21">
        <f t="shared" si="39"/>
        <v>-0.23998464646767176</v>
      </c>
      <c r="AO117" s="23">
        <f t="shared" si="40"/>
        <v>0.74418041882272234</v>
      </c>
      <c r="AP117" s="23">
        <f t="shared" si="41"/>
        <v>-1.7637948190523625E-2</v>
      </c>
      <c r="AQ117" s="23">
        <f t="shared" si="42"/>
        <v>0.29155165854587867</v>
      </c>
      <c r="AR117" s="23">
        <f t="shared" si="43"/>
        <v>-1.8094129178078885E-2</v>
      </c>
      <c r="AS117" s="23">
        <f t="shared" si="44"/>
        <v>1</v>
      </c>
      <c r="AT117" s="18"/>
      <c r="AU117" s="18"/>
      <c r="AV117" s="18"/>
      <c r="AW117" s="18"/>
      <c r="AX117" s="18"/>
    </row>
    <row r="118" spans="1:50" x14ac:dyDescent="0.25">
      <c r="A118" s="1">
        <v>49765</v>
      </c>
      <c r="B118">
        <f>+wFG_rstar_shock_decomposition!E118</f>
        <v>-0.110512821445699</v>
      </c>
      <c r="C118">
        <f>+wFG_rstar_shock_decomposition!F118</f>
        <v>-9.7580747282758701E-2</v>
      </c>
      <c r="D118">
        <f>+wFG_rstar_shock_decomposition!G118</f>
        <v>0.17190282432159401</v>
      </c>
      <c r="E118">
        <f>+wFG_rstar_shock_decomposition!H118</f>
        <v>-3.0318493390289199E-2</v>
      </c>
      <c r="F118">
        <f>+wFG_rstar_shock_decomposition!I118</f>
        <v>-3.5909174549169802E-2</v>
      </c>
      <c r="G118">
        <f>+wFG_rstar_shock_decomposition!J118</f>
        <v>-6.5866997485148403E-15</v>
      </c>
      <c r="H118">
        <f>+wFG_rstar_shock_decomposition!K118</f>
        <v>4.6726492860226003E-14</v>
      </c>
      <c r="I118">
        <f>+wFG_rstar_shock_decomposition!L118</f>
        <v>-6.57805224704522E-16</v>
      </c>
      <c r="J118">
        <f>+wFG_rstar_shock_decomposition!M118</f>
        <v>1.58815517254105E-15</v>
      </c>
      <c r="K118">
        <f>+wFG_rstar_shock_decomposition!N118</f>
        <v>-7.9543860528711502E-16</v>
      </c>
      <c r="L118">
        <f>+wFG_rstar_shock_decomposition!O118</f>
        <v>1.2844583495440499E-15</v>
      </c>
      <c r="M118">
        <f>+wFG_rstar_shock_decomposition!P118</f>
        <v>6.6651253794012502E-16</v>
      </c>
      <c r="N118">
        <f>+wFG_rstar_shock_decomposition!Q118</f>
        <v>2.5663978278550202E-15</v>
      </c>
      <c r="O118">
        <f>+wFG_rstar_shock_decomposition!R118</f>
        <v>3.4978835172291199E-15</v>
      </c>
      <c r="P118">
        <f>+wFG_rstar_shock_decomposition!S118</f>
        <v>8.9511357721255706E-14</v>
      </c>
      <c r="Q118">
        <f>+wFG_rstar_shock_decomposition!T118</f>
        <v>2.6790549346930599E-2</v>
      </c>
      <c r="R118">
        <f>+wFG_rstar_shock_decomposition!U118</f>
        <v>0</v>
      </c>
      <c r="S118">
        <f>+wFG_rstar_shock_decomposition!V118</f>
        <v>-0.16679873418289401</v>
      </c>
      <c r="T118">
        <f>+wFG_rstar_shock_decomposition!W118</f>
        <v>6.8727166272778703E-3</v>
      </c>
      <c r="U118" s="8">
        <f>+wFG_rstar_shock_decomposition!D118</f>
        <v>-0.23555388055487</v>
      </c>
      <c r="Y118" s="1">
        <f t="shared" si="46"/>
        <v>49765</v>
      </c>
      <c r="Z118" s="18">
        <f t="shared" si="26"/>
        <v>-0.110512821445699</v>
      </c>
      <c r="AA118" s="18">
        <f t="shared" si="27"/>
        <v>-9.7580747282758701E-2</v>
      </c>
      <c r="AB118" s="18">
        <f t="shared" si="28"/>
        <v>0.17190282432159401</v>
      </c>
      <c r="AC118" s="18">
        <f t="shared" si="29"/>
        <v>-0.20270790873206382</v>
      </c>
      <c r="AD118" s="18">
        <f t="shared" si="30"/>
        <v>-3.0318493390289199E-2</v>
      </c>
      <c r="AE118" s="18">
        <f t="shared" si="31"/>
        <v>2.6790549346930599E-2</v>
      </c>
      <c r="AF118" s="18">
        <f t="shared" si="32"/>
        <v>-6.5866997485148403E-15</v>
      </c>
      <c r="AG118" s="18">
        <f t="shared" si="33"/>
        <v>4.6726492860226003E-14</v>
      </c>
      <c r="AH118" s="18">
        <f t="shared" si="34"/>
        <v>6.8727166273755327E-3</v>
      </c>
      <c r="AI118" s="18">
        <f t="shared" si="45"/>
        <v>-0.23555388055487042</v>
      </c>
      <c r="AJ118" s="21">
        <f t="shared" si="35"/>
        <v>-0.17591735938513323</v>
      </c>
      <c r="AK118" s="21">
        <f t="shared" si="36"/>
        <v>4.4003583648546112E-2</v>
      </c>
      <c r="AL118" s="21">
        <f t="shared" si="37"/>
        <v>-0.110512821445699</v>
      </c>
      <c r="AM118" s="21">
        <f t="shared" si="38"/>
        <v>6.8727166273755327E-3</v>
      </c>
      <c r="AN118" s="21">
        <f t="shared" si="39"/>
        <v>-0.23555388055491056</v>
      </c>
      <c r="AO118" s="23">
        <f t="shared" si="40"/>
        <v>0.74093634935906771</v>
      </c>
      <c r="AP118" s="23">
        <f t="shared" si="41"/>
        <v>-1.9397265059199087E-2</v>
      </c>
      <c r="AQ118" s="23">
        <f t="shared" si="42"/>
        <v>0.2968927769515628</v>
      </c>
      <c r="AR118" s="23">
        <f t="shared" si="43"/>
        <v>-1.843186125144098E-2</v>
      </c>
      <c r="AS118" s="23">
        <f t="shared" si="44"/>
        <v>1</v>
      </c>
      <c r="AT118" s="18"/>
      <c r="AU118" s="18"/>
      <c r="AV118" s="18"/>
      <c r="AW118" s="18"/>
      <c r="AX118" s="18"/>
    </row>
    <row r="119" spans="1:50" x14ac:dyDescent="0.25">
      <c r="A119" s="1">
        <v>49856</v>
      </c>
      <c r="B119">
        <f>+wFG_rstar_shock_decomposition!E119</f>
        <v>-0.109213912579381</v>
      </c>
      <c r="C119">
        <f>+wFG_rstar_shock_decomposition!F119</f>
        <v>-9.6604939809931095E-2</v>
      </c>
      <c r="D119">
        <f>+wFG_rstar_shock_decomposition!G119</f>
        <v>0.17018379606585601</v>
      </c>
      <c r="E119">
        <f>+wFG_rstar_shock_decomposition!H119</f>
        <v>-2.9666677896852199E-2</v>
      </c>
      <c r="F119">
        <f>+wFG_rstar_shock_decomposition!I119</f>
        <v>-3.3937680887490301E-2</v>
      </c>
      <c r="G119">
        <f>+wFG_rstar_shock_decomposition!J119</f>
        <v>-6.3808445587893696E-15</v>
      </c>
      <c r="H119">
        <f>+wFG_rstar_shock_decomposition!K119</f>
        <v>4.6612726086815699E-14</v>
      </c>
      <c r="I119">
        <f>+wFG_rstar_shock_decomposition!L119</f>
        <v>-6.4690293393504999E-16</v>
      </c>
      <c r="J119">
        <f>+wFG_rstar_shock_decomposition!M119</f>
        <v>1.56977059361625E-15</v>
      </c>
      <c r="K119">
        <f>+wFG_rstar_shock_decomposition!N119</f>
        <v>-7.8479858226879602E-16</v>
      </c>
      <c r="L119">
        <f>+wFG_rstar_shock_decomposition!O119</f>
        <v>1.27159875414077E-15</v>
      </c>
      <c r="M119">
        <f>+wFG_rstar_shock_decomposition!P119</f>
        <v>6.6067410103514199E-16</v>
      </c>
      <c r="N119">
        <f>+wFG_rstar_shock_decomposition!Q119</f>
        <v>2.53993008513845E-15</v>
      </c>
      <c r="O119">
        <f>+wFG_rstar_shock_decomposition!R119</f>
        <v>3.4591801152631099E-15</v>
      </c>
      <c r="P119">
        <f>+wFG_rstar_shock_decomposition!S119</f>
        <v>8.9179205835480303E-14</v>
      </c>
      <c r="Q119">
        <f>+wFG_rstar_shock_decomposition!T119</f>
        <v>2.6325517395572401E-2</v>
      </c>
      <c r="R119">
        <f>+wFG_rstar_shock_decomposition!U119</f>
        <v>0</v>
      </c>
      <c r="S119">
        <f>+wFG_rstar_shock_decomposition!V119</f>
        <v>-0.165134852569082</v>
      </c>
      <c r="T119">
        <f>+wFG_rstar_shock_decomposition!W119</f>
        <v>6.7920501579770498E-3</v>
      </c>
      <c r="U119" s="8">
        <f>+wFG_rstar_shock_decomposition!D119</f>
        <v>-0.23125670012319399</v>
      </c>
      <c r="Y119" s="1">
        <f t="shared" si="46"/>
        <v>49856</v>
      </c>
      <c r="Z119" s="18">
        <f t="shared" si="26"/>
        <v>-0.109213912579381</v>
      </c>
      <c r="AA119" s="18">
        <f t="shared" si="27"/>
        <v>-9.6604939809931095E-2</v>
      </c>
      <c r="AB119" s="18">
        <f t="shared" si="28"/>
        <v>0.17018379606585601</v>
      </c>
      <c r="AC119" s="18">
        <f t="shared" si="29"/>
        <v>-0.1990725334565723</v>
      </c>
      <c r="AD119" s="18">
        <f t="shared" si="30"/>
        <v>-2.9666677896852199E-2</v>
      </c>
      <c r="AE119" s="18">
        <f t="shared" si="31"/>
        <v>2.6325517395572401E-2</v>
      </c>
      <c r="AF119" s="18">
        <f t="shared" si="32"/>
        <v>-6.3808445587893696E-15</v>
      </c>
      <c r="AG119" s="18">
        <f t="shared" si="33"/>
        <v>4.6612726086815699E-14</v>
      </c>
      <c r="AH119" s="18">
        <f t="shared" si="34"/>
        <v>6.7920501580742984E-3</v>
      </c>
      <c r="AI119" s="18">
        <f t="shared" si="45"/>
        <v>-0.23125670012319363</v>
      </c>
      <c r="AJ119" s="21">
        <f t="shared" si="35"/>
        <v>-0.1727470160609999</v>
      </c>
      <c r="AK119" s="21">
        <f t="shared" si="36"/>
        <v>4.3912178359072719E-2</v>
      </c>
      <c r="AL119" s="21">
        <f t="shared" si="37"/>
        <v>-0.109213912579381</v>
      </c>
      <c r="AM119" s="21">
        <f t="shared" si="38"/>
        <v>6.7920501580742984E-3</v>
      </c>
      <c r="AN119" s="21">
        <f t="shared" si="39"/>
        <v>-0.23125670012323388</v>
      </c>
      <c r="AO119" s="23">
        <f t="shared" si="40"/>
        <v>0.73777291285307178</v>
      </c>
      <c r="AP119" s="23">
        <f t="shared" si="41"/>
        <v>-2.1270991741374898E-2</v>
      </c>
      <c r="AQ119" s="23">
        <f t="shared" si="42"/>
        <v>0.30227003193607938</v>
      </c>
      <c r="AR119" s="23">
        <f t="shared" si="43"/>
        <v>-1.877195304777084E-2</v>
      </c>
      <c r="AS119" s="23">
        <f t="shared" si="44"/>
        <v>1</v>
      </c>
      <c r="AT119" s="18"/>
      <c r="AU119" s="18"/>
      <c r="AV119" s="18"/>
      <c r="AW119" s="18"/>
      <c r="AX119" s="18"/>
    </row>
    <row r="120" spans="1:50" x14ac:dyDescent="0.25">
      <c r="A120" s="1">
        <v>49948</v>
      </c>
      <c r="B120">
        <f>+wFG_rstar_shock_decomposition!E120</f>
        <v>-0.107931327158433</v>
      </c>
      <c r="C120">
        <f>+wFG_rstar_shock_decomposition!F120</f>
        <v>-9.5638890411831795E-2</v>
      </c>
      <c r="D120">
        <f>+wFG_rstar_shock_decomposition!G120</f>
        <v>0.16848195809647501</v>
      </c>
      <c r="E120">
        <f>+wFG_rstar_shock_decomposition!H120</f>
        <v>-2.9027826156203598E-2</v>
      </c>
      <c r="F120">
        <f>+wFG_rstar_shock_decomposition!I120</f>
        <v>-3.2065381821923797E-2</v>
      </c>
      <c r="G120">
        <f>+wFG_rstar_shock_decomposition!J120</f>
        <v>-6.1808682815498302E-15</v>
      </c>
      <c r="H120">
        <f>+wFG_rstar_shock_decomposition!K120</f>
        <v>4.6492509451801102E-14</v>
      </c>
      <c r="I120">
        <f>+wFG_rstar_shock_decomposition!L120</f>
        <v>-6.3622877716945703E-16</v>
      </c>
      <c r="J120">
        <f>+wFG_rstar_shock_decomposition!M120</f>
        <v>1.55165383713245E-15</v>
      </c>
      <c r="K120">
        <f>+wFG_rstar_shock_decomposition!N120</f>
        <v>-7.7442996124619902E-16</v>
      </c>
      <c r="L120">
        <f>+wFG_rstar_shock_decomposition!O120</f>
        <v>1.25884313066332E-15</v>
      </c>
      <c r="M120">
        <f>+wFG_rstar_shock_decomposition!P120</f>
        <v>6.5481985432812202E-16</v>
      </c>
      <c r="N120">
        <f>+wFG_rstar_shock_decomposition!Q120</f>
        <v>2.5137605705165102E-15</v>
      </c>
      <c r="O120">
        <f>+wFG_rstar_shock_decomposition!R120</f>
        <v>3.4210842440271602E-15</v>
      </c>
      <c r="P120">
        <f>+wFG_rstar_shock_decomposition!S120</f>
        <v>8.8843445983976002E-14</v>
      </c>
      <c r="Q120">
        <f>+wFG_rstar_shock_decomposition!T120</f>
        <v>2.58685140869594E-2</v>
      </c>
      <c r="R120">
        <f>+wFG_rstar_shock_decomposition!U120</f>
        <v>0</v>
      </c>
      <c r="S120">
        <f>+wFG_rstar_shock_decomposition!V120</f>
        <v>-0.16348750146023899</v>
      </c>
      <c r="T120">
        <f>+wFG_rstar_shock_decomposition!W120</f>
        <v>6.7123713467003602E-3</v>
      </c>
      <c r="U120" s="8">
        <f>+wFG_rstar_shock_decomposition!D120</f>
        <v>-0.22708808347835899</v>
      </c>
      <c r="Y120" s="1">
        <f t="shared" si="46"/>
        <v>49948</v>
      </c>
      <c r="Z120" s="18">
        <f t="shared" si="26"/>
        <v>-0.107931327158433</v>
      </c>
      <c r="AA120" s="18">
        <f t="shared" si="27"/>
        <v>-9.5638890411831795E-2</v>
      </c>
      <c r="AB120" s="18">
        <f t="shared" si="28"/>
        <v>0.16848195809647501</v>
      </c>
      <c r="AC120" s="18">
        <f t="shared" si="29"/>
        <v>-0.1955528832821628</v>
      </c>
      <c r="AD120" s="18">
        <f t="shared" si="30"/>
        <v>-2.9027826156203598E-2</v>
      </c>
      <c r="AE120" s="18">
        <f t="shared" si="31"/>
        <v>2.58685140869594E-2</v>
      </c>
      <c r="AF120" s="18">
        <f t="shared" si="32"/>
        <v>-6.1808682815498302E-15</v>
      </c>
      <c r="AG120" s="18">
        <f t="shared" si="33"/>
        <v>4.6492509451801102E-14</v>
      </c>
      <c r="AH120" s="18">
        <f t="shared" si="34"/>
        <v>6.7123713467971925E-3</v>
      </c>
      <c r="AI120" s="18">
        <f t="shared" si="45"/>
        <v>-0.22708808347835929</v>
      </c>
      <c r="AJ120" s="21">
        <f t="shared" si="35"/>
        <v>-0.16968436919520341</v>
      </c>
      <c r="AK120" s="21">
        <f t="shared" si="36"/>
        <v>4.3815241528439616E-2</v>
      </c>
      <c r="AL120" s="21">
        <f t="shared" si="37"/>
        <v>-0.107931327158433</v>
      </c>
      <c r="AM120" s="21">
        <f t="shared" si="38"/>
        <v>6.7123713467971925E-3</v>
      </c>
      <c r="AN120" s="21">
        <f t="shared" si="39"/>
        <v>-0.22708808347839959</v>
      </c>
      <c r="AO120" s="23">
        <f t="shared" si="40"/>
        <v>0.73469141605805854</v>
      </c>
      <c r="AP120" s="23">
        <f t="shared" si="41"/>
        <v>-2.3253956622090972E-2</v>
      </c>
      <c r="AQ120" s="23">
        <f t="shared" si="42"/>
        <v>0.30767651003297969</v>
      </c>
      <c r="AR120" s="23">
        <f t="shared" si="43"/>
        <v>-1.9113969468946803E-2</v>
      </c>
      <c r="AS120" s="23">
        <f t="shared" si="44"/>
        <v>1</v>
      </c>
      <c r="AT120" s="18"/>
      <c r="AU120" s="18"/>
      <c r="AV120" s="18"/>
      <c r="AW120" s="18"/>
      <c r="AX120" s="18"/>
    </row>
    <row r="121" spans="1:50" x14ac:dyDescent="0.25">
      <c r="A121" s="1">
        <v>50040</v>
      </c>
      <c r="B121">
        <f>+wFG_rstar_shock_decomposition!E121</f>
        <v>-0.106664838499288</v>
      </c>
      <c r="C121">
        <f>+wFG_rstar_shock_decomposition!F121</f>
        <v>-9.4682501507713498E-2</v>
      </c>
      <c r="D121">
        <f>+wFG_rstar_shock_decomposition!G121</f>
        <v>0.16679713850943401</v>
      </c>
      <c r="E121">
        <f>+wFG_rstar_shock_decomposition!H121</f>
        <v>-2.8401898808132299E-2</v>
      </c>
      <c r="F121">
        <f>+wFG_rstar_shock_decomposition!I121</f>
        <v>-3.02874899896594E-2</v>
      </c>
      <c r="G121">
        <f>+wFG_rstar_shock_decomposition!J121</f>
        <v>-5.9865968320567202E-15</v>
      </c>
      <c r="H121">
        <f>+wFG_rstar_shock_decomposition!K121</f>
        <v>4.6366071099570102E-14</v>
      </c>
      <c r="I121">
        <f>+wFG_rstar_shock_decomposition!L121</f>
        <v>-6.2577948039779502E-16</v>
      </c>
      <c r="J121">
        <f>+wFG_rstar_shock_decomposition!M121</f>
        <v>1.53379719196589E-15</v>
      </c>
      <c r="K121">
        <f>+wFG_rstar_shock_decomposition!N121</f>
        <v>-7.6432076998881496E-16</v>
      </c>
      <c r="L121">
        <f>+wFG_rstar_shock_decomposition!O121</f>
        <v>1.2461922360941899E-15</v>
      </c>
      <c r="M121">
        <f>+wFG_rstar_shock_decomposition!P121</f>
        <v>6.4895485257696496E-16</v>
      </c>
      <c r="N121">
        <f>+wFG_rstar_shock_decomposition!Q121</f>
        <v>2.4878837927088902E-15</v>
      </c>
      <c r="O121">
        <f>+wFG_rstar_shock_decomposition!R121</f>
        <v>3.3835768901374001E-15</v>
      </c>
      <c r="P121">
        <f>+wFG_rstar_shock_decomposition!S121</f>
        <v>8.8504221130069297E-14</v>
      </c>
      <c r="Q121">
        <f>+wFG_rstar_shock_decomposition!T121</f>
        <v>2.54192859279538E-2</v>
      </c>
      <c r="R121">
        <f>+wFG_rstar_shock_decomposition!U121</f>
        <v>0</v>
      </c>
      <c r="S121">
        <f>+wFG_rstar_shock_decomposition!V121</f>
        <v>-0.16185651922609101</v>
      </c>
      <c r="T121">
        <f>+wFG_rstar_shock_decomposition!W121</f>
        <v>6.6336672436807598E-3</v>
      </c>
      <c r="U121" s="8">
        <f>+wFG_rstar_shock_decomposition!D121</f>
        <v>-0.223043156349679</v>
      </c>
      <c r="Y121" s="1">
        <f t="shared" si="46"/>
        <v>50040</v>
      </c>
      <c r="Z121" s="18">
        <f t="shared" si="26"/>
        <v>-0.106664838499288</v>
      </c>
      <c r="AA121" s="18">
        <f t="shared" si="27"/>
        <v>-9.4682501507713498E-2</v>
      </c>
      <c r="AB121" s="18">
        <f t="shared" si="28"/>
        <v>0.16679713850943401</v>
      </c>
      <c r="AC121" s="18">
        <f t="shared" si="29"/>
        <v>-0.19214400921575042</v>
      </c>
      <c r="AD121" s="18">
        <f t="shared" si="30"/>
        <v>-2.8401898808132299E-2</v>
      </c>
      <c r="AE121" s="18">
        <f t="shared" si="31"/>
        <v>2.54192859279538E-2</v>
      </c>
      <c r="AF121" s="18">
        <f t="shared" si="32"/>
        <v>-5.9865968320567202E-15</v>
      </c>
      <c r="AG121" s="18">
        <f t="shared" si="33"/>
        <v>4.6366071099570102E-14</v>
      </c>
      <c r="AH121" s="18">
        <f t="shared" si="34"/>
        <v>6.633667243777174E-3</v>
      </c>
      <c r="AI121" s="18">
        <f t="shared" si="45"/>
        <v>-0.22304315634967886</v>
      </c>
      <c r="AJ121" s="21">
        <f t="shared" si="35"/>
        <v>-0.16672472328779661</v>
      </c>
      <c r="AK121" s="21">
        <f t="shared" si="36"/>
        <v>4.3712738193588209E-2</v>
      </c>
      <c r="AL121" s="21">
        <f t="shared" si="37"/>
        <v>-0.106664838499288</v>
      </c>
      <c r="AM121" s="21">
        <f t="shared" si="38"/>
        <v>6.633667243777174E-3</v>
      </c>
      <c r="AN121" s="21">
        <f t="shared" si="39"/>
        <v>-0.22304315634971922</v>
      </c>
      <c r="AO121" s="23">
        <f t="shared" si="40"/>
        <v>0.73169325756737669</v>
      </c>
      <c r="AP121" s="23">
        <f t="shared" si="41"/>
        <v>-2.5341206798167513E-2</v>
      </c>
      <c r="AQ121" s="23">
        <f t="shared" si="42"/>
        <v>0.31310543276911401</v>
      </c>
      <c r="AR121" s="23">
        <f t="shared" si="43"/>
        <v>-1.9457483538323977E-2</v>
      </c>
      <c r="AS121" s="23">
        <f t="shared" si="44"/>
        <v>1</v>
      </c>
      <c r="AT121" s="18"/>
      <c r="AU121" s="18"/>
      <c r="AV121" s="18"/>
      <c r="AW121" s="18"/>
      <c r="AX121" s="18"/>
    </row>
    <row r="122" spans="1:50" x14ac:dyDescent="0.25">
      <c r="A122" s="1">
        <v>50130</v>
      </c>
      <c r="B122">
        <f>+wFG_rstar_shock_decomposition!E122</f>
        <v>-0.10541422329575099</v>
      </c>
      <c r="C122">
        <f>+wFG_rstar_shock_decomposition!F122</f>
        <v>-9.3735676492636394E-2</v>
      </c>
      <c r="D122">
        <f>+wFG_rstar_shock_decomposition!G122</f>
        <v>0.165129167120107</v>
      </c>
      <c r="E122">
        <f>+wFG_rstar_shock_decomposition!H122</f>
        <v>-2.7788826173108499E-2</v>
      </c>
      <c r="F122">
        <f>+wFG_rstar_shock_decomposition!I122</f>
        <v>-2.85994198846913E-2</v>
      </c>
      <c r="G122">
        <f>+wFG_rstar_shock_decomposition!J122</f>
        <v>-5.7978579000229198E-15</v>
      </c>
      <c r="H122">
        <f>+wFG_rstar_shock_decomposition!K122</f>
        <v>4.6233633822712503E-14</v>
      </c>
      <c r="I122">
        <f>+wFG_rstar_shock_decomposition!L122</f>
        <v>-6.1555130887591904E-16</v>
      </c>
      <c r="J122">
        <f>+wFG_rstar_shock_decomposition!M122</f>
        <v>1.51619342774715E-15</v>
      </c>
      <c r="K122">
        <f>+wFG_rstar_shock_decomposition!N122</f>
        <v>-7.5445929900972897E-16</v>
      </c>
      <c r="L122">
        <f>+wFG_rstar_shock_decomposition!O122</f>
        <v>1.2336468141369499E-15</v>
      </c>
      <c r="M122">
        <f>+wFG_rstar_shock_decomposition!P122</f>
        <v>6.4308397836297396E-16</v>
      </c>
      <c r="N122">
        <f>+wFG_rstar_shock_decomposition!Q122</f>
        <v>2.4622945272192199E-15</v>
      </c>
      <c r="O122">
        <f>+wFG_rstar_shock_decomposition!R122</f>
        <v>3.3466395720535098E-15</v>
      </c>
      <c r="P122">
        <f>+wFG_rstar_shock_decomposition!S122</f>
        <v>8.8161670293452094E-14</v>
      </c>
      <c r="Q122">
        <f>+wFG_rstar_shock_decomposition!T122</f>
        <v>2.4977602989258999E-2</v>
      </c>
      <c r="R122">
        <f>+wFG_rstar_shock_decomposition!U122</f>
        <v>0</v>
      </c>
      <c r="S122">
        <f>+wFG_rstar_shock_decomposition!V122</f>
        <v>-0.160241745671585</v>
      </c>
      <c r="T122">
        <f>+wFG_rstar_shock_decomposition!W122</f>
        <v>6.5559250818584798E-3</v>
      </c>
      <c r="U122" s="8">
        <f>+wFG_rstar_shock_decomposition!D122</f>
        <v>-0.21911719632641</v>
      </c>
      <c r="Y122" s="1">
        <f t="shared" si="46"/>
        <v>50130</v>
      </c>
      <c r="Z122" s="18">
        <f t="shared" si="26"/>
        <v>-0.10541422329575099</v>
      </c>
      <c r="AA122" s="18">
        <f t="shared" si="27"/>
        <v>-9.3735676492636394E-2</v>
      </c>
      <c r="AB122" s="18">
        <f t="shared" si="28"/>
        <v>0.165129167120107</v>
      </c>
      <c r="AC122" s="18">
        <f t="shared" si="29"/>
        <v>-0.18884116555627631</v>
      </c>
      <c r="AD122" s="18">
        <f t="shared" si="30"/>
        <v>-2.7788826173108499E-2</v>
      </c>
      <c r="AE122" s="18">
        <f t="shared" si="31"/>
        <v>2.4977602989258999E-2</v>
      </c>
      <c r="AF122" s="18">
        <f t="shared" si="32"/>
        <v>-5.7978579000229198E-15</v>
      </c>
      <c r="AG122" s="18">
        <f t="shared" si="33"/>
        <v>4.6233633822712503E-14</v>
      </c>
      <c r="AH122" s="18">
        <f t="shared" si="34"/>
        <v>6.5559250819544716E-3</v>
      </c>
      <c r="AI122" s="18">
        <f t="shared" si="45"/>
        <v>-0.21911719632641127</v>
      </c>
      <c r="AJ122" s="21">
        <f t="shared" si="35"/>
        <v>-0.16386356256701731</v>
      </c>
      <c r="AK122" s="21">
        <f t="shared" si="36"/>
        <v>4.3604664454362105E-2</v>
      </c>
      <c r="AL122" s="21">
        <f t="shared" si="37"/>
        <v>-0.10541422329575099</v>
      </c>
      <c r="AM122" s="21">
        <f t="shared" si="38"/>
        <v>6.5559250819544716E-3</v>
      </c>
      <c r="AN122" s="21">
        <f t="shared" si="39"/>
        <v>-0.21911719632645174</v>
      </c>
      <c r="AO122" s="23">
        <f t="shared" si="40"/>
        <v>0.72877989175193558</v>
      </c>
      <c r="AP122" s="23">
        <f t="shared" si="41"/>
        <v>-2.7527977510111549E-2</v>
      </c>
      <c r="AQ122" s="23">
        <f t="shared" si="42"/>
        <v>0.31855016253989971</v>
      </c>
      <c r="AR122" s="23">
        <f t="shared" si="43"/>
        <v>-1.9802076781719122E-2</v>
      </c>
      <c r="AS122" s="23">
        <f t="shared" si="44"/>
        <v>1</v>
      </c>
      <c r="AT122" s="18"/>
      <c r="AU122" s="18"/>
      <c r="AV122" s="18"/>
      <c r="AW122" s="18"/>
      <c r="AX122" s="18"/>
    </row>
    <row r="123" spans="1:50" x14ac:dyDescent="0.25">
      <c r="A123" s="1">
        <v>50221</v>
      </c>
      <c r="B123">
        <f>+wFG_rstar_shock_decomposition!E123</f>
        <v>-0.104179261591118</v>
      </c>
      <c r="C123">
        <f>+wFG_rstar_shock_decomposition!F123</f>
        <v>-9.2798319727709994E-2</v>
      </c>
      <c r="D123">
        <f>+wFG_rstar_shock_decomposition!G123</f>
        <v>0.16347787544595799</v>
      </c>
      <c r="E123">
        <f>+wFG_rstar_shock_decomposition!H123</f>
        <v>-2.7188512615912399E-2</v>
      </c>
      <c r="F123">
        <f>+wFG_rstar_shock_decomposition!I123</f>
        <v>-2.69967834436587E-2</v>
      </c>
      <c r="G123">
        <f>+wFG_rstar_shock_decomposition!J123</f>
        <v>-5.6144816657157597E-15</v>
      </c>
      <c r="H123">
        <f>+wFG_rstar_shock_decomposition!K123</f>
        <v>4.6095415050259097E-14</v>
      </c>
      <c r="I123">
        <f>+wFG_rstar_shock_decomposition!L123</f>
        <v>-6.0554015184932598E-16</v>
      </c>
      <c r="J123">
        <f>+wFG_rstar_shock_decomposition!M123</f>
        <v>1.49883576017204E-15</v>
      </c>
      <c r="K123">
        <f>+wFG_rstar_shock_decomposition!N123</f>
        <v>-7.4483416626339501E-16</v>
      </c>
      <c r="L123">
        <f>+wFG_rstar_shock_decomposition!O123</f>
        <v>1.2212075733280099E-15</v>
      </c>
      <c r="M123">
        <f>+wFG_rstar_shock_decomposition!P123</f>
        <v>6.3721191243584599E-16</v>
      </c>
      <c r="N123">
        <f>+wFG_rstar_shock_decomposition!Q123</f>
        <v>2.4369877978452499E-15</v>
      </c>
      <c r="O123">
        <f>+wFG_rstar_shock_decomposition!R123</f>
        <v>3.3102543979046999E-15</v>
      </c>
      <c r="P123">
        <f>+wFG_rstar_shock_decomposition!S123</f>
        <v>8.7815928661136196E-14</v>
      </c>
      <c r="Q123">
        <f>+wFG_rstar_shock_decomposition!T123</f>
        <v>2.4543256038895199E-2</v>
      </c>
      <c r="R123">
        <f>+wFG_rstar_shock_decomposition!U123</f>
        <v>0</v>
      </c>
      <c r="S123">
        <f>+wFG_rstar_shock_decomposition!V123</f>
        <v>-0.15864302203060501</v>
      </c>
      <c r="T123">
        <f>+wFG_rstar_shock_decomposition!W123</f>
        <v>6.4791322741787304E-3</v>
      </c>
      <c r="U123" s="8">
        <f>+wFG_rstar_shock_decomposition!D123</f>
        <v>-0.21530563564983499</v>
      </c>
      <c r="Y123" s="1">
        <f t="shared" si="46"/>
        <v>50221</v>
      </c>
      <c r="Z123" s="18">
        <f t="shared" si="26"/>
        <v>-0.104179261591118</v>
      </c>
      <c r="AA123" s="18">
        <f t="shared" si="27"/>
        <v>-9.2798319727709994E-2</v>
      </c>
      <c r="AB123" s="18">
        <f t="shared" si="28"/>
        <v>0.16347787544595799</v>
      </c>
      <c r="AC123" s="18">
        <f t="shared" si="29"/>
        <v>-0.1856398054742637</v>
      </c>
      <c r="AD123" s="18">
        <f t="shared" si="30"/>
        <v>-2.7188512615912399E-2</v>
      </c>
      <c r="AE123" s="18">
        <f t="shared" si="31"/>
        <v>2.4543256038895199E-2</v>
      </c>
      <c r="AF123" s="18">
        <f t="shared" si="32"/>
        <v>-5.6144816657157597E-15</v>
      </c>
      <c r="AG123" s="18">
        <f t="shared" si="33"/>
        <v>4.6095415050259097E-14</v>
      </c>
      <c r="AH123" s="18">
        <f t="shared" si="34"/>
        <v>6.4791322742743006E-3</v>
      </c>
      <c r="AI123" s="18">
        <f t="shared" si="45"/>
        <v>-0.2153056356498361</v>
      </c>
      <c r="AJ123" s="21">
        <f t="shared" si="35"/>
        <v>-0.1610965494353685</v>
      </c>
      <c r="AK123" s="21">
        <f t="shared" si="36"/>
        <v>4.3491043102335591E-2</v>
      </c>
      <c r="AL123" s="21">
        <f t="shared" si="37"/>
        <v>-0.104179261591118</v>
      </c>
      <c r="AM123" s="21">
        <f t="shared" si="38"/>
        <v>6.4791322742743006E-3</v>
      </c>
      <c r="AN123" s="21">
        <f t="shared" si="39"/>
        <v>-0.21530563564987662</v>
      </c>
      <c r="AO123" s="23">
        <f t="shared" si="40"/>
        <v>0.72595279635824039</v>
      </c>
      <c r="AP123" s="23">
        <f t="shared" si="41"/>
        <v>-2.9809666346072145E-2</v>
      </c>
      <c r="AQ123" s="23">
        <f t="shared" si="42"/>
        <v>0.32400420967263016</v>
      </c>
      <c r="AR123" s="23">
        <f t="shared" si="43"/>
        <v>-2.0147339684796314E-2</v>
      </c>
      <c r="AS123" s="23">
        <f t="shared" si="44"/>
        <v>1</v>
      </c>
      <c r="AT123" s="18"/>
      <c r="AU123" s="18"/>
      <c r="AV123" s="18"/>
      <c r="AW123" s="18"/>
      <c r="AX123" s="18"/>
    </row>
    <row r="124" spans="1:50" x14ac:dyDescent="0.25">
      <c r="A124" s="1">
        <v>50313</v>
      </c>
      <c r="B124">
        <f>+wFG_rstar_shock_decomposition!E124</f>
        <v>-0.102959736746475</v>
      </c>
      <c r="C124">
        <f>+wFG_rstar_shock_decomposition!F124</f>
        <v>-9.1870336530432903E-2</v>
      </c>
      <c r="D124">
        <f>+wFG_rstar_shock_decomposition!G124</f>
        <v>0.16184309668944399</v>
      </c>
      <c r="E124">
        <f>+wFG_rstar_shock_decomposition!H124</f>
        <v>-2.6600840382909399E-2</v>
      </c>
      <c r="F124">
        <f>+wFG_rstar_shock_decomposition!I124</f>
        <v>-2.54753851112547E-2</v>
      </c>
      <c r="G124">
        <f>+wFG_rstar_shock_decomposition!J124</f>
        <v>-5.4363013972645398E-15</v>
      </c>
      <c r="H124">
        <f>+wFG_rstar_shock_decomposition!K124</f>
        <v>4.5951626858045799E-14</v>
      </c>
      <c r="I124">
        <f>+wFG_rstar_shock_decomposition!L124</f>
        <v>-5.9574159916119602E-16</v>
      </c>
      <c r="J124">
        <f>+wFG_rstar_shock_decomposition!M124</f>
        <v>1.4817178179634999E-15</v>
      </c>
      <c r="K124">
        <f>+wFG_rstar_shock_decomposition!N124</f>
        <v>-7.3543436752850599E-16</v>
      </c>
      <c r="L124">
        <f>+wFG_rstar_shock_decomposition!O124</f>
        <v>1.20887516995515E-15</v>
      </c>
      <c r="M124">
        <f>+wFG_rstar_shock_decomposition!P124</f>
        <v>6.3134311177037796E-16</v>
      </c>
      <c r="N124">
        <f>+wFG_rstar_shock_decomposition!Q124</f>
        <v>2.4119588591905601E-15</v>
      </c>
      <c r="O124">
        <f>+wFG_rstar_shock_decomposition!R124</f>
        <v>3.2744041084797599E-15</v>
      </c>
      <c r="P124">
        <f>+wFG_rstar_shock_decomposition!S124</f>
        <v>8.7467127699693797E-14</v>
      </c>
      <c r="Q124">
        <f>+wFG_rstar_shock_decomposition!T124</f>
        <v>2.4116054020375099E-2</v>
      </c>
      <c r="R124">
        <f>+wFG_rstar_shock_decomposition!U124</f>
        <v>0</v>
      </c>
      <c r="S124">
        <f>+wFG_rstar_shock_decomposition!V124</f>
        <v>-0.15706019096059001</v>
      </c>
      <c r="T124">
        <f>+wFG_rstar_shock_decomposition!W124</f>
        <v>6.4032764109289101E-3</v>
      </c>
      <c r="U124" s="8">
        <f>+wFG_rstar_shock_decomposition!D124</f>
        <v>-0.21160406261077799</v>
      </c>
      <c r="Y124" s="1">
        <f t="shared" si="46"/>
        <v>50313</v>
      </c>
      <c r="Z124" s="18">
        <f t="shared" si="26"/>
        <v>-0.102959736746475</v>
      </c>
      <c r="AA124" s="18">
        <f t="shared" si="27"/>
        <v>-9.1870336530432903E-2</v>
      </c>
      <c r="AB124" s="18">
        <f t="shared" si="28"/>
        <v>0.16184309668944399</v>
      </c>
      <c r="AC124" s="18">
        <f t="shared" si="29"/>
        <v>-0.1825355760718447</v>
      </c>
      <c r="AD124" s="18">
        <f t="shared" si="30"/>
        <v>-2.6600840382909399E-2</v>
      </c>
      <c r="AE124" s="18">
        <f t="shared" si="31"/>
        <v>2.4116054020375099E-2</v>
      </c>
      <c r="AF124" s="18">
        <f t="shared" si="32"/>
        <v>-5.4363013972645398E-15</v>
      </c>
      <c r="AG124" s="18">
        <f t="shared" si="33"/>
        <v>4.5951626858045799E-14</v>
      </c>
      <c r="AH124" s="18">
        <f t="shared" si="34"/>
        <v>6.4032764110240545E-3</v>
      </c>
      <c r="AI124" s="18">
        <f t="shared" si="45"/>
        <v>-0.21160406261077835</v>
      </c>
      <c r="AJ124" s="21">
        <f t="shared" si="35"/>
        <v>-0.15841952205146961</v>
      </c>
      <c r="AK124" s="21">
        <f t="shared" si="36"/>
        <v>4.3371919776101692E-2</v>
      </c>
      <c r="AL124" s="21">
        <f t="shared" si="37"/>
        <v>-0.102959736746475</v>
      </c>
      <c r="AM124" s="21">
        <f t="shared" si="38"/>
        <v>6.4032764110240545E-3</v>
      </c>
      <c r="AN124" s="21">
        <f t="shared" si="39"/>
        <v>-0.21160406261081888</v>
      </c>
      <c r="AO124" s="23">
        <f t="shared" si="40"/>
        <v>0.72321344348788985</v>
      </c>
      <c r="AP124" s="23">
        <f t="shared" si="41"/>
        <v>-3.2181811618182551E-2</v>
      </c>
      <c r="AQ124" s="23">
        <f t="shared" si="42"/>
        <v>0.32946124033619806</v>
      </c>
      <c r="AR124" s="23">
        <f t="shared" si="43"/>
        <v>-2.0492872205908352E-2</v>
      </c>
      <c r="AS124" s="23">
        <f t="shared" si="44"/>
        <v>1</v>
      </c>
      <c r="AT124" s="18"/>
      <c r="AU124" s="18"/>
      <c r="AV124" s="18"/>
      <c r="AW124" s="18"/>
      <c r="AX124" s="18"/>
    </row>
    <row r="125" spans="1:50" x14ac:dyDescent="0.25">
      <c r="A125" s="1">
        <v>50405</v>
      </c>
      <c r="B125">
        <f>+wFG_rstar_shock_decomposition!E125</f>
        <v>-0.10175543540582301</v>
      </c>
      <c r="C125">
        <f>+wFG_rstar_shock_decomposition!F125</f>
        <v>-9.0951633165128595E-2</v>
      </c>
      <c r="D125">
        <f>+wFG_rstar_shock_decomposition!G125</f>
        <v>0.16022466572111899</v>
      </c>
      <c r="E125">
        <f>+wFG_rstar_shock_decomposition!H125</f>
        <v>-2.60256729740709E-2</v>
      </c>
      <c r="F125">
        <f>+wFG_rstar_shock_decomposition!I125</f>
        <v>-2.4031216501193699E-2</v>
      </c>
      <c r="G125">
        <f>+wFG_rstar_shock_decomposition!J125</f>
        <v>-5.2631539402921101E-15</v>
      </c>
      <c r="H125">
        <f>+wFG_rstar_shock_decomposition!K125</f>
        <v>4.5802475998265497E-14</v>
      </c>
      <c r="I125">
        <f>+wFG_rstar_shock_decomposition!L125</f>
        <v>-5.8615100993881002E-16</v>
      </c>
      <c r="J125">
        <f>+wFG_rstar_shock_decomposition!M125</f>
        <v>1.46483361158136E-15</v>
      </c>
      <c r="K125">
        <f>+wFG_rstar_shock_decomposition!N125</f>
        <v>-7.2624931432246605E-16</v>
      </c>
      <c r="L125">
        <f>+wFG_rstar_shock_decomposition!O125</f>
        <v>1.19665019508293E-15</v>
      </c>
      <c r="M125">
        <f>+wFG_rstar_shock_decomposition!P125</f>
        <v>6.2548179421082802E-16</v>
      </c>
      <c r="N125">
        <f>+wFG_rstar_shock_decomposition!Q125</f>
        <v>2.3872031801832E-15</v>
      </c>
      <c r="O125">
        <f>+wFG_rstar_shock_decomposition!R125</f>
        <v>3.2390721072882102E-15</v>
      </c>
      <c r="P125">
        <f>+wFG_rstar_shock_decomposition!S125</f>
        <v>8.71153952677337E-14</v>
      </c>
      <c r="Q125">
        <f>+wFG_rstar_shock_decomposition!T125</f>
        <v>2.3695821834835901E-2</v>
      </c>
      <c r="R125">
        <f>+wFG_rstar_shock_decomposition!U125</f>
        <v>0</v>
      </c>
      <c r="S125">
        <f>+wFG_rstar_shock_decomposition!V125</f>
        <v>-0.155493096537592</v>
      </c>
      <c r="T125">
        <f>+wFG_rstar_shock_decomposition!W125</f>
        <v>6.3283452571144903E-3</v>
      </c>
      <c r="U125" s="8">
        <f>+wFG_rstar_shock_decomposition!D125</f>
        <v>-0.20800822177060199</v>
      </c>
      <c r="Y125" s="1">
        <f t="shared" si="46"/>
        <v>50405</v>
      </c>
      <c r="Z125" s="18">
        <f t="shared" si="26"/>
        <v>-0.10175543540582301</v>
      </c>
      <c r="AA125" s="18">
        <f t="shared" si="27"/>
        <v>-9.0951633165128595E-2</v>
      </c>
      <c r="AB125" s="18">
        <f t="shared" si="28"/>
        <v>0.16022466572111899</v>
      </c>
      <c r="AC125" s="18">
        <f t="shared" si="29"/>
        <v>-0.17952431303878569</v>
      </c>
      <c r="AD125" s="18">
        <f t="shared" si="30"/>
        <v>-2.60256729740709E-2</v>
      </c>
      <c r="AE125" s="18">
        <f t="shared" si="31"/>
        <v>2.3695821834835901E-2</v>
      </c>
      <c r="AF125" s="18">
        <f t="shared" si="32"/>
        <v>-5.2631539402921101E-15</v>
      </c>
      <c r="AG125" s="18">
        <f t="shared" si="33"/>
        <v>4.5802475998265497E-14</v>
      </c>
      <c r="AH125" s="18">
        <f t="shared" si="34"/>
        <v>6.3283452572092062E-3</v>
      </c>
      <c r="AI125" s="18">
        <f t="shared" si="45"/>
        <v>-0.20800822177060357</v>
      </c>
      <c r="AJ125" s="21">
        <f t="shared" si="35"/>
        <v>-0.15582849120394979</v>
      </c>
      <c r="AK125" s="21">
        <f t="shared" si="36"/>
        <v>4.3247359581919491E-2</v>
      </c>
      <c r="AL125" s="21">
        <f t="shared" si="37"/>
        <v>-0.10175543540582301</v>
      </c>
      <c r="AM125" s="21">
        <f t="shared" si="38"/>
        <v>6.3283452572092062E-3</v>
      </c>
      <c r="AN125" s="21">
        <f t="shared" si="39"/>
        <v>-0.2080082217706441</v>
      </c>
      <c r="AO125" s="23">
        <f t="shared" si="40"/>
        <v>0.72056327370537521</v>
      </c>
      <c r="AP125" s="23">
        <f t="shared" si="41"/>
        <v>-3.4640074385535492E-2</v>
      </c>
      <c r="AQ125" s="23">
        <f t="shared" si="42"/>
        <v>0.33491508500511419</v>
      </c>
      <c r="AR125" s="23">
        <f t="shared" si="43"/>
        <v>-2.0838284324955329E-2</v>
      </c>
      <c r="AS125" s="23">
        <f t="shared" si="44"/>
        <v>1</v>
      </c>
      <c r="AT125" s="18"/>
      <c r="AU125" s="18"/>
      <c r="AV125" s="18"/>
      <c r="AW125" s="18"/>
      <c r="AX125" s="18"/>
    </row>
    <row r="126" spans="1:50" x14ac:dyDescent="0.25">
      <c r="A126" s="1">
        <v>50495</v>
      </c>
      <c r="B126">
        <f>+wFG_rstar_shock_decomposition!E126</f>
        <v>-0.100566147458614</v>
      </c>
      <c r="C126">
        <f>+wFG_rstar_shock_decomposition!F126</f>
        <v>-9.0042116833477306E-2</v>
      </c>
      <c r="D126">
        <f>+wFG_rstar_shock_decomposition!G126</f>
        <v>0.158622419062912</v>
      </c>
      <c r="E126">
        <f>+wFG_rstar_shock_decomposition!H126</f>
        <v>-2.54628581038931E-2</v>
      </c>
      <c r="F126">
        <f>+wFG_rstar_shock_decomposition!I126</f>
        <v>-2.2660450752486301E-2</v>
      </c>
      <c r="G126">
        <f>+wFG_rstar_shock_decomposition!J126</f>
        <v>-5.0948801106463197E-15</v>
      </c>
      <c r="H126">
        <f>+wFG_rstar_shock_decomposition!K126</f>
        <v>4.5648163945507302E-14</v>
      </c>
      <c r="I126">
        <f>+wFG_rstar_shock_decomposition!L126</f>
        <v>-5.7676357366561099E-16</v>
      </c>
      <c r="J126">
        <f>+wFG_rstar_shock_decomposition!M126</f>
        <v>1.4481775037336499E-15</v>
      </c>
      <c r="K126">
        <f>+wFG_rstar_shock_decomposition!N126</f>
        <v>-7.1726886103583997E-16</v>
      </c>
      <c r="L126">
        <f>+wFG_rstar_shock_decomposition!O126</f>
        <v>1.1845331650632599E-15</v>
      </c>
      <c r="M126">
        <f>+wFG_rstar_shock_decomposition!P126</f>
        <v>6.1963192869718204E-16</v>
      </c>
      <c r="N126">
        <f>+wFG_rstar_shock_decomposition!Q126</f>
        <v>2.3627164285939999E-15</v>
      </c>
      <c r="O126">
        <f>+wFG_rstar_shock_decomposition!R126</f>
        <v>3.2042424794491401E-15</v>
      </c>
      <c r="P126">
        <f>+wFG_rstar_shock_decomposition!S126</f>
        <v>8.6760855727741696E-14</v>
      </c>
      <c r="Q126">
        <f>+wFG_rstar_shock_decomposition!T126</f>
        <v>2.3282398391159202E-2</v>
      </c>
      <c r="R126">
        <f>+wFG_rstar_shock_decomposition!U126</f>
        <v>0</v>
      </c>
      <c r="S126">
        <f>+wFG_rstar_shock_decomposition!V126</f>
        <v>-0.15394158425145901</v>
      </c>
      <c r="T126">
        <f>+wFG_rstar_shock_decomposition!W126</f>
        <v>6.2543267498732496E-3</v>
      </c>
      <c r="U126" s="8">
        <f>+wFG_rstar_shock_decomposition!D126</f>
        <v>-0.20451401319585</v>
      </c>
      <c r="Y126" s="1">
        <f t="shared" si="46"/>
        <v>50495</v>
      </c>
      <c r="Z126" s="18">
        <f t="shared" si="26"/>
        <v>-0.100566147458614</v>
      </c>
      <c r="AA126" s="18">
        <f t="shared" si="27"/>
        <v>-9.0042116833477306E-2</v>
      </c>
      <c r="AB126" s="18">
        <f t="shared" si="28"/>
        <v>0.158622419062912</v>
      </c>
      <c r="AC126" s="18">
        <f t="shared" si="29"/>
        <v>-0.17660203500394531</v>
      </c>
      <c r="AD126" s="18">
        <f t="shared" si="30"/>
        <v>-2.54628581038931E-2</v>
      </c>
      <c r="AE126" s="18">
        <f t="shared" si="31"/>
        <v>2.3282398391159202E-2</v>
      </c>
      <c r="AF126" s="18">
        <f t="shared" si="32"/>
        <v>-5.0948801106463197E-15</v>
      </c>
      <c r="AG126" s="18">
        <f t="shared" si="33"/>
        <v>4.5648163945507302E-14</v>
      </c>
      <c r="AH126" s="18">
        <f t="shared" si="34"/>
        <v>6.2543267499675353E-3</v>
      </c>
      <c r="AI126" s="18">
        <f t="shared" si="45"/>
        <v>-0.20451401319585044</v>
      </c>
      <c r="AJ126" s="21">
        <f t="shared" si="35"/>
        <v>-0.15331963661278611</v>
      </c>
      <c r="AK126" s="21">
        <f t="shared" si="36"/>
        <v>4.3117444125541589E-2</v>
      </c>
      <c r="AL126" s="21">
        <f t="shared" si="37"/>
        <v>-0.100566147458614</v>
      </c>
      <c r="AM126" s="21">
        <f t="shared" si="38"/>
        <v>6.2543267499675353E-3</v>
      </c>
      <c r="AN126" s="21">
        <f t="shared" si="39"/>
        <v>-0.20451401319589099</v>
      </c>
      <c r="AO126" s="23">
        <f t="shared" si="40"/>
        <v>0.71800367307522561</v>
      </c>
      <c r="AP126" s="23">
        <f t="shared" si="41"/>
        <v>-3.7180223675423167E-2</v>
      </c>
      <c r="AQ126" s="23">
        <f t="shared" si="42"/>
        <v>0.34035974721200951</v>
      </c>
      <c r="AR126" s="23">
        <f t="shared" si="43"/>
        <v>-2.1183196611810992E-2</v>
      </c>
      <c r="AS126" s="23">
        <f t="shared" si="44"/>
        <v>1</v>
      </c>
      <c r="AT126" s="18"/>
      <c r="AU126" s="18"/>
      <c r="AV126" s="18"/>
      <c r="AW126" s="18"/>
      <c r="AX126" s="18"/>
    </row>
    <row r="127" spans="1:50" x14ac:dyDescent="0.25">
      <c r="A127" s="1">
        <v>50586</v>
      </c>
      <c r="B127">
        <f>+wFG_rstar_shock_decomposition!E127</f>
        <v>-9.9391666000196305E-2</v>
      </c>
      <c r="C127">
        <f>+wFG_rstar_shock_decomposition!F127</f>
        <v>-8.9141695665142601E-2</v>
      </c>
      <c r="D127">
        <f>+wFG_rstar_shock_decomposition!G127</f>
        <v>0.15703619487158799</v>
      </c>
      <c r="E127">
        <f>+wFG_rstar_shock_decomposition!H127</f>
        <v>-2.4912230299187502E-2</v>
      </c>
      <c r="F127">
        <f>+wFG_rstar_shock_decomposition!I127</f>
        <v>-2.1359436666506401E-2</v>
      </c>
      <c r="G127">
        <f>+wFG_rstar_shock_decomposition!J127</f>
        <v>-4.9313250005529297E-15</v>
      </c>
      <c r="H127">
        <f>+wFG_rstar_shock_decomposition!K127</f>
        <v>4.5488886956807002E-14</v>
      </c>
      <c r="I127">
        <f>+wFG_rstar_shock_decomposition!L127</f>
        <v>-5.6757436402800501E-16</v>
      </c>
      <c r="J127">
        <f>+wFG_rstar_shock_decomposition!M127</f>
        <v>1.4317441817080999E-15</v>
      </c>
      <c r="K127">
        <f>+wFG_rstar_shock_decomposition!N127</f>
        <v>-7.0848332282007895E-16</v>
      </c>
      <c r="L127">
        <f>+wFG_rstar_shock_decomposition!O127</f>
        <v>1.17252451498123E-15</v>
      </c>
      <c r="M127">
        <f>+wFG_rstar_shock_decomposition!P127</f>
        <v>6.1379723017859598E-16</v>
      </c>
      <c r="N127">
        <f>+wFG_rstar_shock_decomposition!Q127</f>
        <v>2.3384944565369699E-15</v>
      </c>
      <c r="O127">
        <f>+wFG_rstar_shock_decomposition!R127</f>
        <v>3.1699000010134201E-15</v>
      </c>
      <c r="P127">
        <f>+wFG_rstar_shock_decomposition!S127</f>
        <v>8.6403630056561105E-14</v>
      </c>
      <c r="Q127">
        <f>+wFG_rstar_shock_decomposition!T127</f>
        <v>2.2875634892336998E-2</v>
      </c>
      <c r="R127">
        <f>+wFG_rstar_shock_decomposition!U127</f>
        <v>0</v>
      </c>
      <c r="S127">
        <f>+wFG_rstar_shock_decomposition!V127</f>
        <v>-0.15240550100092301</v>
      </c>
      <c r="T127">
        <f>+wFG_rstar_shock_decomposition!W127</f>
        <v>6.1812089959273698E-3</v>
      </c>
      <c r="U127" s="8">
        <f>+wFG_rstar_shock_decomposition!D127</f>
        <v>-0.20111749087196801</v>
      </c>
      <c r="Y127" s="1">
        <f t="shared" si="46"/>
        <v>50586</v>
      </c>
      <c r="Z127" s="18">
        <f t="shared" si="26"/>
        <v>-9.9391666000196305E-2</v>
      </c>
      <c r="AA127" s="18">
        <f t="shared" si="27"/>
        <v>-8.9141695665142601E-2</v>
      </c>
      <c r="AB127" s="18">
        <f t="shared" si="28"/>
        <v>0.15703619487158799</v>
      </c>
      <c r="AC127" s="18">
        <f t="shared" si="29"/>
        <v>-0.1737649376674294</v>
      </c>
      <c r="AD127" s="18">
        <f t="shared" si="30"/>
        <v>-2.4912230299187502E-2</v>
      </c>
      <c r="AE127" s="18">
        <f t="shared" si="31"/>
        <v>2.2875634892336998E-2</v>
      </c>
      <c r="AF127" s="18">
        <f t="shared" si="32"/>
        <v>-4.9313250005529297E-15</v>
      </c>
      <c r="AG127" s="18">
        <f t="shared" si="33"/>
        <v>4.5488886956807002E-14</v>
      </c>
      <c r="AH127" s="18">
        <f t="shared" si="34"/>
        <v>6.1812089960212252E-3</v>
      </c>
      <c r="AI127" s="18">
        <f t="shared" si="45"/>
        <v>-0.20111749087196903</v>
      </c>
      <c r="AJ127" s="21">
        <f t="shared" si="35"/>
        <v>-0.15088930277509241</v>
      </c>
      <c r="AK127" s="21">
        <f t="shared" si="36"/>
        <v>4.2982268907257884E-2</v>
      </c>
      <c r="AL127" s="21">
        <f t="shared" si="37"/>
        <v>-9.9391666000196305E-2</v>
      </c>
      <c r="AM127" s="21">
        <f t="shared" si="38"/>
        <v>6.1812089960212252E-3</v>
      </c>
      <c r="AN127" s="21">
        <f t="shared" si="39"/>
        <v>-0.20111749087200961</v>
      </c>
      <c r="AO127" s="23">
        <f t="shared" si="40"/>
        <v>0.71553595293801353</v>
      </c>
      <c r="AP127" s="23">
        <f t="shared" si="41"/>
        <v>-3.9798124491416051E-2</v>
      </c>
      <c r="AQ127" s="23">
        <f t="shared" si="42"/>
        <v>0.34578941235267896</v>
      </c>
      <c r="AR127" s="23">
        <f t="shared" si="43"/>
        <v>-2.1527240799275732E-2</v>
      </c>
      <c r="AS127" s="23">
        <f t="shared" si="44"/>
        <v>1</v>
      </c>
      <c r="AT127" s="18"/>
      <c r="AU127" s="18"/>
      <c r="AV127" s="18"/>
      <c r="AW127" s="18"/>
      <c r="AX127" s="18"/>
    </row>
    <row r="128" spans="1:50" x14ac:dyDescent="0.25">
      <c r="A128" s="1">
        <v>50678</v>
      </c>
      <c r="B128">
        <f>+wFG_rstar_shock_decomposition!E128</f>
        <v>-9.8231787290570194E-2</v>
      </c>
      <c r="C128">
        <f>+wFG_rstar_shock_decomposition!F128</f>
        <v>-8.8250278708491101E-2</v>
      </c>
      <c r="D128">
        <f>+wFG_rstar_shock_decomposition!G128</f>
        <v>0.155465832922389</v>
      </c>
      <c r="E128">
        <f>+wFG_rstar_shock_decomposition!H128</f>
        <v>-2.4373613176223101E-2</v>
      </c>
      <c r="F128">
        <f>+wFG_rstar_shock_decomposition!I128</f>
        <v>-2.0124692697813602E-2</v>
      </c>
      <c r="G128">
        <f>+wFG_rstar_shock_decomposition!J128</f>
        <v>-4.7723382079753302E-15</v>
      </c>
      <c r="H128">
        <f>+wFG_rstar_shock_decomposition!K128</f>
        <v>4.5324836143466602E-14</v>
      </c>
      <c r="I128">
        <f>+wFG_rstar_shock_decomposition!L128</f>
        <v>-5.58578385982034E-16</v>
      </c>
      <c r="J128">
        <f>+wFG_rstar_shock_decomposition!M128</f>
        <v>1.41552863151465E-15</v>
      </c>
      <c r="K128">
        <f>+wFG_rstar_shock_decomposition!N128</f>
        <v>-6.9988348561217402E-16</v>
      </c>
      <c r="L128">
        <f>+wFG_rstar_shock_decomposition!O128</f>
        <v>1.1606245945527E-15</v>
      </c>
      <c r="M128">
        <f>+wFG_rstar_shock_decomposition!P128</f>
        <v>6.0798115842248799E-16</v>
      </c>
      <c r="N128">
        <f>+wFG_rstar_shock_decomposition!Q128</f>
        <v>2.3145332869261999E-15</v>
      </c>
      <c r="O128">
        <f>+wFG_rstar_shock_decomposition!R128</f>
        <v>3.1360301401769598E-15</v>
      </c>
      <c r="P128">
        <f>+wFG_rstar_shock_decomposition!S128</f>
        <v>8.6043835953924498E-14</v>
      </c>
      <c r="Q128">
        <f>+wFG_rstar_shock_decomposition!T128</f>
        <v>2.24753933300646E-2</v>
      </c>
      <c r="R128">
        <f>+wFG_rstar_shock_decomposition!U128</f>
        <v>0</v>
      </c>
      <c r="S128">
        <f>+wFG_rstar_shock_decomposition!V128</f>
        <v>-0.150884695088434</v>
      </c>
      <c r="T128">
        <f>+wFG_rstar_shock_decomposition!W128</f>
        <v>6.1089802690730399E-3</v>
      </c>
      <c r="U128" s="8">
        <f>+wFG_rstar_shock_decomposition!D128</f>
        <v>-0.19781486043987101</v>
      </c>
      <c r="Y128" s="1">
        <f t="shared" si="46"/>
        <v>50678</v>
      </c>
      <c r="Z128" s="18">
        <f t="shared" si="26"/>
        <v>-9.8231787290570194E-2</v>
      </c>
      <c r="AA128" s="18">
        <f t="shared" si="27"/>
        <v>-8.8250278708491101E-2</v>
      </c>
      <c r="AB128" s="18">
        <f t="shared" si="28"/>
        <v>0.155465832922389</v>
      </c>
      <c r="AC128" s="18">
        <f t="shared" si="29"/>
        <v>-0.17100938778624761</v>
      </c>
      <c r="AD128" s="18">
        <f t="shared" si="30"/>
        <v>-2.4373613176223101E-2</v>
      </c>
      <c r="AE128" s="18">
        <f t="shared" si="31"/>
        <v>2.24753933300646E-2</v>
      </c>
      <c r="AF128" s="18">
        <f t="shared" si="32"/>
        <v>-4.7723382079753302E-15</v>
      </c>
      <c r="AG128" s="18">
        <f t="shared" si="33"/>
        <v>4.5324836143466602E-14</v>
      </c>
      <c r="AH128" s="18">
        <f t="shared" si="34"/>
        <v>6.1089802691664599E-3</v>
      </c>
      <c r="AI128" s="18">
        <f t="shared" si="45"/>
        <v>-0.19781486043987143</v>
      </c>
      <c r="AJ128" s="21">
        <f t="shared" si="35"/>
        <v>-0.14853399445618301</v>
      </c>
      <c r="AK128" s="21">
        <f t="shared" si="36"/>
        <v>4.2841941037674795E-2</v>
      </c>
      <c r="AL128" s="21">
        <f t="shared" si="37"/>
        <v>-9.8231787290570194E-2</v>
      </c>
      <c r="AM128" s="21">
        <f t="shared" si="38"/>
        <v>6.1089802691664599E-3</v>
      </c>
      <c r="AN128" s="21">
        <f t="shared" si="39"/>
        <v>-0.19781486043991195</v>
      </c>
      <c r="AO128" s="23">
        <f t="shared" si="40"/>
        <v>0.71316133225764122</v>
      </c>
      <c r="AP128" s="23">
        <f t="shared" si="41"/>
        <v>-4.2489728253960135E-2</v>
      </c>
      <c r="AQ128" s="23">
        <f t="shared" si="42"/>
        <v>0.35119845634360447</v>
      </c>
      <c r="AR128" s="23">
        <f t="shared" si="43"/>
        <v>-2.1870060347287865E-2</v>
      </c>
      <c r="AS128" s="23">
        <f t="shared" si="44"/>
        <v>1</v>
      </c>
      <c r="AT128" s="18"/>
      <c r="AU128" s="18"/>
      <c r="AV128" s="18"/>
      <c r="AW128" s="18"/>
      <c r="AX128" s="18"/>
    </row>
    <row r="129" spans="1:50" x14ac:dyDescent="0.25">
      <c r="A129" s="1">
        <v>50770</v>
      </c>
      <c r="B129">
        <f>+wFG_rstar_shock_decomposition!E129</f>
        <v>-9.7086310711829896E-2</v>
      </c>
      <c r="C129">
        <f>+wFG_rstar_shock_decomposition!F129</f>
        <v>-8.7367775921406293E-2</v>
      </c>
      <c r="D129">
        <f>+wFG_rstar_shock_decomposition!G129</f>
        <v>0.15391117459282799</v>
      </c>
      <c r="E129">
        <f>+wFG_rstar_shock_decomposition!H129</f>
        <v>-2.3846821434824601E-2</v>
      </c>
      <c r="F129">
        <f>+wFG_rstar_shock_decomposition!I129</f>
        <v>-1.8952900860741601E-2</v>
      </c>
      <c r="G129">
        <f>+wFG_rstar_shock_decomposition!J129</f>
        <v>-4.6177739983728499E-15</v>
      </c>
      <c r="H129">
        <f>+wFG_rstar_shock_decomposition!K129</f>
        <v>4.5156197552615602E-14</v>
      </c>
      <c r="I129">
        <f>+wFG_rstar_shock_decomposition!L129</f>
        <v>-5.4977061651994696E-16</v>
      </c>
      <c r="J129">
        <f>+wFG_rstar_shock_decomposition!M129</f>
        <v>1.3995261138071699E-15</v>
      </c>
      <c r="K129">
        <f>+wFG_rstar_shock_decomposition!N129</f>
        <v>-6.9146060953713003E-16</v>
      </c>
      <c r="L129">
        <f>+wFG_rstar_shock_decomposition!O129</f>
        <v>1.14883366605054E-15</v>
      </c>
      <c r="M129">
        <f>+wFG_rstar_shock_decomposition!P129</f>
        <v>6.0218692002298198E-16</v>
      </c>
      <c r="N129">
        <f>+wFG_rstar_shock_decomposition!Q129</f>
        <v>2.2908291008576902E-15</v>
      </c>
      <c r="O129">
        <f>+wFG_rstar_shock_decomposition!R129</f>
        <v>3.1026190516989201E-15</v>
      </c>
      <c r="P129">
        <f>+wFG_rstar_shock_decomposition!S129</f>
        <v>8.5681587948570799E-14</v>
      </c>
      <c r="Q129">
        <f>+wFG_rstar_shock_decomposition!T129</f>
        <v>2.20815451628384E-2</v>
      </c>
      <c r="R129">
        <f>+wFG_rstar_shock_decomposition!U129</f>
        <v>0</v>
      </c>
      <c r="S129">
        <f>+wFG_rstar_shock_decomposition!V129</f>
        <v>-0.14937901621463401</v>
      </c>
      <c r="T129">
        <f>+wFG_rstar_shock_decomposition!W129</f>
        <v>6.0376290077066999E-3</v>
      </c>
      <c r="U129" s="8">
        <f>+wFG_rstar_shock_decomposition!D129</f>
        <v>-0.194602476379928</v>
      </c>
      <c r="Y129" s="1">
        <f t="shared" si="46"/>
        <v>50770</v>
      </c>
      <c r="Z129" s="18">
        <f t="shared" si="26"/>
        <v>-9.7086310711829896E-2</v>
      </c>
      <c r="AA129" s="18">
        <f t="shared" si="27"/>
        <v>-8.7367775921406293E-2</v>
      </c>
      <c r="AB129" s="18">
        <f t="shared" si="28"/>
        <v>0.15391117459282799</v>
      </c>
      <c r="AC129" s="18">
        <f t="shared" si="29"/>
        <v>-0.16833191707537562</v>
      </c>
      <c r="AD129" s="18">
        <f t="shared" si="30"/>
        <v>-2.3846821434824601E-2</v>
      </c>
      <c r="AE129" s="18">
        <f t="shared" si="31"/>
        <v>2.20815451628384E-2</v>
      </c>
      <c r="AF129" s="18">
        <f t="shared" si="32"/>
        <v>-4.6177739983728499E-15</v>
      </c>
      <c r="AG129" s="18">
        <f t="shared" si="33"/>
        <v>4.5156197552615602E-14</v>
      </c>
      <c r="AH129" s="18">
        <f t="shared" si="34"/>
        <v>6.0376290077996846E-3</v>
      </c>
      <c r="AI129" s="18">
        <f t="shared" si="45"/>
        <v>-0.19460247637992981</v>
      </c>
      <c r="AJ129" s="21">
        <f t="shared" si="35"/>
        <v>-0.14625037191253723</v>
      </c>
      <c r="AK129" s="21">
        <f t="shared" si="36"/>
        <v>4.2696577236597102E-2</v>
      </c>
      <c r="AL129" s="21">
        <f t="shared" si="37"/>
        <v>-9.7086310711829896E-2</v>
      </c>
      <c r="AM129" s="21">
        <f t="shared" si="38"/>
        <v>6.0376290077996846E-3</v>
      </c>
      <c r="AN129" s="21">
        <f t="shared" si="39"/>
        <v>-0.19460247637997033</v>
      </c>
      <c r="AO129" s="23">
        <f t="shared" si="40"/>
        <v>0.71088092240355649</v>
      </c>
      <c r="AP129" s="23">
        <f t="shared" si="41"/>
        <v>-4.5251065366179961E-2</v>
      </c>
      <c r="AQ129" s="23">
        <f t="shared" si="42"/>
        <v>0.35658145395015922</v>
      </c>
      <c r="AR129" s="23">
        <f t="shared" si="43"/>
        <v>-2.2211310987538653E-2</v>
      </c>
      <c r="AS129" s="23">
        <f t="shared" si="44"/>
        <v>1</v>
      </c>
      <c r="AT129" s="18"/>
      <c r="AU129" s="18"/>
      <c r="AV129" s="18"/>
      <c r="AW129" s="18"/>
      <c r="AX129" s="18"/>
    </row>
    <row r="130" spans="1:50" x14ac:dyDescent="0.25">
      <c r="A130" s="1">
        <v>50860</v>
      </c>
      <c r="B130">
        <f>+wFG_rstar_shock_decomposition!E130</f>
        <v>-9.5955038724581804E-2</v>
      </c>
      <c r="C130">
        <f>+wFG_rstar_shock_decomposition!F130</f>
        <v>-8.6494098162192196E-2</v>
      </c>
      <c r="D130">
        <f>+wFG_rstar_shock_decomposition!G130</f>
        <v>0.15237206284666499</v>
      </c>
      <c r="E130">
        <f>+wFG_rstar_shock_decomposition!H130</f>
        <v>-2.3331662602699699E-2</v>
      </c>
      <c r="F130">
        <f>+wFG_rstar_shock_decomposition!I130</f>
        <v>-1.7840900604175699E-2</v>
      </c>
      <c r="G130">
        <f>+wFG_rstar_shock_decomposition!J130</f>
        <v>-4.46749140742063E-15</v>
      </c>
      <c r="H130">
        <f>+wFG_rstar_shock_decomposition!K130</f>
        <v>4.4983152256700099E-14</v>
      </c>
      <c r="I130">
        <f>+wFG_rstar_shock_decomposition!L130</f>
        <v>-5.4114603963447898E-16</v>
      </c>
      <c r="J130">
        <f>+wFG_rstar_shock_decomposition!M130</f>
        <v>1.3837321415351599E-15</v>
      </c>
      <c r="K130">
        <f>+wFG_rstar_shock_decomposition!N130</f>
        <v>-6.8320642679449099E-16</v>
      </c>
      <c r="L130">
        <f>+wFG_rstar_shock_decomposition!O130</f>
        <v>1.13715190389106E-15</v>
      </c>
      <c r="M130">
        <f>+wFG_rstar_shock_decomposition!P130</f>
        <v>5.9641747299958097E-16</v>
      </c>
      <c r="N130">
        <f>+wFG_rstar_shock_decomposition!Q130</f>
        <v>2.2673782258797599E-15</v>
      </c>
      <c r="O130">
        <f>+wFG_rstar_shock_decomposition!R130</f>
        <v>3.0696535657018699E-15</v>
      </c>
      <c r="P130">
        <f>+wFG_rstar_shock_decomposition!S130</f>
        <v>8.5316997501576104E-14</v>
      </c>
      <c r="Q130">
        <f>+wFG_rstar_shock_decomposition!T130</f>
        <v>2.16939701557387E-2</v>
      </c>
      <c r="R130">
        <f>+wFG_rstar_shock_decomposition!U130</f>
        <v>0</v>
      </c>
      <c r="S130">
        <f>+wFG_rstar_shock_decomposition!V130</f>
        <v>-0.14788831547242301</v>
      </c>
      <c r="T130">
        <f>+wFG_rstar_shock_decomposition!W130</f>
        <v>5.9671438123877901E-3</v>
      </c>
      <c r="U130" s="8">
        <f>+wFG_rstar_shock_decomposition!D130</f>
        <v>-0.19147683875114699</v>
      </c>
      <c r="Y130" s="1">
        <f t="shared" si="46"/>
        <v>50860</v>
      </c>
      <c r="Z130" s="18">
        <f t="shared" si="26"/>
        <v>-9.5955038724581804E-2</v>
      </c>
      <c r="AA130" s="18">
        <f t="shared" si="27"/>
        <v>-8.6494098162192196E-2</v>
      </c>
      <c r="AB130" s="18">
        <f t="shared" si="28"/>
        <v>0.15237206284666499</v>
      </c>
      <c r="AC130" s="18">
        <f t="shared" si="29"/>
        <v>-0.16572921607659871</v>
      </c>
      <c r="AD130" s="18">
        <f t="shared" si="30"/>
        <v>-2.3331662602699699E-2</v>
      </c>
      <c r="AE130" s="18">
        <f t="shared" si="31"/>
        <v>2.16939701557387E-2</v>
      </c>
      <c r="AF130" s="18">
        <f t="shared" si="32"/>
        <v>-4.46749140742063E-15</v>
      </c>
      <c r="AG130" s="18">
        <f t="shared" si="33"/>
        <v>4.4983152256700099E-14</v>
      </c>
      <c r="AH130" s="18">
        <f t="shared" si="34"/>
        <v>5.9671438124803368E-3</v>
      </c>
      <c r="AI130" s="18">
        <f t="shared" ref="AI130:AI132" si="47">+SUM(Z130:AH130)</f>
        <v>-0.19147683875114785</v>
      </c>
      <c r="AJ130" s="21">
        <f t="shared" si="35"/>
        <v>-0.14403524592086001</v>
      </c>
      <c r="AK130" s="21">
        <f t="shared" si="36"/>
        <v>4.2546302081773096E-2</v>
      </c>
      <c r="AL130" s="21">
        <f t="shared" si="37"/>
        <v>-9.5955038724581804E-2</v>
      </c>
      <c r="AM130" s="21">
        <f t="shared" si="38"/>
        <v>5.9671438124803368E-3</v>
      </c>
      <c r="AN130" s="21">
        <f t="shared" si="39"/>
        <v>-0.19147683875118837</v>
      </c>
      <c r="AO130" s="23">
        <f t="shared" si="40"/>
        <v>0.70869571420550315</v>
      </c>
      <c r="AP130" s="23">
        <f t="shared" si="41"/>
        <v>-4.8078239601488111E-2</v>
      </c>
      <c r="AQ130" s="23">
        <f t="shared" si="42"/>
        <v>0.36193318663396751</v>
      </c>
      <c r="AR130" s="23">
        <f t="shared" si="43"/>
        <v>-2.2550661237980905E-2</v>
      </c>
      <c r="AS130" s="23">
        <f t="shared" si="44"/>
        <v>1</v>
      </c>
      <c r="AT130" s="18"/>
      <c r="AU130" s="18"/>
      <c r="AV130" s="18"/>
      <c r="AW130" s="18"/>
      <c r="AX130" s="18"/>
    </row>
    <row r="131" spans="1:50" x14ac:dyDescent="0.25">
      <c r="A131" s="1">
        <v>50951</v>
      </c>
      <c r="B131">
        <f>+wFG_rstar_shock_decomposition!E131</f>
        <v>-9.4837776823610997E-2</v>
      </c>
      <c r="C131">
        <f>+wFG_rstar_shock_decomposition!F131</f>
        <v>-8.5629157180570306E-2</v>
      </c>
      <c r="D131">
        <f>+wFG_rstar_shock_decomposition!G131</f>
        <v>0.150848342218035</v>
      </c>
      <c r="E131">
        <f>+wFG_rstar_shock_decomposition!H131</f>
        <v>-2.2827938559430098E-2</v>
      </c>
      <c r="F131">
        <f>+wFG_rstar_shock_decomposition!I131</f>
        <v>-1.67856826985858E-2</v>
      </c>
      <c r="G131">
        <f>+wFG_rstar_shock_decomposition!J131</f>
        <v>-4.32135429260645E-15</v>
      </c>
      <c r="H131">
        <f>+wFG_rstar_shock_decomposition!K131</f>
        <v>4.4805876449282203E-14</v>
      </c>
      <c r="I131">
        <f>+wFG_rstar_shock_decomposition!L131</f>
        <v>-5.3269967598287899E-16</v>
      </c>
      <c r="J131">
        <f>+wFG_rstar_shock_decomposition!M131</f>
        <v>1.3681424592632301E-15</v>
      </c>
      <c r="K131">
        <f>+wFG_rstar_shock_decomposition!N131</f>
        <v>-6.7511313500922796E-16</v>
      </c>
      <c r="L131">
        <f>+wFG_rstar_shock_decomposition!O131</f>
        <v>1.1255793955616699E-15</v>
      </c>
      <c r="M131">
        <f>+wFG_rstar_shock_decomposition!P131</f>
        <v>5.9067553345634996E-16</v>
      </c>
      <c r="N131">
        <f>+wFG_rstar_shock_decomposition!Q131</f>
        <v>2.2441771251126799E-15</v>
      </c>
      <c r="O131">
        <f>+wFG_rstar_shock_decomposition!R131</f>
        <v>3.03712117190057E-15</v>
      </c>
      <c r="P131">
        <f>+wFG_rstar_shock_decomposition!S131</f>
        <v>8.4950173106625602E-14</v>
      </c>
      <c r="Q131">
        <f>+wFG_rstar_shock_decomposition!T131</f>
        <v>2.1312555362649799E-2</v>
      </c>
      <c r="R131">
        <f>+wFG_rstar_shock_decomposition!U131</f>
        <v>0</v>
      </c>
      <c r="S131">
        <f>+wFG_rstar_shock_decomposition!V131</f>
        <v>-0.14641244534058301</v>
      </c>
      <c r="T131">
        <f>+wFG_rstar_shock_decomposition!W131</f>
        <v>5.8975134434377397E-3</v>
      </c>
      <c r="U131" s="8">
        <f>+wFG_rstar_shock_decomposition!D131</f>
        <v>-0.18843458957852299</v>
      </c>
      <c r="Y131" s="1">
        <f t="shared" si="46"/>
        <v>50951</v>
      </c>
      <c r="Z131" s="18">
        <f t="shared" ref="Z131:Z132" si="48">+B131</f>
        <v>-9.4837776823610997E-2</v>
      </c>
      <c r="AA131" s="18">
        <f t="shared" ref="AA131:AA132" si="49">+C131</f>
        <v>-8.5629157180570306E-2</v>
      </c>
      <c r="AB131" s="18">
        <f t="shared" ref="AB131:AB132" si="50">+D131</f>
        <v>0.150848342218035</v>
      </c>
      <c r="AC131" s="18">
        <f t="shared" ref="AC131:AC132" si="51">+F131+S131</f>
        <v>-0.1631981280391688</v>
      </c>
      <c r="AD131" s="18">
        <f t="shared" ref="AD131:AD132" si="52">+E131</f>
        <v>-2.2827938559430098E-2</v>
      </c>
      <c r="AE131" s="18">
        <f t="shared" ref="AE131:AE132" si="53">+Q131</f>
        <v>2.1312555362649799E-2</v>
      </c>
      <c r="AF131" s="18">
        <f t="shared" ref="AF131:AF132" si="54">+G131</f>
        <v>-4.32135429260645E-15</v>
      </c>
      <c r="AG131" s="18">
        <f t="shared" ref="AG131:AG132" si="55">+H131</f>
        <v>4.4805876449282203E-14</v>
      </c>
      <c r="AH131" s="18">
        <f t="shared" ref="AH131:AH132" si="56">+SUM(T131,I131:P131)</f>
        <v>5.8975134435298483E-3</v>
      </c>
      <c r="AI131" s="18">
        <f t="shared" si="47"/>
        <v>-0.18843458957852507</v>
      </c>
      <c r="AJ131" s="21">
        <f t="shared" ref="AJ131:AJ132" si="57">SUM(AC131+AE131)</f>
        <v>-0.141885572676519</v>
      </c>
      <c r="AK131" s="21">
        <f t="shared" ref="AK131:AK132" si="58">AB131+AA131+AD131</f>
        <v>4.2391246478034598E-2</v>
      </c>
      <c r="AL131" s="21">
        <f t="shared" ref="AL131:AL132" si="59">Z131</f>
        <v>-9.4837776823610997E-2</v>
      </c>
      <c r="AM131" s="21">
        <f t="shared" ref="AM131:AM132" si="60">AH131</f>
        <v>5.8975134435298483E-3</v>
      </c>
      <c r="AN131" s="21">
        <f t="shared" ref="AN131:AN132" si="61">SUM(AJ131:AM131)</f>
        <v>-0.18843458957856554</v>
      </c>
      <c r="AO131" s="23">
        <f t="shared" si="40"/>
        <v>0.70660656716941495</v>
      </c>
      <c r="AP131" s="23">
        <f t="shared" si="41"/>
        <v>-5.0967424080131801E-2</v>
      </c>
      <c r="AQ131" s="23">
        <f t="shared" si="42"/>
        <v>0.36724864979010763</v>
      </c>
      <c r="AR131" s="23">
        <f t="shared" si="43"/>
        <v>-2.2887792879390498E-2</v>
      </c>
      <c r="AS131" s="23">
        <f t="shared" si="44"/>
        <v>1</v>
      </c>
      <c r="AT131" s="18"/>
      <c r="AU131" s="18"/>
      <c r="AV131" s="18"/>
      <c r="AW131" s="18"/>
      <c r="AX131" s="18"/>
    </row>
    <row r="132" spans="1:50" x14ac:dyDescent="0.25">
      <c r="A132" s="1">
        <v>51043</v>
      </c>
      <c r="B132">
        <f>+wFG_rstar_shock_decomposition!E132</f>
        <v>-9.3734333493014105E-2</v>
      </c>
      <c r="C132">
        <f>+wFG_rstar_shock_decomposition!F132</f>
        <v>-8.4772865608764597E-2</v>
      </c>
      <c r="D132">
        <f>+wFG_rstar_shock_decomposition!G132</f>
        <v>0.14933985879574099</v>
      </c>
      <c r="E132">
        <f>+wFG_rstar_shock_decomposition!H132</f>
        <v>-2.2335446866154501E-2</v>
      </c>
      <c r="F132">
        <f>+wFG_rstar_shock_decomposition!I132</f>
        <v>-1.57843831720916E-2</v>
      </c>
      <c r="G132">
        <f>+wFG_rstar_shock_decomposition!J132</f>
        <v>-4.17923134096909E-15</v>
      </c>
      <c r="H132">
        <f>+wFG_rstar_shock_decomposition!K132</f>
        <v>4.4624541545722797E-14</v>
      </c>
      <c r="I132">
        <f>+wFG_rstar_shock_decomposition!L132</f>
        <v>-5.2442660774633498E-16</v>
      </c>
      <c r="J132">
        <f>+wFG_rstar_shock_decomposition!M132</f>
        <v>1.3527530240862399E-15</v>
      </c>
      <c r="K132">
        <f>+wFG_rstar_shock_decomposition!N132</f>
        <v>-6.6717338691051997E-16</v>
      </c>
      <c r="L132">
        <f>+wFG_rstar_shock_decomposition!O132</f>
        <v>1.1141161436148799E-15</v>
      </c>
      <c r="M132">
        <f>+wFG_rstar_shock_decomposition!P132</f>
        <v>5.8496358384366204E-16</v>
      </c>
      <c r="N132">
        <f>+wFG_rstar_shock_decomposition!Q132</f>
        <v>2.2212223871758099E-15</v>
      </c>
      <c r="O132">
        <f>+wFG_rstar_shock_decomposition!R132</f>
        <v>3.00501000018503E-15</v>
      </c>
      <c r="P132">
        <f>+wFG_rstar_shock_decomposition!S132</f>
        <v>8.4581220387022606E-14</v>
      </c>
      <c r="Q132">
        <f>+wFG_rstar_shock_decomposition!T132</f>
        <v>2.09371942339318E-2</v>
      </c>
      <c r="R132">
        <f>+wFG_rstar_shock_decomposition!U132</f>
        <v>0</v>
      </c>
      <c r="S132">
        <f>+wFG_rstar_shock_decomposition!V132</f>
        <v>-0.144951259676942</v>
      </c>
      <c r="T132">
        <f>+wFG_rstar_shock_decomposition!W132</f>
        <v>5.8287268185738001E-3</v>
      </c>
      <c r="U132" s="8">
        <f>+wFG_rstar_shock_decomposition!D132</f>
        <v>-0.185472508968586</v>
      </c>
      <c r="Y132" s="1">
        <f t="shared" si="46"/>
        <v>51043</v>
      </c>
      <c r="Z132" s="18">
        <f t="shared" si="48"/>
        <v>-9.3734333493014105E-2</v>
      </c>
      <c r="AA132" s="18">
        <f t="shared" si="49"/>
        <v>-8.4772865608764597E-2</v>
      </c>
      <c r="AB132" s="18">
        <f t="shared" si="50"/>
        <v>0.14933985879574099</v>
      </c>
      <c r="AC132" s="18">
        <f t="shared" si="51"/>
        <v>-0.16073564284903361</v>
      </c>
      <c r="AD132" s="18">
        <f t="shared" si="52"/>
        <v>-2.2335446866154501E-2</v>
      </c>
      <c r="AE132" s="18">
        <f t="shared" si="53"/>
        <v>2.09371942339318E-2</v>
      </c>
      <c r="AF132" s="18">
        <f t="shared" si="54"/>
        <v>-4.17923134096909E-15</v>
      </c>
      <c r="AG132" s="18">
        <f t="shared" si="55"/>
        <v>4.4624541545722797E-14</v>
      </c>
      <c r="AH132" s="18">
        <f t="shared" si="56"/>
        <v>5.8287268186654681E-3</v>
      </c>
      <c r="AI132" s="18">
        <f t="shared" si="47"/>
        <v>-0.18547250896858808</v>
      </c>
      <c r="AJ132" s="21">
        <f t="shared" si="57"/>
        <v>-0.13979844861510179</v>
      </c>
      <c r="AK132" s="21">
        <f t="shared" si="58"/>
        <v>4.2231546320821892E-2</v>
      </c>
      <c r="AL132" s="21">
        <f t="shared" si="59"/>
        <v>-9.3734333493014105E-2</v>
      </c>
      <c r="AM132" s="21">
        <f t="shared" si="60"/>
        <v>5.8287268186654681E-3</v>
      </c>
      <c r="AN132" s="21">
        <f t="shared" si="61"/>
        <v>-0.18547250896862855</v>
      </c>
      <c r="AO132" s="23">
        <f t="shared" ref="AO132" si="62">(AJ132-AJ131)/($AN132-$AN131)</f>
        <v>0.70461420071265179</v>
      </c>
      <c r="AP132" s="23">
        <f t="shared" ref="AP132" si="63">(AK132-AK131)/($AN132-$AN131)</f>
        <v>-5.3914858588572895E-2</v>
      </c>
      <c r="AQ132" s="23">
        <f t="shared" ref="AQ132" si="64">(AL132-AL131)/($AN132-$AN131)</f>
        <v>0.37252305926284812</v>
      </c>
      <c r="AR132" s="23">
        <f t="shared" ref="AR132" si="65">(AM132-AM131)/($AN132-$AN131)</f>
        <v>-2.3222401386923545E-2</v>
      </c>
      <c r="AS132" s="23">
        <f t="shared" ref="AS132" si="66">(AN132-AN131)/($AN132-$AN131)</f>
        <v>1</v>
      </c>
      <c r="AT132" s="18"/>
      <c r="AU132" s="18"/>
      <c r="AV132" s="18"/>
      <c r="AW132" s="18"/>
      <c r="AX132" s="18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6BE2-495B-4CA0-AC17-C6353C6C179F}">
  <dimension ref="A1:CI132"/>
  <sheetViews>
    <sheetView topLeftCell="AY1" zoomScale="115" zoomScaleNormal="115" workbookViewId="0">
      <selection activeCell="BK24" sqref="BK24"/>
    </sheetView>
  </sheetViews>
  <sheetFormatPr defaultRowHeight="15" x14ac:dyDescent="0.25"/>
  <cols>
    <col min="1" max="1" width="12.5703125" bestFit="1" customWidth="1"/>
    <col min="21" max="21" width="9.140625" style="8"/>
    <col min="25" max="25" width="10" bestFit="1" customWidth="1"/>
    <col min="36" max="40" width="9.140625" style="20"/>
    <col min="41" max="45" width="9.140625" style="22"/>
  </cols>
  <sheetData>
    <row r="1" spans="1:62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s="8" t="s">
        <v>69</v>
      </c>
      <c r="X1" t="s">
        <v>66</v>
      </c>
      <c r="Y1" t="s">
        <v>13</v>
      </c>
      <c r="Z1" t="s">
        <v>67</v>
      </c>
      <c r="AA1" t="s">
        <v>70</v>
      </c>
      <c r="AB1" t="s">
        <v>71</v>
      </c>
      <c r="AC1" t="s">
        <v>76</v>
      </c>
      <c r="AD1" t="s">
        <v>72</v>
      </c>
      <c r="AE1" t="s">
        <v>75</v>
      </c>
      <c r="AF1" t="s">
        <v>73</v>
      </c>
      <c r="AG1" t="s">
        <v>74</v>
      </c>
      <c r="AH1" t="s">
        <v>68</v>
      </c>
      <c r="AI1" t="s">
        <v>42</v>
      </c>
      <c r="AJ1" s="20" t="s">
        <v>77</v>
      </c>
      <c r="AK1" s="20" t="s">
        <v>78</v>
      </c>
      <c r="AL1" s="20" t="s">
        <v>67</v>
      </c>
      <c r="AM1" s="20" t="s">
        <v>68</v>
      </c>
      <c r="AN1" s="20" t="s">
        <v>79</v>
      </c>
      <c r="AO1" s="22" t="s">
        <v>77</v>
      </c>
      <c r="AP1" s="22" t="s">
        <v>78</v>
      </c>
      <c r="AQ1" s="22" t="s">
        <v>67</v>
      </c>
      <c r="AR1" s="22" t="s">
        <v>68</v>
      </c>
      <c r="AS1" s="22" t="s">
        <v>79</v>
      </c>
      <c r="AT1" s="22"/>
      <c r="AU1" s="22"/>
      <c r="AV1" s="22"/>
      <c r="AW1" s="22"/>
    </row>
    <row r="2" spans="1:62" x14ac:dyDescent="0.25">
      <c r="A2" s="1">
        <v>39172</v>
      </c>
      <c r="B2">
        <v>-9.9978563028760903E-2</v>
      </c>
      <c r="C2">
        <v>-0.154985917120638</v>
      </c>
      <c r="D2">
        <v>0.25348034143512199</v>
      </c>
      <c r="E2">
        <v>-2.71815691609784E-2</v>
      </c>
      <c r="F2">
        <v>0.110492955307949</v>
      </c>
      <c r="G2" s="16">
        <v>3.36271760934325E-16</v>
      </c>
      <c r="H2" s="16">
        <v>-3.5538777794089401E-15</v>
      </c>
      <c r="I2" s="16">
        <v>1.35526618070026E-14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1.5995332769987899E-13</v>
      </c>
      <c r="Q2">
        <v>-5.37370862362977E-2</v>
      </c>
      <c r="R2">
        <v>0</v>
      </c>
      <c r="S2">
        <v>-8.4480241349470603E-2</v>
      </c>
      <c r="T2">
        <v>3.2328481522342703E-2</v>
      </c>
      <c r="U2">
        <v>-2.4061598630560701E-2</v>
      </c>
      <c r="V2">
        <f>SUM(B2:T2)</f>
        <v>-2.4061598630561586E-2</v>
      </c>
      <c r="Y2" s="1">
        <f>+A2</f>
        <v>39172</v>
      </c>
      <c r="Z2" s="18">
        <f>+B2</f>
        <v>-9.9978563028760903E-2</v>
      </c>
      <c r="AA2" s="18">
        <f>+C2</f>
        <v>-0.154985917120638</v>
      </c>
      <c r="AB2" s="18">
        <f>+D2</f>
        <v>0.25348034143512199</v>
      </c>
      <c r="AC2" s="18">
        <f>+F2+S2</f>
        <v>2.6012713958478401E-2</v>
      </c>
      <c r="AD2" s="18">
        <f>+E2</f>
        <v>-2.71815691609784E-2</v>
      </c>
      <c r="AE2" s="18">
        <f>+Q2</f>
        <v>-5.37370862362977E-2</v>
      </c>
      <c r="AF2" s="18">
        <f>+G2</f>
        <v>3.36271760934325E-16</v>
      </c>
      <c r="AG2" s="18">
        <f>+H2</f>
        <v>-3.5538777794089401E-15</v>
      </c>
      <c r="AH2" s="18">
        <f>+SUM(T2,I2:P2)</f>
        <v>3.232848152251621E-2</v>
      </c>
      <c r="AI2" s="18">
        <f t="shared" ref="AI2:AI65" si="0">+SUM(Z2:AH2)</f>
        <v>-2.4061598630561593E-2</v>
      </c>
      <c r="AJ2" s="21">
        <f>SUM(AC2+AE2)</f>
        <v>-2.7724372277819299E-2</v>
      </c>
      <c r="AK2" s="21">
        <f>AB2+AA2+AD2</f>
        <v>7.1312855153505592E-2</v>
      </c>
      <c r="AL2" s="21">
        <f>Z2</f>
        <v>-9.9978563028760903E-2</v>
      </c>
      <c r="AM2" s="21">
        <f>AH2</f>
        <v>3.232848152251621E-2</v>
      </c>
      <c r="AN2" s="21">
        <f>SUM(AJ2:AM2)</f>
        <v>-2.4061598630558401E-2</v>
      </c>
      <c r="AO2" s="23"/>
      <c r="AP2" s="23"/>
      <c r="AQ2" s="23"/>
      <c r="AR2" s="23"/>
      <c r="AS2" s="23"/>
    </row>
    <row r="3" spans="1:62" x14ac:dyDescent="0.25">
      <c r="A3" s="1">
        <v>39263</v>
      </c>
      <c r="B3">
        <v>-9.0493735072627104E-2</v>
      </c>
      <c r="C3">
        <v>-0.179892931784915</v>
      </c>
      <c r="D3">
        <v>0.28516777923665598</v>
      </c>
      <c r="E3">
        <v>-2.2411350467598901E-2</v>
      </c>
      <c r="F3">
        <v>9.1292175836210895E-2</v>
      </c>
      <c r="G3" s="16">
        <v>5.0574402008378302E-16</v>
      </c>
      <c r="H3" s="16">
        <v>-2.38970184704017E-15</v>
      </c>
      <c r="I3" s="16">
        <v>1.2532215049911301E-14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1.59876531659844E-13</v>
      </c>
      <c r="Q3">
        <v>-4.7822201797398697E-2</v>
      </c>
      <c r="R3">
        <v>0</v>
      </c>
      <c r="S3">
        <v>-0.236778609741046</v>
      </c>
      <c r="T3">
        <v>3.1925747388391899E-2</v>
      </c>
      <c r="U3">
        <v>-0.16901312640215699</v>
      </c>
      <c r="V3">
        <f t="shared" ref="V3:V66" si="1">SUM(B3:T3)</f>
        <v>-0.16901312640215641</v>
      </c>
      <c r="Y3" s="1">
        <f t="shared" ref="Y3:AB34" si="2">+A3</f>
        <v>39263</v>
      </c>
      <c r="Z3" s="18">
        <f t="shared" si="2"/>
        <v>-9.0493735072627104E-2</v>
      </c>
      <c r="AA3" s="18">
        <f t="shared" si="2"/>
        <v>-0.179892931784915</v>
      </c>
      <c r="AB3" s="18">
        <f t="shared" si="2"/>
        <v>0.28516777923665598</v>
      </c>
      <c r="AC3" s="18">
        <f t="shared" ref="AC3:AC66" si="3">+F3+S3</f>
        <v>-0.14548643390483512</v>
      </c>
      <c r="AD3" s="18">
        <f t="shared" ref="AD3:AD66" si="4">+E3</f>
        <v>-2.2411350467598901E-2</v>
      </c>
      <c r="AE3" s="18">
        <f t="shared" ref="AE3:AE66" si="5">+Q3</f>
        <v>-4.7822201797398697E-2</v>
      </c>
      <c r="AF3" s="18">
        <f t="shared" ref="AF3:AG66" si="6">+G3</f>
        <v>5.0574402008378302E-16</v>
      </c>
      <c r="AG3" s="18">
        <f t="shared" si="6"/>
        <v>-2.38970184704017E-15</v>
      </c>
      <c r="AH3" s="18">
        <f t="shared" ref="AH3:AH66" si="7">+SUM(T3,I3:P3)</f>
        <v>3.192574738856431E-2</v>
      </c>
      <c r="AI3" s="18">
        <f t="shared" si="0"/>
        <v>-0.16901312640215643</v>
      </c>
      <c r="AJ3" s="21">
        <f t="shared" ref="AJ3:AJ66" si="8">SUM(AC3+AE3)</f>
        <v>-0.19330863570223383</v>
      </c>
      <c r="AK3" s="21">
        <f t="shared" ref="AK3:AK66" si="9">AB3+AA3+AD3</f>
        <v>8.2863496984142082E-2</v>
      </c>
      <c r="AL3" s="21">
        <f t="shared" ref="AL3:AL66" si="10">Z3</f>
        <v>-9.0493735072627104E-2</v>
      </c>
      <c r="AM3" s="21">
        <f t="shared" ref="AM3:AM66" si="11">AH3</f>
        <v>3.192574738856431E-2</v>
      </c>
      <c r="AN3" s="21">
        <f t="shared" ref="AN3:AN66" si="12">SUM(AJ3:AM3)</f>
        <v>-0.16901312640215455</v>
      </c>
      <c r="AO3" s="23">
        <f>(AJ3-AJ2)/($AN3-$AN2)</f>
        <v>1.1423423124268819</v>
      </c>
      <c r="AP3" s="23">
        <f t="shared" ref="AP3:AS18" si="13">(AK3-AK2)/($AN3-$AN2)</f>
        <v>-7.9686237242267186E-2</v>
      </c>
      <c r="AQ3" s="23">
        <f t="shared" si="13"/>
        <v>-6.5434480767110545E-2</v>
      </c>
      <c r="AR3" s="23">
        <f t="shared" si="13"/>
        <v>2.7784055824958158E-3</v>
      </c>
      <c r="AS3" s="23">
        <f t="shared" si="13"/>
        <v>1</v>
      </c>
      <c r="AT3" s="18"/>
      <c r="AU3" s="18"/>
      <c r="AV3" s="18"/>
      <c r="AW3" s="18"/>
      <c r="AX3" s="18"/>
    </row>
    <row r="4" spans="1:62" x14ac:dyDescent="0.25">
      <c r="A4" s="1">
        <v>39355</v>
      </c>
      <c r="B4">
        <v>-9.5177672176048805E-2</v>
      </c>
      <c r="C4">
        <v>-0.35852263038029097</v>
      </c>
      <c r="D4">
        <v>0.271119077925911</v>
      </c>
      <c r="E4">
        <v>-5.7796504554363498E-2</v>
      </c>
      <c r="F4">
        <v>0.10745203499047799</v>
      </c>
      <c r="G4" s="16">
        <v>2.14207133349111E-16</v>
      </c>
      <c r="H4" s="16">
        <v>-1.40618989657912E-15</v>
      </c>
      <c r="I4" s="16">
        <v>1.31937618166217E-14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1.5966688662035699E-13</v>
      </c>
      <c r="Q4">
        <v>-6.6368456841346901E-2</v>
      </c>
      <c r="R4">
        <v>0</v>
      </c>
      <c r="S4">
        <v>-0.28913043355044599</v>
      </c>
      <c r="T4">
        <v>3.1528307303496199E-2</v>
      </c>
      <c r="U4">
        <v>-0.45689627728243898</v>
      </c>
      <c r="V4">
        <f t="shared" si="1"/>
        <v>-0.45689627728243931</v>
      </c>
      <c r="Y4" s="1">
        <f t="shared" si="2"/>
        <v>39355</v>
      </c>
      <c r="Z4" s="18">
        <f t="shared" si="2"/>
        <v>-9.5177672176048805E-2</v>
      </c>
      <c r="AA4" s="18">
        <f t="shared" si="2"/>
        <v>-0.35852263038029097</v>
      </c>
      <c r="AB4" s="18">
        <f t="shared" si="2"/>
        <v>0.271119077925911</v>
      </c>
      <c r="AC4" s="18">
        <f t="shared" si="3"/>
        <v>-0.18167839855996798</v>
      </c>
      <c r="AD4" s="18">
        <f t="shared" si="4"/>
        <v>-5.7796504554363498E-2</v>
      </c>
      <c r="AE4" s="18">
        <f t="shared" si="5"/>
        <v>-6.6368456841346901E-2</v>
      </c>
      <c r="AF4" s="18">
        <f t="shared" si="6"/>
        <v>2.14207133349111E-16</v>
      </c>
      <c r="AG4" s="18">
        <f t="shared" si="6"/>
        <v>-1.40618989657912E-15</v>
      </c>
      <c r="AH4" s="18">
        <f t="shared" si="7"/>
        <v>3.1528307303669054E-2</v>
      </c>
      <c r="AI4" s="18">
        <f t="shared" si="0"/>
        <v>-0.4568962772824392</v>
      </c>
      <c r="AJ4" s="21">
        <f t="shared" si="8"/>
        <v>-0.24804685540131488</v>
      </c>
      <c r="AK4" s="21">
        <f t="shared" si="9"/>
        <v>-0.14520005700874347</v>
      </c>
      <c r="AL4" s="21">
        <f t="shared" si="10"/>
        <v>-9.5177672176048805E-2</v>
      </c>
      <c r="AM4" s="21">
        <f t="shared" si="11"/>
        <v>3.1528307303669054E-2</v>
      </c>
      <c r="AN4" s="21">
        <f t="shared" si="12"/>
        <v>-0.45689627728243809</v>
      </c>
      <c r="AO4" s="23">
        <f t="shared" ref="AO4:AS66" si="14">(AJ4-AJ3)/($AN4-$AN3)</f>
        <v>0.19014040777205465</v>
      </c>
      <c r="AP4" s="23">
        <f t="shared" si="13"/>
        <v>0.79220876003169072</v>
      </c>
      <c r="AQ4" s="23">
        <f t="shared" si="13"/>
        <v>1.6270271772068801E-2</v>
      </c>
      <c r="AR4" s="23">
        <f t="shared" si="13"/>
        <v>1.3805604241858955E-3</v>
      </c>
      <c r="AS4" s="23">
        <f t="shared" si="13"/>
        <v>1</v>
      </c>
      <c r="AT4" s="18"/>
      <c r="AU4" s="18"/>
      <c r="AV4" s="18"/>
      <c r="AW4" s="18"/>
      <c r="AX4" s="18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</row>
    <row r="5" spans="1:62" x14ac:dyDescent="0.25">
      <c r="A5" s="1">
        <v>39447</v>
      </c>
      <c r="B5">
        <v>-9.2548084284100995E-2</v>
      </c>
      <c r="C5">
        <v>-0.506098476332139</v>
      </c>
      <c r="D5">
        <v>0.22217413049781101</v>
      </c>
      <c r="E5">
        <v>-9.3789740909321698E-2</v>
      </c>
      <c r="F5">
        <v>0.10715543730192501</v>
      </c>
      <c r="G5" s="16">
        <v>-2.8771882256727301E-16</v>
      </c>
      <c r="H5" s="16">
        <v>-8.7528508921538303E-16</v>
      </c>
      <c r="I5" s="16">
        <v>1.49349570503931E-14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1.58289871062899E-13</v>
      </c>
      <c r="Q5">
        <v>-8.0581711640427101E-2</v>
      </c>
      <c r="R5">
        <v>0</v>
      </c>
      <c r="S5">
        <v>-0.28249001953319502</v>
      </c>
      <c r="T5">
        <v>3.1136089791664299E-2</v>
      </c>
      <c r="U5">
        <v>-0.69504237510761002</v>
      </c>
      <c r="V5">
        <f t="shared" si="1"/>
        <v>-0.69504237510761147</v>
      </c>
      <c r="Y5" s="1">
        <f t="shared" si="2"/>
        <v>39447</v>
      </c>
      <c r="Z5" s="18">
        <f t="shared" si="2"/>
        <v>-9.2548084284100995E-2</v>
      </c>
      <c r="AA5" s="18">
        <f t="shared" si="2"/>
        <v>-0.506098476332139</v>
      </c>
      <c r="AB5" s="18">
        <f t="shared" si="2"/>
        <v>0.22217413049781101</v>
      </c>
      <c r="AC5" s="18">
        <f t="shared" si="3"/>
        <v>-0.17533458223127002</v>
      </c>
      <c r="AD5" s="18">
        <f t="shared" si="4"/>
        <v>-9.3789740909321698E-2</v>
      </c>
      <c r="AE5" s="18">
        <f t="shared" si="5"/>
        <v>-8.0581711640427101E-2</v>
      </c>
      <c r="AF5" s="18">
        <f t="shared" si="6"/>
        <v>-2.8771882256727301E-16</v>
      </c>
      <c r="AG5" s="18">
        <f t="shared" si="6"/>
        <v>-8.7528508921538303E-16</v>
      </c>
      <c r="AH5" s="18">
        <f t="shared" si="7"/>
        <v>3.1136089791837525E-2</v>
      </c>
      <c r="AI5" s="18">
        <f t="shared" si="0"/>
        <v>-0.69504237510761147</v>
      </c>
      <c r="AJ5" s="21">
        <f t="shared" si="8"/>
        <v>-0.25591629387169712</v>
      </c>
      <c r="AK5" s="21">
        <f t="shared" si="9"/>
        <v>-0.3777140867436497</v>
      </c>
      <c r="AL5" s="21">
        <f t="shared" si="10"/>
        <v>-9.2548084284100995E-2</v>
      </c>
      <c r="AM5" s="21">
        <f t="shared" si="11"/>
        <v>3.1136089791837525E-2</v>
      </c>
      <c r="AN5" s="21">
        <f t="shared" si="12"/>
        <v>-0.69504237510761024</v>
      </c>
      <c r="AO5" s="23">
        <f t="shared" si="14"/>
        <v>3.3044582893646035E-2</v>
      </c>
      <c r="AP5" s="23">
        <f t="shared" si="13"/>
        <v>0.97635036583971013</v>
      </c>
      <c r="AQ5" s="23">
        <f t="shared" si="13"/>
        <v>-1.1041910474125187E-2</v>
      </c>
      <c r="AR5" s="23">
        <f t="shared" si="13"/>
        <v>1.6469617407691625E-3</v>
      </c>
      <c r="AS5" s="23">
        <f t="shared" si="13"/>
        <v>1</v>
      </c>
      <c r="AT5" s="18"/>
      <c r="AU5" s="18"/>
      <c r="AV5" s="18"/>
      <c r="AW5" s="18"/>
      <c r="AX5" s="18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</row>
    <row r="6" spans="1:62" x14ac:dyDescent="0.25">
      <c r="A6" s="1">
        <v>39538</v>
      </c>
      <c r="B6">
        <v>-9.4542247696871196E-2</v>
      </c>
      <c r="C6">
        <v>-0.68145357352049596</v>
      </c>
      <c r="D6">
        <v>0.14069021783895999</v>
      </c>
      <c r="E6">
        <v>-0.109486097677952</v>
      </c>
      <c r="F6">
        <v>0.11501722903724799</v>
      </c>
      <c r="G6" s="16">
        <v>9.6958302726864193E-18</v>
      </c>
      <c r="H6" s="16">
        <v>-3.0911534257937398E-16</v>
      </c>
      <c r="I6" s="16">
        <v>1.6357192416178101E-14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1.5690382029201799E-13</v>
      </c>
      <c r="Q6">
        <v>-7.6086186044821605E-2</v>
      </c>
      <c r="R6">
        <v>0</v>
      </c>
      <c r="S6">
        <v>-0.42528638079395997</v>
      </c>
      <c r="T6">
        <v>3.07490242926996E-2</v>
      </c>
      <c r="U6">
        <v>-1.1003980145650201</v>
      </c>
      <c r="V6">
        <f t="shared" si="1"/>
        <v>-1.1003980145650205</v>
      </c>
      <c r="Y6" s="1">
        <f t="shared" si="2"/>
        <v>39538</v>
      </c>
      <c r="Z6" s="18">
        <f t="shared" si="2"/>
        <v>-9.4542247696871196E-2</v>
      </c>
      <c r="AA6" s="18">
        <f t="shared" si="2"/>
        <v>-0.68145357352049596</v>
      </c>
      <c r="AB6" s="18">
        <f t="shared" si="2"/>
        <v>0.14069021783895999</v>
      </c>
      <c r="AC6" s="18">
        <f t="shared" si="3"/>
        <v>-0.31026915175671199</v>
      </c>
      <c r="AD6" s="18">
        <f t="shared" si="4"/>
        <v>-0.109486097677952</v>
      </c>
      <c r="AE6" s="18">
        <f t="shared" si="5"/>
        <v>-7.6086186044821605E-2</v>
      </c>
      <c r="AF6" s="18">
        <f t="shared" si="6"/>
        <v>9.6958302726864193E-18</v>
      </c>
      <c r="AG6" s="18">
        <f t="shared" si="6"/>
        <v>-3.0911534257937398E-16</v>
      </c>
      <c r="AH6" s="18">
        <f t="shared" si="7"/>
        <v>3.0749024292872861E-2</v>
      </c>
      <c r="AI6" s="18">
        <f t="shared" si="0"/>
        <v>-1.1003980145650201</v>
      </c>
      <c r="AJ6" s="21">
        <f t="shared" si="8"/>
        <v>-0.38635533780153358</v>
      </c>
      <c r="AK6" s="21">
        <f t="shared" si="9"/>
        <v>-0.65024945335948803</v>
      </c>
      <c r="AL6" s="21">
        <f t="shared" si="10"/>
        <v>-9.4542247696871196E-2</v>
      </c>
      <c r="AM6" s="21">
        <f t="shared" si="11"/>
        <v>3.0749024292872861E-2</v>
      </c>
      <c r="AN6" s="21">
        <f t="shared" si="12"/>
        <v>-1.1003980145650198</v>
      </c>
      <c r="AO6" s="23">
        <f t="shared" si="14"/>
        <v>0.32178914324329166</v>
      </c>
      <c r="AP6" s="23">
        <f t="shared" si="13"/>
        <v>0.67233643765420814</v>
      </c>
      <c r="AQ6" s="23">
        <f t="shared" si="13"/>
        <v>4.9195403212830479E-3</v>
      </c>
      <c r="AR6" s="23">
        <f t="shared" si="13"/>
        <v>9.5487878121733229E-4</v>
      </c>
      <c r="AS6" s="23">
        <f t="shared" si="13"/>
        <v>1</v>
      </c>
      <c r="AT6" s="18"/>
      <c r="AU6" s="18"/>
      <c r="AV6" s="18"/>
      <c r="AW6" s="18"/>
      <c r="AX6" s="18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</row>
    <row r="7" spans="1:62" x14ac:dyDescent="0.25">
      <c r="A7" s="1">
        <v>39629</v>
      </c>
      <c r="B7">
        <v>-9.7854644907691302E-2</v>
      </c>
      <c r="C7">
        <v>-0.666296647567858</v>
      </c>
      <c r="D7">
        <v>0.143021395832999</v>
      </c>
      <c r="E7">
        <v>-0.11393175295270599</v>
      </c>
      <c r="F7">
        <v>0.106276941855785</v>
      </c>
      <c r="G7" s="16">
        <v>1.5710799493211001E-16</v>
      </c>
      <c r="H7" s="16">
        <v>6.8567456859447195E-16</v>
      </c>
      <c r="I7" s="16">
        <v>1.7825543304377899E-14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1.5551937764280699E-13</v>
      </c>
      <c r="Q7">
        <v>-7.9067412144778304E-2</v>
      </c>
      <c r="R7">
        <v>0</v>
      </c>
      <c r="S7">
        <v>-0.49307039385892998</v>
      </c>
      <c r="T7">
        <v>3.0367041153188501E-2</v>
      </c>
      <c r="U7">
        <v>-1.17055547258981</v>
      </c>
      <c r="V7">
        <f t="shared" si="1"/>
        <v>-1.1705554725898171</v>
      </c>
      <c r="Y7" s="1">
        <f t="shared" si="2"/>
        <v>39629</v>
      </c>
      <c r="Z7" s="18">
        <f t="shared" si="2"/>
        <v>-9.7854644907691302E-2</v>
      </c>
      <c r="AA7" s="18">
        <f t="shared" si="2"/>
        <v>-0.666296647567858</v>
      </c>
      <c r="AB7" s="18">
        <f t="shared" si="2"/>
        <v>0.143021395832999</v>
      </c>
      <c r="AC7" s="18">
        <f t="shared" si="3"/>
        <v>-0.38679345200314497</v>
      </c>
      <c r="AD7" s="18">
        <f t="shared" si="4"/>
        <v>-0.11393175295270599</v>
      </c>
      <c r="AE7" s="18">
        <f t="shared" si="5"/>
        <v>-7.9067412144778304E-2</v>
      </c>
      <c r="AF7" s="18">
        <f t="shared" si="6"/>
        <v>1.5710799493211001E-16</v>
      </c>
      <c r="AG7" s="18">
        <f t="shared" si="6"/>
        <v>6.8567456859447195E-16</v>
      </c>
      <c r="AH7" s="18">
        <f t="shared" si="7"/>
        <v>3.0367041153361845E-2</v>
      </c>
      <c r="AI7" s="18">
        <f t="shared" si="0"/>
        <v>-1.1705554725898168</v>
      </c>
      <c r="AJ7" s="21">
        <f t="shared" si="8"/>
        <v>-0.46586086414792327</v>
      </c>
      <c r="AK7" s="21">
        <f t="shared" si="9"/>
        <v>-0.63720700468756497</v>
      </c>
      <c r="AL7" s="21">
        <f t="shared" si="10"/>
        <v>-9.7854644907691302E-2</v>
      </c>
      <c r="AM7" s="21">
        <f t="shared" si="11"/>
        <v>3.0367041153361845E-2</v>
      </c>
      <c r="AN7" s="21">
        <f t="shared" si="12"/>
        <v>-1.1705554725898177</v>
      </c>
      <c r="AO7" s="23">
        <f t="shared" si="14"/>
        <v>1.1332441138087932</v>
      </c>
      <c r="AP7" s="23">
        <f t="shared" si="13"/>
        <v>-0.18590252610510868</v>
      </c>
      <c r="AQ7" s="23">
        <f t="shared" si="13"/>
        <v>4.7213757511700385E-2</v>
      </c>
      <c r="AR7" s="23">
        <f t="shared" si="13"/>
        <v>5.4446547846132096E-3</v>
      </c>
      <c r="AS7" s="23">
        <f t="shared" si="13"/>
        <v>1</v>
      </c>
      <c r="AT7" s="18"/>
      <c r="AU7" s="18"/>
      <c r="AV7" s="18"/>
      <c r="AW7" s="18"/>
      <c r="AX7" s="18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2" x14ac:dyDescent="0.25">
      <c r="A8" s="1">
        <v>39721</v>
      </c>
      <c r="B8">
        <v>-8.3694545503773005E-2</v>
      </c>
      <c r="C8">
        <v>-0.80494646858027896</v>
      </c>
      <c r="D8">
        <v>8.1173996017254904E-2</v>
      </c>
      <c r="E8">
        <v>-0.116166310851506</v>
      </c>
      <c r="F8">
        <v>0.100591794167625</v>
      </c>
      <c r="G8" s="16">
        <v>-3.5447992945964202E-16</v>
      </c>
      <c r="H8" s="16">
        <v>1.39550553860256E-15</v>
      </c>
      <c r="I8" s="16">
        <v>1.5975286838212799E-14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1.52259907951758E-13</v>
      </c>
      <c r="Q8">
        <v>-7.3477842749108305E-2</v>
      </c>
      <c r="R8">
        <v>0</v>
      </c>
      <c r="S8">
        <v>-0.57361504932966101</v>
      </c>
      <c r="T8">
        <v>2.9990071617492099E-2</v>
      </c>
      <c r="U8">
        <v>-1.4401443552117801</v>
      </c>
      <c r="V8">
        <f t="shared" si="1"/>
        <v>-1.4401443552117859</v>
      </c>
      <c r="Y8" s="1">
        <f t="shared" si="2"/>
        <v>39721</v>
      </c>
      <c r="Z8" s="18">
        <f t="shared" si="2"/>
        <v>-8.3694545503773005E-2</v>
      </c>
      <c r="AA8" s="18">
        <f t="shared" si="2"/>
        <v>-0.80494646858027896</v>
      </c>
      <c r="AB8" s="18">
        <f t="shared" si="2"/>
        <v>8.1173996017254904E-2</v>
      </c>
      <c r="AC8" s="18">
        <f t="shared" si="3"/>
        <v>-0.47302325516203603</v>
      </c>
      <c r="AD8" s="18">
        <f t="shared" si="4"/>
        <v>-0.116166310851506</v>
      </c>
      <c r="AE8" s="18">
        <f t="shared" si="5"/>
        <v>-7.3477842749108305E-2</v>
      </c>
      <c r="AF8" s="18">
        <f t="shared" si="6"/>
        <v>-3.5447992945964202E-16</v>
      </c>
      <c r="AG8" s="18">
        <f t="shared" si="6"/>
        <v>1.39550553860256E-15</v>
      </c>
      <c r="AH8" s="18">
        <f t="shared" si="7"/>
        <v>2.9990071617660336E-2</v>
      </c>
      <c r="AI8" s="18">
        <f t="shared" si="0"/>
        <v>-1.4401443552117861</v>
      </c>
      <c r="AJ8" s="21">
        <f t="shared" si="8"/>
        <v>-0.54650109791114432</v>
      </c>
      <c r="AK8" s="21">
        <f t="shared" si="9"/>
        <v>-0.83993878341452999</v>
      </c>
      <c r="AL8" s="21">
        <f t="shared" si="10"/>
        <v>-8.3694545503773005E-2</v>
      </c>
      <c r="AM8" s="21">
        <f t="shared" si="11"/>
        <v>2.9990071617660336E-2</v>
      </c>
      <c r="AN8" s="21">
        <f t="shared" si="12"/>
        <v>-1.440144355211787</v>
      </c>
      <c r="AO8" s="23">
        <f t="shared" si="14"/>
        <v>0.29912299416403881</v>
      </c>
      <c r="AP8" s="23">
        <f t="shared" si="13"/>
        <v>0.7520034830636747</v>
      </c>
      <c r="AQ8" s="23">
        <f t="shared" si="13"/>
        <v>-5.2524789843705399E-2</v>
      </c>
      <c r="AR8" s="23">
        <f t="shared" si="13"/>
        <v>1.3983126159920845E-3</v>
      </c>
      <c r="AS8" s="23">
        <f t="shared" si="13"/>
        <v>1</v>
      </c>
      <c r="AT8" s="18"/>
      <c r="AU8" s="18"/>
      <c r="AV8" s="18"/>
      <c r="AW8" s="18"/>
      <c r="AX8" s="18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2" x14ac:dyDescent="0.25">
      <c r="A9" s="1">
        <v>39813</v>
      </c>
      <c r="B9">
        <v>-5.1162173705283698E-2</v>
      </c>
      <c r="C9">
        <v>-1.4348625525810099</v>
      </c>
      <c r="D9">
        <v>-0.25044652137629397</v>
      </c>
      <c r="E9">
        <v>-0.199745841702548</v>
      </c>
      <c r="F9">
        <v>0.15384260243050699</v>
      </c>
      <c r="G9" s="16">
        <v>1.8820057070423001E-15</v>
      </c>
      <c r="H9" s="16">
        <v>1.8210975872744201E-15</v>
      </c>
      <c r="I9" s="16">
        <v>1.41285204519946E-14</v>
      </c>
      <c r="J9" s="16">
        <v>-5.4457331255156901E-16</v>
      </c>
      <c r="K9" s="16">
        <v>-2.16116390142239E-16</v>
      </c>
      <c r="L9" s="16">
        <v>1.36864102530526E-16</v>
      </c>
      <c r="M9" s="16">
        <v>-1.3785037954398401E-16</v>
      </c>
      <c r="N9" s="16">
        <v>-1.09588044113905E-17</v>
      </c>
      <c r="O9" s="16">
        <v>-4.3720389334595397E-17</v>
      </c>
      <c r="P9" s="16">
        <v>1.5221412784561099E-13</v>
      </c>
      <c r="Q9">
        <v>-2.0281187527067299E-2</v>
      </c>
      <c r="R9">
        <v>0</v>
      </c>
      <c r="S9">
        <v>-0.81453912411113105</v>
      </c>
      <c r="T9">
        <v>2.9618047818741701E-2</v>
      </c>
      <c r="U9">
        <v>-2.5875767507539198</v>
      </c>
      <c r="V9">
        <f t="shared" si="1"/>
        <v>-2.5875767507539158</v>
      </c>
      <c r="Y9" s="1">
        <f t="shared" si="2"/>
        <v>39813</v>
      </c>
      <c r="Z9" s="18">
        <f t="shared" si="2"/>
        <v>-5.1162173705283698E-2</v>
      </c>
      <c r="AA9" s="18">
        <f t="shared" si="2"/>
        <v>-1.4348625525810099</v>
      </c>
      <c r="AB9" s="18">
        <f t="shared" si="2"/>
        <v>-0.25044652137629397</v>
      </c>
      <c r="AC9" s="18">
        <f t="shared" si="3"/>
        <v>-0.66069652168062409</v>
      </c>
      <c r="AD9" s="18">
        <f t="shared" si="4"/>
        <v>-0.199745841702548</v>
      </c>
      <c r="AE9" s="18">
        <f t="shared" si="5"/>
        <v>-2.0281187527067299E-2</v>
      </c>
      <c r="AF9" s="18">
        <f t="shared" si="6"/>
        <v>1.8820057070423001E-15</v>
      </c>
      <c r="AG9" s="18">
        <f t="shared" si="6"/>
        <v>1.8210975872744201E-15</v>
      </c>
      <c r="AH9" s="18">
        <f t="shared" si="7"/>
        <v>2.9618047818907225E-2</v>
      </c>
      <c r="AI9" s="18">
        <f t="shared" si="0"/>
        <v>-2.5875767507539167</v>
      </c>
      <c r="AJ9" s="21">
        <f t="shared" si="8"/>
        <v>-0.68097770920769141</v>
      </c>
      <c r="AK9" s="21">
        <f t="shared" si="9"/>
        <v>-1.8850549156598519</v>
      </c>
      <c r="AL9" s="21">
        <f t="shared" si="10"/>
        <v>-5.1162173705283698E-2</v>
      </c>
      <c r="AM9" s="21">
        <f t="shared" si="11"/>
        <v>2.9618047818907225E-2</v>
      </c>
      <c r="AN9" s="21">
        <f t="shared" si="12"/>
        <v>-2.5875767507539198</v>
      </c>
      <c r="AO9" s="23">
        <f t="shared" si="14"/>
        <v>0.11719785132352856</v>
      </c>
      <c r="AP9" s="23">
        <f t="shared" si="13"/>
        <v>0.91083024699815185</v>
      </c>
      <c r="AQ9" s="23">
        <f t="shared" si="13"/>
        <v>-2.835232116931698E-2</v>
      </c>
      <c r="AR9" s="23">
        <f t="shared" si="13"/>
        <v>3.2422284763656119E-4</v>
      </c>
      <c r="AS9" s="23">
        <f t="shared" si="13"/>
        <v>1</v>
      </c>
      <c r="AT9" s="18"/>
      <c r="AU9" s="18"/>
      <c r="AV9" s="18"/>
      <c r="AW9" s="18"/>
      <c r="AX9" s="18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2" x14ac:dyDescent="0.25">
      <c r="A10" s="1">
        <v>39903</v>
      </c>
      <c r="B10">
        <v>-3.7464436438336302E-2</v>
      </c>
      <c r="C10">
        <v>-1.22032408378082</v>
      </c>
      <c r="D10">
        <v>-0.18175419755265901</v>
      </c>
      <c r="E10">
        <v>-0.24990048711444601</v>
      </c>
      <c r="F10">
        <v>0.136197960970381</v>
      </c>
      <c r="G10" s="16">
        <v>2.1298367857910398E-15</v>
      </c>
      <c r="H10" s="16">
        <v>3.9846043693999302E-15</v>
      </c>
      <c r="I10" s="16">
        <v>1.0352372341146699E-14</v>
      </c>
      <c r="J10" s="16">
        <v>-1.07551729904995E-15</v>
      </c>
      <c r="K10" s="16">
        <v>-4.33619777527363E-16</v>
      </c>
      <c r="L10" s="16">
        <v>-2.8013837238308702E-16</v>
      </c>
      <c r="M10" s="16">
        <v>-3.9365194984744198E-16</v>
      </c>
      <c r="N10" s="16">
        <v>-2.3549082430310199E-16</v>
      </c>
      <c r="O10" s="16">
        <v>-1.5707527669261799E-16</v>
      </c>
      <c r="P10" s="16">
        <v>1.5336969922766401E-13</v>
      </c>
      <c r="Q10">
        <v>-9.5038465573967196E-2</v>
      </c>
      <c r="R10">
        <v>0</v>
      </c>
      <c r="S10">
        <v>-0.82281478508311401</v>
      </c>
      <c r="T10">
        <v>2.9250902769841498E-2</v>
      </c>
      <c r="U10">
        <v>-2.4418475918029499</v>
      </c>
      <c r="V10">
        <f t="shared" si="1"/>
        <v>-2.441847591802953</v>
      </c>
      <c r="Y10" s="1">
        <f t="shared" si="2"/>
        <v>39903</v>
      </c>
      <c r="Z10" s="18">
        <f t="shared" si="2"/>
        <v>-3.7464436438336302E-2</v>
      </c>
      <c r="AA10" s="18">
        <f t="shared" si="2"/>
        <v>-1.22032408378082</v>
      </c>
      <c r="AB10" s="18">
        <f t="shared" si="2"/>
        <v>-0.18175419755265901</v>
      </c>
      <c r="AC10" s="18">
        <f t="shared" si="3"/>
        <v>-0.68661682411273306</v>
      </c>
      <c r="AD10" s="18">
        <f t="shared" si="4"/>
        <v>-0.24990048711444601</v>
      </c>
      <c r="AE10" s="18">
        <f t="shared" si="5"/>
        <v>-9.5038465573967196E-2</v>
      </c>
      <c r="AF10" s="18">
        <f t="shared" si="6"/>
        <v>2.1298367857910398E-15</v>
      </c>
      <c r="AG10" s="18">
        <f t="shared" si="6"/>
        <v>3.9846043693999302E-15</v>
      </c>
      <c r="AH10" s="18">
        <f t="shared" si="7"/>
        <v>2.9250902770002647E-2</v>
      </c>
      <c r="AI10" s="18">
        <f t="shared" si="0"/>
        <v>-2.4418475918029525</v>
      </c>
      <c r="AJ10" s="21">
        <f t="shared" si="8"/>
        <v>-0.78165528968670028</v>
      </c>
      <c r="AK10" s="21">
        <f t="shared" si="9"/>
        <v>-1.651978768447925</v>
      </c>
      <c r="AL10" s="21">
        <f t="shared" si="10"/>
        <v>-3.7464436438336302E-2</v>
      </c>
      <c r="AM10" s="21">
        <f t="shared" si="11"/>
        <v>2.9250902770002647E-2</v>
      </c>
      <c r="AN10" s="21">
        <f t="shared" si="12"/>
        <v>-2.4418475918029592</v>
      </c>
      <c r="AO10" s="23">
        <f t="shared" si="14"/>
        <v>-0.69085405559012347</v>
      </c>
      <c r="AP10" s="23">
        <f t="shared" si="13"/>
        <v>1.5993789361699362</v>
      </c>
      <c r="AQ10" s="23">
        <f t="shared" si="13"/>
        <v>9.3994485150064089E-2</v>
      </c>
      <c r="AR10" s="23">
        <f t="shared" si="13"/>
        <v>-2.5193657298751429E-3</v>
      </c>
      <c r="AS10" s="23">
        <f t="shared" si="13"/>
        <v>1</v>
      </c>
      <c r="AT10" s="18"/>
      <c r="AU10" s="18"/>
      <c r="AV10" s="18"/>
      <c r="AW10" s="18"/>
      <c r="AX10" s="18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2" x14ac:dyDescent="0.25">
      <c r="A11" s="1">
        <v>39994</v>
      </c>
      <c r="B11">
        <v>-2.64737763419211E-2</v>
      </c>
      <c r="C11">
        <v>-0.99360084831872397</v>
      </c>
      <c r="D11">
        <v>-0.104578481002988</v>
      </c>
      <c r="E11">
        <v>-0.18003742541470899</v>
      </c>
      <c r="F11">
        <v>9.0604717257663794E-2</v>
      </c>
      <c r="G11" s="16">
        <v>1.87539003982617E-15</v>
      </c>
      <c r="H11" s="16">
        <v>3.6850300896788798E-15</v>
      </c>
      <c r="I11" s="16">
        <v>8.3641689614106101E-15</v>
      </c>
      <c r="J11" s="16">
        <v>-1.2011700623062001E-15</v>
      </c>
      <c r="K11" s="16">
        <v>-7.9411365822820197E-16</v>
      </c>
      <c r="L11" s="16">
        <v>-5.4702721735976E-16</v>
      </c>
      <c r="M11" s="16">
        <v>-7.1514747794106205E-16</v>
      </c>
      <c r="N11" s="16">
        <v>-5.6991559288159303E-16</v>
      </c>
      <c r="O11" s="16">
        <v>-4.56355770976897E-16</v>
      </c>
      <c r="P11" s="16">
        <v>1.4886766780789499E-13</v>
      </c>
      <c r="Q11">
        <v>-0.100501557072669</v>
      </c>
      <c r="R11">
        <v>0</v>
      </c>
      <c r="S11">
        <v>-0.68818054548295904</v>
      </c>
      <c r="T11">
        <v>2.8888570354481401E-2</v>
      </c>
      <c r="U11">
        <v>-1.9738793460216699</v>
      </c>
      <c r="V11">
        <f t="shared" si="1"/>
        <v>-1.9738793460216664</v>
      </c>
      <c r="Y11" s="1">
        <f t="shared" si="2"/>
        <v>39994</v>
      </c>
      <c r="Z11" s="18">
        <f t="shared" si="2"/>
        <v>-2.64737763419211E-2</v>
      </c>
      <c r="AA11" s="18">
        <f t="shared" si="2"/>
        <v>-0.99360084831872397</v>
      </c>
      <c r="AB11" s="18">
        <f t="shared" si="2"/>
        <v>-0.104578481002988</v>
      </c>
      <c r="AC11" s="18">
        <f t="shared" si="3"/>
        <v>-0.5975758282252952</v>
      </c>
      <c r="AD11" s="18">
        <f t="shared" si="4"/>
        <v>-0.18003742541470899</v>
      </c>
      <c r="AE11" s="18">
        <f t="shared" si="5"/>
        <v>-0.100501557072669</v>
      </c>
      <c r="AF11" s="18">
        <f t="shared" si="6"/>
        <v>1.87539003982617E-15</v>
      </c>
      <c r="AG11" s="18">
        <f t="shared" si="6"/>
        <v>3.6850300896788798E-15</v>
      </c>
      <c r="AH11" s="18">
        <f t="shared" si="7"/>
        <v>2.8888570354634348E-2</v>
      </c>
      <c r="AI11" s="18">
        <f t="shared" si="0"/>
        <v>-1.9738793460216666</v>
      </c>
      <c r="AJ11" s="21">
        <f t="shared" si="8"/>
        <v>-0.69807738529796426</v>
      </c>
      <c r="AK11" s="21">
        <f t="shared" si="9"/>
        <v>-1.2782167547364209</v>
      </c>
      <c r="AL11" s="21">
        <f t="shared" si="10"/>
        <v>-2.64737763419211E-2</v>
      </c>
      <c r="AM11" s="21">
        <f t="shared" si="11"/>
        <v>2.8888570354634348E-2</v>
      </c>
      <c r="AN11" s="21">
        <f t="shared" si="12"/>
        <v>-1.9738793460216719</v>
      </c>
      <c r="AO11" s="23">
        <f t="shared" si="14"/>
        <v>0.17859738378017542</v>
      </c>
      <c r="AP11" s="23">
        <f t="shared" si="13"/>
        <v>0.79869097333195549</v>
      </c>
      <c r="AQ11" s="23">
        <f t="shared" si="13"/>
        <v>2.3485909985336631E-2</v>
      </c>
      <c r="AR11" s="23">
        <f t="shared" si="13"/>
        <v>-7.7426709746806371E-4</v>
      </c>
      <c r="AS11" s="23">
        <f t="shared" si="13"/>
        <v>1</v>
      </c>
      <c r="AT11" s="18"/>
      <c r="AU11" s="18"/>
      <c r="AV11" s="18"/>
      <c r="AW11" s="18"/>
      <c r="AX11" s="18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2" x14ac:dyDescent="0.25">
      <c r="A12" s="1">
        <v>40086</v>
      </c>
      <c r="B12">
        <v>-4.33175668424031E-2</v>
      </c>
      <c r="C12">
        <v>-0.68899371157153999</v>
      </c>
      <c r="D12">
        <v>3.3900906970862899E-2</v>
      </c>
      <c r="E12">
        <v>-8.24370851725163E-2</v>
      </c>
      <c r="F12">
        <v>6.1241773204607899E-2</v>
      </c>
      <c r="G12" s="16">
        <v>1.59563076971597E-15</v>
      </c>
      <c r="H12" s="16">
        <v>3.96618183425944E-15</v>
      </c>
      <c r="I12" s="16">
        <v>8.0421596428150902E-15</v>
      </c>
      <c r="J12" s="16">
        <v>-1.46222540962356E-15</v>
      </c>
      <c r="K12" s="16">
        <v>-1.0238026505568199E-15</v>
      </c>
      <c r="L12" s="16">
        <v>-8.4425511340252198E-16</v>
      </c>
      <c r="M12" s="16">
        <v>-1.04599585024158E-15</v>
      </c>
      <c r="N12" s="16">
        <v>-9.0225640846434701E-16</v>
      </c>
      <c r="O12" s="16">
        <v>-4.95093324717461E-16</v>
      </c>
      <c r="P12" s="16">
        <v>1.4274200723716201E-13</v>
      </c>
      <c r="Q12">
        <v>-0.138065073654387</v>
      </c>
      <c r="R12">
        <v>0</v>
      </c>
      <c r="S12">
        <v>-0.60241172642162499</v>
      </c>
      <c r="T12">
        <v>2.8530985318160298E-2</v>
      </c>
      <c r="U12">
        <v>-1.4315514981686901</v>
      </c>
      <c r="V12">
        <f t="shared" si="1"/>
        <v>-1.4315514981686897</v>
      </c>
      <c r="Y12" s="1">
        <f t="shared" si="2"/>
        <v>40086</v>
      </c>
      <c r="Z12" s="18">
        <f t="shared" si="2"/>
        <v>-4.33175668424031E-2</v>
      </c>
      <c r="AA12" s="18">
        <f t="shared" si="2"/>
        <v>-0.68899371157153999</v>
      </c>
      <c r="AB12" s="18">
        <f t="shared" si="2"/>
        <v>3.3900906970862899E-2</v>
      </c>
      <c r="AC12" s="18">
        <f t="shared" si="3"/>
        <v>-0.54116995321701711</v>
      </c>
      <c r="AD12" s="18">
        <f t="shared" si="4"/>
        <v>-8.24370851725163E-2</v>
      </c>
      <c r="AE12" s="18">
        <f t="shared" si="5"/>
        <v>-0.138065073654387</v>
      </c>
      <c r="AF12" s="18">
        <f t="shared" si="6"/>
        <v>1.59563076971597E-15</v>
      </c>
      <c r="AG12" s="18">
        <f t="shared" si="6"/>
        <v>3.96618183425944E-15</v>
      </c>
      <c r="AH12" s="18">
        <f t="shared" si="7"/>
        <v>2.8530985318305314E-2</v>
      </c>
      <c r="AI12" s="18">
        <f t="shared" si="0"/>
        <v>-1.4315514981686894</v>
      </c>
      <c r="AJ12" s="21">
        <f t="shared" si="8"/>
        <v>-0.67923502687140414</v>
      </c>
      <c r="AK12" s="21">
        <f t="shared" si="9"/>
        <v>-0.73752988977319345</v>
      </c>
      <c r="AL12" s="21">
        <f t="shared" si="10"/>
        <v>-4.33175668424031E-2</v>
      </c>
      <c r="AM12" s="21">
        <f t="shared" si="11"/>
        <v>2.8530985318305314E-2</v>
      </c>
      <c r="AN12" s="21">
        <f t="shared" si="12"/>
        <v>-1.4315514981686954</v>
      </c>
      <c r="AO12" s="23">
        <f t="shared" si="14"/>
        <v>3.4743483118477504E-2</v>
      </c>
      <c r="AP12" s="23">
        <f t="shared" si="13"/>
        <v>0.99697418656215886</v>
      </c>
      <c r="AQ12" s="23">
        <f t="shared" si="13"/>
        <v>-3.1058317523551367E-2</v>
      </c>
      <c r="AR12" s="23">
        <f t="shared" si="13"/>
        <v>-6.5935215708483102E-4</v>
      </c>
      <c r="AS12" s="23">
        <f t="shared" si="13"/>
        <v>1</v>
      </c>
      <c r="AT12" s="18"/>
      <c r="AU12" s="18"/>
      <c r="AV12" s="18"/>
      <c r="AW12" s="18"/>
      <c r="AX12" s="18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2" x14ac:dyDescent="0.25">
      <c r="A13" s="1">
        <v>40178</v>
      </c>
      <c r="B13">
        <v>-3.0099007684472E-2</v>
      </c>
      <c r="C13">
        <v>-0.60245974479715503</v>
      </c>
      <c r="D13">
        <v>6.09114293776674E-2</v>
      </c>
      <c r="E13">
        <v>-2.1856783957947899E-2</v>
      </c>
      <c r="F13">
        <v>7.8641998639801698E-4</v>
      </c>
      <c r="G13" s="16">
        <v>3.9066384251192198E-16</v>
      </c>
      <c r="H13" s="16">
        <v>4.4551475393455699E-15</v>
      </c>
      <c r="I13" s="16">
        <v>6.2207740500622297E-15</v>
      </c>
      <c r="J13" s="16">
        <v>-1.75555050950125E-15</v>
      </c>
      <c r="K13" s="16">
        <v>-1.3605621286311699E-15</v>
      </c>
      <c r="L13" s="16">
        <v>-1.16811699370988E-15</v>
      </c>
      <c r="M13" s="16">
        <v>-1.34502766510533E-15</v>
      </c>
      <c r="N13" s="16">
        <v>-9.3612443113292309E-16</v>
      </c>
      <c r="O13" s="16">
        <v>-1.0425317995976299E-15</v>
      </c>
      <c r="P13" s="16">
        <v>1.35912772964568E-13</v>
      </c>
      <c r="Q13">
        <v>-0.122545870815777</v>
      </c>
      <c r="R13">
        <v>0</v>
      </c>
      <c r="S13">
        <v>-0.48058537595143203</v>
      </c>
      <c r="T13">
        <v>2.8178083259223899E-2</v>
      </c>
      <c r="U13">
        <v>-1.16767085058335</v>
      </c>
      <c r="V13">
        <f t="shared" si="1"/>
        <v>-1.1676708505833551</v>
      </c>
      <c r="Y13" s="1">
        <f t="shared" si="2"/>
        <v>40178</v>
      </c>
      <c r="Z13" s="18">
        <f t="shared" si="2"/>
        <v>-3.0099007684472E-2</v>
      </c>
      <c r="AA13" s="18">
        <f t="shared" si="2"/>
        <v>-0.60245974479715503</v>
      </c>
      <c r="AB13" s="18">
        <f t="shared" si="2"/>
        <v>6.09114293776674E-2</v>
      </c>
      <c r="AC13" s="18">
        <f t="shared" si="3"/>
        <v>-0.47979895596503402</v>
      </c>
      <c r="AD13" s="18">
        <f t="shared" si="4"/>
        <v>-2.1856783957947899E-2</v>
      </c>
      <c r="AE13" s="18">
        <f t="shared" si="5"/>
        <v>-0.122545870815777</v>
      </c>
      <c r="AF13" s="18">
        <f t="shared" si="6"/>
        <v>3.9066384251192198E-16</v>
      </c>
      <c r="AG13" s="18">
        <f t="shared" si="6"/>
        <v>4.4551475393455699E-15</v>
      </c>
      <c r="AH13" s="18">
        <f t="shared" si="7"/>
        <v>2.8178083259358423E-2</v>
      </c>
      <c r="AI13" s="18">
        <f t="shared" si="0"/>
        <v>-1.1676708505833555</v>
      </c>
      <c r="AJ13" s="21">
        <f t="shared" si="8"/>
        <v>-0.60234482678081103</v>
      </c>
      <c r="AK13" s="21">
        <f t="shared" si="9"/>
        <v>-0.56340509937743555</v>
      </c>
      <c r="AL13" s="21">
        <f t="shared" si="10"/>
        <v>-3.0099007684472E-2</v>
      </c>
      <c r="AM13" s="21">
        <f t="shared" si="11"/>
        <v>2.8178083259358423E-2</v>
      </c>
      <c r="AN13" s="21">
        <f t="shared" si="12"/>
        <v>-1.1676708505833602</v>
      </c>
      <c r="AO13" s="23">
        <f t="shared" si="14"/>
        <v>0.29138248975127251</v>
      </c>
      <c r="AP13" s="23">
        <f t="shared" si="13"/>
        <v>0.65986191859502852</v>
      </c>
      <c r="AQ13" s="23">
        <f t="shared" si="13"/>
        <v>5.0092946485044552E-2</v>
      </c>
      <c r="AR13" s="23">
        <f t="shared" si="13"/>
        <v>-1.337354831345742E-3</v>
      </c>
      <c r="AS13" s="23">
        <f t="shared" si="13"/>
        <v>1</v>
      </c>
      <c r="AT13" s="18"/>
      <c r="AU13" s="18"/>
      <c r="AV13" s="18"/>
      <c r="AW13" s="18"/>
      <c r="AX13" s="18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2" x14ac:dyDescent="0.25">
      <c r="A14" s="1">
        <v>40268</v>
      </c>
      <c r="B14">
        <v>-3.1649797445328302E-2</v>
      </c>
      <c r="C14">
        <v>-0.46842204801781701</v>
      </c>
      <c r="D14">
        <v>0.124013420035627</v>
      </c>
      <c r="E14">
        <v>-4.45041979082458E-2</v>
      </c>
      <c r="F14">
        <v>-1.2096584156413201E-2</v>
      </c>
      <c r="G14" s="16">
        <v>4.6556230746414597E-16</v>
      </c>
      <c r="H14" s="16">
        <v>5.8434920144823E-15</v>
      </c>
      <c r="I14" s="16">
        <v>5.8218776954465003E-15</v>
      </c>
      <c r="J14" s="16">
        <v>-1.8572437514583E-15</v>
      </c>
      <c r="K14" s="16">
        <v>-1.46894115146992E-15</v>
      </c>
      <c r="L14" s="16">
        <v>-1.22987058397615E-15</v>
      </c>
      <c r="M14" s="16">
        <v>-1.1325430805426999E-15</v>
      </c>
      <c r="N14" s="16">
        <v>-1.1120109535229001E-15</v>
      </c>
      <c r="O14" s="16">
        <v>-1.38953864678458E-15</v>
      </c>
      <c r="P14" s="16">
        <v>1.36621164920324E-13</v>
      </c>
      <c r="Q14">
        <v>-0.162006547988397</v>
      </c>
      <c r="R14">
        <v>0</v>
      </c>
      <c r="S14">
        <v>-0.59961400955792898</v>
      </c>
      <c r="T14">
        <v>2.78298006199184E-2</v>
      </c>
      <c r="U14">
        <v>-1.1664499644184401</v>
      </c>
      <c r="V14">
        <f t="shared" si="1"/>
        <v>-1.1664499644184443</v>
      </c>
      <c r="Y14" s="1">
        <f t="shared" si="2"/>
        <v>40268</v>
      </c>
      <c r="Z14" s="18">
        <f t="shared" si="2"/>
        <v>-3.1649797445328302E-2</v>
      </c>
      <c r="AA14" s="18">
        <f t="shared" si="2"/>
        <v>-0.46842204801781701</v>
      </c>
      <c r="AB14" s="18">
        <f t="shared" si="2"/>
        <v>0.124013420035627</v>
      </c>
      <c r="AC14" s="18">
        <f t="shared" si="3"/>
        <v>-0.61171059371434222</v>
      </c>
      <c r="AD14" s="18">
        <f t="shared" si="4"/>
        <v>-4.45041979082458E-2</v>
      </c>
      <c r="AE14" s="18">
        <f t="shared" si="5"/>
        <v>-0.162006547988397</v>
      </c>
      <c r="AF14" s="18">
        <f t="shared" si="6"/>
        <v>4.6556230746414597E-16</v>
      </c>
      <c r="AG14" s="18">
        <f t="shared" si="6"/>
        <v>5.8434920144823E-15</v>
      </c>
      <c r="AH14" s="18">
        <f t="shared" si="7"/>
        <v>2.7829800620052653E-2</v>
      </c>
      <c r="AI14" s="18">
        <f t="shared" si="0"/>
        <v>-1.1664499644184445</v>
      </c>
      <c r="AJ14" s="21">
        <f t="shared" si="8"/>
        <v>-0.7737171417027392</v>
      </c>
      <c r="AK14" s="21">
        <f t="shared" si="9"/>
        <v>-0.3889128258904358</v>
      </c>
      <c r="AL14" s="21">
        <f t="shared" si="10"/>
        <v>-3.1649797445328302E-2</v>
      </c>
      <c r="AM14" s="21">
        <f t="shared" si="11"/>
        <v>2.7829800620052653E-2</v>
      </c>
      <c r="AN14" s="21">
        <f t="shared" si="12"/>
        <v>-1.1664499644184507</v>
      </c>
      <c r="AO14" s="23">
        <f t="shared" si="14"/>
        <v>-140.36715284969929</v>
      </c>
      <c r="AP14" s="23">
        <f t="shared" si="13"/>
        <v>142.92263972042076</v>
      </c>
      <c r="AQ14" s="23">
        <f t="shared" si="13"/>
        <v>-1.2702165078357801</v>
      </c>
      <c r="AR14" s="23">
        <f t="shared" si="13"/>
        <v>-0.28527036288563451</v>
      </c>
      <c r="AS14" s="23">
        <f t="shared" si="13"/>
        <v>1</v>
      </c>
      <c r="AT14" s="18"/>
      <c r="AU14" s="18"/>
      <c r="AV14" s="18"/>
      <c r="AW14" s="18"/>
      <c r="AX14" s="18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 x14ac:dyDescent="0.25">
      <c r="A15" s="1">
        <v>40359</v>
      </c>
      <c r="B15">
        <v>-3.1615645625158999E-2</v>
      </c>
      <c r="C15">
        <v>-0.54831253436719896</v>
      </c>
      <c r="D15">
        <v>4.4095324864127601E-2</v>
      </c>
      <c r="E15">
        <v>1.74160616301348E-3</v>
      </c>
      <c r="F15">
        <v>-1.5743722750366E-2</v>
      </c>
      <c r="G15" s="16">
        <v>5.21522787382365E-16</v>
      </c>
      <c r="H15" s="16">
        <v>6.42327760641727E-15</v>
      </c>
      <c r="I15" s="16">
        <v>6.9284623129074701E-15</v>
      </c>
      <c r="J15" s="16">
        <v>-1.5819030785438899E-15</v>
      </c>
      <c r="K15" s="16">
        <v>-1.2089366854701701E-15</v>
      </c>
      <c r="L15" s="16">
        <v>-8.2785427453929601E-16</v>
      </c>
      <c r="M15" s="16">
        <v>-1.1647148705575001E-15</v>
      </c>
      <c r="N15" s="16">
        <v>-1.41318190585029E-15</v>
      </c>
      <c r="O15" s="16">
        <v>-1.6165319807233E-15</v>
      </c>
      <c r="P15" s="16">
        <v>1.3318595706137999E-13</v>
      </c>
      <c r="Q15">
        <v>-0.113842815197804</v>
      </c>
      <c r="R15">
        <v>0</v>
      </c>
      <c r="S15">
        <v>-0.69204424444071</v>
      </c>
      <c r="T15">
        <v>2.7486074677463401E-2</v>
      </c>
      <c r="U15">
        <v>-1.3282359566764901</v>
      </c>
      <c r="V15">
        <f t="shared" si="1"/>
        <v>-1.3282359566764941</v>
      </c>
      <c r="Y15" s="1">
        <f t="shared" si="2"/>
        <v>40359</v>
      </c>
      <c r="Z15" s="18">
        <f t="shared" si="2"/>
        <v>-3.1615645625158999E-2</v>
      </c>
      <c r="AA15" s="18">
        <f t="shared" si="2"/>
        <v>-0.54831253436719896</v>
      </c>
      <c r="AB15" s="18">
        <f t="shared" si="2"/>
        <v>4.4095324864127601E-2</v>
      </c>
      <c r="AC15" s="18">
        <f t="shared" si="3"/>
        <v>-0.70778796719107595</v>
      </c>
      <c r="AD15" s="18">
        <f t="shared" si="4"/>
        <v>1.74160616301348E-3</v>
      </c>
      <c r="AE15" s="18">
        <f t="shared" si="5"/>
        <v>-0.113842815197804</v>
      </c>
      <c r="AF15" s="18">
        <f t="shared" si="6"/>
        <v>5.21522787382365E-16</v>
      </c>
      <c r="AG15" s="18">
        <f t="shared" si="6"/>
        <v>6.42327760641727E-15</v>
      </c>
      <c r="AH15" s="18">
        <f t="shared" si="7"/>
        <v>2.7486074677595701E-2</v>
      </c>
      <c r="AI15" s="18">
        <f t="shared" si="0"/>
        <v>-1.3282359566764941</v>
      </c>
      <c r="AJ15" s="21">
        <f t="shared" si="8"/>
        <v>-0.82163078238887999</v>
      </c>
      <c r="AK15" s="21">
        <f t="shared" si="9"/>
        <v>-0.50247560334005792</v>
      </c>
      <c r="AL15" s="21">
        <f t="shared" si="10"/>
        <v>-3.1615645625158999E-2</v>
      </c>
      <c r="AM15" s="21">
        <f t="shared" si="11"/>
        <v>2.7486074677595701E-2</v>
      </c>
      <c r="AN15" s="21">
        <f t="shared" si="12"/>
        <v>-1.3282359566765012</v>
      </c>
      <c r="AO15" s="23">
        <f t="shared" si="14"/>
        <v>0.29615444463027429</v>
      </c>
      <c r="AP15" s="23">
        <f t="shared" si="13"/>
        <v>0.70193207622380693</v>
      </c>
      <c r="AQ15" s="23">
        <f t="shared" si="13"/>
        <v>-2.1109256550981925E-4</v>
      </c>
      <c r="AR15" s="23">
        <f t="shared" si="13"/>
        <v>2.1245717114291678E-3</v>
      </c>
      <c r="AS15" s="23">
        <f t="shared" si="13"/>
        <v>1</v>
      </c>
      <c r="AT15" s="18"/>
      <c r="AU15" s="18"/>
      <c r="AV15" s="18"/>
      <c r="AW15" s="18"/>
      <c r="AX15" s="18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x14ac:dyDescent="0.25">
      <c r="A16" s="1">
        <v>40451</v>
      </c>
      <c r="B16">
        <v>-2.1774607847629E-2</v>
      </c>
      <c r="C16">
        <v>-0.64699129918790999</v>
      </c>
      <c r="D16">
        <v>2.6367831959021301E-2</v>
      </c>
      <c r="E16">
        <v>-5.6494932586814997E-2</v>
      </c>
      <c r="F16">
        <v>-4.4580074322302397E-2</v>
      </c>
      <c r="G16" s="16">
        <v>9.7371559294166407E-16</v>
      </c>
      <c r="H16" s="16">
        <v>7.1491412984076604E-15</v>
      </c>
      <c r="I16" s="16">
        <v>6.4736127538416597E-15</v>
      </c>
      <c r="J16" s="16">
        <v>-1.6404168278082199E-15</v>
      </c>
      <c r="K16" s="16">
        <v>-1.0732629630185E-15</v>
      </c>
      <c r="L16" s="16">
        <v>-9.9429347219321199E-16</v>
      </c>
      <c r="M16" s="16">
        <v>-1.4480528816524901E-15</v>
      </c>
      <c r="N16" s="16">
        <v>-1.50668381506842E-15</v>
      </c>
      <c r="O16" s="16">
        <v>-1.2340487415417301E-15</v>
      </c>
      <c r="P16" s="16">
        <v>1.31998282104199E-13</v>
      </c>
      <c r="Q16">
        <v>-0.150012718937128</v>
      </c>
      <c r="R16">
        <v>0</v>
      </c>
      <c r="S16">
        <v>-0.63058054788968898</v>
      </c>
      <c r="T16">
        <v>2.7146843535144599E-2</v>
      </c>
      <c r="U16">
        <v>-1.49691950527716</v>
      </c>
      <c r="V16">
        <f t="shared" si="1"/>
        <v>-1.4969195052771691</v>
      </c>
      <c r="Y16" s="1">
        <f t="shared" si="2"/>
        <v>40451</v>
      </c>
      <c r="Z16" s="18">
        <f t="shared" si="2"/>
        <v>-2.1774607847629E-2</v>
      </c>
      <c r="AA16" s="18">
        <f t="shared" si="2"/>
        <v>-0.64699129918790999</v>
      </c>
      <c r="AB16" s="18">
        <f t="shared" si="2"/>
        <v>2.6367831959021301E-2</v>
      </c>
      <c r="AC16" s="18">
        <f t="shared" si="3"/>
        <v>-0.67516062221199136</v>
      </c>
      <c r="AD16" s="18">
        <f t="shared" si="4"/>
        <v>-5.6494932586814997E-2</v>
      </c>
      <c r="AE16" s="18">
        <f t="shared" si="5"/>
        <v>-0.150012718937128</v>
      </c>
      <c r="AF16" s="18">
        <f t="shared" si="6"/>
        <v>9.7371559294166407E-16</v>
      </c>
      <c r="AG16" s="18">
        <f t="shared" si="6"/>
        <v>7.1491412984076604E-15</v>
      </c>
      <c r="AH16" s="18">
        <f t="shared" si="7"/>
        <v>2.7146843535275175E-2</v>
      </c>
      <c r="AI16" s="18">
        <f t="shared" si="0"/>
        <v>-1.4969195052771691</v>
      </c>
      <c r="AJ16" s="21">
        <f t="shared" si="8"/>
        <v>-0.82517334114911933</v>
      </c>
      <c r="AK16" s="21">
        <f t="shared" si="9"/>
        <v>-0.67711839981570376</v>
      </c>
      <c r="AL16" s="21">
        <f t="shared" si="10"/>
        <v>-2.1774607847629E-2</v>
      </c>
      <c r="AM16" s="21">
        <f t="shared" si="11"/>
        <v>2.7146843535275175E-2</v>
      </c>
      <c r="AN16" s="21">
        <f t="shared" si="12"/>
        <v>-1.4969195052771771</v>
      </c>
      <c r="AO16" s="23">
        <f t="shared" si="14"/>
        <v>2.1001210785680315E-2</v>
      </c>
      <c r="AP16" s="23">
        <f t="shared" si="13"/>
        <v>1.0353279731450116</v>
      </c>
      <c r="AQ16" s="23">
        <f t="shared" si="13"/>
        <v>-5.8340234475542485E-2</v>
      </c>
      <c r="AR16" s="23">
        <f t="shared" si="13"/>
        <v>2.0110505448494367E-3</v>
      </c>
      <c r="AS16" s="23">
        <f t="shared" si="13"/>
        <v>1</v>
      </c>
      <c r="AT16" s="18"/>
      <c r="AU16" s="18"/>
      <c r="AV16" s="18"/>
      <c r="AW16" s="18"/>
      <c r="AX16" s="18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87" x14ac:dyDescent="0.25">
      <c r="A17" s="1">
        <v>40543</v>
      </c>
      <c r="B17">
        <v>-4.3319194618868302E-2</v>
      </c>
      <c r="C17">
        <v>-0.64320730083890298</v>
      </c>
      <c r="D17">
        <v>7.2999260802330601E-2</v>
      </c>
      <c r="E17">
        <v>-1.25136706536238E-2</v>
      </c>
      <c r="F17">
        <v>-6.0341224598345997E-2</v>
      </c>
      <c r="G17" s="16">
        <v>9.4346117391533305E-17</v>
      </c>
      <c r="H17" s="16">
        <v>8.0498173325317994E-15</v>
      </c>
      <c r="I17" s="16">
        <v>5.82288800092194E-15</v>
      </c>
      <c r="J17" s="16">
        <v>-1.5494796963376501E-15</v>
      </c>
      <c r="K17" s="16">
        <v>-1.2689790451136701E-15</v>
      </c>
      <c r="L17" s="16">
        <v>-1.3254204863773301E-15</v>
      </c>
      <c r="M17" s="16">
        <v>-1.6763826077398399E-15</v>
      </c>
      <c r="N17" s="16">
        <v>-1.40614415398321E-15</v>
      </c>
      <c r="O17" s="16">
        <v>-1.58426178328732E-15</v>
      </c>
      <c r="P17" s="16">
        <v>1.28716824898122E-13</v>
      </c>
      <c r="Q17">
        <v>-0.12093770156528</v>
      </c>
      <c r="R17">
        <v>0</v>
      </c>
      <c r="S17">
        <v>-0.60192700590214998</v>
      </c>
      <c r="T17">
        <v>2.68120461134304E-2</v>
      </c>
      <c r="U17">
        <v>-1.38243479126127</v>
      </c>
      <c r="V17">
        <f t="shared" si="1"/>
        <v>-1.3824347912612762</v>
      </c>
      <c r="Y17" s="1">
        <f t="shared" si="2"/>
        <v>40543</v>
      </c>
      <c r="Z17" s="18">
        <f t="shared" si="2"/>
        <v>-4.3319194618868302E-2</v>
      </c>
      <c r="AA17" s="18">
        <f t="shared" si="2"/>
        <v>-0.64320730083890298</v>
      </c>
      <c r="AB17" s="18">
        <f t="shared" si="2"/>
        <v>7.2999260802330601E-2</v>
      </c>
      <c r="AC17" s="18">
        <f t="shared" si="3"/>
        <v>-0.66226823050049599</v>
      </c>
      <c r="AD17" s="18">
        <f t="shared" si="4"/>
        <v>-1.25136706536238E-2</v>
      </c>
      <c r="AE17" s="18">
        <f t="shared" si="5"/>
        <v>-0.12093770156528</v>
      </c>
      <c r="AF17" s="18">
        <f t="shared" si="6"/>
        <v>9.4346117391533305E-17</v>
      </c>
      <c r="AG17" s="18">
        <f t="shared" si="6"/>
        <v>8.0498173325317994E-15</v>
      </c>
      <c r="AH17" s="18">
        <f t="shared" si="7"/>
        <v>2.6812046113556125E-2</v>
      </c>
      <c r="AI17" s="18">
        <f t="shared" si="0"/>
        <v>-1.3824347912612764</v>
      </c>
      <c r="AJ17" s="21">
        <f t="shared" si="8"/>
        <v>-0.78320593206577604</v>
      </c>
      <c r="AK17" s="21">
        <f t="shared" si="9"/>
        <v>-0.58272171069019618</v>
      </c>
      <c r="AL17" s="21">
        <f t="shared" si="10"/>
        <v>-4.3319194618868302E-2</v>
      </c>
      <c r="AM17" s="21">
        <f t="shared" si="11"/>
        <v>2.6812046113556125E-2</v>
      </c>
      <c r="AN17" s="21">
        <f t="shared" si="12"/>
        <v>-1.3824347912612842</v>
      </c>
      <c r="AO17" s="23">
        <f t="shared" si="14"/>
        <v>0.36657652896366</v>
      </c>
      <c r="AP17" s="23">
        <f t="shared" si="13"/>
        <v>0.82453530968687516</v>
      </c>
      <c r="AQ17" s="23">
        <f t="shared" si="13"/>
        <v>-0.18818745328960215</v>
      </c>
      <c r="AR17" s="23">
        <f t="shared" si="13"/>
        <v>-2.924385360936246E-3</v>
      </c>
      <c r="AS17" s="23">
        <f t="shared" si="13"/>
        <v>1</v>
      </c>
      <c r="AT17" s="18"/>
      <c r="AU17" s="18"/>
      <c r="AV17" s="18"/>
      <c r="AW17" s="18"/>
      <c r="AX17" s="18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87" x14ac:dyDescent="0.25">
      <c r="A18" s="1">
        <v>40633</v>
      </c>
      <c r="B18">
        <v>-6.0369892570148201E-2</v>
      </c>
      <c r="C18">
        <v>-0.50339195366031597</v>
      </c>
      <c r="D18">
        <v>9.5046537643726295E-2</v>
      </c>
      <c r="E18">
        <v>-4.1942178668980298E-2</v>
      </c>
      <c r="F18">
        <v>-4.6035059822334398E-2</v>
      </c>
      <c r="G18" s="16">
        <v>-1.82898841589132E-16</v>
      </c>
      <c r="H18" s="16">
        <v>8.1726712722246794E-15</v>
      </c>
      <c r="I18" s="16">
        <v>5.7118811968446304E-15</v>
      </c>
      <c r="J18" s="16">
        <v>-1.7886324544121901E-15</v>
      </c>
      <c r="K18" s="16">
        <v>-1.62824788082647E-15</v>
      </c>
      <c r="L18" s="16">
        <v>-1.5382664996074199E-15</v>
      </c>
      <c r="M18" s="16">
        <v>-1.5413803643509901E-15</v>
      </c>
      <c r="N18" s="16">
        <v>-1.5867196603871699E-15</v>
      </c>
      <c r="O18" s="16">
        <v>-1.4595263204424701E-15</v>
      </c>
      <c r="P18" s="16">
        <v>1.25975287209406E-13</v>
      </c>
      <c r="Q18">
        <v>-0.15940118263389599</v>
      </c>
      <c r="R18">
        <v>0</v>
      </c>
      <c r="S18">
        <v>-0.50303567107194003</v>
      </c>
      <c r="T18">
        <v>2.6481622141112202E-2</v>
      </c>
      <c r="U18">
        <v>-1.1926477786426399</v>
      </c>
      <c r="V18">
        <f t="shared" si="1"/>
        <v>-1.1926477786426464</v>
      </c>
      <c r="Y18" s="1">
        <f t="shared" si="2"/>
        <v>40633</v>
      </c>
      <c r="Z18" s="18">
        <f t="shared" si="2"/>
        <v>-6.0369892570148201E-2</v>
      </c>
      <c r="AA18" s="18">
        <f t="shared" si="2"/>
        <v>-0.50339195366031597</v>
      </c>
      <c r="AB18" s="18">
        <f t="shared" si="2"/>
        <v>9.5046537643726295E-2</v>
      </c>
      <c r="AC18" s="18">
        <f t="shared" si="3"/>
        <v>-0.54907073089427438</v>
      </c>
      <c r="AD18" s="18">
        <f t="shared" si="4"/>
        <v>-4.1942178668980298E-2</v>
      </c>
      <c r="AE18" s="18">
        <f t="shared" si="5"/>
        <v>-0.15940118263389599</v>
      </c>
      <c r="AF18" s="18">
        <f t="shared" si="6"/>
        <v>-1.82898841589132E-16</v>
      </c>
      <c r="AG18" s="18">
        <f t="shared" si="6"/>
        <v>8.1726712722246794E-15</v>
      </c>
      <c r="AH18" s="18">
        <f t="shared" si="7"/>
        <v>2.6481622141234347E-2</v>
      </c>
      <c r="AI18" s="18">
        <f t="shared" si="0"/>
        <v>-1.1926477786426462</v>
      </c>
      <c r="AJ18" s="21">
        <f t="shared" si="8"/>
        <v>-0.7084719135281704</v>
      </c>
      <c r="AK18" s="21">
        <f t="shared" si="9"/>
        <v>-0.45028759468557</v>
      </c>
      <c r="AL18" s="21">
        <f t="shared" si="10"/>
        <v>-6.0369892570148201E-2</v>
      </c>
      <c r="AM18" s="21">
        <f t="shared" si="11"/>
        <v>2.6481622141234347E-2</v>
      </c>
      <c r="AN18" s="21">
        <f t="shared" si="12"/>
        <v>-1.1926477786426541</v>
      </c>
      <c r="AO18" s="23">
        <f t="shared" si="14"/>
        <v>0.39377835978577136</v>
      </c>
      <c r="AP18" s="23">
        <f t="shared" si="13"/>
        <v>0.69780389172755253</v>
      </c>
      <c r="AQ18" s="23">
        <f t="shared" si="13"/>
        <v>-8.984122630952962E-2</v>
      </c>
      <c r="AR18" s="23">
        <f t="shared" si="13"/>
        <v>-1.7410252037938609E-3</v>
      </c>
      <c r="AS18" s="23">
        <f t="shared" si="13"/>
        <v>1</v>
      </c>
      <c r="AT18" s="18"/>
      <c r="AU18" s="18"/>
      <c r="AV18" s="18"/>
      <c r="AW18" s="18"/>
      <c r="AX18" s="18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87" x14ac:dyDescent="0.25">
      <c r="A19" s="1">
        <v>40724</v>
      </c>
      <c r="B19">
        <v>-6.5645686375101805E-2</v>
      </c>
      <c r="C19">
        <v>-0.59893156260416203</v>
      </c>
      <c r="D19">
        <v>0.11655462761706099</v>
      </c>
      <c r="E19">
        <v>9.7854710040585803E-3</v>
      </c>
      <c r="F19">
        <v>-5.9607905696732903E-2</v>
      </c>
      <c r="G19" s="16">
        <v>-1.3253199927269799E-15</v>
      </c>
      <c r="H19" s="16">
        <v>9.5693701403301796E-15</v>
      </c>
      <c r="I19" s="16">
        <v>5.8543686761845898E-15</v>
      </c>
      <c r="J19" s="16">
        <v>-1.8110919032512599E-15</v>
      </c>
      <c r="K19" s="16">
        <v>-1.5769836980061E-15</v>
      </c>
      <c r="L19" s="16">
        <v>-1.26163801550738E-15</v>
      </c>
      <c r="M19" s="16">
        <v>-1.6283392354024E-15</v>
      </c>
      <c r="N19" s="16">
        <v>-1.5199291741893701E-15</v>
      </c>
      <c r="O19" s="16">
        <v>-1.3233094100727E-15</v>
      </c>
      <c r="P19" s="16">
        <v>1.2515032485145001E-13</v>
      </c>
      <c r="Q19">
        <v>-0.12561262853362801</v>
      </c>
      <c r="R19">
        <v>0</v>
      </c>
      <c r="S19">
        <v>-0.70834940668539703</v>
      </c>
      <c r="T19">
        <v>2.6155512146474099E-2</v>
      </c>
      <c r="U19">
        <v>-1.4056515791272901</v>
      </c>
      <c r="V19">
        <f t="shared" si="1"/>
        <v>-1.4056515791272981</v>
      </c>
      <c r="Y19" s="1">
        <f t="shared" si="2"/>
        <v>40724</v>
      </c>
      <c r="Z19" s="18">
        <f t="shared" si="2"/>
        <v>-6.5645686375101805E-2</v>
      </c>
      <c r="AA19" s="18">
        <f t="shared" si="2"/>
        <v>-0.59893156260416203</v>
      </c>
      <c r="AB19" s="18">
        <f t="shared" si="2"/>
        <v>0.11655462761706099</v>
      </c>
      <c r="AC19" s="18">
        <f t="shared" si="3"/>
        <v>-0.76795731238212994</v>
      </c>
      <c r="AD19" s="18">
        <f t="shared" si="4"/>
        <v>9.7854710040585803E-3</v>
      </c>
      <c r="AE19" s="18">
        <f t="shared" si="5"/>
        <v>-0.12561262853362801</v>
      </c>
      <c r="AF19" s="18">
        <f t="shared" si="6"/>
        <v>-1.3253199927269799E-15</v>
      </c>
      <c r="AG19" s="18">
        <f t="shared" si="6"/>
        <v>9.5693701403301796E-15</v>
      </c>
      <c r="AH19" s="18">
        <f t="shared" si="7"/>
        <v>2.6155512146595981E-2</v>
      </c>
      <c r="AI19" s="18">
        <f t="shared" si="0"/>
        <v>-1.4056515791272981</v>
      </c>
      <c r="AJ19" s="21">
        <f t="shared" si="8"/>
        <v>-0.89356994091575792</v>
      </c>
      <c r="AK19" s="21">
        <f t="shared" si="9"/>
        <v>-0.47259146398304247</v>
      </c>
      <c r="AL19" s="21">
        <f t="shared" si="10"/>
        <v>-6.5645686375101805E-2</v>
      </c>
      <c r="AM19" s="21">
        <f t="shared" si="11"/>
        <v>2.6155512146595981E-2</v>
      </c>
      <c r="AN19" s="21">
        <f t="shared" si="12"/>
        <v>-1.4056515791273063</v>
      </c>
      <c r="AO19" s="23">
        <f t="shared" si="14"/>
        <v>0.86898931834281812</v>
      </c>
      <c r="AP19" s="23">
        <f t="shared" si="14"/>
        <v>0.10471113307238646</v>
      </c>
      <c r="AQ19" s="23">
        <f t="shared" si="14"/>
        <v>2.4768543063313782E-2</v>
      </c>
      <c r="AR19" s="23">
        <f t="shared" si="14"/>
        <v>1.5310055214806547E-3</v>
      </c>
      <c r="AS19" s="23">
        <f t="shared" si="14"/>
        <v>1</v>
      </c>
      <c r="AT19" s="18"/>
      <c r="AU19" s="18"/>
      <c r="AV19" s="18"/>
      <c r="AW19" s="18"/>
      <c r="AX19" s="18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1:87" x14ac:dyDescent="0.25">
      <c r="A20" s="1">
        <v>40816</v>
      </c>
      <c r="B20">
        <v>-8.7670251988722997E-2</v>
      </c>
      <c r="C20">
        <v>-0.77002926116769899</v>
      </c>
      <c r="D20">
        <v>1.58039091327947E-2</v>
      </c>
      <c r="E20">
        <v>3.9583459916772402E-2</v>
      </c>
      <c r="F20">
        <v>-5.4097471930341298E-2</v>
      </c>
      <c r="G20" s="16">
        <v>-1.49581122817398E-15</v>
      </c>
      <c r="H20" s="16">
        <v>1.04262272376988E-14</v>
      </c>
      <c r="I20" s="16">
        <v>6.2792340289272897E-15</v>
      </c>
      <c r="J20" s="16">
        <v>-1.6157552191820001E-15</v>
      </c>
      <c r="K20" s="16">
        <v>-1.1876538764104099E-15</v>
      </c>
      <c r="L20" s="16">
        <v>-1.2258358486525601E-15</v>
      </c>
      <c r="M20" s="16">
        <v>-1.47053585967743E-15</v>
      </c>
      <c r="N20" s="16">
        <v>-1.31184462432613E-15</v>
      </c>
      <c r="O20" s="16">
        <v>-1.58897865405209E-15</v>
      </c>
      <c r="P20" s="16">
        <v>1.22357593574606E-13</v>
      </c>
      <c r="Q20">
        <v>-8.7863663992559404E-2</v>
      </c>
      <c r="R20">
        <v>0</v>
      </c>
      <c r="S20">
        <v>-0.85745045784334795</v>
      </c>
      <c r="T20">
        <v>2.5833657448489599E-2</v>
      </c>
      <c r="U20">
        <v>-1.7758900804244799</v>
      </c>
      <c r="V20">
        <f t="shared" si="1"/>
        <v>-1.7758900804244846</v>
      </c>
      <c r="Y20" s="1">
        <f t="shared" si="2"/>
        <v>40816</v>
      </c>
      <c r="Z20" s="18">
        <f t="shared" si="2"/>
        <v>-8.7670251988722997E-2</v>
      </c>
      <c r="AA20" s="18">
        <f t="shared" si="2"/>
        <v>-0.77002926116769899</v>
      </c>
      <c r="AB20" s="18">
        <f t="shared" si="2"/>
        <v>1.58039091327947E-2</v>
      </c>
      <c r="AC20" s="18">
        <f t="shared" si="3"/>
        <v>-0.91154792977368926</v>
      </c>
      <c r="AD20" s="18">
        <f t="shared" si="4"/>
        <v>3.9583459916772402E-2</v>
      </c>
      <c r="AE20" s="18">
        <f t="shared" si="5"/>
        <v>-8.7863663992559404E-2</v>
      </c>
      <c r="AF20" s="18">
        <f t="shared" si="6"/>
        <v>-1.49581122817398E-15</v>
      </c>
      <c r="AG20" s="18">
        <f t="shared" si="6"/>
        <v>1.04262272376988E-14</v>
      </c>
      <c r="AH20" s="18">
        <f t="shared" si="7"/>
        <v>2.5833657448609836E-2</v>
      </c>
      <c r="AI20" s="18">
        <f t="shared" si="0"/>
        <v>-1.7758900804244848</v>
      </c>
      <c r="AJ20" s="21">
        <f t="shared" si="8"/>
        <v>-0.99941159376624866</v>
      </c>
      <c r="AK20" s="21">
        <f t="shared" si="9"/>
        <v>-0.71464189211813189</v>
      </c>
      <c r="AL20" s="21">
        <f t="shared" si="10"/>
        <v>-8.7670251988722997E-2</v>
      </c>
      <c r="AM20" s="21">
        <f t="shared" si="11"/>
        <v>2.5833657448609836E-2</v>
      </c>
      <c r="AN20" s="21">
        <f t="shared" si="12"/>
        <v>-1.7758900804244937</v>
      </c>
      <c r="AO20" s="23">
        <f t="shared" si="14"/>
        <v>0.28587424722080029</v>
      </c>
      <c r="AP20" s="23">
        <f t="shared" si="14"/>
        <v>0.65376892810182796</v>
      </c>
      <c r="AQ20" s="23">
        <f t="shared" si="14"/>
        <v>5.9487507475464454E-2</v>
      </c>
      <c r="AR20" s="23">
        <f t="shared" si="14"/>
        <v>8.6931720190762754E-4</v>
      </c>
      <c r="AS20" s="23">
        <f t="shared" si="14"/>
        <v>1</v>
      </c>
      <c r="AT20" s="18"/>
      <c r="AU20" s="18"/>
      <c r="AV20" s="18"/>
      <c r="AW20" s="18"/>
      <c r="AX20" s="18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1:87" x14ac:dyDescent="0.25">
      <c r="A21" s="1">
        <v>40908</v>
      </c>
      <c r="B21">
        <v>-8.3000839878612606E-2</v>
      </c>
      <c r="C21">
        <v>-0.81965246808738901</v>
      </c>
      <c r="D21">
        <v>1.3125574144345399E-2</v>
      </c>
      <c r="E21">
        <v>1.09570966101385E-3</v>
      </c>
      <c r="F21">
        <v>-6.3758126289571906E-2</v>
      </c>
      <c r="G21" s="16">
        <v>-1.2432495585551801E-15</v>
      </c>
      <c r="H21" s="16">
        <v>1.22479272379491E-14</v>
      </c>
      <c r="I21" s="16">
        <v>6.3584555793770101E-15</v>
      </c>
      <c r="J21" s="16">
        <v>-1.36835750170257E-15</v>
      </c>
      <c r="K21" s="16">
        <v>-1.2104446230870101E-15</v>
      </c>
      <c r="L21" s="16">
        <v>-1.0921754183329199E-15</v>
      </c>
      <c r="M21" s="16">
        <v>-1.2258313928547001E-15</v>
      </c>
      <c r="N21" s="16">
        <v>-1.3992272910191599E-15</v>
      </c>
      <c r="O21" s="16">
        <v>-1.51547965476386E-15</v>
      </c>
      <c r="P21" s="16">
        <v>1.2551031567405901E-13</v>
      </c>
      <c r="Q21">
        <v>-8.7570204613177202E-2</v>
      </c>
      <c r="R21">
        <v>0</v>
      </c>
      <c r="S21">
        <v>-1.0421218165767301</v>
      </c>
      <c r="T21">
        <v>2.55160001480517E-2</v>
      </c>
      <c r="U21">
        <v>-2.0563661714919399</v>
      </c>
      <c r="V21">
        <f t="shared" si="1"/>
        <v>-2.056366171491935</v>
      </c>
      <c r="Y21" s="1">
        <f t="shared" si="2"/>
        <v>40908</v>
      </c>
      <c r="Z21" s="18">
        <f t="shared" si="2"/>
        <v>-8.3000839878612606E-2</v>
      </c>
      <c r="AA21" s="18">
        <f t="shared" si="2"/>
        <v>-0.81965246808738901</v>
      </c>
      <c r="AB21" s="18">
        <f t="shared" si="2"/>
        <v>1.3125574144345399E-2</v>
      </c>
      <c r="AC21" s="18">
        <f t="shared" si="3"/>
        <v>-1.105879942866302</v>
      </c>
      <c r="AD21" s="18">
        <f t="shared" si="4"/>
        <v>1.09570966101385E-3</v>
      </c>
      <c r="AE21" s="18">
        <f t="shared" si="5"/>
        <v>-8.7570204613177202E-2</v>
      </c>
      <c r="AF21" s="18">
        <f t="shared" si="6"/>
        <v>-1.2432495585551801E-15</v>
      </c>
      <c r="AG21" s="18">
        <f t="shared" si="6"/>
        <v>1.22479272379491E-14</v>
      </c>
      <c r="AH21" s="18">
        <f t="shared" si="7"/>
        <v>2.551600014817576E-2</v>
      </c>
      <c r="AI21" s="18">
        <f t="shared" si="0"/>
        <v>-2.0563661714919346</v>
      </c>
      <c r="AJ21" s="21">
        <f t="shared" si="8"/>
        <v>-1.1934501474794792</v>
      </c>
      <c r="AK21" s="21">
        <f t="shared" si="9"/>
        <v>-0.80543118428202976</v>
      </c>
      <c r="AL21" s="21">
        <f t="shared" si="10"/>
        <v>-8.3000839878612606E-2</v>
      </c>
      <c r="AM21" s="21">
        <f t="shared" si="11"/>
        <v>2.551600014817576E-2</v>
      </c>
      <c r="AN21" s="21">
        <f t="shared" si="12"/>
        <v>-2.0563661714919457</v>
      </c>
      <c r="AO21" s="23">
        <f t="shared" si="14"/>
        <v>0.6918185182014891</v>
      </c>
      <c r="AP21" s="23">
        <f t="shared" si="14"/>
        <v>0.32369708169550843</v>
      </c>
      <c r="AQ21" s="23">
        <f t="shared" si="14"/>
        <v>-1.6648164527462126E-2</v>
      </c>
      <c r="AR21" s="23">
        <f t="shared" si="14"/>
        <v>1.1325646304649981E-3</v>
      </c>
      <c r="AS21" s="23">
        <f t="shared" si="14"/>
        <v>1</v>
      </c>
      <c r="AT21" s="18"/>
      <c r="AU21" s="18"/>
      <c r="AV21" s="18"/>
      <c r="AW21" s="18"/>
      <c r="AX21" s="18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1:87" x14ac:dyDescent="0.25">
      <c r="A22" s="1">
        <v>40999</v>
      </c>
      <c r="B22">
        <v>-8.0661363496129707E-2</v>
      </c>
      <c r="C22">
        <v>-0.793225297604635</v>
      </c>
      <c r="D22">
        <v>-3.9682129831459297E-3</v>
      </c>
      <c r="E22">
        <v>1.0466462621198601E-2</v>
      </c>
      <c r="F22">
        <v>-8.9697398663837302E-2</v>
      </c>
      <c r="G22" s="16">
        <v>-2.4397014997962502E-15</v>
      </c>
      <c r="H22" s="16">
        <v>1.24258814862817E-14</v>
      </c>
      <c r="I22" s="16">
        <v>6.7149812235551002E-15</v>
      </c>
      <c r="J22" s="16">
        <v>-1.47865630146965E-15</v>
      </c>
      <c r="K22" s="16">
        <v>-1.1920736030548E-15</v>
      </c>
      <c r="L22" s="16">
        <v>-9.9844022445229197E-16</v>
      </c>
      <c r="M22" s="16">
        <v>-1.4396785805881299E-15</v>
      </c>
      <c r="N22" s="16">
        <v>-1.5048439483093599E-15</v>
      </c>
      <c r="O22" s="16">
        <v>-1.77551556178642E-15</v>
      </c>
      <c r="P22" s="16">
        <v>1.20607256132161E-13</v>
      </c>
      <c r="Q22">
        <v>-7.2933510971363302E-2</v>
      </c>
      <c r="R22">
        <v>0</v>
      </c>
      <c r="S22">
        <v>-0.80458305510733497</v>
      </c>
      <c r="T22">
        <v>2.52024831192348E-2</v>
      </c>
      <c r="U22">
        <v>-1.8093998930858799</v>
      </c>
      <c r="V22">
        <f t="shared" si="1"/>
        <v>-1.8093998930858841</v>
      </c>
      <c r="Y22" s="1">
        <f t="shared" si="2"/>
        <v>40999</v>
      </c>
      <c r="Z22" s="18">
        <f t="shared" si="2"/>
        <v>-8.0661363496129707E-2</v>
      </c>
      <c r="AA22" s="18">
        <f t="shared" si="2"/>
        <v>-0.793225297604635</v>
      </c>
      <c r="AB22" s="18">
        <f t="shared" si="2"/>
        <v>-3.9682129831459297E-3</v>
      </c>
      <c r="AC22" s="18">
        <f t="shared" si="3"/>
        <v>-0.89428045377117227</v>
      </c>
      <c r="AD22" s="18">
        <f t="shared" si="4"/>
        <v>1.0466462621198601E-2</v>
      </c>
      <c r="AE22" s="18">
        <f t="shared" si="5"/>
        <v>-7.2933510971363302E-2</v>
      </c>
      <c r="AF22" s="18">
        <f t="shared" si="6"/>
        <v>-2.4397014997962502E-15</v>
      </c>
      <c r="AG22" s="18">
        <f t="shared" si="6"/>
        <v>1.24258814862817E-14</v>
      </c>
      <c r="AH22" s="18">
        <f t="shared" si="7"/>
        <v>2.520248311935373E-2</v>
      </c>
      <c r="AI22" s="18">
        <f t="shared" si="0"/>
        <v>-1.8093998930858841</v>
      </c>
      <c r="AJ22" s="21">
        <f t="shared" si="8"/>
        <v>-0.96721396474253551</v>
      </c>
      <c r="AK22" s="21">
        <f t="shared" si="9"/>
        <v>-0.78672704796658244</v>
      </c>
      <c r="AL22" s="21">
        <f t="shared" si="10"/>
        <v>-8.0661363496129707E-2</v>
      </c>
      <c r="AM22" s="21">
        <f t="shared" si="11"/>
        <v>2.520248311935373E-2</v>
      </c>
      <c r="AN22" s="21">
        <f t="shared" si="12"/>
        <v>-1.8093998930858939</v>
      </c>
      <c r="AO22" s="23">
        <f t="shared" si="14"/>
        <v>0.91606102742891671</v>
      </c>
      <c r="AP22" s="23">
        <f t="shared" si="14"/>
        <v>7.5735588016979175E-2</v>
      </c>
      <c r="AQ22" s="23">
        <f t="shared" si="14"/>
        <v>9.4728575803228847E-3</v>
      </c>
      <c r="AR22" s="23">
        <f t="shared" si="14"/>
        <v>-1.2694730262184178E-3</v>
      </c>
      <c r="AS22" s="23">
        <f t="shared" si="14"/>
        <v>1</v>
      </c>
      <c r="AT22" s="18"/>
      <c r="AU22" s="18"/>
      <c r="AV22" s="18"/>
      <c r="AW22" s="18"/>
      <c r="AX22" s="18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87" x14ac:dyDescent="0.25">
      <c r="A23" s="1">
        <v>41090</v>
      </c>
      <c r="B23">
        <v>-8.5178942393604504E-2</v>
      </c>
      <c r="C23">
        <v>-0.89312555677446204</v>
      </c>
      <c r="D23">
        <v>-1.6085192019755602E-2</v>
      </c>
      <c r="E23">
        <v>8.2756969786282695E-3</v>
      </c>
      <c r="F23">
        <v>-9.0225366278525995E-2</v>
      </c>
      <c r="G23" s="16">
        <v>-2.1256701289985198E-15</v>
      </c>
      <c r="H23" s="16">
        <v>1.32218495838939E-14</v>
      </c>
      <c r="I23" s="16">
        <v>6.0856632442336601E-15</v>
      </c>
      <c r="J23" s="16">
        <v>-1.45462632430301E-15</v>
      </c>
      <c r="K23" s="16">
        <v>-1.09658161719101E-15</v>
      </c>
      <c r="L23" s="16">
        <v>-1.17322093095104E-15</v>
      </c>
      <c r="M23" s="16">
        <v>-1.51070303483364E-15</v>
      </c>
      <c r="N23" s="16">
        <v>-1.7053740431191199E-15</v>
      </c>
      <c r="O23" s="16">
        <v>-1.98630811864147E-15</v>
      </c>
      <c r="P23" s="16">
        <v>1.2036905851274399E-13</v>
      </c>
      <c r="Q23">
        <v>-7.9462252544886494E-2</v>
      </c>
      <c r="R23">
        <v>0</v>
      </c>
      <c r="S23">
        <v>-0.96724508190743697</v>
      </c>
      <c r="T23">
        <v>2.4893050000593098E-2</v>
      </c>
      <c r="U23">
        <v>-2.0981536449393201</v>
      </c>
      <c r="V23">
        <f t="shared" si="1"/>
        <v>-2.0981536449393219</v>
      </c>
      <c r="Y23" s="1">
        <f t="shared" si="2"/>
        <v>41090</v>
      </c>
      <c r="Z23" s="18">
        <f t="shared" si="2"/>
        <v>-8.5178942393604504E-2</v>
      </c>
      <c r="AA23" s="18">
        <f t="shared" si="2"/>
        <v>-0.89312555677446204</v>
      </c>
      <c r="AB23" s="18">
        <f t="shared" si="2"/>
        <v>-1.6085192019755602E-2</v>
      </c>
      <c r="AC23" s="18">
        <f t="shared" si="3"/>
        <v>-1.0574704481859629</v>
      </c>
      <c r="AD23" s="18">
        <f t="shared" si="4"/>
        <v>8.2756969786282695E-3</v>
      </c>
      <c r="AE23" s="18">
        <f t="shared" si="5"/>
        <v>-7.9462252544886494E-2</v>
      </c>
      <c r="AF23" s="18">
        <f t="shared" si="6"/>
        <v>-2.1256701289985198E-15</v>
      </c>
      <c r="AG23" s="18">
        <f t="shared" si="6"/>
        <v>1.32218495838939E-14</v>
      </c>
      <c r="AH23" s="18">
        <f t="shared" si="7"/>
        <v>2.4893050000710626E-2</v>
      </c>
      <c r="AI23" s="18">
        <f t="shared" si="0"/>
        <v>-2.0981536449393214</v>
      </c>
      <c r="AJ23" s="21">
        <f t="shared" si="8"/>
        <v>-1.1369327007308494</v>
      </c>
      <c r="AK23" s="21">
        <f t="shared" si="9"/>
        <v>-0.90093505181558931</v>
      </c>
      <c r="AL23" s="21">
        <f t="shared" si="10"/>
        <v>-8.5178942393604504E-2</v>
      </c>
      <c r="AM23" s="21">
        <f t="shared" si="11"/>
        <v>2.4893050000710626E-2</v>
      </c>
      <c r="AN23" s="21">
        <f t="shared" si="12"/>
        <v>-2.0981536449393325</v>
      </c>
      <c r="AO23" s="23">
        <f t="shared" si="14"/>
        <v>0.5877628771883705</v>
      </c>
      <c r="AP23" s="23">
        <f t="shared" si="14"/>
        <v>0.39552041528788473</v>
      </c>
      <c r="AQ23" s="23">
        <f t="shared" si="14"/>
        <v>1.5645091599598548E-2</v>
      </c>
      <c r="AR23" s="23">
        <f t="shared" si="14"/>
        <v>1.0716159241461946E-3</v>
      </c>
      <c r="AS23" s="23">
        <f t="shared" si="14"/>
        <v>1</v>
      </c>
      <c r="AT23" s="18"/>
      <c r="AU23" s="18"/>
      <c r="AV23" s="18"/>
      <c r="AW23" s="18"/>
      <c r="AX23" s="18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1:87" x14ac:dyDescent="0.25">
      <c r="A24" s="1">
        <v>41182</v>
      </c>
      <c r="B24">
        <v>-9.1634835600739303E-2</v>
      </c>
      <c r="C24">
        <v>-0.80663224821920798</v>
      </c>
      <c r="D24">
        <v>-3.1785859017389902E-2</v>
      </c>
      <c r="E24">
        <v>-3.1650235217454501E-3</v>
      </c>
      <c r="F24">
        <v>-6.2172978776549002E-2</v>
      </c>
      <c r="G24" s="16">
        <v>-2.1381603035211299E-15</v>
      </c>
      <c r="H24" s="16">
        <v>1.4391811645812798E-14</v>
      </c>
      <c r="I24" s="16">
        <v>5.6629391599981799E-15</v>
      </c>
      <c r="J24" s="16">
        <v>-1.43506870687299E-15</v>
      </c>
      <c r="K24" s="16">
        <v>-1.31425555464052E-15</v>
      </c>
      <c r="L24" s="16">
        <v>-1.27982868542106E-15</v>
      </c>
      <c r="M24" s="16">
        <v>-1.7100571396942599E-15</v>
      </c>
      <c r="N24" s="16">
        <v>-1.90175416721762E-15</v>
      </c>
      <c r="O24" s="16">
        <v>-2.03056948453995E-15</v>
      </c>
      <c r="P24" s="16">
        <v>1.1788000939306999E-13</v>
      </c>
      <c r="Q24">
        <v>-8.5824882606039002E-2</v>
      </c>
      <c r="R24">
        <v>0</v>
      </c>
      <c r="S24">
        <v>-0.91267168635020102</v>
      </c>
      <c r="T24">
        <v>2.45876451864953E-2</v>
      </c>
      <c r="U24">
        <v>-1.9692998689052501</v>
      </c>
      <c r="V24">
        <f t="shared" si="1"/>
        <v>-1.9692998689052503</v>
      </c>
      <c r="Y24" s="1">
        <f t="shared" si="2"/>
        <v>41182</v>
      </c>
      <c r="Z24" s="18">
        <f t="shared" si="2"/>
        <v>-9.1634835600739303E-2</v>
      </c>
      <c r="AA24" s="18">
        <f t="shared" si="2"/>
        <v>-0.80663224821920798</v>
      </c>
      <c r="AB24" s="18">
        <f t="shared" si="2"/>
        <v>-3.1785859017389902E-2</v>
      </c>
      <c r="AC24" s="18">
        <f t="shared" si="3"/>
        <v>-0.97484466512675005</v>
      </c>
      <c r="AD24" s="18">
        <f t="shared" si="4"/>
        <v>-3.1650235217454501E-3</v>
      </c>
      <c r="AE24" s="18">
        <f t="shared" si="5"/>
        <v>-8.5824882606039002E-2</v>
      </c>
      <c r="AF24" s="18">
        <f t="shared" si="6"/>
        <v>-2.1381603035211299E-15</v>
      </c>
      <c r="AG24" s="18">
        <f t="shared" si="6"/>
        <v>1.4391811645812798E-14</v>
      </c>
      <c r="AH24" s="18">
        <f t="shared" si="7"/>
        <v>2.4587645186609171E-2</v>
      </c>
      <c r="AI24" s="18">
        <f t="shared" si="0"/>
        <v>-1.9692998689052503</v>
      </c>
      <c r="AJ24" s="21">
        <f t="shared" si="8"/>
        <v>-1.060669547732789</v>
      </c>
      <c r="AK24" s="21">
        <f t="shared" si="9"/>
        <v>-0.84158313075834335</v>
      </c>
      <c r="AL24" s="21">
        <f t="shared" si="10"/>
        <v>-9.1634835600739303E-2</v>
      </c>
      <c r="AM24" s="21">
        <f t="shared" si="11"/>
        <v>2.4587645186609171E-2</v>
      </c>
      <c r="AN24" s="21">
        <f t="shared" si="12"/>
        <v>-1.9692998689052625</v>
      </c>
      <c r="AO24" s="23">
        <f t="shared" si="14"/>
        <v>0.59185811503029451</v>
      </c>
      <c r="AP24" s="23">
        <f t="shared" si="14"/>
        <v>0.46061452666744374</v>
      </c>
      <c r="AQ24" s="23">
        <f t="shared" si="14"/>
        <v>-5.0102475890406256E-2</v>
      </c>
      <c r="AR24" s="23">
        <f t="shared" si="14"/>
        <v>-2.3701658073311221E-3</v>
      </c>
      <c r="AS24" s="23">
        <f t="shared" si="14"/>
        <v>1</v>
      </c>
      <c r="AT24" s="18"/>
      <c r="AU24" s="18"/>
      <c r="AV24" s="18"/>
      <c r="AW24" s="18"/>
      <c r="AX24" s="18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</row>
    <row r="25" spans="1:87" x14ac:dyDescent="0.25">
      <c r="A25" s="1">
        <v>41274</v>
      </c>
      <c r="B25">
        <v>-8.5820764811643899E-2</v>
      </c>
      <c r="C25">
        <v>-0.791665063186343</v>
      </c>
      <c r="D25">
        <v>6.9560367802039696E-3</v>
      </c>
      <c r="E25">
        <v>2.2486741726721399E-2</v>
      </c>
      <c r="F25">
        <v>-7.1495230022846995E-2</v>
      </c>
      <c r="G25" s="16">
        <v>-2.2222804331107202E-15</v>
      </c>
      <c r="H25" s="16">
        <v>1.4272069785535101E-14</v>
      </c>
      <c r="I25" s="16">
        <v>6.0911640387755997E-15</v>
      </c>
      <c r="J25" s="16">
        <v>-1.51377738943754E-15</v>
      </c>
      <c r="K25" s="16">
        <v>-1.33166320799673E-15</v>
      </c>
      <c r="L25" s="16">
        <v>-1.4118586258212601E-15</v>
      </c>
      <c r="M25" s="16">
        <v>-1.8709627291797699E-15</v>
      </c>
      <c r="N25" s="16">
        <v>-1.9722133182166698E-15</v>
      </c>
      <c r="O25" s="16">
        <v>-2.1680942439599399E-15</v>
      </c>
      <c r="P25" s="16">
        <v>1.1377714420807801E-13</v>
      </c>
      <c r="Q25">
        <v>-8.71450115906066E-2</v>
      </c>
      <c r="R25">
        <v>0</v>
      </c>
      <c r="S25">
        <v>-0.75090339827019004</v>
      </c>
      <c r="T25">
        <v>2.4286213818499301E-2</v>
      </c>
      <c r="U25">
        <v>-1.7333004755560799</v>
      </c>
      <c r="V25">
        <f t="shared" si="1"/>
        <v>-1.7333004755560841</v>
      </c>
      <c r="Y25" s="1">
        <f t="shared" si="2"/>
        <v>41274</v>
      </c>
      <c r="Z25" s="18">
        <f t="shared" si="2"/>
        <v>-8.5820764811643899E-2</v>
      </c>
      <c r="AA25" s="18">
        <f t="shared" si="2"/>
        <v>-0.791665063186343</v>
      </c>
      <c r="AB25" s="18">
        <f t="shared" si="2"/>
        <v>6.9560367802039696E-3</v>
      </c>
      <c r="AC25" s="18">
        <f t="shared" si="3"/>
        <v>-0.822398628293037</v>
      </c>
      <c r="AD25" s="18">
        <f t="shared" si="4"/>
        <v>2.2486741726721399E-2</v>
      </c>
      <c r="AE25" s="18">
        <f t="shared" si="5"/>
        <v>-8.71450115906066E-2</v>
      </c>
      <c r="AF25" s="18">
        <f t="shared" si="6"/>
        <v>-2.2222804331107202E-15</v>
      </c>
      <c r="AG25" s="18">
        <f t="shared" si="6"/>
        <v>1.4272069785535101E-14</v>
      </c>
      <c r="AH25" s="18">
        <f t="shared" si="7"/>
        <v>2.4286213818608904E-2</v>
      </c>
      <c r="AI25" s="18">
        <f t="shared" si="0"/>
        <v>-1.7333004755560844</v>
      </c>
      <c r="AJ25" s="21">
        <f t="shared" si="8"/>
        <v>-0.90954363988364362</v>
      </c>
      <c r="AK25" s="21">
        <f t="shared" si="9"/>
        <v>-0.76222228467941766</v>
      </c>
      <c r="AL25" s="21">
        <f t="shared" si="10"/>
        <v>-8.5820764811643899E-2</v>
      </c>
      <c r="AM25" s="21">
        <f t="shared" si="11"/>
        <v>2.4286213818608904E-2</v>
      </c>
      <c r="AN25" s="21">
        <f t="shared" si="12"/>
        <v>-1.7333004755560963</v>
      </c>
      <c r="AO25" s="23">
        <f t="shared" si="14"/>
        <v>0.64036566240469661</v>
      </c>
      <c r="AP25" s="23">
        <f t="shared" si="14"/>
        <v>0.33627563593568055</v>
      </c>
      <c r="AQ25" s="23">
        <f t="shared" si="14"/>
        <v>2.4635956502198974E-2</v>
      </c>
      <c r="AR25" s="23">
        <f t="shared" si="14"/>
        <v>-1.2772548425761959E-3</v>
      </c>
      <c r="AS25" s="23">
        <f t="shared" si="14"/>
        <v>1</v>
      </c>
      <c r="AT25" s="18"/>
      <c r="AU25" s="18"/>
      <c r="AV25" s="18"/>
      <c r="AW25" s="18"/>
      <c r="AX25" s="18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</row>
    <row r="26" spans="1:87" x14ac:dyDescent="0.25">
      <c r="A26" s="1">
        <v>41364</v>
      </c>
      <c r="B26">
        <v>-9.7468929113137898E-2</v>
      </c>
      <c r="C26">
        <v>-0.79932566522366899</v>
      </c>
      <c r="D26">
        <v>6.2179440533428297E-2</v>
      </c>
      <c r="E26">
        <v>3.7650947350231202E-2</v>
      </c>
      <c r="F26">
        <v>-9.0408861400347901E-2</v>
      </c>
      <c r="G26" s="16">
        <v>-2.5839103126186101E-15</v>
      </c>
      <c r="H26" s="16">
        <v>1.59325580617839E-14</v>
      </c>
      <c r="I26" s="16">
        <v>5.5633192400621701E-15</v>
      </c>
      <c r="J26" s="16">
        <v>-1.51428505957355E-15</v>
      </c>
      <c r="K26" s="16">
        <v>-1.43037186823348E-15</v>
      </c>
      <c r="L26" s="16">
        <v>-1.52692212931025E-15</v>
      </c>
      <c r="M26" s="16">
        <v>-1.9002467043314099E-15</v>
      </c>
      <c r="N26" s="16">
        <v>-2.0597192903679299E-15</v>
      </c>
      <c r="O26" s="16">
        <v>-2.3471013926930898E-15</v>
      </c>
      <c r="P26" s="16">
        <v>1.14196173281468E-13</v>
      </c>
      <c r="Q26">
        <v>-8.0838065432750197E-2</v>
      </c>
      <c r="R26">
        <v>0</v>
      </c>
      <c r="S26">
        <v>-0.87739144036176597</v>
      </c>
      <c r="T26">
        <v>2.3988701776766801E-2</v>
      </c>
      <c r="U26">
        <v>-1.8216138718711199</v>
      </c>
      <c r="V26">
        <f t="shared" si="1"/>
        <v>-1.8216138718711223</v>
      </c>
      <c r="Y26" s="1">
        <f t="shared" si="2"/>
        <v>41364</v>
      </c>
      <c r="Z26" s="18">
        <f t="shared" si="2"/>
        <v>-9.7468929113137898E-2</v>
      </c>
      <c r="AA26" s="18">
        <f t="shared" si="2"/>
        <v>-0.79932566522366899</v>
      </c>
      <c r="AB26" s="18">
        <f t="shared" si="2"/>
        <v>6.2179440533428297E-2</v>
      </c>
      <c r="AC26" s="18">
        <f t="shared" si="3"/>
        <v>-0.96780030176211385</v>
      </c>
      <c r="AD26" s="18">
        <f t="shared" si="4"/>
        <v>3.7650947350231202E-2</v>
      </c>
      <c r="AE26" s="18">
        <f t="shared" si="5"/>
        <v>-8.0838065432750197E-2</v>
      </c>
      <c r="AF26" s="18">
        <f t="shared" si="6"/>
        <v>-2.5839103126186101E-15</v>
      </c>
      <c r="AG26" s="18">
        <f t="shared" si="6"/>
        <v>1.59325580617839E-14</v>
      </c>
      <c r="AH26" s="18">
        <f t="shared" si="7"/>
        <v>2.3988701776875784E-2</v>
      </c>
      <c r="AI26" s="18">
        <f t="shared" si="0"/>
        <v>-1.8216138718711223</v>
      </c>
      <c r="AJ26" s="21">
        <f t="shared" si="8"/>
        <v>-1.048638367194864</v>
      </c>
      <c r="AK26" s="21">
        <f t="shared" si="9"/>
        <v>-0.69949527734000949</v>
      </c>
      <c r="AL26" s="21">
        <f t="shared" si="10"/>
        <v>-9.7468929113137898E-2</v>
      </c>
      <c r="AM26" s="21">
        <f t="shared" si="11"/>
        <v>2.3988701776875784E-2</v>
      </c>
      <c r="AN26" s="21">
        <f t="shared" si="12"/>
        <v>-1.8216138718711357</v>
      </c>
      <c r="AO26" s="23">
        <f t="shared" si="14"/>
        <v>1.5750127739967044</v>
      </c>
      <c r="AP26" s="23">
        <f t="shared" si="14"/>
        <v>-0.71027737531056867</v>
      </c>
      <c r="AQ26" s="23">
        <f t="shared" si="14"/>
        <v>0.131895780114057</v>
      </c>
      <c r="AR26" s="23">
        <f t="shared" si="14"/>
        <v>3.368821199807661E-3</v>
      </c>
      <c r="AS26" s="23">
        <f t="shared" si="14"/>
        <v>1</v>
      </c>
      <c r="AT26" s="18"/>
      <c r="AU26" s="18"/>
      <c r="AV26" s="18"/>
      <c r="AW26" s="18"/>
      <c r="AX26" s="18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</row>
    <row r="27" spans="1:87" x14ac:dyDescent="0.25">
      <c r="A27" s="1">
        <v>41455</v>
      </c>
      <c r="B27">
        <v>-9.1119812649056206E-2</v>
      </c>
      <c r="C27">
        <v>-0.80624194975637897</v>
      </c>
      <c r="D27">
        <v>0.10984965041917</v>
      </c>
      <c r="E27">
        <v>4.58668791457549E-2</v>
      </c>
      <c r="F27">
        <v>-9.7509718654268801E-2</v>
      </c>
      <c r="G27" s="16">
        <v>-2.2516902592332801E-15</v>
      </c>
      <c r="H27" s="16">
        <v>1.6791398349593001E-14</v>
      </c>
      <c r="I27" s="16">
        <v>4.94692895043975E-15</v>
      </c>
      <c r="J27" s="16">
        <v>-1.6789636036786699E-15</v>
      </c>
      <c r="K27" s="16">
        <v>-1.6056953929429999E-15</v>
      </c>
      <c r="L27" s="16">
        <v>-1.60766263034572E-15</v>
      </c>
      <c r="M27" s="16">
        <v>-2.0130625568044199E-15</v>
      </c>
      <c r="N27" s="16">
        <v>-2.2408466606055201E-15</v>
      </c>
      <c r="O27" s="16">
        <v>-2.4156293802878E-15</v>
      </c>
      <c r="P27" s="16">
        <v>1.13482799805835E-13</v>
      </c>
      <c r="Q27">
        <v>-7.0760689233571997E-2</v>
      </c>
      <c r="R27">
        <v>0</v>
      </c>
      <c r="S27">
        <v>-0.87649003681745297</v>
      </c>
      <c r="T27">
        <v>2.3695055671521199E-2</v>
      </c>
      <c r="U27">
        <v>-1.7627106218741599</v>
      </c>
      <c r="V27">
        <f t="shared" si="1"/>
        <v>-1.7627106218741613</v>
      </c>
      <c r="Y27" s="1">
        <f t="shared" si="2"/>
        <v>41455</v>
      </c>
      <c r="Z27" s="18">
        <f t="shared" si="2"/>
        <v>-9.1119812649056206E-2</v>
      </c>
      <c r="AA27" s="18">
        <f t="shared" si="2"/>
        <v>-0.80624194975637897</v>
      </c>
      <c r="AB27" s="18">
        <f t="shared" si="2"/>
        <v>0.10984965041917</v>
      </c>
      <c r="AC27" s="18">
        <f t="shared" si="3"/>
        <v>-0.9739997554717218</v>
      </c>
      <c r="AD27" s="18">
        <f t="shared" si="4"/>
        <v>4.58668791457549E-2</v>
      </c>
      <c r="AE27" s="18">
        <f t="shared" si="5"/>
        <v>-7.0760689233571997E-2</v>
      </c>
      <c r="AF27" s="18">
        <f t="shared" si="6"/>
        <v>-2.2516902592332801E-15</v>
      </c>
      <c r="AG27" s="18">
        <f t="shared" si="6"/>
        <v>1.6791398349593001E-14</v>
      </c>
      <c r="AH27" s="18">
        <f t="shared" si="7"/>
        <v>2.3695055671628069E-2</v>
      </c>
      <c r="AI27" s="18">
        <f t="shared" si="0"/>
        <v>-1.7627106218741613</v>
      </c>
      <c r="AJ27" s="21">
        <f t="shared" si="8"/>
        <v>-1.0447604447052938</v>
      </c>
      <c r="AK27" s="21">
        <f t="shared" si="9"/>
        <v>-0.65052542019145398</v>
      </c>
      <c r="AL27" s="21">
        <f t="shared" si="10"/>
        <v>-9.1119812649056206E-2</v>
      </c>
      <c r="AM27" s="21">
        <f t="shared" si="11"/>
        <v>2.3695055671628069E-2</v>
      </c>
      <c r="AN27" s="21">
        <f t="shared" si="12"/>
        <v>-1.7627106218741759</v>
      </c>
      <c r="AO27" s="23">
        <f t="shared" si="14"/>
        <v>6.5835458820529491E-2</v>
      </c>
      <c r="AP27" s="23">
        <f t="shared" si="14"/>
        <v>0.83136086974968393</v>
      </c>
      <c r="AQ27" s="23">
        <f t="shared" si="14"/>
        <v>0.10778889898960413</v>
      </c>
      <c r="AR27" s="23">
        <f t="shared" si="14"/>
        <v>-4.9852275598183688E-3</v>
      </c>
      <c r="AS27" s="23">
        <f t="shared" si="14"/>
        <v>1</v>
      </c>
      <c r="AT27" s="18"/>
      <c r="AU27" s="18"/>
      <c r="AV27" s="18"/>
      <c r="AW27" s="18"/>
      <c r="AX27" s="18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</row>
    <row r="28" spans="1:87" x14ac:dyDescent="0.25">
      <c r="A28" s="1">
        <v>41547</v>
      </c>
      <c r="B28">
        <v>-9.5154334832446896E-2</v>
      </c>
      <c r="C28">
        <v>-0.73869767374041795</v>
      </c>
      <c r="D28">
        <v>0.12294896632847099</v>
      </c>
      <c r="E28">
        <v>6.87106751772492E-2</v>
      </c>
      <c r="F28">
        <v>-0.115335566863577</v>
      </c>
      <c r="G28" s="16">
        <v>-3.12575269569257E-15</v>
      </c>
      <c r="H28" s="16">
        <v>1.81081833167386E-14</v>
      </c>
      <c r="I28" s="16">
        <v>4.5963475688932103E-15</v>
      </c>
      <c r="J28" s="16">
        <v>-1.7280280135194299E-15</v>
      </c>
      <c r="K28" s="16">
        <v>-1.5970683579669801E-15</v>
      </c>
      <c r="L28" s="16">
        <v>-1.6521031723268499E-15</v>
      </c>
      <c r="M28" s="16">
        <v>-2.13684059831899E-15</v>
      </c>
      <c r="N28" s="16">
        <v>-2.2966469804591499E-15</v>
      </c>
      <c r="O28" s="16">
        <v>-2.75657087548015E-15</v>
      </c>
      <c r="P28" s="16">
        <v>1.11477111576708E-13</v>
      </c>
      <c r="Q28">
        <v>-5.3476410394696902E-2</v>
      </c>
      <c r="R28">
        <v>0</v>
      </c>
      <c r="S28">
        <v>-0.86960453342917199</v>
      </c>
      <c r="T28">
        <v>2.34052228345491E-2</v>
      </c>
      <c r="U28">
        <v>-1.6572036549199201</v>
      </c>
      <c r="V28">
        <f t="shared" si="1"/>
        <v>-1.6572036549199227</v>
      </c>
      <c r="Y28" s="1">
        <f t="shared" si="2"/>
        <v>41547</v>
      </c>
      <c r="Z28" s="18">
        <f t="shared" si="2"/>
        <v>-9.5154334832446896E-2</v>
      </c>
      <c r="AA28" s="18">
        <f t="shared" si="2"/>
        <v>-0.73869767374041795</v>
      </c>
      <c r="AB28" s="18">
        <f t="shared" si="2"/>
        <v>0.12294896632847099</v>
      </c>
      <c r="AC28" s="18">
        <f t="shared" si="3"/>
        <v>-0.98494010029274903</v>
      </c>
      <c r="AD28" s="18">
        <f t="shared" si="4"/>
        <v>6.87106751772492E-2</v>
      </c>
      <c r="AE28" s="18">
        <f t="shared" si="5"/>
        <v>-5.3476410394696902E-2</v>
      </c>
      <c r="AF28" s="18">
        <f t="shared" si="6"/>
        <v>-3.12575269569257E-15</v>
      </c>
      <c r="AG28" s="18">
        <f t="shared" si="6"/>
        <v>1.81081833167386E-14</v>
      </c>
      <c r="AH28" s="18">
        <f t="shared" si="7"/>
        <v>2.3405222834653006E-2</v>
      </c>
      <c r="AI28" s="18">
        <f t="shared" si="0"/>
        <v>-1.6572036549199225</v>
      </c>
      <c r="AJ28" s="21">
        <f t="shared" si="8"/>
        <v>-1.0384165106874459</v>
      </c>
      <c r="AK28" s="21">
        <f t="shared" si="9"/>
        <v>-0.54703803223469782</v>
      </c>
      <c r="AL28" s="21">
        <f t="shared" si="10"/>
        <v>-9.5154334832446896E-2</v>
      </c>
      <c r="AM28" s="21">
        <f t="shared" si="11"/>
        <v>2.3405222834653006E-2</v>
      </c>
      <c r="AN28" s="21">
        <f t="shared" si="12"/>
        <v>-1.6572036549199374</v>
      </c>
      <c r="AO28" s="23">
        <f t="shared" si="14"/>
        <v>6.0128105289951987E-2</v>
      </c>
      <c r="AP28" s="23">
        <f t="shared" si="14"/>
        <v>0.98085833518123644</v>
      </c>
      <c r="AQ28" s="23">
        <f t="shared" si="14"/>
        <v>-3.8239391197176391E-2</v>
      </c>
      <c r="AR28" s="23">
        <f t="shared" si="14"/>
        <v>-2.7470492740140221E-3</v>
      </c>
      <c r="AS28" s="23">
        <f t="shared" si="14"/>
        <v>1</v>
      </c>
      <c r="AT28" s="18"/>
      <c r="AU28" s="18"/>
      <c r="AV28" s="18"/>
      <c r="AW28" s="18"/>
      <c r="AX28" s="18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</row>
    <row r="29" spans="1:87" x14ac:dyDescent="0.25">
      <c r="A29" s="1">
        <v>41639</v>
      </c>
      <c r="B29">
        <v>-0.105457437300936</v>
      </c>
      <c r="C29">
        <v>-0.72062203820079895</v>
      </c>
      <c r="D29">
        <v>0.18194056694239</v>
      </c>
      <c r="E29">
        <v>6.7501859959511204E-2</v>
      </c>
      <c r="F29">
        <v>-0.14427949753609901</v>
      </c>
      <c r="G29" s="16">
        <v>-3.7113090173220201E-15</v>
      </c>
      <c r="H29" s="16">
        <v>1.9047528886909899E-14</v>
      </c>
      <c r="I29" s="16">
        <v>4.2683077340263198E-15</v>
      </c>
      <c r="J29" s="16">
        <v>-1.7074673178513701E-15</v>
      </c>
      <c r="K29" s="16">
        <v>-1.6227074699682801E-15</v>
      </c>
      <c r="L29" s="16">
        <v>-1.7363980080308E-15</v>
      </c>
      <c r="M29" s="16">
        <v>-2.1401517470132199E-15</v>
      </c>
      <c r="N29" s="16">
        <v>-2.5269952264072398E-15</v>
      </c>
      <c r="O29" s="16">
        <v>-2.7836992719034701E-15</v>
      </c>
      <c r="P29" s="16">
        <v>1.11846664205617E-13</v>
      </c>
      <c r="Q29">
        <v>-5.7086859043375703E-2</v>
      </c>
      <c r="R29">
        <v>0</v>
      </c>
      <c r="S29">
        <v>-0.88609992768174495</v>
      </c>
      <c r="T29">
        <v>2.31191513107484E-2</v>
      </c>
      <c r="U29">
        <v>-1.64098418155018</v>
      </c>
      <c r="V29">
        <f t="shared" si="1"/>
        <v>-1.6409841815501862</v>
      </c>
      <c r="Y29" s="1">
        <f t="shared" si="2"/>
        <v>41639</v>
      </c>
      <c r="Z29" s="18">
        <f t="shared" si="2"/>
        <v>-0.105457437300936</v>
      </c>
      <c r="AA29" s="18">
        <f t="shared" si="2"/>
        <v>-0.72062203820079895</v>
      </c>
      <c r="AB29" s="18">
        <f t="shared" si="2"/>
        <v>0.18194056694239</v>
      </c>
      <c r="AC29" s="18">
        <f t="shared" si="3"/>
        <v>-1.030379425217844</v>
      </c>
      <c r="AD29" s="18">
        <f t="shared" si="4"/>
        <v>6.7501859959511204E-2</v>
      </c>
      <c r="AE29" s="18">
        <f t="shared" si="5"/>
        <v>-5.7086859043375703E-2</v>
      </c>
      <c r="AF29" s="18">
        <f t="shared" si="6"/>
        <v>-3.7113090173220201E-15</v>
      </c>
      <c r="AG29" s="18">
        <f t="shared" si="6"/>
        <v>1.9047528886909899E-14</v>
      </c>
      <c r="AH29" s="18">
        <f t="shared" si="7"/>
        <v>2.3119151310852001E-2</v>
      </c>
      <c r="AI29" s="18">
        <f t="shared" si="0"/>
        <v>-1.6409841815501862</v>
      </c>
      <c r="AJ29" s="21">
        <f t="shared" si="8"/>
        <v>-1.0874662842612197</v>
      </c>
      <c r="AK29" s="21">
        <f t="shared" si="9"/>
        <v>-0.47117961129889774</v>
      </c>
      <c r="AL29" s="21">
        <f t="shared" si="10"/>
        <v>-0.105457437300936</v>
      </c>
      <c r="AM29" s="21">
        <f t="shared" si="11"/>
        <v>2.3119151310852001E-2</v>
      </c>
      <c r="AN29" s="21">
        <f t="shared" si="12"/>
        <v>-1.6409841815502015</v>
      </c>
      <c r="AO29" s="23">
        <f t="shared" si="14"/>
        <v>-3.0241286172272734</v>
      </c>
      <c r="AP29" s="23">
        <f t="shared" si="14"/>
        <v>4.6769965464689793</v>
      </c>
      <c r="AQ29" s="23">
        <f t="shared" si="14"/>
        <v>-0.63523039457704089</v>
      </c>
      <c r="AR29" s="23">
        <f t="shared" si="14"/>
        <v>-1.7637534664645162E-2</v>
      </c>
      <c r="AS29" s="23">
        <f t="shared" si="14"/>
        <v>1</v>
      </c>
      <c r="AT29" s="18"/>
      <c r="AU29" s="18"/>
      <c r="AV29" s="18"/>
      <c r="AW29" s="18"/>
      <c r="AX29" s="18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</row>
    <row r="30" spans="1:87" x14ac:dyDescent="0.25">
      <c r="A30" s="1">
        <v>41729</v>
      </c>
      <c r="B30">
        <v>-0.11834689783023999</v>
      </c>
      <c r="C30">
        <v>-0.69414312161213698</v>
      </c>
      <c r="D30">
        <v>0.167453054008771</v>
      </c>
      <c r="E30">
        <v>7.6480554050939495E-2</v>
      </c>
      <c r="F30">
        <v>-0.129503045313142</v>
      </c>
      <c r="G30" s="16">
        <v>-3.26612613002799E-15</v>
      </c>
      <c r="H30" s="16">
        <v>1.9316449462914101E-14</v>
      </c>
      <c r="I30" s="16">
        <v>4.4271371800218303E-15</v>
      </c>
      <c r="J30" s="16">
        <v>-1.6782488464491199E-15</v>
      </c>
      <c r="K30" s="16">
        <v>-1.6669799732851901E-15</v>
      </c>
      <c r="L30" s="16">
        <v>-1.72808926344182E-15</v>
      </c>
      <c r="M30" s="16">
        <v>-2.3417447480317001E-15</v>
      </c>
      <c r="N30" s="16">
        <v>-2.5752522420703999E-15</v>
      </c>
      <c r="O30" s="16">
        <v>-2.98759401329347E-15</v>
      </c>
      <c r="P30" s="16">
        <v>1.0876269614716099E-13</v>
      </c>
      <c r="Q30">
        <v>-5.8085960709708499E-2</v>
      </c>
      <c r="R30">
        <v>0</v>
      </c>
      <c r="S30">
        <v>-0.824290723143556</v>
      </c>
      <c r="T30">
        <v>2.2836789849723E-2</v>
      </c>
      <c r="U30">
        <v>-1.5575993506992301</v>
      </c>
      <c r="V30">
        <f t="shared" si="1"/>
        <v>-1.5575993506992336</v>
      </c>
      <c r="Y30" s="1">
        <f t="shared" si="2"/>
        <v>41729</v>
      </c>
      <c r="Z30" s="18">
        <f t="shared" si="2"/>
        <v>-0.11834689783023999</v>
      </c>
      <c r="AA30" s="18">
        <f t="shared" si="2"/>
        <v>-0.69414312161213698</v>
      </c>
      <c r="AB30" s="18">
        <f t="shared" si="2"/>
        <v>0.167453054008771</v>
      </c>
      <c r="AC30" s="18">
        <f t="shared" si="3"/>
        <v>-0.95379376845669794</v>
      </c>
      <c r="AD30" s="18">
        <f t="shared" si="4"/>
        <v>7.6480554050939495E-2</v>
      </c>
      <c r="AE30" s="18">
        <f t="shared" si="5"/>
        <v>-5.8085960709708499E-2</v>
      </c>
      <c r="AF30" s="18">
        <f t="shared" si="6"/>
        <v>-3.26612613002799E-15</v>
      </c>
      <c r="AG30" s="18">
        <f t="shared" si="6"/>
        <v>1.9316449462914101E-14</v>
      </c>
      <c r="AH30" s="18">
        <f t="shared" si="7"/>
        <v>2.2836789849823215E-2</v>
      </c>
      <c r="AI30" s="18">
        <f t="shared" si="0"/>
        <v>-1.5575993506992338</v>
      </c>
      <c r="AJ30" s="21">
        <f t="shared" si="8"/>
        <v>-1.0118797291664063</v>
      </c>
      <c r="AK30" s="21">
        <f t="shared" si="9"/>
        <v>-0.4502095135524265</v>
      </c>
      <c r="AL30" s="21">
        <f t="shared" si="10"/>
        <v>-0.11834689783023999</v>
      </c>
      <c r="AM30" s="21">
        <f t="shared" si="11"/>
        <v>2.2836789849823215E-2</v>
      </c>
      <c r="AN30" s="21">
        <f t="shared" si="12"/>
        <v>-1.5575993506992496</v>
      </c>
      <c r="AO30" s="23">
        <f t="shared" si="14"/>
        <v>0.90647848443708234</v>
      </c>
      <c r="AP30" s="23">
        <f t="shared" si="14"/>
        <v>0.25148576224798852</v>
      </c>
      <c r="AQ30" s="23">
        <f t="shared" si="14"/>
        <v>-0.15457800175122435</v>
      </c>
      <c r="AR30" s="23">
        <f t="shared" si="14"/>
        <v>-3.3862449338477357E-3</v>
      </c>
      <c r="AS30" s="23">
        <f t="shared" si="14"/>
        <v>1</v>
      </c>
      <c r="AT30" s="18"/>
      <c r="AU30" s="18"/>
      <c r="AV30" s="18"/>
      <c r="AW30" s="18"/>
      <c r="AX30" s="18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</row>
    <row r="31" spans="1:87" x14ac:dyDescent="0.25">
      <c r="A31" s="1">
        <v>41820</v>
      </c>
      <c r="B31">
        <v>-0.111275213585285</v>
      </c>
      <c r="C31">
        <v>-0.71435160837171896</v>
      </c>
      <c r="D31">
        <v>0.18325447602850001</v>
      </c>
      <c r="E31">
        <v>8.3783305179253906E-2</v>
      </c>
      <c r="F31">
        <v>-0.14645814797030701</v>
      </c>
      <c r="G31" s="16">
        <v>-4.1295484105175698E-15</v>
      </c>
      <c r="H31" s="16">
        <v>2.06656574161374E-14</v>
      </c>
      <c r="I31" s="16">
        <v>5.1852686635541199E-15</v>
      </c>
      <c r="J31" s="16">
        <v>-1.5353608101899901E-15</v>
      </c>
      <c r="K31" s="16">
        <v>-1.49499124232324E-15</v>
      </c>
      <c r="L31" s="16">
        <v>-1.7683055186251801E-15</v>
      </c>
      <c r="M31" s="16">
        <v>-2.26445151664672E-15</v>
      </c>
      <c r="N31" s="16">
        <v>-2.65348088245205E-15</v>
      </c>
      <c r="O31" s="16">
        <v>-3.03849832973221E-15</v>
      </c>
      <c r="P31" s="16">
        <v>1.08299959895522E-13</v>
      </c>
      <c r="Q31">
        <v>-4.6469994737028703E-2</v>
      </c>
      <c r="R31">
        <v>0</v>
      </c>
      <c r="S31">
        <v>-0.84381310443185997</v>
      </c>
      <c r="T31">
        <v>2.2558087897426599E-2</v>
      </c>
      <c r="U31">
        <v>-1.5727721999908999</v>
      </c>
      <c r="V31">
        <f t="shared" si="1"/>
        <v>-1.5727721999909019</v>
      </c>
      <c r="Y31" s="1">
        <f t="shared" si="2"/>
        <v>41820</v>
      </c>
      <c r="Z31" s="18">
        <f t="shared" si="2"/>
        <v>-0.111275213585285</v>
      </c>
      <c r="AA31" s="18">
        <f t="shared" si="2"/>
        <v>-0.71435160837171896</v>
      </c>
      <c r="AB31" s="18">
        <f t="shared" si="2"/>
        <v>0.18325447602850001</v>
      </c>
      <c r="AC31" s="18">
        <f t="shared" si="3"/>
        <v>-0.99027125240216696</v>
      </c>
      <c r="AD31" s="18">
        <f t="shared" si="4"/>
        <v>8.3783305179253906E-2</v>
      </c>
      <c r="AE31" s="18">
        <f t="shared" si="5"/>
        <v>-4.6469994737028703E-2</v>
      </c>
      <c r="AF31" s="18">
        <f t="shared" si="6"/>
        <v>-4.1295484105175698E-15</v>
      </c>
      <c r="AG31" s="18">
        <f t="shared" si="6"/>
        <v>2.06656574161374E-14</v>
      </c>
      <c r="AH31" s="18">
        <f t="shared" si="7"/>
        <v>2.2558087897527324E-2</v>
      </c>
      <c r="AI31" s="18">
        <f t="shared" si="0"/>
        <v>-1.5727721999909021</v>
      </c>
      <c r="AJ31" s="21">
        <f t="shared" si="8"/>
        <v>-1.0367412471391957</v>
      </c>
      <c r="AK31" s="21">
        <f t="shared" si="9"/>
        <v>-0.44731382716396506</v>
      </c>
      <c r="AL31" s="21">
        <f t="shared" si="10"/>
        <v>-0.111275213585285</v>
      </c>
      <c r="AM31" s="21">
        <f t="shared" si="11"/>
        <v>2.2558087897527324E-2</v>
      </c>
      <c r="AN31" s="21">
        <f t="shared" si="12"/>
        <v>-1.5727721999909183</v>
      </c>
      <c r="AO31" s="23">
        <f t="shared" si="14"/>
        <v>1.6385530163039694</v>
      </c>
      <c r="AP31" s="23">
        <f t="shared" si="14"/>
        <v>-0.19084657949192391</v>
      </c>
      <c r="AQ31" s="23">
        <f t="shared" si="14"/>
        <v>-0.46607490188662126</v>
      </c>
      <c r="AR31" s="23">
        <f t="shared" si="14"/>
        <v>1.8368465074580505E-2</v>
      </c>
      <c r="AS31" s="23">
        <f t="shared" si="14"/>
        <v>1</v>
      </c>
      <c r="AT31" s="18"/>
      <c r="AU31" s="18"/>
      <c r="AV31" s="18"/>
      <c r="AW31" s="18"/>
      <c r="AX31" s="18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</row>
    <row r="32" spans="1:87" x14ac:dyDescent="0.25">
      <c r="A32" s="1">
        <v>41912</v>
      </c>
      <c r="B32">
        <v>-0.11510662483526</v>
      </c>
      <c r="C32">
        <v>-0.76647834064271303</v>
      </c>
      <c r="D32">
        <v>0.18963334411617</v>
      </c>
      <c r="E32">
        <v>7.4002361067374497E-2</v>
      </c>
      <c r="F32">
        <v>-0.169117025087548</v>
      </c>
      <c r="G32" s="16">
        <v>-4.3384639342795499E-15</v>
      </c>
      <c r="H32" s="16">
        <v>2.16751363352797E-14</v>
      </c>
      <c r="I32" s="16">
        <v>5.2424919355024296E-15</v>
      </c>
      <c r="J32" s="16">
        <v>-1.44488135900344E-15</v>
      </c>
      <c r="K32" s="16">
        <v>-1.58068419348145E-15</v>
      </c>
      <c r="L32" s="16">
        <v>-1.7350778711372299E-15</v>
      </c>
      <c r="M32" s="16">
        <v>-2.3444894974554602E-15</v>
      </c>
      <c r="N32" s="16">
        <v>-2.6929846802744599E-15</v>
      </c>
      <c r="O32" s="16">
        <v>-3.18514787142163E-15</v>
      </c>
      <c r="P32" s="16">
        <v>1.07959117111239E-13</v>
      </c>
      <c r="Q32">
        <v>-3.9949969397049097E-2</v>
      </c>
      <c r="R32">
        <v>0</v>
      </c>
      <c r="S32">
        <v>-0.83442786886984599</v>
      </c>
      <c r="T32">
        <v>2.2282995587857499E-2</v>
      </c>
      <c r="U32">
        <v>-1.63916112806089</v>
      </c>
      <c r="V32">
        <f t="shared" si="1"/>
        <v>-1.6391611280608969</v>
      </c>
      <c r="Y32" s="1">
        <f t="shared" si="2"/>
        <v>41912</v>
      </c>
      <c r="Z32" s="18">
        <f t="shared" si="2"/>
        <v>-0.11510662483526</v>
      </c>
      <c r="AA32" s="18">
        <f t="shared" si="2"/>
        <v>-0.76647834064271303</v>
      </c>
      <c r="AB32" s="18">
        <f t="shared" si="2"/>
        <v>0.18963334411617</v>
      </c>
      <c r="AC32" s="18">
        <f t="shared" si="3"/>
        <v>-1.0035448939573941</v>
      </c>
      <c r="AD32" s="18">
        <f t="shared" si="4"/>
        <v>7.4002361067374497E-2</v>
      </c>
      <c r="AE32" s="18">
        <f t="shared" si="5"/>
        <v>-3.9949969397049097E-2</v>
      </c>
      <c r="AF32" s="18">
        <f t="shared" si="6"/>
        <v>-4.3384639342795499E-15</v>
      </c>
      <c r="AG32" s="18">
        <f t="shared" si="6"/>
        <v>2.16751363352797E-14</v>
      </c>
      <c r="AH32" s="18">
        <f t="shared" si="7"/>
        <v>2.2282995587957717E-2</v>
      </c>
      <c r="AI32" s="18">
        <f t="shared" si="0"/>
        <v>-1.6391611280608966</v>
      </c>
      <c r="AJ32" s="21">
        <f t="shared" si="8"/>
        <v>-1.0434948633544432</v>
      </c>
      <c r="AK32" s="21">
        <f t="shared" si="9"/>
        <v>-0.50284263545916852</v>
      </c>
      <c r="AL32" s="21">
        <f t="shared" si="10"/>
        <v>-0.11510662483526</v>
      </c>
      <c r="AM32" s="21">
        <f t="shared" si="11"/>
        <v>2.2282995587957717E-2</v>
      </c>
      <c r="AN32" s="21">
        <f t="shared" si="12"/>
        <v>-1.6391611280609137</v>
      </c>
      <c r="AO32" s="23">
        <f t="shared" si="14"/>
        <v>0.10172805031777298</v>
      </c>
      <c r="AP32" s="23">
        <f t="shared" si="14"/>
        <v>0.83641670244559641</v>
      </c>
      <c r="AQ32" s="23">
        <f t="shared" si="14"/>
        <v>5.7711599830855206E-2</v>
      </c>
      <c r="AR32" s="23">
        <f t="shared" si="14"/>
        <v>4.1436474057778257E-3</v>
      </c>
      <c r="AS32" s="23">
        <f t="shared" si="14"/>
        <v>1</v>
      </c>
      <c r="AT32" s="18"/>
      <c r="AU32" s="18"/>
      <c r="AV32" s="18"/>
      <c r="AW32" s="18"/>
      <c r="AX32" s="18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</row>
    <row r="33" spans="1:87" x14ac:dyDescent="0.25">
      <c r="A33" s="1">
        <v>42004</v>
      </c>
      <c r="B33">
        <v>-0.119160945552541</v>
      </c>
      <c r="C33">
        <v>-0.86898244355102605</v>
      </c>
      <c r="D33">
        <v>0.13837637634446001</v>
      </c>
      <c r="E33">
        <v>3.4887217761289002E-2</v>
      </c>
      <c r="F33">
        <v>-0.16230458915958201</v>
      </c>
      <c r="G33" s="16">
        <v>-3.8141283771203704E-15</v>
      </c>
      <c r="H33" s="16">
        <v>2.22473435413016E-14</v>
      </c>
      <c r="I33" s="16">
        <v>6.0617983826620004E-15</v>
      </c>
      <c r="J33" s="16">
        <v>-1.38159169480871E-15</v>
      </c>
      <c r="K33" s="16">
        <v>-1.4212231348497E-15</v>
      </c>
      <c r="L33" s="16">
        <v>-1.68630033683264E-15</v>
      </c>
      <c r="M33" s="16">
        <v>-2.25270028216795E-15</v>
      </c>
      <c r="N33" s="16">
        <v>-2.6861660799817098E-15</v>
      </c>
      <c r="O33" s="16">
        <v>-2.8519260307049601E-15</v>
      </c>
      <c r="P33" s="16">
        <v>1.07998664194887E-13</v>
      </c>
      <c r="Q33">
        <v>-3.6764408242339702E-2</v>
      </c>
      <c r="R33">
        <v>0</v>
      </c>
      <c r="S33">
        <v>-0.800505846185526</v>
      </c>
      <c r="T33">
        <v>2.2011463734803598E-2</v>
      </c>
      <c r="U33">
        <v>-1.79244317485034</v>
      </c>
      <c r="V33">
        <f t="shared" si="1"/>
        <v>-1.7924431748503415</v>
      </c>
      <c r="Y33" s="1">
        <f t="shared" si="2"/>
        <v>42004</v>
      </c>
      <c r="Z33" s="18">
        <f t="shared" si="2"/>
        <v>-0.119160945552541</v>
      </c>
      <c r="AA33" s="18">
        <f t="shared" si="2"/>
        <v>-0.86898244355102605</v>
      </c>
      <c r="AB33" s="18">
        <f t="shared" si="2"/>
        <v>0.13837637634446001</v>
      </c>
      <c r="AC33" s="18">
        <f t="shared" si="3"/>
        <v>-0.96281043534510802</v>
      </c>
      <c r="AD33" s="18">
        <f t="shared" si="4"/>
        <v>3.4887217761289002E-2</v>
      </c>
      <c r="AE33" s="18">
        <f t="shared" si="5"/>
        <v>-3.6764408242339702E-2</v>
      </c>
      <c r="AF33" s="18">
        <f t="shared" si="6"/>
        <v>-3.8141283771203704E-15</v>
      </c>
      <c r="AG33" s="18">
        <f t="shared" si="6"/>
        <v>2.22473435413016E-14</v>
      </c>
      <c r="AH33" s="18">
        <f t="shared" si="7"/>
        <v>2.2011463734905378E-2</v>
      </c>
      <c r="AI33" s="18">
        <f t="shared" si="0"/>
        <v>-1.7924431748503422</v>
      </c>
      <c r="AJ33" s="21">
        <f t="shared" si="8"/>
        <v>-0.99957484358744775</v>
      </c>
      <c r="AK33" s="21">
        <f t="shared" si="9"/>
        <v>-0.69571884944527707</v>
      </c>
      <c r="AL33" s="21">
        <f t="shared" si="10"/>
        <v>-0.119160945552541</v>
      </c>
      <c r="AM33" s="21">
        <f t="shared" si="11"/>
        <v>2.2011463734905378E-2</v>
      </c>
      <c r="AN33" s="21">
        <f t="shared" si="12"/>
        <v>-1.7924431748503606</v>
      </c>
      <c r="AO33" s="23">
        <f t="shared" si="14"/>
        <v>-0.28653074960125879</v>
      </c>
      <c r="AP33" s="23">
        <f t="shared" si="14"/>
        <v>1.2583092281580077</v>
      </c>
      <c r="AQ33" s="23">
        <f t="shared" si="14"/>
        <v>2.6450069021130326E-2</v>
      </c>
      <c r="AR33" s="23">
        <f t="shared" si="14"/>
        <v>1.771452422117796E-3</v>
      </c>
      <c r="AS33" s="23">
        <f t="shared" si="14"/>
        <v>1</v>
      </c>
      <c r="AT33" s="18"/>
      <c r="AU33" s="18"/>
      <c r="AV33" s="18"/>
      <c r="AW33" s="18"/>
      <c r="AX33" s="18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</row>
    <row r="34" spans="1:87" x14ac:dyDescent="0.25">
      <c r="A34" s="1">
        <v>42094</v>
      </c>
      <c r="B34">
        <v>-0.11487555311808401</v>
      </c>
      <c r="C34">
        <v>-0.93971533081906999</v>
      </c>
      <c r="D34">
        <v>0.100175333248047</v>
      </c>
      <c r="E34">
        <v>3.0459427628007199E-2</v>
      </c>
      <c r="F34">
        <v>-0.179192124768214</v>
      </c>
      <c r="G34" s="16">
        <v>-3.1623015757181599E-15</v>
      </c>
      <c r="H34" s="16">
        <v>2.2546023291761899E-14</v>
      </c>
      <c r="I34" s="16">
        <v>5.3635581927216004E-15</v>
      </c>
      <c r="J34" s="16">
        <v>-1.3980766105756301E-15</v>
      </c>
      <c r="K34" s="16">
        <v>-1.5284838943671001E-15</v>
      </c>
      <c r="L34" s="16">
        <v>-1.75366635799412E-15</v>
      </c>
      <c r="M34" s="16">
        <v>-2.3969290082120801E-15</v>
      </c>
      <c r="N34" s="16">
        <v>-2.5595084009802298E-15</v>
      </c>
      <c r="O34" s="16">
        <v>-2.86835938613101E-15</v>
      </c>
      <c r="P34" s="16">
        <v>1.05283952219262E-13</v>
      </c>
      <c r="Q34">
        <v>-2.8734016662419901E-2</v>
      </c>
      <c r="R34">
        <v>0</v>
      </c>
      <c r="S34">
        <v>-0.72195722478634095</v>
      </c>
      <c r="T34">
        <v>2.1743443823642399E-2</v>
      </c>
      <c r="U34">
        <v>-1.83209604545431</v>
      </c>
      <c r="V34">
        <f t="shared" si="1"/>
        <v>-1.8320960454543147</v>
      </c>
      <c r="Y34" s="1">
        <f t="shared" si="2"/>
        <v>42094</v>
      </c>
      <c r="Z34" s="18">
        <f t="shared" si="2"/>
        <v>-0.11487555311808401</v>
      </c>
      <c r="AA34" s="18">
        <f t="shared" si="2"/>
        <v>-0.93971533081906999</v>
      </c>
      <c r="AB34" s="18">
        <f t="shared" si="2"/>
        <v>0.100175333248047</v>
      </c>
      <c r="AC34" s="18">
        <f t="shared" si="3"/>
        <v>-0.90114934955455495</v>
      </c>
      <c r="AD34" s="18">
        <f t="shared" si="4"/>
        <v>3.0459427628007199E-2</v>
      </c>
      <c r="AE34" s="18">
        <f t="shared" si="5"/>
        <v>-2.8734016662419901E-2</v>
      </c>
      <c r="AF34" s="18">
        <f t="shared" si="6"/>
        <v>-3.1623015757181599E-15</v>
      </c>
      <c r="AG34" s="18">
        <f t="shared" si="6"/>
        <v>2.2546023291761899E-14</v>
      </c>
      <c r="AH34" s="18">
        <f t="shared" si="7"/>
        <v>2.1743443823740539E-2</v>
      </c>
      <c r="AI34" s="18">
        <f t="shared" si="0"/>
        <v>-1.8320960454543147</v>
      </c>
      <c r="AJ34" s="21">
        <f t="shared" si="8"/>
        <v>-0.92988336621697487</v>
      </c>
      <c r="AK34" s="21">
        <f t="shared" si="9"/>
        <v>-0.80908056994301569</v>
      </c>
      <c r="AL34" s="21">
        <f t="shared" si="10"/>
        <v>-0.11487555311808401</v>
      </c>
      <c r="AM34" s="21">
        <f t="shared" si="11"/>
        <v>2.1743443823740539E-2</v>
      </c>
      <c r="AN34" s="21">
        <f t="shared" si="12"/>
        <v>-1.832096045454334</v>
      </c>
      <c r="AO34" s="23">
        <f t="shared" si="14"/>
        <v>-1.7575392729193611</v>
      </c>
      <c r="AP34" s="23">
        <f t="shared" si="14"/>
        <v>2.8588528086634746</v>
      </c>
      <c r="AQ34" s="23">
        <f t="shared" si="14"/>
        <v>-0.10807269106079759</v>
      </c>
      <c r="AR34" s="23">
        <f t="shared" si="14"/>
        <v>6.7591553166892948E-3</v>
      </c>
      <c r="AS34" s="23">
        <f t="shared" si="14"/>
        <v>1</v>
      </c>
      <c r="AT34" s="18"/>
      <c r="AU34" s="18"/>
      <c r="AV34" s="18"/>
      <c r="AW34" s="18"/>
      <c r="AX34" s="18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</row>
    <row r="35" spans="1:87" x14ac:dyDescent="0.25">
      <c r="A35" s="1">
        <v>42185</v>
      </c>
      <c r="B35">
        <v>-0.117953135471455</v>
      </c>
      <c r="C35">
        <v>-0.96519906872184202</v>
      </c>
      <c r="D35">
        <v>0.110533828238294</v>
      </c>
      <c r="E35">
        <v>2.04485117197701E-2</v>
      </c>
      <c r="F35">
        <v>-0.190293379078872</v>
      </c>
      <c r="G35" s="16">
        <v>-4.4943823306969198E-15</v>
      </c>
      <c r="H35" s="16">
        <v>2.2991790309205901E-14</v>
      </c>
      <c r="I35" s="16">
        <v>5.24603398173775E-15</v>
      </c>
      <c r="J35" s="16">
        <v>-1.46092860637714E-15</v>
      </c>
      <c r="K35" s="16">
        <v>-1.56212999013818E-15</v>
      </c>
      <c r="L35" s="16">
        <v>-1.85165783835976E-15</v>
      </c>
      <c r="M35" s="16">
        <v>-2.25218392228822E-15</v>
      </c>
      <c r="N35" s="16">
        <v>-2.53022949074197E-15</v>
      </c>
      <c r="O35" s="16">
        <v>-2.7695370925334498E-15</v>
      </c>
      <c r="P35" s="16">
        <v>1.04107627466748E-13</v>
      </c>
      <c r="Q35">
        <v>-2.48412627424262E-2</v>
      </c>
      <c r="R35">
        <v>0</v>
      </c>
      <c r="S35">
        <v>-0.64846621361895496</v>
      </c>
      <c r="T35">
        <v>2.14788880031926E-2</v>
      </c>
      <c r="U35">
        <v>-1.7942918316721801</v>
      </c>
      <c r="V35">
        <f t="shared" si="1"/>
        <v>-1.7942918316721777</v>
      </c>
      <c r="Y35" s="1">
        <f t="shared" ref="Y35:AB66" si="15">+A35</f>
        <v>42185</v>
      </c>
      <c r="Z35" s="18">
        <f t="shared" si="15"/>
        <v>-0.117953135471455</v>
      </c>
      <c r="AA35" s="18">
        <f t="shared" si="15"/>
        <v>-0.96519906872184202</v>
      </c>
      <c r="AB35" s="18">
        <f t="shared" si="15"/>
        <v>0.110533828238294</v>
      </c>
      <c r="AC35" s="18">
        <f t="shared" si="3"/>
        <v>-0.83875959269782696</v>
      </c>
      <c r="AD35" s="18">
        <f t="shared" si="4"/>
        <v>2.04485117197701E-2</v>
      </c>
      <c r="AE35" s="18">
        <f t="shared" si="5"/>
        <v>-2.48412627424262E-2</v>
      </c>
      <c r="AF35" s="18">
        <f t="shared" si="6"/>
        <v>-4.4943823306969198E-15</v>
      </c>
      <c r="AG35" s="18">
        <f t="shared" si="6"/>
        <v>2.2991790309205901E-14</v>
      </c>
      <c r="AH35" s="18">
        <f t="shared" si="7"/>
        <v>2.147888800328953E-2</v>
      </c>
      <c r="AI35" s="18">
        <f t="shared" si="0"/>
        <v>-1.7942918316721781</v>
      </c>
      <c r="AJ35" s="21">
        <f t="shared" si="8"/>
        <v>-0.86360085544025311</v>
      </c>
      <c r="AK35" s="21">
        <f t="shared" si="9"/>
        <v>-0.83421672876377784</v>
      </c>
      <c r="AL35" s="21">
        <f t="shared" si="10"/>
        <v>-0.117953135471455</v>
      </c>
      <c r="AM35" s="21">
        <f t="shared" si="11"/>
        <v>2.147888800328953E-2</v>
      </c>
      <c r="AN35" s="21">
        <f t="shared" si="12"/>
        <v>-1.7942918316721965</v>
      </c>
      <c r="AO35" s="23">
        <f t="shared" si="14"/>
        <v>1.7533101245988685</v>
      </c>
      <c r="AP35" s="23">
        <f t="shared" si="14"/>
        <v>-0.66490362597195418</v>
      </c>
      <c r="AQ35" s="23">
        <f t="shared" si="14"/>
        <v>-8.140844751082095E-2</v>
      </c>
      <c r="AR35" s="23">
        <f t="shared" si="14"/>
        <v>-6.9980511160904393E-3</v>
      </c>
      <c r="AS35" s="23">
        <f t="shared" si="14"/>
        <v>1</v>
      </c>
      <c r="AT35" s="18"/>
      <c r="AU35" s="18"/>
      <c r="AV35" s="18"/>
      <c r="AW35" s="18"/>
      <c r="AX35" s="18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</row>
    <row r="36" spans="1:87" x14ac:dyDescent="0.25">
      <c r="A36" s="1">
        <v>42277</v>
      </c>
      <c r="B36">
        <v>-0.125597913387717</v>
      </c>
      <c r="C36">
        <v>-1.11319310325527</v>
      </c>
      <c r="D36">
        <v>6.1113727907729801E-2</v>
      </c>
      <c r="E36">
        <v>3.4823216788481999E-3</v>
      </c>
      <c r="F36">
        <v>-0.183418927270598</v>
      </c>
      <c r="G36" s="16">
        <v>-4.2295913481771498E-15</v>
      </c>
      <c r="H36" s="16">
        <v>2.3555789364936001E-14</v>
      </c>
      <c r="I36" s="16">
        <v>5.7891315173581403E-15</v>
      </c>
      <c r="J36" s="16">
        <v>-1.28450830699333E-15</v>
      </c>
      <c r="K36" s="16">
        <v>-1.4669653593982199E-15</v>
      </c>
      <c r="L36" s="16">
        <v>-1.5746091887106001E-15</v>
      </c>
      <c r="M36" s="16">
        <v>-2.09465185382122E-15</v>
      </c>
      <c r="N36" s="16">
        <v>-2.3327856340022698E-15</v>
      </c>
      <c r="O36" s="16">
        <v>-2.64684505298631E-15</v>
      </c>
      <c r="P36" s="16">
        <v>1.04150622748981E-13</v>
      </c>
      <c r="Q36">
        <v>-8.3156350266481594E-3</v>
      </c>
      <c r="R36">
        <v>0</v>
      </c>
      <c r="S36">
        <v>-0.68092832855369601</v>
      </c>
      <c r="T36">
        <v>2.12177490776243E-2</v>
      </c>
      <c r="U36">
        <v>-2.0256401088296099</v>
      </c>
      <c r="V36">
        <f t="shared" si="1"/>
        <v>-2.025640108829609</v>
      </c>
      <c r="Y36" s="1">
        <f t="shared" si="15"/>
        <v>42277</v>
      </c>
      <c r="Z36" s="18">
        <f t="shared" si="15"/>
        <v>-0.125597913387717</v>
      </c>
      <c r="AA36" s="18">
        <f t="shared" si="15"/>
        <v>-1.11319310325527</v>
      </c>
      <c r="AB36" s="18">
        <f t="shared" si="15"/>
        <v>6.1113727907729801E-2</v>
      </c>
      <c r="AC36" s="18">
        <f t="shared" si="3"/>
        <v>-0.86434725582429395</v>
      </c>
      <c r="AD36" s="18">
        <f t="shared" si="4"/>
        <v>3.4823216788481999E-3</v>
      </c>
      <c r="AE36" s="18">
        <f t="shared" si="5"/>
        <v>-8.3156350266481594E-3</v>
      </c>
      <c r="AF36" s="18">
        <f t="shared" si="6"/>
        <v>-4.2295913481771498E-15</v>
      </c>
      <c r="AG36" s="18">
        <f t="shared" si="6"/>
        <v>2.3555789364936001E-14</v>
      </c>
      <c r="AH36" s="18">
        <f t="shared" si="7"/>
        <v>2.121774907772284E-2</v>
      </c>
      <c r="AI36" s="18">
        <f t="shared" si="0"/>
        <v>-2.025640108829609</v>
      </c>
      <c r="AJ36" s="21">
        <f t="shared" si="8"/>
        <v>-0.87266289085094206</v>
      </c>
      <c r="AK36" s="21">
        <f t="shared" si="9"/>
        <v>-1.0485970536686919</v>
      </c>
      <c r="AL36" s="21">
        <f t="shared" si="10"/>
        <v>-0.125597913387717</v>
      </c>
      <c r="AM36" s="21">
        <f t="shared" si="11"/>
        <v>2.121774907772284E-2</v>
      </c>
      <c r="AN36" s="21">
        <f t="shared" si="12"/>
        <v>-2.0256401088296281</v>
      </c>
      <c r="AO36" s="23">
        <f t="shared" si="14"/>
        <v>3.9170533370872146E-2</v>
      </c>
      <c r="AP36" s="23">
        <f t="shared" si="14"/>
        <v>0.92665624113997258</v>
      </c>
      <c r="AQ36" s="23">
        <f t="shared" si="14"/>
        <v>3.3044455788446447E-2</v>
      </c>
      <c r="AR36" s="23">
        <f t="shared" si="14"/>
        <v>1.1287697007096634E-3</v>
      </c>
      <c r="AS36" s="23">
        <f t="shared" si="14"/>
        <v>1</v>
      </c>
      <c r="AT36" s="18"/>
      <c r="AU36" s="18"/>
      <c r="AV36" s="18"/>
      <c r="AW36" s="18"/>
      <c r="AX36" s="18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</row>
    <row r="37" spans="1:87" x14ac:dyDescent="0.25">
      <c r="A37" s="1">
        <v>42369</v>
      </c>
      <c r="B37">
        <v>-0.123385816084379</v>
      </c>
      <c r="C37">
        <v>-1.10253625282666</v>
      </c>
      <c r="D37">
        <v>3.91082061710884E-2</v>
      </c>
      <c r="E37">
        <v>-1.7979388833935701E-2</v>
      </c>
      <c r="F37">
        <v>-0.16686754602658699</v>
      </c>
      <c r="G37" s="16">
        <v>-3.8584636180738897E-15</v>
      </c>
      <c r="H37" s="16">
        <v>2.44216231788512E-14</v>
      </c>
      <c r="I37" s="16">
        <v>5.51854336398996E-15</v>
      </c>
      <c r="J37" s="16">
        <v>-1.36011270095678E-15</v>
      </c>
      <c r="K37" s="16">
        <v>-1.35379796672545E-15</v>
      </c>
      <c r="L37" s="16">
        <v>-1.5504795245534801E-15</v>
      </c>
      <c r="M37" s="16">
        <v>-2.0089772966496299E-15</v>
      </c>
      <c r="N37" s="16">
        <v>-2.28442602555181E-15</v>
      </c>
      <c r="O37" s="16">
        <v>-2.6289673305607901E-15</v>
      </c>
      <c r="P37" s="16">
        <v>1.04271626548467E-13</v>
      </c>
      <c r="Q37">
        <v>-4.1530978142240299E-3</v>
      </c>
      <c r="R37">
        <v>0</v>
      </c>
      <c r="S37">
        <v>-0.69168453879534897</v>
      </c>
      <c r="T37">
        <v>2.0959980498422601E-2</v>
      </c>
      <c r="U37">
        <v>-2.0465384537115101</v>
      </c>
      <c r="V37">
        <f t="shared" si="1"/>
        <v>-2.0465384537115048</v>
      </c>
      <c r="Y37" s="1">
        <f t="shared" si="15"/>
        <v>42369</v>
      </c>
      <c r="Z37" s="18">
        <f t="shared" si="15"/>
        <v>-0.123385816084379</v>
      </c>
      <c r="AA37" s="18">
        <f t="shared" si="15"/>
        <v>-1.10253625282666</v>
      </c>
      <c r="AB37" s="18">
        <f t="shared" si="15"/>
        <v>3.91082061710884E-2</v>
      </c>
      <c r="AC37" s="18">
        <f t="shared" si="3"/>
        <v>-0.8585520848219359</v>
      </c>
      <c r="AD37" s="18">
        <f t="shared" si="4"/>
        <v>-1.7979388833935701E-2</v>
      </c>
      <c r="AE37" s="18">
        <f t="shared" si="5"/>
        <v>-4.1530978142240299E-3</v>
      </c>
      <c r="AF37" s="18">
        <f t="shared" si="6"/>
        <v>-3.8584636180738897E-15</v>
      </c>
      <c r="AG37" s="18">
        <f t="shared" si="6"/>
        <v>2.44216231788512E-14</v>
      </c>
      <c r="AH37" s="18">
        <f t="shared" si="7"/>
        <v>2.0959980498521207E-2</v>
      </c>
      <c r="AI37" s="18">
        <f t="shared" si="0"/>
        <v>-2.0465384537115048</v>
      </c>
      <c r="AJ37" s="21">
        <f t="shared" si="8"/>
        <v>-0.86270518263615992</v>
      </c>
      <c r="AK37" s="21">
        <f t="shared" si="9"/>
        <v>-1.0814074354895074</v>
      </c>
      <c r="AL37" s="21">
        <f t="shared" si="10"/>
        <v>-0.123385816084379</v>
      </c>
      <c r="AM37" s="21">
        <f t="shared" si="11"/>
        <v>2.0959980498521207E-2</v>
      </c>
      <c r="AN37" s="21">
        <f t="shared" si="12"/>
        <v>-2.0465384537115252</v>
      </c>
      <c r="AO37" s="23">
        <f t="shared" si="14"/>
        <v>-0.47648310289911333</v>
      </c>
      <c r="AP37" s="23">
        <f t="shared" si="14"/>
        <v>1.5699990600325919</v>
      </c>
      <c r="AQ37" s="23">
        <f t="shared" si="14"/>
        <v>-0.10585035876473642</v>
      </c>
      <c r="AR37" s="23">
        <f t="shared" si="14"/>
        <v>1.2334401631246942E-2</v>
      </c>
      <c r="AS37" s="23">
        <f t="shared" si="14"/>
        <v>1</v>
      </c>
      <c r="AT37" s="18"/>
      <c r="AU37" s="18"/>
      <c r="AV37" s="18"/>
      <c r="AW37" s="18"/>
      <c r="AX37" s="18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</row>
    <row r="38" spans="1:87" x14ac:dyDescent="0.25">
      <c r="A38" s="1">
        <v>42460</v>
      </c>
      <c r="B38">
        <v>-0.121891486435752</v>
      </c>
      <c r="C38">
        <v>-1.26056272834667</v>
      </c>
      <c r="D38">
        <v>2.7336973852379501E-2</v>
      </c>
      <c r="E38">
        <v>-2.9904165698923301E-2</v>
      </c>
      <c r="F38">
        <v>-0.17088061989607101</v>
      </c>
      <c r="G38" s="16">
        <v>-4.1431140076853697E-15</v>
      </c>
      <c r="H38" s="16">
        <v>2.5156568581220699E-14</v>
      </c>
      <c r="I38" s="16">
        <v>6.0920255514342498E-15</v>
      </c>
      <c r="J38" s="16">
        <v>-1.0531444603884501E-15</v>
      </c>
      <c r="K38" s="16">
        <v>-1.1535291423050301E-15</v>
      </c>
      <c r="L38" s="16">
        <v>-1.3381657935764699E-15</v>
      </c>
      <c r="M38" s="16">
        <v>-1.85352948362385E-15</v>
      </c>
      <c r="N38" s="16">
        <v>-2.1790188951737102E-15</v>
      </c>
      <c r="O38" s="16">
        <v>-2.56614166032727E-15</v>
      </c>
      <c r="P38" s="16">
        <v>1.0451010619878001E-13</v>
      </c>
      <c r="Q38">
        <v>-5.7038221653730901E-3</v>
      </c>
      <c r="R38">
        <v>0</v>
      </c>
      <c r="S38">
        <v>-0.67623422864859195</v>
      </c>
      <c r="T38">
        <v>2.07055363564113E-2</v>
      </c>
      <c r="U38">
        <v>-2.2171345409824701</v>
      </c>
      <c r="V38">
        <f t="shared" si="1"/>
        <v>-2.2171345409824696</v>
      </c>
      <c r="Y38" s="1">
        <f t="shared" si="15"/>
        <v>42460</v>
      </c>
      <c r="Z38" s="18">
        <f t="shared" si="15"/>
        <v>-0.121891486435752</v>
      </c>
      <c r="AA38" s="18">
        <f t="shared" si="15"/>
        <v>-1.26056272834667</v>
      </c>
      <c r="AB38" s="18">
        <f t="shared" si="15"/>
        <v>2.7336973852379501E-2</v>
      </c>
      <c r="AC38" s="18">
        <f t="shared" si="3"/>
        <v>-0.8471148485446629</v>
      </c>
      <c r="AD38" s="18">
        <f t="shared" si="4"/>
        <v>-2.9904165698923301E-2</v>
      </c>
      <c r="AE38" s="18">
        <f t="shared" si="5"/>
        <v>-5.7038221653730901E-3</v>
      </c>
      <c r="AF38" s="18">
        <f t="shared" si="6"/>
        <v>-4.1431140076853697E-15</v>
      </c>
      <c r="AG38" s="18">
        <f t="shared" si="6"/>
        <v>2.5156568581220699E-14</v>
      </c>
      <c r="AH38" s="18">
        <f t="shared" si="7"/>
        <v>2.0705536356511758E-2</v>
      </c>
      <c r="AI38" s="18">
        <f t="shared" si="0"/>
        <v>-2.2171345409824688</v>
      </c>
      <c r="AJ38" s="21">
        <f t="shared" si="8"/>
        <v>-0.85281867071003603</v>
      </c>
      <c r="AK38" s="21">
        <f t="shared" si="9"/>
        <v>-1.263129920193214</v>
      </c>
      <c r="AL38" s="21">
        <f t="shared" si="10"/>
        <v>-0.121891486435752</v>
      </c>
      <c r="AM38" s="21">
        <f t="shared" si="11"/>
        <v>2.0705536356511758E-2</v>
      </c>
      <c r="AN38" s="21">
        <f t="shared" si="12"/>
        <v>-2.2171345409824905</v>
      </c>
      <c r="AO38" s="23">
        <f t="shared" si="14"/>
        <v>-5.7952747242207864E-2</v>
      </c>
      <c r="AP38" s="23">
        <f t="shared" si="14"/>
        <v>1.0652207070556594</v>
      </c>
      <c r="AQ38" s="23">
        <f t="shared" si="14"/>
        <v>-8.7594602697627644E-3</v>
      </c>
      <c r="AR38" s="23">
        <f t="shared" si="14"/>
        <v>1.4915004563106067E-3</v>
      </c>
      <c r="AS38" s="23">
        <f t="shared" si="14"/>
        <v>1</v>
      </c>
      <c r="AT38" s="18"/>
      <c r="AU38" s="18"/>
      <c r="AV38" s="18"/>
      <c r="AW38" s="18"/>
      <c r="AX38" s="18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</row>
    <row r="39" spans="1:87" x14ac:dyDescent="0.25">
      <c r="A39" s="1">
        <v>42551</v>
      </c>
      <c r="B39">
        <v>-0.13450480537767101</v>
      </c>
      <c r="C39">
        <v>-1.12590633440943</v>
      </c>
      <c r="D39">
        <v>6.0937053373189998E-2</v>
      </c>
      <c r="E39">
        <v>9.45385798320688E-3</v>
      </c>
      <c r="F39">
        <v>-0.15298071336425301</v>
      </c>
      <c r="G39" s="16">
        <v>-5.6564843041237601E-15</v>
      </c>
      <c r="H39" s="16">
        <v>2.6019731422664299E-14</v>
      </c>
      <c r="I39" s="16">
        <v>5.7839863939174101E-15</v>
      </c>
      <c r="J39" s="16">
        <v>-1.15995069650429E-15</v>
      </c>
      <c r="K39" s="16">
        <v>-1.2316764910257501E-15</v>
      </c>
      <c r="L39" s="16">
        <v>-1.4583351863626001E-15</v>
      </c>
      <c r="M39" s="16">
        <v>-2.0158860302084901E-15</v>
      </c>
      <c r="N39" s="16">
        <v>-2.3880030341752002E-15</v>
      </c>
      <c r="O39" s="16">
        <v>-2.6778987184607401E-15</v>
      </c>
      <c r="P39" s="16">
        <v>1.01979587113324E-13</v>
      </c>
      <c r="Q39">
        <v>-1.6619202436823501E-2</v>
      </c>
      <c r="R39">
        <v>0</v>
      </c>
      <c r="S39">
        <v>-0.69433966911261302</v>
      </c>
      <c r="T39">
        <v>2.04543713738339E-2</v>
      </c>
      <c r="U39">
        <v>-2.0335054419704499</v>
      </c>
      <c r="V39">
        <f t="shared" si="1"/>
        <v>-2.0335054419704428</v>
      </c>
      <c r="Y39" s="1">
        <f t="shared" si="15"/>
        <v>42551</v>
      </c>
      <c r="Z39" s="18">
        <f t="shared" si="15"/>
        <v>-0.13450480537767101</v>
      </c>
      <c r="AA39" s="18">
        <f t="shared" si="15"/>
        <v>-1.12590633440943</v>
      </c>
      <c r="AB39" s="18">
        <f t="shared" si="15"/>
        <v>6.0937053373189998E-2</v>
      </c>
      <c r="AC39" s="18">
        <f t="shared" si="3"/>
        <v>-0.84732038247686603</v>
      </c>
      <c r="AD39" s="18">
        <f t="shared" si="4"/>
        <v>9.45385798320688E-3</v>
      </c>
      <c r="AE39" s="18">
        <f t="shared" si="5"/>
        <v>-1.6619202436823501E-2</v>
      </c>
      <c r="AF39" s="18">
        <f t="shared" si="6"/>
        <v>-5.6564843041237601E-15</v>
      </c>
      <c r="AG39" s="18">
        <f t="shared" si="6"/>
        <v>2.6019731422664299E-14</v>
      </c>
      <c r="AH39" s="18">
        <f t="shared" si="7"/>
        <v>2.0454371373930736E-2</v>
      </c>
      <c r="AI39" s="18">
        <f t="shared" si="0"/>
        <v>-2.0335054419704428</v>
      </c>
      <c r="AJ39" s="21">
        <f t="shared" si="8"/>
        <v>-0.8639395849136895</v>
      </c>
      <c r="AK39" s="21">
        <f t="shared" si="9"/>
        <v>-1.0555154230530333</v>
      </c>
      <c r="AL39" s="21">
        <f t="shared" si="10"/>
        <v>-0.13450480537767101</v>
      </c>
      <c r="AM39" s="21">
        <f t="shared" si="11"/>
        <v>2.0454371373930736E-2</v>
      </c>
      <c r="AN39" s="21">
        <f t="shared" si="12"/>
        <v>-2.0335054419704632</v>
      </c>
      <c r="AO39" s="23">
        <f t="shared" si="14"/>
        <v>-6.0561829598287528E-2</v>
      </c>
      <c r="AP39" s="23">
        <f t="shared" si="14"/>
        <v>1.1306187214183439</v>
      </c>
      <c r="AQ39" s="23">
        <f t="shared" si="14"/>
        <v>-6.868910760757406E-2</v>
      </c>
      <c r="AR39" s="23">
        <f t="shared" si="14"/>
        <v>-1.3677842124824177E-3</v>
      </c>
      <c r="AS39" s="23">
        <f t="shared" si="14"/>
        <v>1</v>
      </c>
      <c r="AT39" s="18"/>
      <c r="AU39" s="18"/>
      <c r="AV39" s="18"/>
      <c r="AW39" s="18"/>
      <c r="AX39" s="18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</row>
    <row r="40" spans="1:87" x14ac:dyDescent="0.25">
      <c r="A40" s="1">
        <v>42643</v>
      </c>
      <c r="B40">
        <v>-0.13551749456593401</v>
      </c>
      <c r="C40">
        <v>-1.08539973037889</v>
      </c>
      <c r="D40">
        <v>0.104377790531262</v>
      </c>
      <c r="E40">
        <v>2.0183166506804798E-2</v>
      </c>
      <c r="F40">
        <v>-0.16338711008311299</v>
      </c>
      <c r="G40" s="16">
        <v>-5.4243665870615397E-15</v>
      </c>
      <c r="H40" s="16">
        <v>2.6870512452392001E-14</v>
      </c>
      <c r="I40" s="16">
        <v>5.9043433922489204E-15</v>
      </c>
      <c r="J40" s="16">
        <v>-1.0759694013405199E-15</v>
      </c>
      <c r="K40" s="16">
        <v>-1.1985789739191001E-15</v>
      </c>
      <c r="L40" s="16">
        <v>-1.46901165259833E-15</v>
      </c>
      <c r="M40" s="16">
        <v>-2.0625284142141201E-15</v>
      </c>
      <c r="N40" s="16">
        <v>-2.3498184284966901E-15</v>
      </c>
      <c r="O40" s="16">
        <v>-2.5446133057287201E-15</v>
      </c>
      <c r="P40" s="16">
        <v>1.01672049514397E-13</v>
      </c>
      <c r="Q40">
        <v>-1.76948868614424E-2</v>
      </c>
      <c r="R40">
        <v>0</v>
      </c>
      <c r="S40">
        <v>-0.67667856499046997</v>
      </c>
      <c r="T40">
        <v>2.02064408964946E-2</v>
      </c>
      <c r="U40">
        <v>-1.9339103889451701</v>
      </c>
      <c r="V40">
        <f t="shared" si="1"/>
        <v>-1.9339103889451696</v>
      </c>
      <c r="Y40" s="1">
        <f t="shared" si="15"/>
        <v>42643</v>
      </c>
      <c r="Z40" s="18">
        <f t="shared" si="15"/>
        <v>-0.13551749456593401</v>
      </c>
      <c r="AA40" s="18">
        <f t="shared" si="15"/>
        <v>-1.08539973037889</v>
      </c>
      <c r="AB40" s="18">
        <f t="shared" si="15"/>
        <v>0.104377790531262</v>
      </c>
      <c r="AC40" s="18">
        <f t="shared" si="3"/>
        <v>-0.84006567507358298</v>
      </c>
      <c r="AD40" s="18">
        <f t="shared" si="4"/>
        <v>2.0183166506804798E-2</v>
      </c>
      <c r="AE40" s="18">
        <f t="shared" si="5"/>
        <v>-1.76948868614424E-2</v>
      </c>
      <c r="AF40" s="18">
        <f t="shared" si="6"/>
        <v>-5.4243665870615397E-15</v>
      </c>
      <c r="AG40" s="18">
        <f t="shared" si="6"/>
        <v>2.6870512452392001E-14</v>
      </c>
      <c r="AH40" s="18">
        <f t="shared" si="7"/>
        <v>2.0206440896591484E-2</v>
      </c>
      <c r="AI40" s="18">
        <f t="shared" si="0"/>
        <v>-1.9339103889451699</v>
      </c>
      <c r="AJ40" s="21">
        <f t="shared" si="8"/>
        <v>-0.85776056193502537</v>
      </c>
      <c r="AK40" s="21">
        <f t="shared" si="9"/>
        <v>-0.96083877334082324</v>
      </c>
      <c r="AL40" s="21">
        <f t="shared" si="10"/>
        <v>-0.13551749456593401</v>
      </c>
      <c r="AM40" s="21">
        <f t="shared" si="11"/>
        <v>2.0206440896591484E-2</v>
      </c>
      <c r="AN40" s="21">
        <f t="shared" si="12"/>
        <v>-1.9339103889451914</v>
      </c>
      <c r="AO40" s="23">
        <f t="shared" si="14"/>
        <v>6.2041464821513043E-2</v>
      </c>
      <c r="AP40" s="23">
        <f t="shared" si="14"/>
        <v>0.95061598780600287</v>
      </c>
      <c r="AQ40" s="23">
        <f t="shared" si="14"/>
        <v>-1.0168067162994872E-2</v>
      </c>
      <c r="AR40" s="23">
        <f t="shared" si="14"/>
        <v>-2.4893854645204167E-3</v>
      </c>
      <c r="AS40" s="23">
        <f t="shared" si="14"/>
        <v>1</v>
      </c>
      <c r="AT40" s="18"/>
      <c r="AU40" s="18"/>
      <c r="AV40" s="18"/>
      <c r="AW40" s="18"/>
      <c r="AX40" s="18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</row>
    <row r="41" spans="1:87" x14ac:dyDescent="0.25">
      <c r="A41" s="1">
        <v>42735</v>
      </c>
      <c r="B41">
        <v>-0.137526326878601</v>
      </c>
      <c r="C41">
        <v>-0.93666726245213305</v>
      </c>
      <c r="D41">
        <v>0.16580174034887499</v>
      </c>
      <c r="E41">
        <v>3.7175312478348502E-2</v>
      </c>
      <c r="F41">
        <v>-0.16886748631853299</v>
      </c>
      <c r="G41" s="16">
        <v>-5.5508143237524598E-15</v>
      </c>
      <c r="H41" s="16">
        <v>2.74351613588568E-14</v>
      </c>
      <c r="I41" s="16">
        <v>5.3533186313594703E-15</v>
      </c>
      <c r="J41" s="16">
        <v>-1.1882337061311401E-15</v>
      </c>
      <c r="K41" s="16">
        <v>-1.3362345499554599E-15</v>
      </c>
      <c r="L41" s="16">
        <v>-1.61793757404297E-15</v>
      </c>
      <c r="M41" s="16">
        <v>-2.12285163057057E-15</v>
      </c>
      <c r="N41" s="16">
        <v>-2.3183295737051298E-15</v>
      </c>
      <c r="O41" s="16">
        <v>-2.73746185973501E-15</v>
      </c>
      <c r="P41" s="16">
        <v>1.01007462386903E-13</v>
      </c>
      <c r="Q41">
        <v>-1.28710697974309E-2</v>
      </c>
      <c r="R41">
        <v>0</v>
      </c>
      <c r="S41">
        <v>-0.64837723499590805</v>
      </c>
      <c r="T41">
        <v>1.9961700885959999E-2</v>
      </c>
      <c r="U41">
        <v>-1.6813706267293</v>
      </c>
      <c r="V41">
        <f t="shared" si="1"/>
        <v>-1.6813706267293052</v>
      </c>
      <c r="Y41" s="1">
        <f t="shared" si="15"/>
        <v>42735</v>
      </c>
      <c r="Z41" s="18">
        <f t="shared" si="15"/>
        <v>-0.137526326878601</v>
      </c>
      <c r="AA41" s="18">
        <f t="shared" si="15"/>
        <v>-0.93666726245213305</v>
      </c>
      <c r="AB41" s="18">
        <f t="shared" si="15"/>
        <v>0.16580174034887499</v>
      </c>
      <c r="AC41" s="18">
        <f t="shared" si="3"/>
        <v>-0.81724472131444104</v>
      </c>
      <c r="AD41" s="18">
        <f t="shared" si="4"/>
        <v>3.7175312478348502E-2</v>
      </c>
      <c r="AE41" s="18">
        <f t="shared" si="5"/>
        <v>-1.28710697974309E-2</v>
      </c>
      <c r="AF41" s="18">
        <f t="shared" si="6"/>
        <v>-5.5508143237524598E-15</v>
      </c>
      <c r="AG41" s="18">
        <f t="shared" si="6"/>
        <v>2.74351613588568E-14</v>
      </c>
      <c r="AH41" s="18">
        <f t="shared" si="7"/>
        <v>1.9961700886055041E-2</v>
      </c>
      <c r="AI41" s="18">
        <f t="shared" si="0"/>
        <v>-1.6813706267293054</v>
      </c>
      <c r="AJ41" s="21">
        <f t="shared" si="8"/>
        <v>-0.83011579111187195</v>
      </c>
      <c r="AK41" s="21">
        <f t="shared" si="9"/>
        <v>-0.73369020962490961</v>
      </c>
      <c r="AL41" s="21">
        <f t="shared" si="10"/>
        <v>-0.137526326878601</v>
      </c>
      <c r="AM41" s="21">
        <f t="shared" si="11"/>
        <v>1.9961700886055041E-2</v>
      </c>
      <c r="AN41" s="21">
        <f t="shared" si="12"/>
        <v>-1.6813706267293276</v>
      </c>
      <c r="AO41" s="23">
        <f t="shared" si="14"/>
        <v>0.10946700266361799</v>
      </c>
      <c r="AP41" s="23">
        <f t="shared" si="14"/>
        <v>0.89945663099877904</v>
      </c>
      <c r="AQ41" s="23">
        <f t="shared" si="14"/>
        <v>-7.9545189044325573E-3</v>
      </c>
      <c r="AR41" s="23">
        <f t="shared" si="14"/>
        <v>-9.6911475796530866E-4</v>
      </c>
      <c r="AS41" s="23">
        <f t="shared" si="14"/>
        <v>1</v>
      </c>
      <c r="AT41" s="18"/>
      <c r="AU41" s="18"/>
      <c r="AV41" s="18"/>
      <c r="AW41" s="18"/>
      <c r="AX41" s="18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</row>
    <row r="42" spans="1:87" x14ac:dyDescent="0.25">
      <c r="A42" s="1">
        <v>42825</v>
      </c>
      <c r="B42">
        <v>-0.14395711345797599</v>
      </c>
      <c r="C42">
        <v>-0.83494174381771402</v>
      </c>
      <c r="D42">
        <v>0.191153053446878</v>
      </c>
      <c r="E42">
        <v>3.6145267765120101E-2</v>
      </c>
      <c r="F42">
        <v>-0.17124012148234899</v>
      </c>
      <c r="G42" s="16">
        <v>-5.9099875123810497E-15</v>
      </c>
      <c r="H42" s="16">
        <v>2.79481294664976E-14</v>
      </c>
      <c r="I42" s="16">
        <v>5.6519385730865701E-15</v>
      </c>
      <c r="J42" s="16">
        <v>-1.13072068384724E-15</v>
      </c>
      <c r="K42" s="16">
        <v>-1.31963365671306E-15</v>
      </c>
      <c r="L42" s="16">
        <v>-1.5426091576269301E-15</v>
      </c>
      <c r="M42" s="16">
        <v>-1.9752649295351601E-15</v>
      </c>
      <c r="N42" s="16">
        <v>-2.37045659032759E-15</v>
      </c>
      <c r="O42" s="16">
        <v>-2.82625745257832E-15</v>
      </c>
      <c r="P42" s="16">
        <v>1.0042971819085E-13</v>
      </c>
      <c r="Q42">
        <v>-2.38010470093485E-2</v>
      </c>
      <c r="R42">
        <v>0</v>
      </c>
      <c r="S42">
        <v>-0.62240713800187597</v>
      </c>
      <c r="T42">
        <v>1.97201079118219E-2</v>
      </c>
      <c r="U42">
        <v>-1.5493287346453199</v>
      </c>
      <c r="V42">
        <f t="shared" si="1"/>
        <v>-1.5493287346453266</v>
      </c>
      <c r="Y42" s="1">
        <f t="shared" si="15"/>
        <v>42825</v>
      </c>
      <c r="Z42" s="18">
        <f t="shared" si="15"/>
        <v>-0.14395711345797599</v>
      </c>
      <c r="AA42" s="18">
        <f t="shared" si="15"/>
        <v>-0.83494174381771402</v>
      </c>
      <c r="AB42" s="18">
        <f t="shared" si="15"/>
        <v>0.191153053446878</v>
      </c>
      <c r="AC42" s="18">
        <f t="shared" si="3"/>
        <v>-0.79364725948422499</v>
      </c>
      <c r="AD42" s="18">
        <f t="shared" si="4"/>
        <v>3.6145267765120101E-2</v>
      </c>
      <c r="AE42" s="18">
        <f t="shared" si="5"/>
        <v>-2.38010470093485E-2</v>
      </c>
      <c r="AF42" s="18">
        <f t="shared" si="6"/>
        <v>-5.9099875123810497E-15</v>
      </c>
      <c r="AG42" s="18">
        <f t="shared" si="6"/>
        <v>2.79481294664976E-14</v>
      </c>
      <c r="AH42" s="18">
        <f t="shared" si="7"/>
        <v>1.9720107911916817E-2</v>
      </c>
      <c r="AI42" s="18">
        <f t="shared" si="0"/>
        <v>-1.5493287346453266</v>
      </c>
      <c r="AJ42" s="21">
        <f t="shared" si="8"/>
        <v>-0.81744830649357347</v>
      </c>
      <c r="AK42" s="21">
        <f t="shared" si="9"/>
        <v>-0.60764342260571602</v>
      </c>
      <c r="AL42" s="21">
        <f t="shared" si="10"/>
        <v>-0.14395711345797599</v>
      </c>
      <c r="AM42" s="21">
        <f t="shared" si="11"/>
        <v>1.9720107911916817E-2</v>
      </c>
      <c r="AN42" s="21">
        <f t="shared" si="12"/>
        <v>-1.5493287346453486</v>
      </c>
      <c r="AO42" s="23">
        <f t="shared" si="14"/>
        <v>9.593534611153498E-2</v>
      </c>
      <c r="AP42" s="23">
        <f t="shared" si="14"/>
        <v>0.95459694669497397</v>
      </c>
      <c r="AQ42" s="23">
        <f t="shared" si="14"/>
        <v>-4.8702623674045729E-2</v>
      </c>
      <c r="AR42" s="23">
        <f t="shared" si="14"/>
        <v>-1.829669132464188E-3</v>
      </c>
      <c r="AS42" s="23">
        <f t="shared" si="14"/>
        <v>1</v>
      </c>
      <c r="AT42" s="18"/>
      <c r="AU42" s="18"/>
      <c r="AV42" s="18"/>
      <c r="AW42" s="18"/>
      <c r="AX42" s="18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</row>
    <row r="43" spans="1:87" x14ac:dyDescent="0.25">
      <c r="A43" s="1">
        <v>42916</v>
      </c>
      <c r="B43">
        <v>-0.13970082214060001</v>
      </c>
      <c r="C43">
        <v>-0.80127705063798604</v>
      </c>
      <c r="D43">
        <v>0.185373910002222</v>
      </c>
      <c r="E43">
        <v>4.2120163108155598E-2</v>
      </c>
      <c r="F43">
        <v>-0.15974511011117401</v>
      </c>
      <c r="G43" s="16">
        <v>-5.4047880540137696E-15</v>
      </c>
      <c r="H43" s="16">
        <v>2.8562443017435299E-14</v>
      </c>
      <c r="I43" s="16">
        <v>5.8234008372066898E-15</v>
      </c>
      <c r="J43" s="16">
        <v>-1.08707442567309E-15</v>
      </c>
      <c r="K43" s="16">
        <v>-1.22604038452516E-15</v>
      </c>
      <c r="L43" s="16">
        <v>-1.4005490930074701E-15</v>
      </c>
      <c r="M43" s="16">
        <v>-2.01465300273384E-15</v>
      </c>
      <c r="N43" s="16">
        <v>-2.4584433377983199E-15</v>
      </c>
      <c r="O43" s="16">
        <v>-2.9249496281377499E-15</v>
      </c>
      <c r="P43" s="16">
        <v>9.9552804912175506E-14</v>
      </c>
      <c r="Q43">
        <v>-1.49993227933137E-2</v>
      </c>
      <c r="R43">
        <v>0</v>
      </c>
      <c r="S43">
        <v>-0.62759212516950402</v>
      </c>
      <c r="T43">
        <v>1.9481619144022602E-2</v>
      </c>
      <c r="U43">
        <v>-1.49633873859806</v>
      </c>
      <c r="V43">
        <f t="shared" si="1"/>
        <v>-1.4963387385980602</v>
      </c>
      <c r="Y43" s="1">
        <f t="shared" si="15"/>
        <v>42916</v>
      </c>
      <c r="Z43" s="18">
        <f t="shared" si="15"/>
        <v>-0.13970082214060001</v>
      </c>
      <c r="AA43" s="18">
        <f t="shared" si="15"/>
        <v>-0.80127705063798604</v>
      </c>
      <c r="AB43" s="18">
        <f t="shared" si="15"/>
        <v>0.185373910002222</v>
      </c>
      <c r="AC43" s="18">
        <f t="shared" si="3"/>
        <v>-0.78733723528067801</v>
      </c>
      <c r="AD43" s="18">
        <f t="shared" si="4"/>
        <v>4.2120163108155598E-2</v>
      </c>
      <c r="AE43" s="18">
        <f t="shared" si="5"/>
        <v>-1.49993227933137E-2</v>
      </c>
      <c r="AF43" s="18">
        <f t="shared" si="6"/>
        <v>-5.4047880540137696E-15</v>
      </c>
      <c r="AG43" s="18">
        <f t="shared" si="6"/>
        <v>2.8562443017435299E-14</v>
      </c>
      <c r="AH43" s="18">
        <f t="shared" si="7"/>
        <v>1.9481619144116863E-2</v>
      </c>
      <c r="AI43" s="18">
        <f t="shared" si="0"/>
        <v>-1.4963387385980598</v>
      </c>
      <c r="AJ43" s="21">
        <f t="shared" si="8"/>
        <v>-0.80233655807399173</v>
      </c>
      <c r="AK43" s="21">
        <f t="shared" si="9"/>
        <v>-0.57378297752760843</v>
      </c>
      <c r="AL43" s="21">
        <f t="shared" si="10"/>
        <v>-0.13970082214060001</v>
      </c>
      <c r="AM43" s="21">
        <f t="shared" si="11"/>
        <v>1.9481619144116863E-2</v>
      </c>
      <c r="AN43" s="21">
        <f t="shared" si="12"/>
        <v>-1.4963387385980831</v>
      </c>
      <c r="AO43" s="23">
        <f t="shared" si="14"/>
        <v>0.28518115770573954</v>
      </c>
      <c r="AP43" s="23">
        <f t="shared" si="14"/>
        <v>0.63899693534426905</v>
      </c>
      <c r="AQ43" s="23">
        <f t="shared" si="14"/>
        <v>8.0322544534245602E-2</v>
      </c>
      <c r="AR43" s="23">
        <f t="shared" si="14"/>
        <v>-4.5006375842570195E-3</v>
      </c>
      <c r="AS43" s="23">
        <f t="shared" si="14"/>
        <v>1</v>
      </c>
      <c r="AT43" s="18"/>
      <c r="AU43" s="18"/>
      <c r="AV43" s="18"/>
      <c r="AW43" s="18"/>
      <c r="AX43" s="18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</row>
    <row r="44" spans="1:87" x14ac:dyDescent="0.25">
      <c r="A44" s="1">
        <v>43008</v>
      </c>
      <c r="B44">
        <v>-0.13993463027939801</v>
      </c>
      <c r="C44">
        <v>-0.71923842396916504</v>
      </c>
      <c r="D44">
        <v>0.18103331610285101</v>
      </c>
      <c r="E44">
        <v>3.5219664980268399E-2</v>
      </c>
      <c r="F44">
        <v>-0.16850899787406901</v>
      </c>
      <c r="G44" s="16">
        <v>-5.5340510819394302E-15</v>
      </c>
      <c r="H44" s="16">
        <v>2.8891264010407199E-14</v>
      </c>
      <c r="I44" s="16">
        <v>5.55932244465263E-15</v>
      </c>
      <c r="J44" s="16">
        <v>-1.0665847911849101E-15</v>
      </c>
      <c r="K44" s="16">
        <v>-1.1519449131614901E-15</v>
      </c>
      <c r="L44" s="16">
        <v>-1.4772971859548099E-15</v>
      </c>
      <c r="M44" s="16">
        <v>-2.1135067749400498E-15</v>
      </c>
      <c r="N44" s="16">
        <v>-2.5500870833491099E-15</v>
      </c>
      <c r="O44" s="16">
        <v>-3.1499783616455901E-15</v>
      </c>
      <c r="P44" s="16">
        <v>9.7573595505815098E-14</v>
      </c>
      <c r="Q44">
        <v>-1.9303330985388101E-2</v>
      </c>
      <c r="R44">
        <v>0</v>
      </c>
      <c r="S44">
        <v>-0.52983296077050501</v>
      </c>
      <c r="T44">
        <v>1.92461923452431E-2</v>
      </c>
      <c r="U44">
        <v>-1.34131917045005</v>
      </c>
      <c r="V44">
        <f t="shared" si="1"/>
        <v>-1.3413191704500476</v>
      </c>
      <c r="Y44" s="1">
        <f t="shared" si="15"/>
        <v>43008</v>
      </c>
      <c r="Z44" s="18">
        <f t="shared" si="15"/>
        <v>-0.13993463027939801</v>
      </c>
      <c r="AA44" s="18">
        <f t="shared" si="15"/>
        <v>-0.71923842396916504</v>
      </c>
      <c r="AB44" s="18">
        <f t="shared" si="15"/>
        <v>0.18103331610285101</v>
      </c>
      <c r="AC44" s="18">
        <f t="shared" si="3"/>
        <v>-0.69834195864457405</v>
      </c>
      <c r="AD44" s="18">
        <f t="shared" si="4"/>
        <v>3.5219664980268399E-2</v>
      </c>
      <c r="AE44" s="18">
        <f t="shared" si="5"/>
        <v>-1.9303330985388101E-2</v>
      </c>
      <c r="AF44" s="18">
        <f t="shared" si="6"/>
        <v>-5.5340510819394302E-15</v>
      </c>
      <c r="AG44" s="18">
        <f t="shared" si="6"/>
        <v>2.8891264010407199E-14</v>
      </c>
      <c r="AH44" s="18">
        <f t="shared" si="7"/>
        <v>1.9246192345334725E-2</v>
      </c>
      <c r="AI44" s="18">
        <f t="shared" si="0"/>
        <v>-1.3413191704500478</v>
      </c>
      <c r="AJ44" s="21">
        <f t="shared" si="8"/>
        <v>-0.7176452896299621</v>
      </c>
      <c r="AK44" s="21">
        <f t="shared" si="9"/>
        <v>-0.50298544288604563</v>
      </c>
      <c r="AL44" s="21">
        <f t="shared" si="10"/>
        <v>-0.13993463027939801</v>
      </c>
      <c r="AM44" s="21">
        <f t="shared" si="11"/>
        <v>1.9246192345334725E-2</v>
      </c>
      <c r="AN44" s="21">
        <f t="shared" si="12"/>
        <v>-1.3413191704500711</v>
      </c>
      <c r="AO44" s="23">
        <f t="shared" si="14"/>
        <v>0.54632630870940624</v>
      </c>
      <c r="AP44" s="23">
        <f t="shared" si="14"/>
        <v>0.45670063132910826</v>
      </c>
      <c r="AQ44" s="23">
        <f t="shared" si="14"/>
        <v>-1.5082491945453229E-3</v>
      </c>
      <c r="AR44" s="23">
        <f t="shared" si="14"/>
        <v>-1.5186908439672182E-3</v>
      </c>
      <c r="AS44" s="23">
        <f t="shared" si="14"/>
        <v>1</v>
      </c>
      <c r="AT44" s="18"/>
      <c r="AU44" s="18"/>
      <c r="AV44" s="18"/>
      <c r="AW44" s="18"/>
      <c r="AX44" s="18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</row>
    <row r="45" spans="1:87" x14ac:dyDescent="0.25">
      <c r="A45" s="1">
        <v>43100</v>
      </c>
      <c r="B45">
        <v>-0.145297829673565</v>
      </c>
      <c r="C45">
        <v>-0.62598101534480199</v>
      </c>
      <c r="D45">
        <v>0.16751848937000999</v>
      </c>
      <c r="E45">
        <v>4.3322696420583999E-2</v>
      </c>
      <c r="F45">
        <v>-0.19202646589099201</v>
      </c>
      <c r="G45" s="16">
        <v>-6.1154286988699499E-15</v>
      </c>
      <c r="H45" s="16">
        <v>2.9131359507493102E-14</v>
      </c>
      <c r="I45" s="16">
        <v>6.0685594715298003E-15</v>
      </c>
      <c r="J45" s="16">
        <v>-8.7891787169519196E-16</v>
      </c>
      <c r="K45" s="16">
        <v>-1.1169807031717199E-15</v>
      </c>
      <c r="L45" s="16">
        <v>-1.48631192454912E-15</v>
      </c>
      <c r="M45" s="16">
        <v>-2.13818803160358E-15</v>
      </c>
      <c r="N45" s="16">
        <v>-2.7214391992273199E-15</v>
      </c>
      <c r="O45" s="16">
        <v>-3.2820434734923698E-15</v>
      </c>
      <c r="P45" s="16">
        <v>9.5331258680683598E-14</v>
      </c>
      <c r="Q45">
        <v>-5.1229632689408101E-3</v>
      </c>
      <c r="R45">
        <v>0</v>
      </c>
      <c r="S45">
        <v>-0.44098427980586602</v>
      </c>
      <c r="T45">
        <v>1.90137858633544E-2</v>
      </c>
      <c r="U45">
        <v>-1.1795575823301001</v>
      </c>
      <c r="V45">
        <f t="shared" si="1"/>
        <v>-1.1795575823301048</v>
      </c>
      <c r="Y45" s="1">
        <f t="shared" si="15"/>
        <v>43100</v>
      </c>
      <c r="Z45" s="18">
        <f t="shared" si="15"/>
        <v>-0.145297829673565</v>
      </c>
      <c r="AA45" s="18">
        <f t="shared" si="15"/>
        <v>-0.62598101534480199</v>
      </c>
      <c r="AB45" s="18">
        <f t="shared" si="15"/>
        <v>0.16751848937000999</v>
      </c>
      <c r="AC45" s="18">
        <f t="shared" si="3"/>
        <v>-0.633010745696858</v>
      </c>
      <c r="AD45" s="18">
        <f t="shared" si="4"/>
        <v>4.3322696420583999E-2</v>
      </c>
      <c r="AE45" s="18">
        <f t="shared" si="5"/>
        <v>-5.1229632689408101E-3</v>
      </c>
      <c r="AF45" s="18">
        <f t="shared" si="6"/>
        <v>-6.1154286988699499E-15</v>
      </c>
      <c r="AG45" s="18">
        <f t="shared" si="6"/>
        <v>2.9131359507493102E-14</v>
      </c>
      <c r="AH45" s="18">
        <f t="shared" si="7"/>
        <v>1.9013785863444179E-2</v>
      </c>
      <c r="AI45" s="18">
        <f t="shared" si="0"/>
        <v>-1.1795575823301048</v>
      </c>
      <c r="AJ45" s="21">
        <f t="shared" si="8"/>
        <v>-0.6381337089657988</v>
      </c>
      <c r="AK45" s="21">
        <f t="shared" si="9"/>
        <v>-0.41513982955420797</v>
      </c>
      <c r="AL45" s="21">
        <f t="shared" si="10"/>
        <v>-0.145297829673565</v>
      </c>
      <c r="AM45" s="21">
        <f t="shared" si="11"/>
        <v>1.9013785863444179E-2</v>
      </c>
      <c r="AN45" s="21">
        <f t="shared" si="12"/>
        <v>-1.1795575823301274</v>
      </c>
      <c r="AO45" s="23">
        <f t="shared" si="14"/>
        <v>0.49153560859705903</v>
      </c>
      <c r="AP45" s="23">
        <f t="shared" si="14"/>
        <v>0.543056076246615</v>
      </c>
      <c r="AQ45" s="23">
        <f t="shared" si="14"/>
        <v>-3.315496253777047E-2</v>
      </c>
      <c r="AR45" s="23">
        <f t="shared" si="14"/>
        <v>-1.4367223059050338E-3</v>
      </c>
      <c r="AS45" s="23">
        <f t="shared" si="14"/>
        <v>1</v>
      </c>
      <c r="AT45" s="18"/>
      <c r="AU45" s="18"/>
      <c r="AV45" s="18"/>
      <c r="AW45" s="18"/>
      <c r="AX45" s="18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</row>
    <row r="46" spans="1:87" x14ac:dyDescent="0.25">
      <c r="A46" s="1">
        <v>43190</v>
      </c>
      <c r="B46">
        <v>-0.14572709304308201</v>
      </c>
      <c r="C46">
        <v>-0.53714645109719406</v>
      </c>
      <c r="D46">
        <v>0.17663367974411401</v>
      </c>
      <c r="E46">
        <v>4.3454715388481703E-2</v>
      </c>
      <c r="F46">
        <v>-0.185848761728998</v>
      </c>
      <c r="G46" s="16">
        <v>-6.9893780978445799E-15</v>
      </c>
      <c r="H46" s="16">
        <v>2.9685032715188102E-14</v>
      </c>
      <c r="I46" s="16">
        <v>6.3735816996310302E-15</v>
      </c>
      <c r="J46" s="16">
        <v>-9.0369841287019503E-16</v>
      </c>
      <c r="K46" s="16">
        <v>-1.1739445842185401E-15</v>
      </c>
      <c r="L46" s="16">
        <v>-1.54422983410478E-15</v>
      </c>
      <c r="M46" s="16">
        <v>-2.3060701404634901E-15</v>
      </c>
      <c r="N46" s="16">
        <v>-2.84482913424449E-15</v>
      </c>
      <c r="O46" s="16">
        <v>-3.0214928752066401E-15</v>
      </c>
      <c r="P46" s="16">
        <v>9.4347437467556405E-14</v>
      </c>
      <c r="Q46">
        <v>6.7560800406798105E-4</v>
      </c>
      <c r="R46">
        <v>0</v>
      </c>
      <c r="S46">
        <v>-0.43112326605890899</v>
      </c>
      <c r="T46">
        <v>1.87843586239342E-2</v>
      </c>
      <c r="U46">
        <v>-1.0602972101674699</v>
      </c>
      <c r="V46">
        <f t="shared" si="1"/>
        <v>-1.0602972101674737</v>
      </c>
      <c r="Y46" s="1">
        <f t="shared" si="15"/>
        <v>43190</v>
      </c>
      <c r="Z46" s="18">
        <f t="shared" si="15"/>
        <v>-0.14572709304308201</v>
      </c>
      <c r="AA46" s="18">
        <f t="shared" si="15"/>
        <v>-0.53714645109719406</v>
      </c>
      <c r="AB46" s="18">
        <f t="shared" si="15"/>
        <v>0.17663367974411401</v>
      </c>
      <c r="AC46" s="18">
        <f t="shared" si="3"/>
        <v>-0.61697202778790694</v>
      </c>
      <c r="AD46" s="18">
        <f t="shared" si="4"/>
        <v>4.3454715388481703E-2</v>
      </c>
      <c r="AE46" s="18">
        <f t="shared" si="5"/>
        <v>6.7560800406798105E-4</v>
      </c>
      <c r="AF46" s="18">
        <f t="shared" si="6"/>
        <v>-6.9893780978445799E-15</v>
      </c>
      <c r="AG46" s="18">
        <f t="shared" si="6"/>
        <v>2.9685032715188102E-14</v>
      </c>
      <c r="AH46" s="18">
        <f t="shared" si="7"/>
        <v>1.8784358624023129E-2</v>
      </c>
      <c r="AI46" s="18">
        <f t="shared" si="0"/>
        <v>-1.0602972101674732</v>
      </c>
      <c r="AJ46" s="21">
        <f t="shared" si="8"/>
        <v>-0.61629641978383898</v>
      </c>
      <c r="AK46" s="21">
        <f t="shared" si="9"/>
        <v>-0.3170580559645983</v>
      </c>
      <c r="AL46" s="21">
        <f t="shared" si="10"/>
        <v>-0.14572709304308201</v>
      </c>
      <c r="AM46" s="21">
        <f t="shared" si="11"/>
        <v>1.8784358624023129E-2</v>
      </c>
      <c r="AN46" s="21">
        <f t="shared" si="12"/>
        <v>-1.0602972101674963</v>
      </c>
      <c r="AO46" s="23">
        <f t="shared" si="14"/>
        <v>0.18310599561253332</v>
      </c>
      <c r="AP46" s="23">
        <f t="shared" si="14"/>
        <v>0.82241713497136415</v>
      </c>
      <c r="AQ46" s="23">
        <f t="shared" si="14"/>
        <v>-3.5993797581953071E-3</v>
      </c>
      <c r="AR46" s="23">
        <f t="shared" si="14"/>
        <v>-1.9237508256991524E-3</v>
      </c>
      <c r="AS46" s="23">
        <f t="shared" si="14"/>
        <v>1</v>
      </c>
      <c r="AT46" s="18"/>
      <c r="AU46" s="18"/>
      <c r="AV46" s="18"/>
      <c r="AW46" s="18"/>
      <c r="AX46" s="18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</row>
    <row r="47" spans="1:87" x14ac:dyDescent="0.25">
      <c r="A47" s="1">
        <v>43281</v>
      </c>
      <c r="B47">
        <v>-0.140884736426341</v>
      </c>
      <c r="C47">
        <v>-0.58721754073995303</v>
      </c>
      <c r="D47">
        <v>0.16839157779556799</v>
      </c>
      <c r="E47">
        <v>2.8146481314860701E-2</v>
      </c>
      <c r="F47">
        <v>-0.18154835106282</v>
      </c>
      <c r="G47" s="16">
        <v>-7.4088920015999306E-15</v>
      </c>
      <c r="H47" s="16">
        <v>3.0427574013937497E-14</v>
      </c>
      <c r="I47" s="16">
        <v>6.3117986868522801E-15</v>
      </c>
      <c r="J47" s="16">
        <v>-9.0939095836690804E-16</v>
      </c>
      <c r="K47" s="16">
        <v>-1.1830569076444601E-15</v>
      </c>
      <c r="L47" s="16">
        <v>-1.6461717929933299E-15</v>
      </c>
      <c r="M47" s="16">
        <v>-2.36081975055599E-15</v>
      </c>
      <c r="N47" s="16">
        <v>-2.5600517282092699E-15</v>
      </c>
      <c r="O47" s="16">
        <v>-2.3604471314272001E-15</v>
      </c>
      <c r="P47" s="16">
        <v>9.4933543932053301E-14</v>
      </c>
      <c r="Q47">
        <v>8.5878314608262007E-3</v>
      </c>
      <c r="R47">
        <v>0</v>
      </c>
      <c r="S47">
        <v>-0.48502846903583702</v>
      </c>
      <c r="T47">
        <v>1.85578701228475E-2</v>
      </c>
      <c r="U47">
        <v>-1.17099533657073</v>
      </c>
      <c r="V47">
        <f t="shared" si="1"/>
        <v>-1.1709953365707353</v>
      </c>
      <c r="Y47" s="1">
        <f t="shared" si="15"/>
        <v>43281</v>
      </c>
      <c r="Z47" s="18">
        <f t="shared" si="15"/>
        <v>-0.140884736426341</v>
      </c>
      <c r="AA47" s="18">
        <f t="shared" si="15"/>
        <v>-0.58721754073995303</v>
      </c>
      <c r="AB47" s="18">
        <f t="shared" si="15"/>
        <v>0.16839157779556799</v>
      </c>
      <c r="AC47" s="18">
        <f t="shared" si="3"/>
        <v>-0.66657682009865704</v>
      </c>
      <c r="AD47" s="18">
        <f t="shared" si="4"/>
        <v>2.8146481314860701E-2</v>
      </c>
      <c r="AE47" s="18">
        <f t="shared" si="5"/>
        <v>8.5878314608262007E-3</v>
      </c>
      <c r="AF47" s="18">
        <f t="shared" si="6"/>
        <v>-7.4088920015999306E-15</v>
      </c>
      <c r="AG47" s="18">
        <f t="shared" si="6"/>
        <v>3.0427574013937497E-14</v>
      </c>
      <c r="AH47" s="18">
        <f t="shared" si="7"/>
        <v>1.855787012293773E-2</v>
      </c>
      <c r="AI47" s="18">
        <f t="shared" si="0"/>
        <v>-1.1709953365707357</v>
      </c>
      <c r="AJ47" s="21">
        <f t="shared" si="8"/>
        <v>-0.65798898863783084</v>
      </c>
      <c r="AK47" s="21">
        <f t="shared" si="9"/>
        <v>-0.39067948162952432</v>
      </c>
      <c r="AL47" s="21">
        <f t="shared" si="10"/>
        <v>-0.140884736426341</v>
      </c>
      <c r="AM47" s="21">
        <f t="shared" si="11"/>
        <v>1.855787012293773E-2</v>
      </c>
      <c r="AN47" s="21">
        <f t="shared" si="12"/>
        <v>-1.1709953365707586</v>
      </c>
      <c r="AO47" s="23">
        <f t="shared" si="14"/>
        <v>0.37663301275858979</v>
      </c>
      <c r="AP47" s="23">
        <f t="shared" si="14"/>
        <v>0.66506478525869972</v>
      </c>
      <c r="AQ47" s="23">
        <f t="shared" si="14"/>
        <v>-4.3743799231983273E-2</v>
      </c>
      <c r="AR47" s="23">
        <f t="shared" si="14"/>
        <v>2.0460012146937714E-3</v>
      </c>
      <c r="AS47" s="23">
        <f t="shared" si="14"/>
        <v>1</v>
      </c>
      <c r="AT47" s="18"/>
      <c r="AU47" s="18"/>
      <c r="AV47" s="18"/>
      <c r="AW47" s="18"/>
      <c r="AX47" s="18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</row>
    <row r="48" spans="1:87" x14ac:dyDescent="0.25">
      <c r="A48" s="1">
        <v>43373</v>
      </c>
      <c r="B48">
        <v>-0.132211963967964</v>
      </c>
      <c r="C48">
        <v>-0.559680174782064</v>
      </c>
      <c r="D48">
        <v>0.16537017809483301</v>
      </c>
      <c r="E48">
        <v>1.47816146213325E-2</v>
      </c>
      <c r="F48">
        <v>-0.18816136494215499</v>
      </c>
      <c r="G48" s="16">
        <v>-6.85591405684712E-15</v>
      </c>
      <c r="H48" s="16">
        <v>3.0958462046888902E-14</v>
      </c>
      <c r="I48" s="16">
        <v>5.9837343257294904E-15</v>
      </c>
      <c r="J48" s="16">
        <v>-9.554217278068759E-16</v>
      </c>
      <c r="K48" s="16">
        <v>-1.31739684931095E-15</v>
      </c>
      <c r="L48" s="16">
        <v>-1.73155093882958E-15</v>
      </c>
      <c r="M48" s="16">
        <v>-2.1477978562644098E-15</v>
      </c>
      <c r="N48" s="16">
        <v>-2.0088981078344201E-15</v>
      </c>
      <c r="O48" s="16">
        <v>-2.6514755382801399E-15</v>
      </c>
      <c r="P48" s="16">
        <v>9.4000897582286696E-14</v>
      </c>
      <c r="Q48">
        <v>8.7231960608725508E-3</v>
      </c>
      <c r="R48">
        <v>0</v>
      </c>
      <c r="S48">
        <v>-0.43074258088954898</v>
      </c>
      <c r="T48">
        <v>1.8334280418893002E-2</v>
      </c>
      <c r="U48">
        <v>-1.10358681538568</v>
      </c>
      <c r="V48">
        <f t="shared" si="1"/>
        <v>-1.1035868153856876</v>
      </c>
      <c r="Y48" s="1">
        <f t="shared" si="15"/>
        <v>43373</v>
      </c>
      <c r="Z48" s="18">
        <f t="shared" si="15"/>
        <v>-0.132211963967964</v>
      </c>
      <c r="AA48" s="18">
        <f t="shared" si="15"/>
        <v>-0.559680174782064</v>
      </c>
      <c r="AB48" s="18">
        <f t="shared" si="15"/>
        <v>0.16537017809483301</v>
      </c>
      <c r="AC48" s="18">
        <f t="shared" si="3"/>
        <v>-0.61890394583170394</v>
      </c>
      <c r="AD48" s="18">
        <f t="shared" si="4"/>
        <v>1.47816146213325E-2</v>
      </c>
      <c r="AE48" s="18">
        <f t="shared" si="5"/>
        <v>8.7231960608725508E-3</v>
      </c>
      <c r="AF48" s="18">
        <f t="shared" si="6"/>
        <v>-6.85591405684712E-15</v>
      </c>
      <c r="AG48" s="18">
        <f t="shared" si="6"/>
        <v>3.0958462046888902E-14</v>
      </c>
      <c r="AH48" s="18">
        <f t="shared" si="7"/>
        <v>1.8334280418982177E-2</v>
      </c>
      <c r="AI48" s="18">
        <f t="shared" si="0"/>
        <v>-1.1035868153856878</v>
      </c>
      <c r="AJ48" s="21">
        <f t="shared" si="8"/>
        <v>-0.61018074977083137</v>
      </c>
      <c r="AK48" s="21">
        <f t="shared" si="9"/>
        <v>-0.37952838206589851</v>
      </c>
      <c r="AL48" s="21">
        <f t="shared" si="10"/>
        <v>-0.132211963967964</v>
      </c>
      <c r="AM48" s="21">
        <f t="shared" si="11"/>
        <v>1.8334280418982177E-2</v>
      </c>
      <c r="AN48" s="21">
        <f t="shared" si="12"/>
        <v>-1.1035868153857118</v>
      </c>
      <c r="AO48" s="23">
        <f t="shared" si="14"/>
        <v>0.70923138538759023</v>
      </c>
      <c r="AP48" s="23">
        <f t="shared" si="14"/>
        <v>0.16542566677904591</v>
      </c>
      <c r="AQ48" s="23">
        <f t="shared" si="14"/>
        <v>0.12865988314101859</v>
      </c>
      <c r="AR48" s="23">
        <f t="shared" si="14"/>
        <v>-3.3169353076559121E-3</v>
      </c>
      <c r="AS48" s="23">
        <f t="shared" si="14"/>
        <v>1</v>
      </c>
      <c r="AT48" s="18"/>
      <c r="AU48" s="18"/>
      <c r="AV48" s="18"/>
      <c r="AW48" s="18"/>
      <c r="AX48" s="18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</row>
    <row r="49" spans="1:87" x14ac:dyDescent="0.25">
      <c r="A49" s="1">
        <v>43465</v>
      </c>
      <c r="B49">
        <v>-0.127272466619057</v>
      </c>
      <c r="C49">
        <v>-0.60738694391723602</v>
      </c>
      <c r="D49">
        <v>0.12969325631001599</v>
      </c>
      <c r="E49">
        <v>2.13994554136194E-3</v>
      </c>
      <c r="F49">
        <v>-0.16698520071791401</v>
      </c>
      <c r="G49" s="16">
        <v>-7.2729328520955908E-15</v>
      </c>
      <c r="H49" s="16">
        <v>3.1684033246646699E-14</v>
      </c>
      <c r="I49" s="16">
        <v>6.1820038156368498E-15</v>
      </c>
      <c r="J49" s="16">
        <v>-9.6217288125175806E-16</v>
      </c>
      <c r="K49" s="16">
        <v>-1.2984111630974201E-15</v>
      </c>
      <c r="L49" s="16">
        <v>-1.46775468958276E-15</v>
      </c>
      <c r="M49" s="16">
        <v>-1.6055380577164201E-15</v>
      </c>
      <c r="N49" s="16">
        <v>-2.2056783364959401E-15</v>
      </c>
      <c r="O49" s="16">
        <v>-2.9892206384563301E-15</v>
      </c>
      <c r="P49" s="16">
        <v>9.3680837224605606E-14</v>
      </c>
      <c r="Q49">
        <v>1.3086717095133E-2</v>
      </c>
      <c r="R49">
        <v>0</v>
      </c>
      <c r="S49">
        <v>-0.449347708093637</v>
      </c>
      <c r="T49">
        <v>1.81135501265158E-2</v>
      </c>
      <c r="U49">
        <v>-1.1879588502747001</v>
      </c>
      <c r="V49">
        <f t="shared" si="1"/>
        <v>-1.1879588502747036</v>
      </c>
      <c r="Y49" s="1">
        <f t="shared" si="15"/>
        <v>43465</v>
      </c>
      <c r="Z49" s="18">
        <f t="shared" si="15"/>
        <v>-0.127272466619057</v>
      </c>
      <c r="AA49" s="18">
        <f t="shared" si="15"/>
        <v>-0.60738694391723602</v>
      </c>
      <c r="AB49" s="18">
        <f t="shared" si="15"/>
        <v>0.12969325631001599</v>
      </c>
      <c r="AC49" s="18">
        <f t="shared" si="3"/>
        <v>-0.61633290881155101</v>
      </c>
      <c r="AD49" s="18">
        <f t="shared" si="4"/>
        <v>2.13994554136194E-3</v>
      </c>
      <c r="AE49" s="18">
        <f t="shared" si="5"/>
        <v>1.3086717095133E-2</v>
      </c>
      <c r="AF49" s="18">
        <f t="shared" si="6"/>
        <v>-7.2729328520955908E-15</v>
      </c>
      <c r="AG49" s="18">
        <f t="shared" si="6"/>
        <v>3.1684033246646699E-14</v>
      </c>
      <c r="AH49" s="18">
        <f t="shared" si="7"/>
        <v>1.8113550126605135E-2</v>
      </c>
      <c r="AI49" s="18">
        <f t="shared" si="0"/>
        <v>-1.1879588502747034</v>
      </c>
      <c r="AJ49" s="21">
        <f t="shared" si="8"/>
        <v>-0.60324619171641802</v>
      </c>
      <c r="AK49" s="21">
        <f t="shared" si="9"/>
        <v>-0.4755537420658581</v>
      </c>
      <c r="AL49" s="21">
        <f t="shared" si="10"/>
        <v>-0.127272466619057</v>
      </c>
      <c r="AM49" s="21">
        <f t="shared" si="11"/>
        <v>1.8113550126605135E-2</v>
      </c>
      <c r="AN49" s="21">
        <f t="shared" si="12"/>
        <v>-1.1879588502747278</v>
      </c>
      <c r="AO49" s="23">
        <f t="shared" si="14"/>
        <v>-8.2190243053105724E-2</v>
      </c>
      <c r="AP49" s="23">
        <f t="shared" si="14"/>
        <v>1.1381183365587011</v>
      </c>
      <c r="AQ49" s="23">
        <f t="shared" si="14"/>
        <v>-5.8544248167114565E-2</v>
      </c>
      <c r="AR49" s="23">
        <f t="shared" si="14"/>
        <v>2.6161546615225393E-3</v>
      </c>
      <c r="AS49" s="23">
        <f t="shared" si="14"/>
        <v>1</v>
      </c>
      <c r="AT49" s="18"/>
      <c r="AU49" s="18"/>
      <c r="AV49" s="18"/>
      <c r="AW49" s="18"/>
      <c r="AX49" s="18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</row>
    <row r="50" spans="1:87" x14ac:dyDescent="0.25">
      <c r="A50" s="1">
        <v>43555</v>
      </c>
      <c r="B50">
        <v>-0.11222825198620601</v>
      </c>
      <c r="C50">
        <v>-0.64862907995425301</v>
      </c>
      <c r="D50">
        <v>7.3149497253332904E-2</v>
      </c>
      <c r="E50">
        <v>6.8760020613094002E-4</v>
      </c>
      <c r="F50">
        <v>-0.182426927675503</v>
      </c>
      <c r="G50" s="16">
        <v>-6.8517557257370098E-15</v>
      </c>
      <c r="H50" s="16">
        <v>3.1376222161254699E-14</v>
      </c>
      <c r="I50" s="16">
        <v>5.7690712487940497E-15</v>
      </c>
      <c r="J50" s="16">
        <v>-9.9696661612525696E-16</v>
      </c>
      <c r="K50" s="16">
        <v>-1.10939768839326E-15</v>
      </c>
      <c r="L50" s="16">
        <v>-1.05060686299665E-15</v>
      </c>
      <c r="M50" s="16">
        <v>-1.8291322573807899E-15</v>
      </c>
      <c r="N50" s="16">
        <v>-2.56374888270487E-15</v>
      </c>
      <c r="O50" s="16">
        <v>-3.2093581138495498E-15</v>
      </c>
      <c r="P50" s="16">
        <v>9.1219564541565398E-14</v>
      </c>
      <c r="Q50">
        <v>2.3983689541636499E-2</v>
      </c>
      <c r="R50">
        <v>0</v>
      </c>
      <c r="S50">
        <v>-0.38400191703916298</v>
      </c>
      <c r="T50">
        <v>1.7895640408585899E-2</v>
      </c>
      <c r="U50">
        <v>-1.2115697492453299</v>
      </c>
      <c r="V50">
        <f t="shared" si="1"/>
        <v>-1.2115697492453279</v>
      </c>
      <c r="Y50" s="1">
        <f t="shared" si="15"/>
        <v>43555</v>
      </c>
      <c r="Z50" s="18">
        <f t="shared" si="15"/>
        <v>-0.11222825198620601</v>
      </c>
      <c r="AA50" s="18">
        <f t="shared" si="15"/>
        <v>-0.64862907995425301</v>
      </c>
      <c r="AB50" s="18">
        <f t="shared" si="15"/>
        <v>7.3149497253332904E-2</v>
      </c>
      <c r="AC50" s="18">
        <f t="shared" si="3"/>
        <v>-0.56642884471466592</v>
      </c>
      <c r="AD50" s="18">
        <f t="shared" si="4"/>
        <v>6.8760020613094002E-4</v>
      </c>
      <c r="AE50" s="18">
        <f t="shared" si="5"/>
        <v>2.3983689541636499E-2</v>
      </c>
      <c r="AF50" s="18">
        <f t="shared" si="6"/>
        <v>-6.8517557257370098E-15</v>
      </c>
      <c r="AG50" s="18">
        <f t="shared" si="6"/>
        <v>3.1376222161254699E-14</v>
      </c>
      <c r="AH50" s="18">
        <f t="shared" si="7"/>
        <v>1.7895640408672128E-2</v>
      </c>
      <c r="AI50" s="18">
        <f t="shared" si="0"/>
        <v>-1.2115697492453281</v>
      </c>
      <c r="AJ50" s="21">
        <f t="shared" si="8"/>
        <v>-0.54244515517302938</v>
      </c>
      <c r="AK50" s="21">
        <f t="shared" si="9"/>
        <v>-0.57479198249478924</v>
      </c>
      <c r="AL50" s="21">
        <f t="shared" si="10"/>
        <v>-0.11222825198620601</v>
      </c>
      <c r="AM50" s="21">
        <f t="shared" si="11"/>
        <v>1.7895640408672128E-2</v>
      </c>
      <c r="AN50" s="21">
        <f t="shared" si="12"/>
        <v>-1.2115697492453528</v>
      </c>
      <c r="AO50" s="23">
        <f t="shared" si="14"/>
        <v>-2.5751258611132539</v>
      </c>
      <c r="AP50" s="23">
        <f t="shared" si="14"/>
        <v>4.2030691229671717</v>
      </c>
      <c r="AQ50" s="23">
        <f t="shared" si="14"/>
        <v>-0.63717246224160973</v>
      </c>
      <c r="AR50" s="23">
        <f t="shared" si="14"/>
        <v>9.2292003876732979E-3</v>
      </c>
      <c r="AS50" s="23">
        <f t="shared" si="14"/>
        <v>1</v>
      </c>
      <c r="AT50" s="18"/>
      <c r="AU50" s="18"/>
      <c r="AV50" s="18"/>
      <c r="AW50" s="18"/>
      <c r="AX50" s="18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</row>
    <row r="51" spans="1:87" x14ac:dyDescent="0.25">
      <c r="A51" s="1">
        <v>43646</v>
      </c>
      <c r="B51">
        <v>-0.12812934126296899</v>
      </c>
      <c r="C51">
        <v>-0.66231419887295495</v>
      </c>
      <c r="D51">
        <v>8.3008189016326603E-2</v>
      </c>
      <c r="E51">
        <v>1.4566512303119301E-2</v>
      </c>
      <c r="F51">
        <v>-0.20073870096644</v>
      </c>
      <c r="G51" s="16">
        <v>-7.3345217164969705E-15</v>
      </c>
      <c r="H51" s="16">
        <v>3.2040633874363401E-14</v>
      </c>
      <c r="I51" s="16">
        <v>5.7878657062331402E-15</v>
      </c>
      <c r="J51" s="16">
        <v>-7.7738638718197295E-16</v>
      </c>
      <c r="K51" s="16">
        <v>-6.8523695727236997E-16</v>
      </c>
      <c r="L51" s="16">
        <v>-1.2198031188828701E-15</v>
      </c>
      <c r="M51" s="16">
        <v>-2.12246429866153E-15</v>
      </c>
      <c r="N51" s="16">
        <v>-2.7560681130250699E-15</v>
      </c>
      <c r="O51" s="16">
        <v>-3.37177547536521E-15</v>
      </c>
      <c r="P51" s="16">
        <v>9.0463986627063201E-14</v>
      </c>
      <c r="Q51">
        <v>2.4743168439793999E-2</v>
      </c>
      <c r="R51">
        <v>0</v>
      </c>
      <c r="S51">
        <v>-0.43091895379122103</v>
      </c>
      <c r="T51">
        <v>1.7680512969244201E-2</v>
      </c>
      <c r="U51">
        <v>-1.28210281216499</v>
      </c>
      <c r="V51">
        <f t="shared" si="1"/>
        <v>-1.2821028121649909</v>
      </c>
      <c r="Y51" s="1">
        <f t="shared" si="15"/>
        <v>43646</v>
      </c>
      <c r="Z51" s="18">
        <f t="shared" si="15"/>
        <v>-0.12812934126296899</v>
      </c>
      <c r="AA51" s="18">
        <f t="shared" si="15"/>
        <v>-0.66231419887295495</v>
      </c>
      <c r="AB51" s="18">
        <f t="shared" si="15"/>
        <v>8.3008189016326603E-2</v>
      </c>
      <c r="AC51" s="18">
        <f t="shared" si="3"/>
        <v>-0.631657654757661</v>
      </c>
      <c r="AD51" s="18">
        <f t="shared" si="4"/>
        <v>1.4566512303119301E-2</v>
      </c>
      <c r="AE51" s="18">
        <f t="shared" si="5"/>
        <v>2.4743168439793999E-2</v>
      </c>
      <c r="AF51" s="18">
        <f t="shared" si="6"/>
        <v>-7.3345217164969705E-15</v>
      </c>
      <c r="AG51" s="18">
        <f t="shared" si="6"/>
        <v>3.2040633874363401E-14</v>
      </c>
      <c r="AH51" s="18">
        <f t="shared" si="7"/>
        <v>1.7680512969329515E-2</v>
      </c>
      <c r="AI51" s="18">
        <f t="shared" si="0"/>
        <v>-1.2821028121649907</v>
      </c>
      <c r="AJ51" s="21">
        <f t="shared" si="8"/>
        <v>-0.60691448631786704</v>
      </c>
      <c r="AK51" s="21">
        <f t="shared" si="9"/>
        <v>-0.56473949755350905</v>
      </c>
      <c r="AL51" s="21">
        <f t="shared" si="10"/>
        <v>-0.12812934126296899</v>
      </c>
      <c r="AM51" s="21">
        <f t="shared" si="11"/>
        <v>1.7680512969329515E-2</v>
      </c>
      <c r="AN51" s="21">
        <f t="shared" si="12"/>
        <v>-1.2821028121650153</v>
      </c>
      <c r="AO51" s="23">
        <f t="shared" si="14"/>
        <v>0.91402993824709555</v>
      </c>
      <c r="AP51" s="23">
        <f t="shared" si="14"/>
        <v>-0.14252159944804915</v>
      </c>
      <c r="AQ51" s="23">
        <f t="shared" si="14"/>
        <v>0.2254416385528924</v>
      </c>
      <c r="AR51" s="23">
        <f t="shared" si="14"/>
        <v>3.0500226480685293E-3</v>
      </c>
      <c r="AS51" s="23">
        <f t="shared" si="14"/>
        <v>1</v>
      </c>
      <c r="AT51" s="18"/>
      <c r="AU51" s="18"/>
      <c r="AV51" s="18"/>
      <c r="AW51" s="18"/>
      <c r="AX51" s="18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</row>
    <row r="52" spans="1:87" x14ac:dyDescent="0.25">
      <c r="A52" s="1">
        <v>43738</v>
      </c>
      <c r="B52">
        <v>-0.127618424958238</v>
      </c>
      <c r="C52">
        <v>-0.65676263748260599</v>
      </c>
      <c r="D52">
        <v>9.9984981204624901E-2</v>
      </c>
      <c r="E52">
        <v>-3.4536178463276E-3</v>
      </c>
      <c r="F52">
        <v>-0.207116123223864</v>
      </c>
      <c r="G52" s="16">
        <v>-7.2736265880624807E-15</v>
      </c>
      <c r="H52" s="16">
        <v>3.2820085550210403E-14</v>
      </c>
      <c r="I52" s="16">
        <v>6.0905807483760402E-15</v>
      </c>
      <c r="J52" s="16">
        <v>-5.0071471189119802E-16</v>
      </c>
      <c r="K52" s="16">
        <v>-9.1606851914985405E-16</v>
      </c>
      <c r="L52" s="16">
        <v>-1.5192688801467799E-15</v>
      </c>
      <c r="M52" s="16">
        <v>-2.2939256402232699E-15</v>
      </c>
      <c r="N52" s="16">
        <v>-2.8632822103457398E-15</v>
      </c>
      <c r="O52" s="16">
        <v>-2.8587882548806702E-15</v>
      </c>
      <c r="P52" s="16">
        <v>9.0581069407531104E-14</v>
      </c>
      <c r="Q52">
        <v>2.63941895266159E-3</v>
      </c>
      <c r="R52">
        <v>0</v>
      </c>
      <c r="S52">
        <v>-0.45808359456861703</v>
      </c>
      <c r="T52">
        <v>1.7468130046815501E-2</v>
      </c>
      <c r="U52">
        <v>-1.3329418678754399</v>
      </c>
      <c r="V52">
        <f t="shared" si="1"/>
        <v>-1.3329418678754394</v>
      </c>
      <c r="Y52" s="1">
        <f t="shared" si="15"/>
        <v>43738</v>
      </c>
      <c r="Z52" s="18">
        <f t="shared" si="15"/>
        <v>-0.127618424958238</v>
      </c>
      <c r="AA52" s="18">
        <f t="shared" si="15"/>
        <v>-0.65676263748260599</v>
      </c>
      <c r="AB52" s="18">
        <f t="shared" si="15"/>
        <v>9.9984981204624901E-2</v>
      </c>
      <c r="AC52" s="18">
        <f t="shared" si="3"/>
        <v>-0.66519971779248099</v>
      </c>
      <c r="AD52" s="18">
        <f t="shared" si="4"/>
        <v>-3.4536178463276E-3</v>
      </c>
      <c r="AE52" s="18">
        <f t="shared" si="5"/>
        <v>2.63941895266159E-3</v>
      </c>
      <c r="AF52" s="18">
        <f t="shared" si="6"/>
        <v>-7.2736265880624807E-15</v>
      </c>
      <c r="AG52" s="18">
        <f t="shared" si="6"/>
        <v>3.2820085550210403E-14</v>
      </c>
      <c r="AH52" s="18">
        <f t="shared" si="7"/>
        <v>1.7468130046901221E-2</v>
      </c>
      <c r="AI52" s="18">
        <f t="shared" si="0"/>
        <v>-1.3329418678754392</v>
      </c>
      <c r="AJ52" s="21">
        <f t="shared" si="8"/>
        <v>-0.66256029883981937</v>
      </c>
      <c r="AK52" s="21">
        <f t="shared" si="9"/>
        <v>-0.56023127412430873</v>
      </c>
      <c r="AL52" s="21">
        <f t="shared" si="10"/>
        <v>-0.127618424958238</v>
      </c>
      <c r="AM52" s="21">
        <f t="shared" si="11"/>
        <v>1.7468130046901221E-2</v>
      </c>
      <c r="AN52" s="21">
        <f t="shared" si="12"/>
        <v>-1.3329418678754648</v>
      </c>
      <c r="AO52" s="23">
        <f t="shared" si="14"/>
        <v>1.094548506936861</v>
      </c>
      <c r="AP52" s="23">
        <f t="shared" si="14"/>
        <v>-8.8676380121547008E-2</v>
      </c>
      <c r="AQ52" s="23">
        <f t="shared" si="14"/>
        <v>-1.0049681245868951E-2</v>
      </c>
      <c r="AR52" s="23">
        <f t="shared" si="14"/>
        <v>4.1775544305525112E-3</v>
      </c>
      <c r="AS52" s="23">
        <f t="shared" si="14"/>
        <v>1</v>
      </c>
      <c r="AT52" s="18"/>
      <c r="AU52" s="18"/>
      <c r="AV52" s="18"/>
      <c r="AW52" s="18"/>
      <c r="AX52" s="18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</row>
    <row r="53" spans="1:87" x14ac:dyDescent="0.25">
      <c r="A53" s="1">
        <v>43830</v>
      </c>
      <c r="B53">
        <v>-0.119345877141045</v>
      </c>
      <c r="C53">
        <v>-0.58869135735862099</v>
      </c>
      <c r="D53">
        <v>0.109662925668675</v>
      </c>
      <c r="E53">
        <v>-2.65852945151159E-2</v>
      </c>
      <c r="F53">
        <v>-0.20512609417684399</v>
      </c>
      <c r="G53" s="16">
        <v>-7.07144908040621E-15</v>
      </c>
      <c r="H53" s="16">
        <v>3.2791968178851198E-14</v>
      </c>
      <c r="I53" s="16">
        <v>6.2786710654850301E-15</v>
      </c>
      <c r="J53" s="16">
        <v>-8.5737085256101604E-16</v>
      </c>
      <c r="K53" s="16">
        <v>-1.3315027072669499E-15</v>
      </c>
      <c r="L53" s="16">
        <v>-1.78031561892418E-15</v>
      </c>
      <c r="M53" s="16">
        <v>-2.4715916986799301E-15</v>
      </c>
      <c r="N53" s="16">
        <v>-2.4772046923471298E-15</v>
      </c>
      <c r="O53" s="16">
        <v>-2.12013874362234E-15</v>
      </c>
      <c r="P53" s="16">
        <v>8.8717255505561095E-14</v>
      </c>
      <c r="Q53">
        <v>-2.0275822295024601E-2</v>
      </c>
      <c r="R53">
        <v>0</v>
      </c>
      <c r="S53">
        <v>-0.35124605945055998</v>
      </c>
      <c r="T53">
        <v>1.72584544067883E-2</v>
      </c>
      <c r="U53">
        <v>-1.18434912486163</v>
      </c>
      <c r="V53">
        <f t="shared" si="1"/>
        <v>-1.1843491248616376</v>
      </c>
      <c r="Y53" s="1">
        <f t="shared" si="15"/>
        <v>43830</v>
      </c>
      <c r="Z53" s="18">
        <f t="shared" si="15"/>
        <v>-0.119345877141045</v>
      </c>
      <c r="AA53" s="18">
        <f t="shared" si="15"/>
        <v>-0.58869135735862099</v>
      </c>
      <c r="AB53" s="18">
        <f t="shared" si="15"/>
        <v>0.109662925668675</v>
      </c>
      <c r="AC53" s="18">
        <f t="shared" si="3"/>
        <v>-0.556372153627404</v>
      </c>
      <c r="AD53" s="18">
        <f t="shared" si="4"/>
        <v>-2.65852945151159E-2</v>
      </c>
      <c r="AE53" s="18">
        <f t="shared" si="5"/>
        <v>-2.0275822295024601E-2</v>
      </c>
      <c r="AF53" s="18">
        <f t="shared" si="6"/>
        <v>-7.07144908040621E-15</v>
      </c>
      <c r="AG53" s="18">
        <f t="shared" si="6"/>
        <v>3.2791968178851198E-14</v>
      </c>
      <c r="AH53" s="18">
        <f t="shared" si="7"/>
        <v>1.7258454406872261E-2</v>
      </c>
      <c r="AI53" s="18">
        <f t="shared" si="0"/>
        <v>-1.1843491248616373</v>
      </c>
      <c r="AJ53" s="21">
        <f t="shared" si="8"/>
        <v>-0.57664797592242856</v>
      </c>
      <c r="AK53" s="21">
        <f t="shared" si="9"/>
        <v>-0.50561372620506195</v>
      </c>
      <c r="AL53" s="21">
        <f t="shared" si="10"/>
        <v>-0.119345877141045</v>
      </c>
      <c r="AM53" s="21">
        <f t="shared" si="11"/>
        <v>1.7258454406872261E-2</v>
      </c>
      <c r="AN53" s="21">
        <f t="shared" si="12"/>
        <v>-1.1843491248616631</v>
      </c>
      <c r="AO53" s="23">
        <f t="shared" si="14"/>
        <v>0.57817307342802782</v>
      </c>
      <c r="AP53" s="23">
        <f t="shared" si="14"/>
        <v>0.36756537911258402</v>
      </c>
      <c r="AQ53" s="23">
        <f t="shared" si="14"/>
        <v>5.5672623369127955E-2</v>
      </c>
      <c r="AR53" s="23">
        <f t="shared" si="14"/>
        <v>-1.411075909739984E-3</v>
      </c>
      <c r="AS53" s="23">
        <f t="shared" si="14"/>
        <v>1</v>
      </c>
      <c r="AT53" s="18"/>
      <c r="AU53" s="18"/>
      <c r="AV53" s="18"/>
      <c r="AW53" s="18"/>
      <c r="AX53" s="18"/>
    </row>
    <row r="54" spans="1:87" x14ac:dyDescent="0.25">
      <c r="A54" s="1">
        <v>43921</v>
      </c>
      <c r="B54">
        <v>-0.123927026317042</v>
      </c>
      <c r="C54">
        <v>-0.79307268770661998</v>
      </c>
      <c r="D54">
        <v>1.01338406176753E-2</v>
      </c>
      <c r="E54">
        <v>-3.2149122529001803E-2</v>
      </c>
      <c r="F54">
        <v>-0.18279815673495201</v>
      </c>
      <c r="G54" s="16">
        <v>-7.38974476703336E-15</v>
      </c>
      <c r="H54" s="16">
        <v>3.2821584578657701E-14</v>
      </c>
      <c r="I54" s="16">
        <v>4.5242610189076703E-15</v>
      </c>
      <c r="J54" s="16">
        <v>-1.2582516791992401E-15</v>
      </c>
      <c r="K54" s="16">
        <v>-1.6144039396414E-15</v>
      </c>
      <c r="L54" s="16">
        <v>-1.9852511095181699E-15</v>
      </c>
      <c r="M54" s="16">
        <v>-2.20445164603868E-15</v>
      </c>
      <c r="N54" s="16">
        <v>-1.9184780302308601E-15</v>
      </c>
      <c r="O54" s="16">
        <v>-1.88336729293915E-15</v>
      </c>
      <c r="P54" s="16">
        <v>8.4952309425917603E-14</v>
      </c>
      <c r="Q54">
        <v>-2.5731235584775899E-2</v>
      </c>
      <c r="R54">
        <v>0</v>
      </c>
      <c r="S54">
        <v>-0.396932098147324</v>
      </c>
      <c r="T54">
        <v>1.7051449334864001E-2</v>
      </c>
      <c r="U54">
        <v>-1.5274250370670699</v>
      </c>
      <c r="V54">
        <f t="shared" si="1"/>
        <v>-1.5274250370670721</v>
      </c>
      <c r="Y54" s="1">
        <f t="shared" si="15"/>
        <v>43921</v>
      </c>
      <c r="Z54" s="18">
        <f t="shared" si="15"/>
        <v>-0.123927026317042</v>
      </c>
      <c r="AA54" s="18">
        <f t="shared" si="15"/>
        <v>-0.79307268770661998</v>
      </c>
      <c r="AB54" s="18">
        <f t="shared" si="15"/>
        <v>1.01338406176753E-2</v>
      </c>
      <c r="AC54" s="18">
        <f t="shared" si="3"/>
        <v>-0.57973025488227603</v>
      </c>
      <c r="AD54" s="18">
        <f t="shared" si="4"/>
        <v>-3.2149122529001803E-2</v>
      </c>
      <c r="AE54" s="18">
        <f t="shared" si="5"/>
        <v>-2.5731235584775899E-2</v>
      </c>
      <c r="AF54" s="18">
        <f t="shared" si="6"/>
        <v>-7.38974476703336E-15</v>
      </c>
      <c r="AG54" s="18">
        <f t="shared" si="6"/>
        <v>3.2821584578657701E-14</v>
      </c>
      <c r="AH54" s="18">
        <f t="shared" si="7"/>
        <v>1.7051449334942615E-2</v>
      </c>
      <c r="AI54" s="18">
        <f t="shared" si="0"/>
        <v>-1.5274250370670723</v>
      </c>
      <c r="AJ54" s="21">
        <f t="shared" si="8"/>
        <v>-0.60546149046705189</v>
      </c>
      <c r="AK54" s="21">
        <f t="shared" si="9"/>
        <v>-0.8150879696179465</v>
      </c>
      <c r="AL54" s="21">
        <f t="shared" si="10"/>
        <v>-0.123927026317042</v>
      </c>
      <c r="AM54" s="21">
        <f t="shared" si="11"/>
        <v>1.7051449334942615E-2</v>
      </c>
      <c r="AN54" s="21">
        <f t="shared" si="12"/>
        <v>-1.5274250370670979</v>
      </c>
      <c r="AO54" s="23">
        <f t="shared" si="14"/>
        <v>8.3985827974333918E-2</v>
      </c>
      <c r="AP54" s="23">
        <f t="shared" si="14"/>
        <v>0.90205762748965757</v>
      </c>
      <c r="AQ54" s="23">
        <f t="shared" si="14"/>
        <v>1.3353164745806454E-2</v>
      </c>
      <c r="AR54" s="23">
        <f t="shared" si="14"/>
        <v>6.0337979020133234E-4</v>
      </c>
      <c r="AS54" s="23">
        <f t="shared" si="14"/>
        <v>1</v>
      </c>
      <c r="AT54" s="18"/>
      <c r="AU54" s="18"/>
      <c r="AV54" s="18"/>
      <c r="AW54" s="18"/>
      <c r="AX54" s="18"/>
    </row>
    <row r="55" spans="1:87" x14ac:dyDescent="0.25">
      <c r="A55" s="1">
        <v>44012</v>
      </c>
      <c r="B55">
        <v>-0.12956773130857499</v>
      </c>
      <c r="C55">
        <v>-0.88571520164976003</v>
      </c>
      <c r="D55">
        <v>-7.9479266828179101E-2</v>
      </c>
      <c r="E55">
        <v>-4.0312625187850198E-2</v>
      </c>
      <c r="F55">
        <v>-0.16330755485296</v>
      </c>
      <c r="G55" s="16">
        <v>-4.6508578276400899E-15</v>
      </c>
      <c r="H55" s="16">
        <v>3.2710704771306901E-14</v>
      </c>
      <c r="I55" s="16">
        <v>2.9159616852007598E-15</v>
      </c>
      <c r="J55" s="16">
        <v>-1.4729271855237701E-15</v>
      </c>
      <c r="K55" s="16">
        <v>-1.76742279990524E-15</v>
      </c>
      <c r="L55" s="16">
        <v>-1.7196102898083501E-15</v>
      </c>
      <c r="M55" s="16">
        <v>-1.6896535631195399E-15</v>
      </c>
      <c r="N55" s="16">
        <v>-1.6790062273150899E-15</v>
      </c>
      <c r="O55" s="16">
        <v>-1.4829379416673399E-15</v>
      </c>
      <c r="P55" s="16">
        <v>8.2920396752108803E-14</v>
      </c>
      <c r="Q55">
        <v>-3.2049964449024802E-3</v>
      </c>
      <c r="R55">
        <v>0</v>
      </c>
      <c r="S55">
        <v>-0.44758871555167301</v>
      </c>
      <c r="T55">
        <v>1.68470786300726E-2</v>
      </c>
      <c r="U55">
        <v>-1.7323290131937199</v>
      </c>
      <c r="V55">
        <f t="shared" si="1"/>
        <v>-1.7323290131937239</v>
      </c>
      <c r="Y55" s="1">
        <f t="shared" si="15"/>
        <v>44012</v>
      </c>
      <c r="Z55" s="18">
        <f t="shared" si="15"/>
        <v>-0.12956773130857499</v>
      </c>
      <c r="AA55" s="18">
        <f t="shared" si="15"/>
        <v>-0.88571520164976003</v>
      </c>
      <c r="AB55" s="18">
        <f t="shared" si="15"/>
        <v>-7.9479266828179101E-2</v>
      </c>
      <c r="AC55" s="18">
        <f t="shared" si="3"/>
        <v>-0.61089627040463301</v>
      </c>
      <c r="AD55" s="18">
        <f t="shared" si="4"/>
        <v>-4.0312625187850198E-2</v>
      </c>
      <c r="AE55" s="18">
        <f t="shared" si="5"/>
        <v>-3.2049964449024802E-3</v>
      </c>
      <c r="AF55" s="18">
        <f t="shared" si="6"/>
        <v>-4.6508578276400899E-15</v>
      </c>
      <c r="AG55" s="18">
        <f t="shared" si="6"/>
        <v>3.2710704771306901E-14</v>
      </c>
      <c r="AH55" s="18">
        <f t="shared" si="7"/>
        <v>1.6847078630148622E-2</v>
      </c>
      <c r="AI55" s="18">
        <f t="shared" si="0"/>
        <v>-1.7323290131937235</v>
      </c>
      <c r="AJ55" s="21">
        <f t="shared" si="8"/>
        <v>-0.61410126684953548</v>
      </c>
      <c r="AK55" s="21">
        <f t="shared" si="9"/>
        <v>-1.0055070936657893</v>
      </c>
      <c r="AL55" s="21">
        <f t="shared" si="10"/>
        <v>-0.12956773130857499</v>
      </c>
      <c r="AM55" s="21">
        <f t="shared" si="11"/>
        <v>1.6847078630148622E-2</v>
      </c>
      <c r="AN55" s="21">
        <f t="shared" si="12"/>
        <v>-1.732329013193751</v>
      </c>
      <c r="AO55" s="23">
        <f t="shared" si="14"/>
        <v>4.2165001118100606E-2</v>
      </c>
      <c r="AP55" s="23">
        <f t="shared" si="14"/>
        <v>0.92930907270507468</v>
      </c>
      <c r="AQ55" s="23">
        <f t="shared" si="14"/>
        <v>2.7528528719454506E-2</v>
      </c>
      <c r="AR55" s="23">
        <f t="shared" si="14"/>
        <v>9.9739745737129743E-4</v>
      </c>
      <c r="AS55" s="23">
        <f t="shared" si="14"/>
        <v>1</v>
      </c>
      <c r="AT55" s="18"/>
      <c r="AU55" s="18"/>
      <c r="AV55" s="18"/>
      <c r="AW55" s="18"/>
      <c r="AX55" s="18"/>
    </row>
    <row r="56" spans="1:87" x14ac:dyDescent="0.25">
      <c r="A56" s="1">
        <v>44104</v>
      </c>
      <c r="B56">
        <v>-0.139563165806877</v>
      </c>
      <c r="C56">
        <v>-0.717624916921622</v>
      </c>
      <c r="D56">
        <v>-7.0910403781761902E-2</v>
      </c>
      <c r="E56">
        <v>1.29316228517165E-2</v>
      </c>
      <c r="F56">
        <v>-0.14921063970708601</v>
      </c>
      <c r="G56" s="16">
        <v>-7.8598141503593193E-15</v>
      </c>
      <c r="H56" s="16">
        <v>3.2594814404997302E-14</v>
      </c>
      <c r="I56" s="16">
        <v>2.6116804048173899E-15</v>
      </c>
      <c r="J56" s="16">
        <v>-1.4965374877310701E-15</v>
      </c>
      <c r="K56" s="16">
        <v>-1.4618571480261199E-15</v>
      </c>
      <c r="L56" s="16">
        <v>-1.26369075421145E-15</v>
      </c>
      <c r="M56" s="16">
        <v>-1.52215597330993E-15</v>
      </c>
      <c r="N56" s="16">
        <v>-1.4174759248811201E-15</v>
      </c>
      <c r="O56" s="16">
        <v>-1.3505498032427E-15</v>
      </c>
      <c r="P56" s="16">
        <v>7.5942909638898803E-14</v>
      </c>
      <c r="Q56">
        <v>1.92651267021674E-3</v>
      </c>
      <c r="R56">
        <v>0</v>
      </c>
      <c r="S56">
        <v>-0.233787820968893</v>
      </c>
      <c r="T56">
        <v>1.6645306597957901E-2</v>
      </c>
      <c r="U56">
        <v>-1.2795935050662499</v>
      </c>
      <c r="V56">
        <f t="shared" si="1"/>
        <v>-1.2795935050662539</v>
      </c>
      <c r="Y56" s="1">
        <f t="shared" si="15"/>
        <v>44104</v>
      </c>
      <c r="Z56" s="18">
        <f t="shared" si="15"/>
        <v>-0.139563165806877</v>
      </c>
      <c r="AA56" s="18">
        <f t="shared" si="15"/>
        <v>-0.717624916921622</v>
      </c>
      <c r="AB56" s="18">
        <f t="shared" si="15"/>
        <v>-7.0910403781761902E-2</v>
      </c>
      <c r="AC56" s="18">
        <f t="shared" si="3"/>
        <v>-0.38299846067597898</v>
      </c>
      <c r="AD56" s="18">
        <f t="shared" si="4"/>
        <v>1.29316228517165E-2</v>
      </c>
      <c r="AE56" s="18">
        <f t="shared" si="5"/>
        <v>1.92651267021674E-3</v>
      </c>
      <c r="AF56" s="18">
        <f t="shared" si="6"/>
        <v>-7.8598141503593193E-15</v>
      </c>
      <c r="AG56" s="18">
        <f t="shared" si="6"/>
        <v>3.2594814404997302E-14</v>
      </c>
      <c r="AH56" s="18">
        <f t="shared" si="7"/>
        <v>1.6645306598027945E-2</v>
      </c>
      <c r="AI56" s="18">
        <f t="shared" si="0"/>
        <v>-1.2795935050662539</v>
      </c>
      <c r="AJ56" s="21">
        <f t="shared" si="8"/>
        <v>-0.38107194800576222</v>
      </c>
      <c r="AK56" s="21">
        <f t="shared" si="9"/>
        <v>-0.7756036978516675</v>
      </c>
      <c r="AL56" s="21">
        <f t="shared" si="10"/>
        <v>-0.139563165806877</v>
      </c>
      <c r="AM56" s="21">
        <f t="shared" si="11"/>
        <v>1.6645306598027945E-2</v>
      </c>
      <c r="AN56" s="21">
        <f t="shared" si="12"/>
        <v>-1.2795935050662788</v>
      </c>
      <c r="AO56" s="23">
        <f t="shared" si="14"/>
        <v>0.51471403205723709</v>
      </c>
      <c r="AP56" s="23">
        <f t="shared" si="14"/>
        <v>0.50780950839267991</v>
      </c>
      <c r="AQ56" s="23">
        <f t="shared" si="14"/>
        <v>-2.2077867361549413E-2</v>
      </c>
      <c r="AR56" s="23">
        <f t="shared" si="14"/>
        <v>-4.4567308836722847E-4</v>
      </c>
      <c r="AS56" s="23">
        <f t="shared" si="14"/>
        <v>1</v>
      </c>
      <c r="AT56" s="18"/>
      <c r="AU56" s="18"/>
      <c r="AV56" s="18"/>
      <c r="AW56" s="18"/>
      <c r="AX56" s="18"/>
    </row>
    <row r="57" spans="1:87" x14ac:dyDescent="0.25">
      <c r="A57" s="1">
        <v>44196</v>
      </c>
      <c r="B57">
        <v>-0.13096935159433601</v>
      </c>
      <c r="C57">
        <v>-0.58650216213405704</v>
      </c>
      <c r="D57">
        <v>-5.09021146009557E-2</v>
      </c>
      <c r="E57">
        <v>5.4270973234433598E-2</v>
      </c>
      <c r="F57">
        <v>-0.201019903014377</v>
      </c>
      <c r="G57" s="16">
        <v>-7.6934295863349405E-15</v>
      </c>
      <c r="H57" s="16">
        <v>3.18935026388154E-14</v>
      </c>
      <c r="I57" s="16">
        <v>4.0739827771940796E-15</v>
      </c>
      <c r="J57" s="16">
        <v>-8.78400891968104E-16</v>
      </c>
      <c r="K57" s="16">
        <v>-7.2106457201114003E-16</v>
      </c>
      <c r="L57" s="16">
        <v>-8.5029618008970495E-16</v>
      </c>
      <c r="M57" s="16">
        <v>-1.0659142512416E-15</v>
      </c>
      <c r="N57" s="16">
        <v>-1.10543981658038E-15</v>
      </c>
      <c r="O57" s="16">
        <v>-1.62323061776862E-15</v>
      </c>
      <c r="P57" s="16">
        <v>7.3745622830626705E-14</v>
      </c>
      <c r="Q57">
        <v>3.2900192090443099E-2</v>
      </c>
      <c r="R57">
        <v>0</v>
      </c>
      <c r="S57">
        <v>-0.21455384864354099</v>
      </c>
      <c r="T57">
        <v>1.6446098043830799E-2</v>
      </c>
      <c r="U57">
        <v>-1.08033011661846</v>
      </c>
      <c r="V57">
        <f t="shared" si="1"/>
        <v>-1.0803301166184636</v>
      </c>
      <c r="Y57" s="1">
        <f t="shared" si="15"/>
        <v>44196</v>
      </c>
      <c r="Z57" s="18">
        <f t="shared" si="15"/>
        <v>-0.13096935159433601</v>
      </c>
      <c r="AA57" s="18">
        <f t="shared" si="15"/>
        <v>-0.58650216213405704</v>
      </c>
      <c r="AB57" s="18">
        <f t="shared" si="15"/>
        <v>-5.09021146009557E-2</v>
      </c>
      <c r="AC57" s="18">
        <f t="shared" si="3"/>
        <v>-0.41557375165791799</v>
      </c>
      <c r="AD57" s="18">
        <f t="shared" si="4"/>
        <v>5.4270973234433598E-2</v>
      </c>
      <c r="AE57" s="18">
        <f t="shared" si="5"/>
        <v>3.2900192090443099E-2</v>
      </c>
      <c r="AF57" s="18">
        <f t="shared" si="6"/>
        <v>-7.6934295863349405E-15</v>
      </c>
      <c r="AG57" s="18">
        <f t="shared" si="6"/>
        <v>3.18935026388154E-14</v>
      </c>
      <c r="AH57" s="18">
        <f t="shared" si="7"/>
        <v>1.6446098043902374E-2</v>
      </c>
      <c r="AI57" s="18">
        <f t="shared" si="0"/>
        <v>-1.0803301166184638</v>
      </c>
      <c r="AJ57" s="21">
        <f t="shared" si="8"/>
        <v>-0.3826735595674749</v>
      </c>
      <c r="AK57" s="21">
        <f t="shared" si="9"/>
        <v>-0.58313330350057913</v>
      </c>
      <c r="AL57" s="21">
        <f t="shared" si="10"/>
        <v>-0.13096935159433601</v>
      </c>
      <c r="AM57" s="21">
        <f t="shared" si="11"/>
        <v>1.6446098043902374E-2</v>
      </c>
      <c r="AN57" s="21">
        <f t="shared" si="12"/>
        <v>-1.0803301166184878</v>
      </c>
      <c r="AO57" s="23">
        <f t="shared" si="14"/>
        <v>-8.0376609782098398E-3</v>
      </c>
      <c r="AP57" s="23">
        <f t="shared" si="14"/>
        <v>0.96590947213324907</v>
      </c>
      <c r="AQ57" s="23">
        <f t="shared" si="14"/>
        <v>4.3127913659827453E-2</v>
      </c>
      <c r="AR57" s="23">
        <f t="shared" si="14"/>
        <v>-9.9972481486615785E-4</v>
      </c>
      <c r="AS57" s="23">
        <f t="shared" si="14"/>
        <v>1</v>
      </c>
      <c r="AT57" s="18"/>
      <c r="AU57" s="18"/>
      <c r="AV57" s="18"/>
      <c r="AW57" s="18"/>
      <c r="AX57" s="18"/>
    </row>
    <row r="58" spans="1:87" x14ac:dyDescent="0.25">
      <c r="A58" s="1">
        <v>44286</v>
      </c>
      <c r="B58">
        <v>-0.158504681285563</v>
      </c>
      <c r="C58">
        <v>-0.43924078489912999</v>
      </c>
      <c r="D58">
        <v>6.6759392717142194E-2</v>
      </c>
      <c r="E58">
        <v>1.1294860433965799E-2</v>
      </c>
      <c r="F58">
        <v>-0.214932672537791</v>
      </c>
      <c r="G58" s="16">
        <v>-1.0188422056261099E-14</v>
      </c>
      <c r="H58" s="16">
        <v>3.23193695960586E-14</v>
      </c>
      <c r="I58" s="16">
        <v>4.9868948798707301E-15</v>
      </c>
      <c r="J58" s="16">
        <v>-5.3318278480225496E-16</v>
      </c>
      <c r="K58" s="16">
        <v>-5.89177608474009E-16</v>
      </c>
      <c r="L58" s="16">
        <v>-6.1027648252034805E-16</v>
      </c>
      <c r="M58" s="16">
        <v>-8.4968092617030401E-16</v>
      </c>
      <c r="N58" s="16">
        <v>-1.2770494261382001E-15</v>
      </c>
      <c r="O58" s="16">
        <v>-2.3257227856127999E-15</v>
      </c>
      <c r="P58" s="16">
        <v>7.4431012283592995E-14</v>
      </c>
      <c r="Q58">
        <v>-1.2282021269391199E-2</v>
      </c>
      <c r="R58">
        <v>0</v>
      </c>
      <c r="S58">
        <v>-0.132135531403029</v>
      </c>
      <c r="T58">
        <v>1.6249418266090301E-2</v>
      </c>
      <c r="U58">
        <v>-0.86279201997761201</v>
      </c>
      <c r="V58">
        <f t="shared" si="1"/>
        <v>-0.86279201997761079</v>
      </c>
      <c r="Y58" s="1">
        <f t="shared" si="15"/>
        <v>44286</v>
      </c>
      <c r="Z58" s="18">
        <f t="shared" si="15"/>
        <v>-0.158504681285563</v>
      </c>
      <c r="AA58" s="18">
        <f t="shared" si="15"/>
        <v>-0.43924078489912999</v>
      </c>
      <c r="AB58" s="18">
        <f t="shared" si="15"/>
        <v>6.6759392717142194E-2</v>
      </c>
      <c r="AC58" s="18">
        <f t="shared" si="3"/>
        <v>-0.34706820394082</v>
      </c>
      <c r="AD58" s="18">
        <f t="shared" si="4"/>
        <v>1.1294860433965799E-2</v>
      </c>
      <c r="AE58" s="18">
        <f t="shared" si="5"/>
        <v>-1.2282021269391199E-2</v>
      </c>
      <c r="AF58" s="18">
        <f t="shared" si="6"/>
        <v>-1.0188422056261099E-14</v>
      </c>
      <c r="AG58" s="18">
        <f t="shared" si="6"/>
        <v>3.23193695960586E-14</v>
      </c>
      <c r="AH58" s="18">
        <f t="shared" si="7"/>
        <v>1.624941826616353E-2</v>
      </c>
      <c r="AI58" s="18">
        <f t="shared" si="0"/>
        <v>-0.86279201997761057</v>
      </c>
      <c r="AJ58" s="21">
        <f t="shared" si="8"/>
        <v>-0.3593502252102112</v>
      </c>
      <c r="AK58" s="21">
        <f t="shared" si="9"/>
        <v>-0.36118653174802196</v>
      </c>
      <c r="AL58" s="21">
        <f t="shared" si="10"/>
        <v>-0.158504681285563</v>
      </c>
      <c r="AM58" s="21">
        <f t="shared" si="11"/>
        <v>1.624941826616353E-2</v>
      </c>
      <c r="AN58" s="21">
        <f t="shared" si="12"/>
        <v>-0.86279201997763255</v>
      </c>
      <c r="AO58" s="23">
        <f t="shared" si="14"/>
        <v>0.10721494173854697</v>
      </c>
      <c r="AP58" s="23">
        <f t="shared" si="14"/>
        <v>1.020266220858687</v>
      </c>
      <c r="AQ58" s="23">
        <f t="shared" si="14"/>
        <v>-0.12657704611935847</v>
      </c>
      <c r="AR58" s="23">
        <f t="shared" si="14"/>
        <v>-9.0411647787629805E-4</v>
      </c>
      <c r="AS58" s="23">
        <f t="shared" si="14"/>
        <v>1</v>
      </c>
      <c r="AT58" s="18"/>
      <c r="AU58" s="18"/>
      <c r="AV58" s="18"/>
      <c r="AW58" s="18"/>
      <c r="AX58" s="18"/>
    </row>
    <row r="59" spans="1:87" x14ac:dyDescent="0.25">
      <c r="A59" s="1">
        <v>44377</v>
      </c>
      <c r="B59">
        <v>-0.198087475570313</v>
      </c>
      <c r="C59">
        <v>-0.366174027445826</v>
      </c>
      <c r="D59">
        <v>9.4109227003337501E-2</v>
      </c>
      <c r="E59">
        <v>-5.0987896464084699E-2</v>
      </c>
      <c r="F59">
        <v>-0.23079187276442401</v>
      </c>
      <c r="G59" s="16">
        <v>-1.3465110135713701E-14</v>
      </c>
      <c r="H59" s="16">
        <v>3.2365755745878297E-14</v>
      </c>
      <c r="I59" s="16">
        <v>7.6489004266651994E-15</v>
      </c>
      <c r="J59" s="16">
        <v>-1.28799756240127E-16</v>
      </c>
      <c r="K59" s="16">
        <v>-1.07378401256585E-16</v>
      </c>
      <c r="L59" s="16">
        <v>-1.9957597888593899E-16</v>
      </c>
      <c r="M59" s="16">
        <v>-7.9132786966960698E-16</v>
      </c>
      <c r="N59" s="16">
        <v>-1.69880367939049E-15</v>
      </c>
      <c r="O59" s="16">
        <v>-2.9311737696038601E-15</v>
      </c>
      <c r="P59" s="16">
        <v>7.4838498099784195E-14</v>
      </c>
      <c r="Q59">
        <v>-5.7444331932835303E-2</v>
      </c>
      <c r="R59">
        <v>0</v>
      </c>
      <c r="S59">
        <v>-3.3320372060062803E-2</v>
      </c>
      <c r="T59">
        <v>1.6055233049615199E-2</v>
      </c>
      <c r="U59">
        <v>-0.82664151618449999</v>
      </c>
      <c r="V59">
        <f t="shared" si="1"/>
        <v>-0.82664151618449733</v>
      </c>
      <c r="Y59" s="1">
        <f t="shared" si="15"/>
        <v>44377</v>
      </c>
      <c r="Z59" s="18">
        <f t="shared" si="15"/>
        <v>-0.198087475570313</v>
      </c>
      <c r="AA59" s="18">
        <f t="shared" si="15"/>
        <v>-0.366174027445826</v>
      </c>
      <c r="AB59" s="18">
        <f t="shared" si="15"/>
        <v>9.4109227003337501E-2</v>
      </c>
      <c r="AC59" s="18">
        <f t="shared" si="3"/>
        <v>-0.26411224482448681</v>
      </c>
      <c r="AD59" s="18">
        <f t="shared" si="4"/>
        <v>-5.0987896464084699E-2</v>
      </c>
      <c r="AE59" s="18">
        <f t="shared" si="5"/>
        <v>-5.7444331932835303E-2</v>
      </c>
      <c r="AF59" s="18">
        <f t="shared" si="6"/>
        <v>-1.3465110135713701E-14</v>
      </c>
      <c r="AG59" s="18">
        <f t="shared" si="6"/>
        <v>3.2365755745878297E-14</v>
      </c>
      <c r="AH59" s="18">
        <f t="shared" si="7"/>
        <v>1.6055233049691829E-2</v>
      </c>
      <c r="AI59" s="18">
        <f t="shared" si="0"/>
        <v>-0.82664151618449744</v>
      </c>
      <c r="AJ59" s="21">
        <f t="shared" si="8"/>
        <v>-0.32155657675732213</v>
      </c>
      <c r="AK59" s="21">
        <f t="shared" si="9"/>
        <v>-0.32305269690657318</v>
      </c>
      <c r="AL59" s="21">
        <f t="shared" si="10"/>
        <v>-0.198087475570313</v>
      </c>
      <c r="AM59" s="21">
        <f t="shared" si="11"/>
        <v>1.6055233049691829E-2</v>
      </c>
      <c r="AN59" s="21">
        <f t="shared" si="12"/>
        <v>-0.82664151618451653</v>
      </c>
      <c r="AO59" s="23">
        <f t="shared" si="14"/>
        <v>1.0454528841195831</v>
      </c>
      <c r="AP59" s="23">
        <f t="shared" si="14"/>
        <v>1.0548631648312032</v>
      </c>
      <c r="AQ59" s="23">
        <f t="shared" si="14"/>
        <v>-1.0949444719021477</v>
      </c>
      <c r="AR59" s="23">
        <f t="shared" si="14"/>
        <v>-5.3715770486351842E-3</v>
      </c>
      <c r="AS59" s="23">
        <f t="shared" si="14"/>
        <v>1</v>
      </c>
      <c r="AT59" s="18"/>
      <c r="AU59" s="18"/>
      <c r="AV59" s="18"/>
      <c r="AW59" s="18"/>
      <c r="AX59" s="18"/>
    </row>
    <row r="60" spans="1:87" x14ac:dyDescent="0.25">
      <c r="A60" s="1">
        <v>44469</v>
      </c>
      <c r="B60">
        <v>-0.18253860796940199</v>
      </c>
      <c r="C60">
        <v>-0.32735517720011498</v>
      </c>
      <c r="D60">
        <v>0.10585840698514799</v>
      </c>
      <c r="E60">
        <v>-2.9927182196509701E-2</v>
      </c>
      <c r="F60">
        <v>-0.221822786558939</v>
      </c>
      <c r="G60" s="16">
        <v>-1.4678883821933699E-14</v>
      </c>
      <c r="H60" s="16">
        <v>3.2676600783173003E-14</v>
      </c>
      <c r="I60" s="16">
        <v>7.82251911770833E-15</v>
      </c>
      <c r="J60" s="16">
        <v>4.4051816450461797E-17</v>
      </c>
      <c r="K60" s="16">
        <v>3.6952894108615001E-17</v>
      </c>
      <c r="L60" s="16">
        <v>-3.8092367816622401E-16</v>
      </c>
      <c r="M60" s="16">
        <v>-1.4179936443316401E-15</v>
      </c>
      <c r="N60" s="16">
        <v>-2.55234505445043E-15</v>
      </c>
      <c r="O60" s="16">
        <v>-2.9574977926044298E-15</v>
      </c>
      <c r="P60" s="16">
        <v>7.3591202366299297E-14</v>
      </c>
      <c r="Q60">
        <v>-4.46995352392901E-2</v>
      </c>
      <c r="R60">
        <v>0</v>
      </c>
      <c r="S60">
        <v>-0.184327040095389</v>
      </c>
      <c r="T60">
        <v>1.58635086592228E-2</v>
      </c>
      <c r="U60">
        <v>-0.86894841361518405</v>
      </c>
      <c r="V60">
        <f t="shared" si="1"/>
        <v>-0.86894841361518194</v>
      </c>
      <c r="Y60" s="1">
        <f t="shared" si="15"/>
        <v>44469</v>
      </c>
      <c r="Z60" s="18">
        <f t="shared" si="15"/>
        <v>-0.18253860796940199</v>
      </c>
      <c r="AA60" s="18">
        <f t="shared" si="15"/>
        <v>-0.32735517720011498</v>
      </c>
      <c r="AB60" s="18">
        <f t="shared" si="15"/>
        <v>0.10585840698514799</v>
      </c>
      <c r="AC60" s="18">
        <f t="shared" si="3"/>
        <v>-0.40614982665432797</v>
      </c>
      <c r="AD60" s="18">
        <f t="shared" si="4"/>
        <v>-2.9927182196509701E-2</v>
      </c>
      <c r="AE60" s="18">
        <f t="shared" si="5"/>
        <v>-4.46995352392901E-2</v>
      </c>
      <c r="AF60" s="18">
        <f t="shared" si="6"/>
        <v>-1.4678883821933699E-14</v>
      </c>
      <c r="AG60" s="18">
        <f t="shared" si="6"/>
        <v>3.2676600783173003E-14</v>
      </c>
      <c r="AH60" s="18">
        <f t="shared" si="7"/>
        <v>1.5863508659296987E-2</v>
      </c>
      <c r="AI60" s="18">
        <f t="shared" si="0"/>
        <v>-0.86894841361518182</v>
      </c>
      <c r="AJ60" s="21">
        <f t="shared" si="8"/>
        <v>-0.45084936189361807</v>
      </c>
      <c r="AK60" s="21">
        <f t="shared" si="9"/>
        <v>-0.25142395241147669</v>
      </c>
      <c r="AL60" s="21">
        <f t="shared" si="10"/>
        <v>-0.18253860796940199</v>
      </c>
      <c r="AM60" s="21">
        <f t="shared" si="11"/>
        <v>1.5863508659296987E-2</v>
      </c>
      <c r="AN60" s="21">
        <f t="shared" si="12"/>
        <v>-0.86894841361519981</v>
      </c>
      <c r="AO60" s="23">
        <f t="shared" si="14"/>
        <v>3.0560687024647128</v>
      </c>
      <c r="AP60" s="23">
        <f t="shared" si="14"/>
        <v>-1.6930748611962125</v>
      </c>
      <c r="AQ60" s="23">
        <f t="shared" si="14"/>
        <v>-0.36752559382040906</v>
      </c>
      <c r="AR60" s="23">
        <f t="shared" si="14"/>
        <v>4.531752551908786E-3</v>
      </c>
      <c r="AS60" s="23">
        <f t="shared" si="14"/>
        <v>1</v>
      </c>
      <c r="AT60" s="18"/>
      <c r="AU60" s="18"/>
      <c r="AV60" s="18"/>
      <c r="AW60" s="18"/>
      <c r="AX60" s="18"/>
    </row>
    <row r="61" spans="1:87" x14ac:dyDescent="0.25">
      <c r="A61" s="1">
        <v>44561</v>
      </c>
      <c r="B61">
        <v>-0.16361501281638</v>
      </c>
      <c r="C61">
        <v>-0.32193092488806602</v>
      </c>
      <c r="D61">
        <v>0.13534883360642</v>
      </c>
      <c r="E61">
        <v>-4.0471875940992497E-2</v>
      </c>
      <c r="F61">
        <v>-0.223865016622427</v>
      </c>
      <c r="G61" s="16">
        <v>-1.6451280744712401E-14</v>
      </c>
      <c r="H61" s="16">
        <v>3.3065358764624903E-14</v>
      </c>
      <c r="I61" s="16">
        <v>1.0296597002392101E-14</v>
      </c>
      <c r="J61" s="16">
        <v>5.5814346791894401E-16</v>
      </c>
      <c r="K61" s="16">
        <v>2.24254105984927E-16</v>
      </c>
      <c r="L61" s="16">
        <v>-6.1847672229149296E-16</v>
      </c>
      <c r="M61" s="16">
        <v>-1.8633226442449299E-15</v>
      </c>
      <c r="N61" s="16">
        <v>-2.2985790470412602E-15</v>
      </c>
      <c r="O61" s="16">
        <v>-3.2648627634052698E-15</v>
      </c>
      <c r="P61" s="16">
        <v>7.4667664382102503E-14</v>
      </c>
      <c r="Q61">
        <v>-3.6680630192912803E-2</v>
      </c>
      <c r="R61">
        <v>0</v>
      </c>
      <c r="S61">
        <v>-0.24093544046568</v>
      </c>
      <c r="T61">
        <v>1.5674211833197501E-2</v>
      </c>
      <c r="U61">
        <v>-0.876475855486749</v>
      </c>
      <c r="V61">
        <f t="shared" si="1"/>
        <v>-0.87647585548674634</v>
      </c>
      <c r="Y61" s="1">
        <f t="shared" si="15"/>
        <v>44561</v>
      </c>
      <c r="Z61" s="18">
        <f t="shared" si="15"/>
        <v>-0.16361501281638</v>
      </c>
      <c r="AA61" s="18">
        <f t="shared" si="15"/>
        <v>-0.32193092488806602</v>
      </c>
      <c r="AB61" s="18">
        <f t="shared" si="15"/>
        <v>0.13534883360642</v>
      </c>
      <c r="AC61" s="18">
        <f t="shared" si="3"/>
        <v>-0.46480045708810702</v>
      </c>
      <c r="AD61" s="18">
        <f t="shared" si="4"/>
        <v>-4.0471875940992497E-2</v>
      </c>
      <c r="AE61" s="18">
        <f t="shared" si="5"/>
        <v>-3.6680630192912803E-2</v>
      </c>
      <c r="AF61" s="18">
        <f t="shared" si="6"/>
        <v>-1.6451280744712401E-14</v>
      </c>
      <c r="AG61" s="18">
        <f t="shared" si="6"/>
        <v>3.3065358764624903E-14</v>
      </c>
      <c r="AH61" s="18">
        <f t="shared" si="7"/>
        <v>1.5674211833275203E-2</v>
      </c>
      <c r="AI61" s="18">
        <f t="shared" si="0"/>
        <v>-0.87647585548674634</v>
      </c>
      <c r="AJ61" s="21">
        <f t="shared" si="8"/>
        <v>-0.50148108728101981</v>
      </c>
      <c r="AK61" s="21">
        <f t="shared" si="9"/>
        <v>-0.22705396722263851</v>
      </c>
      <c r="AL61" s="21">
        <f t="shared" si="10"/>
        <v>-0.16361501281638</v>
      </c>
      <c r="AM61" s="21">
        <f t="shared" si="11"/>
        <v>1.5674211833275203E-2</v>
      </c>
      <c r="AN61" s="21">
        <f t="shared" si="12"/>
        <v>-0.8764758554867631</v>
      </c>
      <c r="AO61" s="23">
        <f t="shared" si="14"/>
        <v>6.7262858021760596</v>
      </c>
      <c r="AP61" s="23">
        <f t="shared" si="14"/>
        <v>-3.2374856697202299</v>
      </c>
      <c r="AQ61" s="23">
        <f t="shared" si="14"/>
        <v>-2.5139476964293013</v>
      </c>
      <c r="AR61" s="23">
        <f t="shared" si="14"/>
        <v>2.5147563973479253E-2</v>
      </c>
      <c r="AS61" s="23">
        <f t="shared" si="14"/>
        <v>1</v>
      </c>
      <c r="AT61" s="18"/>
      <c r="AU61" s="18"/>
      <c r="AV61" s="18"/>
      <c r="AW61" s="18"/>
      <c r="AX61" s="18"/>
    </row>
    <row r="62" spans="1:87" x14ac:dyDescent="0.25">
      <c r="A62" s="1">
        <v>44651</v>
      </c>
      <c r="B62">
        <v>-0.16081164147108001</v>
      </c>
      <c r="C62">
        <v>-0.44333422198414602</v>
      </c>
      <c r="D62">
        <v>0.15819713977651101</v>
      </c>
      <c r="E62">
        <v>6.0592638264893501E-4</v>
      </c>
      <c r="F62">
        <v>-0.181900598283979</v>
      </c>
      <c r="G62" s="16">
        <v>-1.8833327346544299E-14</v>
      </c>
      <c r="H62" s="16">
        <v>3.4203333217356298E-14</v>
      </c>
      <c r="I62" s="16">
        <v>1.2125414820352199E-14</v>
      </c>
      <c r="J62" s="16">
        <v>7.3009628071703399E-16</v>
      </c>
      <c r="K62" s="16">
        <v>1.21930930304985E-17</v>
      </c>
      <c r="L62" s="16">
        <v>-1.02377720253477E-15</v>
      </c>
      <c r="M62" s="16">
        <v>-1.7055557494823E-15</v>
      </c>
      <c r="N62" s="16">
        <v>-2.68645683923108E-15</v>
      </c>
      <c r="O62" s="16">
        <v>-3.2954621917570201E-15</v>
      </c>
      <c r="P62" s="16">
        <v>7.5068047634758499E-14</v>
      </c>
      <c r="Q62">
        <v>3.1758349636247601E-2</v>
      </c>
      <c r="R62">
        <v>0</v>
      </c>
      <c r="S62">
        <v>-0.35834913221332698</v>
      </c>
      <c r="T62">
        <v>1.54873097768873E-2</v>
      </c>
      <c r="U62">
        <v>-0.93834686838014503</v>
      </c>
      <c r="V62">
        <f t="shared" si="1"/>
        <v>-0.93834686838014258</v>
      </c>
      <c r="Y62" s="1">
        <f t="shared" si="15"/>
        <v>44651</v>
      </c>
      <c r="Z62" s="18">
        <f t="shared" si="15"/>
        <v>-0.16081164147108001</v>
      </c>
      <c r="AA62" s="18">
        <f t="shared" si="15"/>
        <v>-0.44333422198414602</v>
      </c>
      <c r="AB62" s="18">
        <f t="shared" si="15"/>
        <v>0.15819713977651101</v>
      </c>
      <c r="AC62" s="18">
        <f t="shared" si="3"/>
        <v>-0.54024973049730596</v>
      </c>
      <c r="AD62" s="18">
        <f t="shared" si="4"/>
        <v>6.0592638264893501E-4</v>
      </c>
      <c r="AE62" s="18">
        <f t="shared" si="5"/>
        <v>3.1758349636247601E-2</v>
      </c>
      <c r="AF62" s="18">
        <f t="shared" si="6"/>
        <v>-1.8833327346544299E-14</v>
      </c>
      <c r="AG62" s="18">
        <f t="shared" si="6"/>
        <v>3.4203333217356298E-14</v>
      </c>
      <c r="AH62" s="18">
        <f t="shared" si="7"/>
        <v>1.5487309776966525E-2</v>
      </c>
      <c r="AI62" s="18">
        <f t="shared" si="0"/>
        <v>-0.93834686838014258</v>
      </c>
      <c r="AJ62" s="21">
        <f t="shared" si="8"/>
        <v>-0.50849138086105838</v>
      </c>
      <c r="AK62" s="21">
        <f t="shared" si="9"/>
        <v>-0.28453115582498606</v>
      </c>
      <c r="AL62" s="21">
        <f t="shared" si="10"/>
        <v>-0.16081164147108001</v>
      </c>
      <c r="AM62" s="21">
        <f t="shared" si="11"/>
        <v>1.5487309776966525E-2</v>
      </c>
      <c r="AN62" s="21">
        <f t="shared" si="12"/>
        <v>-0.93834686838015791</v>
      </c>
      <c r="AO62" s="23">
        <f t="shared" si="14"/>
        <v>0.11330497517662225</v>
      </c>
      <c r="AP62" s="23">
        <f t="shared" si="14"/>
        <v>0.92898412219922888</v>
      </c>
      <c r="AQ62" s="23">
        <f t="shared" si="14"/>
        <v>-4.5309931326488161E-2</v>
      </c>
      <c r="AR62" s="23">
        <f t="shared" si="14"/>
        <v>3.020833950637175E-3</v>
      </c>
      <c r="AS62" s="23">
        <f t="shared" si="14"/>
        <v>1</v>
      </c>
      <c r="AT62" s="18"/>
      <c r="AU62" s="18"/>
      <c r="AV62" s="18"/>
      <c r="AW62" s="18"/>
      <c r="AX62" s="18"/>
    </row>
    <row r="63" spans="1:87" x14ac:dyDescent="0.25">
      <c r="A63" s="1">
        <v>44742</v>
      </c>
      <c r="B63">
        <v>-0.16413371141581501</v>
      </c>
      <c r="C63">
        <v>-0.35405222447881202</v>
      </c>
      <c r="D63">
        <v>0.241343202347858</v>
      </c>
      <c r="E63">
        <v>-4.0604788100907403E-2</v>
      </c>
      <c r="F63">
        <v>-0.16131374594188599</v>
      </c>
      <c r="G63" s="16">
        <v>-2.0440667265013699E-14</v>
      </c>
      <c r="H63" s="16">
        <v>3.5984823855253002E-14</v>
      </c>
      <c r="I63" s="16">
        <v>1.2677766465012899E-14</v>
      </c>
      <c r="J63" s="16">
        <v>5.4094163803422101E-16</v>
      </c>
      <c r="K63" s="16">
        <v>-3.4475447856620499E-16</v>
      </c>
      <c r="L63" s="16">
        <v>-8.2974920941001395E-16</v>
      </c>
      <c r="M63" s="16">
        <v>-1.91675993741009E-15</v>
      </c>
      <c r="N63" s="16">
        <v>-2.5122423543259002E-15</v>
      </c>
      <c r="O63" s="16">
        <v>-3.3499663847091499E-15</v>
      </c>
      <c r="P63" s="16">
        <v>8.2169180826063599E-14</v>
      </c>
      <c r="Q63">
        <v>2.8612543321535101E-2</v>
      </c>
      <c r="R63">
        <v>0</v>
      </c>
      <c r="S63">
        <v>-0.61938835587943897</v>
      </c>
      <c r="T63">
        <v>1.53027701563707E-2</v>
      </c>
      <c r="U63">
        <v>-1.0542343099909901</v>
      </c>
      <c r="V63">
        <f t="shared" si="1"/>
        <v>-1.0542343099909937</v>
      </c>
      <c r="Y63" s="1">
        <f t="shared" si="15"/>
        <v>44742</v>
      </c>
      <c r="Z63" s="18">
        <f t="shared" si="15"/>
        <v>-0.16413371141581501</v>
      </c>
      <c r="AA63" s="18">
        <f t="shared" si="15"/>
        <v>-0.35405222447881202</v>
      </c>
      <c r="AB63" s="18">
        <f t="shared" si="15"/>
        <v>0.241343202347858</v>
      </c>
      <c r="AC63" s="18">
        <f t="shared" si="3"/>
        <v>-0.78070210182132493</v>
      </c>
      <c r="AD63" s="18">
        <f t="shared" si="4"/>
        <v>-4.0604788100907403E-2</v>
      </c>
      <c r="AE63" s="18">
        <f t="shared" si="5"/>
        <v>2.8612543321535101E-2</v>
      </c>
      <c r="AF63" s="18">
        <f t="shared" si="6"/>
        <v>-2.0440667265013699E-14</v>
      </c>
      <c r="AG63" s="18">
        <f t="shared" si="6"/>
        <v>3.5984823855253002E-14</v>
      </c>
      <c r="AH63" s="18">
        <f t="shared" si="7"/>
        <v>1.5302770156457134E-2</v>
      </c>
      <c r="AI63" s="18">
        <f t="shared" si="0"/>
        <v>-1.0542343099909934</v>
      </c>
      <c r="AJ63" s="21">
        <f t="shared" si="8"/>
        <v>-0.75208955849978987</v>
      </c>
      <c r="AK63" s="21">
        <f t="shared" si="9"/>
        <v>-0.15331381023186141</v>
      </c>
      <c r="AL63" s="21">
        <f t="shared" si="10"/>
        <v>-0.16413371141581501</v>
      </c>
      <c r="AM63" s="21">
        <f t="shared" si="11"/>
        <v>1.5302770156457134E-2</v>
      </c>
      <c r="AN63" s="21">
        <f t="shared" si="12"/>
        <v>-1.0542343099910092</v>
      </c>
      <c r="AO63" s="23">
        <f t="shared" si="14"/>
        <v>2.1020239488652392</v>
      </c>
      <c r="AP63" s="23">
        <f t="shared" si="14"/>
        <v>-1.1322827026741258</v>
      </c>
      <c r="AQ63" s="23">
        <f t="shared" si="14"/>
        <v>2.8666349852561838E-2</v>
      </c>
      <c r="AR63" s="23">
        <f t="shared" si="14"/>
        <v>1.5924039563240447E-3</v>
      </c>
      <c r="AS63" s="23">
        <f t="shared" si="14"/>
        <v>1</v>
      </c>
      <c r="AT63" s="18"/>
      <c r="AU63" s="18"/>
      <c r="AV63" s="18"/>
      <c r="AW63" s="18"/>
      <c r="AX63" s="18"/>
    </row>
    <row r="64" spans="1:87" x14ac:dyDescent="0.25">
      <c r="A64" s="1">
        <v>44834</v>
      </c>
      <c r="B64">
        <v>-0.15489273699270001</v>
      </c>
      <c r="C64">
        <v>-0.29028640422250201</v>
      </c>
      <c r="D64">
        <v>0.29374628590519702</v>
      </c>
      <c r="E64">
        <v>-5.9955037064387498E-2</v>
      </c>
      <c r="F64">
        <v>-0.18242233178262199</v>
      </c>
      <c r="G64" s="16">
        <v>-2.0641202691026501E-14</v>
      </c>
      <c r="H64" s="16">
        <v>3.67248659805942E-14</v>
      </c>
      <c r="I64" s="16">
        <v>1.20053520707973E-14</v>
      </c>
      <c r="J64" s="16">
        <v>2.6729313369706598E-16</v>
      </c>
      <c r="K64" s="16">
        <v>-1.4543732879517801E-16</v>
      </c>
      <c r="L64" s="16">
        <v>-1.01092873334452E-15</v>
      </c>
      <c r="M64" s="16">
        <v>-1.7855673814743901E-15</v>
      </c>
      <c r="N64" s="16">
        <v>-2.6050448820905999E-15</v>
      </c>
      <c r="O64" s="16">
        <v>-3.20113900272537E-15</v>
      </c>
      <c r="P64" s="16">
        <v>8.5261058492816105E-14</v>
      </c>
      <c r="Q64">
        <v>3.9412626292984303E-2</v>
      </c>
      <c r="R64">
        <v>0</v>
      </c>
      <c r="S64">
        <v>-0.61739226565599803</v>
      </c>
      <c r="T64">
        <v>1.51205610921903E-2</v>
      </c>
      <c r="U64">
        <v>-0.95666930242773396</v>
      </c>
      <c r="V64">
        <f t="shared" si="1"/>
        <v>-0.95666930242773307</v>
      </c>
      <c r="Y64" s="1">
        <f t="shared" si="15"/>
        <v>44834</v>
      </c>
      <c r="Z64" s="18">
        <f t="shared" si="15"/>
        <v>-0.15489273699270001</v>
      </c>
      <c r="AA64" s="18">
        <f t="shared" si="15"/>
        <v>-0.29028640422250201</v>
      </c>
      <c r="AB64" s="18">
        <f t="shared" si="15"/>
        <v>0.29374628590519702</v>
      </c>
      <c r="AC64" s="18">
        <f t="shared" si="3"/>
        <v>-0.79981459743862005</v>
      </c>
      <c r="AD64" s="18">
        <f t="shared" si="4"/>
        <v>-5.9955037064387498E-2</v>
      </c>
      <c r="AE64" s="18">
        <f t="shared" si="5"/>
        <v>3.9412626292984303E-2</v>
      </c>
      <c r="AF64" s="18">
        <f t="shared" si="6"/>
        <v>-2.0641202691026501E-14</v>
      </c>
      <c r="AG64" s="18">
        <f t="shared" si="6"/>
        <v>3.67248659805942E-14</v>
      </c>
      <c r="AH64" s="18">
        <f t="shared" si="7"/>
        <v>1.5120561092279087E-2</v>
      </c>
      <c r="AI64" s="18">
        <f t="shared" si="0"/>
        <v>-0.95666930242773307</v>
      </c>
      <c r="AJ64" s="21">
        <f t="shared" si="8"/>
        <v>-0.76040197114563579</v>
      </c>
      <c r="AK64" s="21">
        <f t="shared" si="9"/>
        <v>-5.6495155381692488E-2</v>
      </c>
      <c r="AL64" s="21">
        <f t="shared" si="10"/>
        <v>-0.15489273699270001</v>
      </c>
      <c r="AM64" s="21">
        <f t="shared" si="11"/>
        <v>1.5120561092279087E-2</v>
      </c>
      <c r="AN64" s="21">
        <f t="shared" si="12"/>
        <v>-0.95666930242774917</v>
      </c>
      <c r="AO64" s="23">
        <f t="shared" si="14"/>
        <v>-8.5198708568297407E-2</v>
      </c>
      <c r="AP64" s="23">
        <f t="shared" si="14"/>
        <v>0.99235020083807013</v>
      </c>
      <c r="AQ64" s="23">
        <f t="shared" si="14"/>
        <v>9.4716073456185185E-2</v>
      </c>
      <c r="AR64" s="23">
        <f t="shared" si="14"/>
        <v>-1.867565725958717E-3</v>
      </c>
      <c r="AS64" s="23">
        <f t="shared" si="14"/>
        <v>1</v>
      </c>
      <c r="AT64" s="18"/>
      <c r="AU64" s="18"/>
      <c r="AV64" s="18"/>
      <c r="AW64" s="18"/>
      <c r="AX64" s="18"/>
    </row>
    <row r="65" spans="1:50" x14ac:dyDescent="0.25">
      <c r="A65" s="1">
        <v>44926</v>
      </c>
      <c r="B65">
        <v>-0.154920537043373</v>
      </c>
      <c r="C65">
        <v>-0.23935864198090601</v>
      </c>
      <c r="D65">
        <v>0.34232106472177298</v>
      </c>
      <c r="E65">
        <v>-7.1823439263221905E-2</v>
      </c>
      <c r="F65">
        <v>-0.191456450086507</v>
      </c>
      <c r="G65" s="16">
        <v>-2.12692810912844E-14</v>
      </c>
      <c r="H65" s="16">
        <v>3.80205563965848E-14</v>
      </c>
      <c r="I65" s="16">
        <v>1.0825678914347E-14</v>
      </c>
      <c r="J65" s="16">
        <v>4.3848429822899898E-16</v>
      </c>
      <c r="K65" s="16">
        <v>-3.1637284494716099E-16</v>
      </c>
      <c r="L65" s="16">
        <v>-9.0397139006406608E-16</v>
      </c>
      <c r="M65" s="16">
        <v>-1.8719076618019801E-15</v>
      </c>
      <c r="N65" s="16">
        <v>-2.4834027950276499E-15</v>
      </c>
      <c r="O65" s="16">
        <v>-3.1521495124287499E-15</v>
      </c>
      <c r="P65" s="16">
        <v>8.9601044729478504E-14</v>
      </c>
      <c r="Q65">
        <v>3.6397984120373997E-2</v>
      </c>
      <c r="R65">
        <v>0</v>
      </c>
      <c r="S65">
        <v>-0.75980050432090496</v>
      </c>
      <c r="T65">
        <v>1.4940651153157101E-2</v>
      </c>
      <c r="U65">
        <v>-1.0236998726994999</v>
      </c>
      <c r="V65">
        <f t="shared" si="1"/>
        <v>-1.0236998726994999</v>
      </c>
      <c r="Y65" s="1">
        <f t="shared" si="15"/>
        <v>44926</v>
      </c>
      <c r="Z65" s="18">
        <f t="shared" si="15"/>
        <v>-0.154920537043373</v>
      </c>
      <c r="AA65" s="18">
        <f t="shared" si="15"/>
        <v>-0.23935864198090601</v>
      </c>
      <c r="AB65" s="18">
        <f t="shared" si="15"/>
        <v>0.34232106472177298</v>
      </c>
      <c r="AC65" s="18">
        <f t="shared" si="3"/>
        <v>-0.95125695440741198</v>
      </c>
      <c r="AD65" s="18">
        <f t="shared" si="4"/>
        <v>-7.1823439263221905E-2</v>
      </c>
      <c r="AE65" s="18">
        <f t="shared" si="5"/>
        <v>3.6397984120373997E-2</v>
      </c>
      <c r="AF65" s="18">
        <f t="shared" si="6"/>
        <v>-2.12692810912844E-14</v>
      </c>
      <c r="AG65" s="18">
        <f t="shared" si="6"/>
        <v>3.80205563965848E-14</v>
      </c>
      <c r="AH65" s="18">
        <f t="shared" si="7"/>
        <v>1.4940651153249239E-2</v>
      </c>
      <c r="AI65" s="18">
        <f t="shared" si="0"/>
        <v>-1.0236998726994999</v>
      </c>
      <c r="AJ65" s="21">
        <f t="shared" si="8"/>
        <v>-0.914858970287038</v>
      </c>
      <c r="AK65" s="21">
        <f t="shared" si="9"/>
        <v>3.1138983477645071E-2</v>
      </c>
      <c r="AL65" s="21">
        <f t="shared" si="10"/>
        <v>-0.154920537043373</v>
      </c>
      <c r="AM65" s="21">
        <f t="shared" si="11"/>
        <v>1.4940651153249239E-2</v>
      </c>
      <c r="AN65" s="21">
        <f t="shared" si="12"/>
        <v>-1.0236998726995166</v>
      </c>
      <c r="AO65" s="23">
        <f t="shared" si="14"/>
        <v>2.3042769666910909</v>
      </c>
      <c r="AP65" s="23">
        <f t="shared" si="14"/>
        <v>-1.3073757019228014</v>
      </c>
      <c r="AQ65" s="23">
        <f t="shared" si="14"/>
        <v>4.1473689631874093E-4</v>
      </c>
      <c r="AR65" s="23">
        <f t="shared" si="14"/>
        <v>2.6839983353927075E-3</v>
      </c>
      <c r="AS65" s="23">
        <f t="shared" si="14"/>
        <v>1</v>
      </c>
      <c r="AT65" s="18"/>
      <c r="AU65" s="18"/>
      <c r="AV65" s="18"/>
      <c r="AW65" s="18"/>
      <c r="AX65" s="18"/>
    </row>
    <row r="66" spans="1:50" x14ac:dyDescent="0.25">
      <c r="A66" s="1">
        <v>45016</v>
      </c>
      <c r="B66">
        <v>-0.15587828197259501</v>
      </c>
      <c r="C66">
        <v>-0.233489262319095</v>
      </c>
      <c r="D66">
        <v>0.31739258191987602</v>
      </c>
      <c r="E66">
        <v>-5.7007910613677402E-2</v>
      </c>
      <c r="F66">
        <v>-0.16541827193411199</v>
      </c>
      <c r="G66" s="16">
        <v>-2.2327032836956201E-14</v>
      </c>
      <c r="H66" s="16">
        <v>3.90715927863564E-14</v>
      </c>
      <c r="I66" s="16">
        <v>1.2101946025025099E-14</v>
      </c>
      <c r="J66" s="16">
        <v>4.26841192252132E-16</v>
      </c>
      <c r="K66" s="16">
        <v>-1.13506348224562E-16</v>
      </c>
      <c r="L66" s="16">
        <v>-9.1471729320216598E-16</v>
      </c>
      <c r="M66" s="16">
        <v>-1.7395136077409001E-15</v>
      </c>
      <c r="N66" s="16">
        <v>-2.4535226591055599E-15</v>
      </c>
      <c r="O66" s="16">
        <v>-3.1840656331354599E-15</v>
      </c>
      <c r="P66" s="16">
        <v>8.6381044168133606E-14</v>
      </c>
      <c r="Q66">
        <v>5.9713552194289803E-2</v>
      </c>
      <c r="R66">
        <v>0</v>
      </c>
      <c r="S66">
        <v>-0.44946442885341198</v>
      </c>
      <c r="T66">
        <v>1.4763009350221901E-2</v>
      </c>
      <c r="U66">
        <v>-0.66938901222839797</v>
      </c>
      <c r="V66">
        <f t="shared" si="1"/>
        <v>-0.66938901222839631</v>
      </c>
      <c r="Y66" s="1">
        <f t="shared" si="15"/>
        <v>45016</v>
      </c>
      <c r="Z66" s="18">
        <f t="shared" si="15"/>
        <v>-0.15587828197259501</v>
      </c>
      <c r="AA66" s="18">
        <f t="shared" si="15"/>
        <v>-0.233489262319095</v>
      </c>
      <c r="AB66" s="18">
        <f t="shared" si="15"/>
        <v>0.31739258191987602</v>
      </c>
      <c r="AC66" s="18">
        <f t="shared" si="3"/>
        <v>-0.61488270078752394</v>
      </c>
      <c r="AD66" s="18">
        <f t="shared" si="4"/>
        <v>-5.7007910613677402E-2</v>
      </c>
      <c r="AE66" s="18">
        <f t="shared" si="5"/>
        <v>5.9713552194289803E-2</v>
      </c>
      <c r="AF66" s="18">
        <f t="shared" si="6"/>
        <v>-2.2327032836956201E-14</v>
      </c>
      <c r="AG66" s="18">
        <f t="shared" si="6"/>
        <v>3.90715927863564E-14</v>
      </c>
      <c r="AH66" s="18">
        <f t="shared" si="7"/>
        <v>1.4763009350312406E-2</v>
      </c>
      <c r="AI66" s="18">
        <f t="shared" ref="AI66:AI129" si="16">+SUM(Z66:AH66)</f>
        <v>-0.66938901222839642</v>
      </c>
      <c r="AJ66" s="21">
        <f t="shared" si="8"/>
        <v>-0.55516914859323419</v>
      </c>
      <c r="AK66" s="21">
        <f t="shared" si="9"/>
        <v>2.689540898710361E-2</v>
      </c>
      <c r="AL66" s="21">
        <f t="shared" si="10"/>
        <v>-0.15587828197259501</v>
      </c>
      <c r="AM66" s="21">
        <f t="shared" si="11"/>
        <v>1.4763009350312406E-2</v>
      </c>
      <c r="AN66" s="21">
        <f t="shared" si="12"/>
        <v>-0.66938901222841318</v>
      </c>
      <c r="AO66" s="23">
        <f t="shared" si="14"/>
        <v>1.0151814743006986</v>
      </c>
      <c r="AP66" s="23">
        <f t="shared" si="14"/>
        <v>-1.1976981131481731E-2</v>
      </c>
      <c r="AQ66" s="23">
        <f t="shared" si="14"/>
        <v>-2.7031204404758184E-3</v>
      </c>
      <c r="AR66" s="23">
        <f t="shared" si="14"/>
        <v>-5.0137272874061542E-4</v>
      </c>
      <c r="AS66" s="23">
        <f t="shared" si="14"/>
        <v>1</v>
      </c>
      <c r="AT66" s="18"/>
      <c r="AU66" s="18"/>
      <c r="AV66" s="18"/>
      <c r="AW66" s="18"/>
      <c r="AX66" s="18"/>
    </row>
    <row r="67" spans="1:50" x14ac:dyDescent="0.25">
      <c r="A67" s="1">
        <v>45107</v>
      </c>
      <c r="B67">
        <v>-0.161835902942537</v>
      </c>
      <c r="C67">
        <v>-0.23971461638024799</v>
      </c>
      <c r="D67">
        <v>0.34550865978247702</v>
      </c>
      <c r="E67">
        <v>-1.9889655247962299E-2</v>
      </c>
      <c r="F67">
        <v>-0.19243945171395699</v>
      </c>
      <c r="G67" s="16">
        <v>-2.2079440016881799E-14</v>
      </c>
      <c r="H67" s="16">
        <v>3.9593114829579002E-14</v>
      </c>
      <c r="I67" s="16">
        <v>1.0515458983293599E-14</v>
      </c>
      <c r="J67" s="16">
        <v>3.2502110028701102E-16</v>
      </c>
      <c r="K67" s="16">
        <v>-3.6873146066158901E-16</v>
      </c>
      <c r="L67" s="16">
        <v>-1.00834701076155E-15</v>
      </c>
      <c r="M67" s="16">
        <v>-1.9049695063363201E-15</v>
      </c>
      <c r="N67" s="16">
        <v>-2.6680417750612601E-15</v>
      </c>
      <c r="O67" s="16">
        <v>-2.99021529525271E-15</v>
      </c>
      <c r="P67" s="16">
        <v>8.6761306296032E-14</v>
      </c>
      <c r="Q67">
        <v>8.8485534828335197E-2</v>
      </c>
      <c r="R67">
        <v>0</v>
      </c>
      <c r="S67">
        <v>-0.48568843327036099</v>
      </c>
      <c r="T67">
        <v>1.45876051304158E-2</v>
      </c>
      <c r="U67">
        <v>-0.65098625981373204</v>
      </c>
      <c r="V67">
        <f t="shared" ref="V67:V130" si="17">SUM(B67:T67)</f>
        <v>-0.65098625981373115</v>
      </c>
      <c r="Y67" s="1">
        <f t="shared" ref="Y67:AB98" si="18">+A67</f>
        <v>45107</v>
      </c>
      <c r="Z67" s="18">
        <f t="shared" si="18"/>
        <v>-0.161835902942537</v>
      </c>
      <c r="AA67" s="18">
        <f t="shared" si="18"/>
        <v>-0.23971461638024799</v>
      </c>
      <c r="AB67" s="18">
        <f t="shared" si="18"/>
        <v>0.34550865978247702</v>
      </c>
      <c r="AC67" s="18">
        <f t="shared" ref="AC67:AC130" si="19">+F67+S67</f>
        <v>-0.67812788498431797</v>
      </c>
      <c r="AD67" s="18">
        <f t="shared" ref="AD67:AD130" si="20">+E67</f>
        <v>-1.9889655247962299E-2</v>
      </c>
      <c r="AE67" s="18">
        <f t="shared" ref="AE67:AE130" si="21">+Q67</f>
        <v>8.8485534828335197E-2</v>
      </c>
      <c r="AF67" s="18">
        <f t="shared" ref="AF67:AG130" si="22">+G67</f>
        <v>-2.2079440016881799E-14</v>
      </c>
      <c r="AG67" s="18">
        <f t="shared" si="22"/>
        <v>3.9593114829579002E-14</v>
      </c>
      <c r="AH67" s="18">
        <f t="shared" ref="AH67:AH130" si="23">+SUM(T67,I67:P67)</f>
        <v>1.458760513050446E-2</v>
      </c>
      <c r="AI67" s="18">
        <f t="shared" si="16"/>
        <v>-0.65098625981373093</v>
      </c>
      <c r="AJ67" s="21">
        <f t="shared" ref="AJ67:AJ130" si="24">SUM(AC67+AE67)</f>
        <v>-0.58964235015598276</v>
      </c>
      <c r="AK67" s="21">
        <f t="shared" ref="AK67:AK130" si="25">AB67+AA67+AD67</f>
        <v>8.5904388154266736E-2</v>
      </c>
      <c r="AL67" s="21">
        <f t="shared" ref="AL67:AL130" si="26">Z67</f>
        <v>-0.161835902942537</v>
      </c>
      <c r="AM67" s="21">
        <f t="shared" ref="AM67:AM130" si="27">AH67</f>
        <v>1.458760513050446E-2</v>
      </c>
      <c r="AN67" s="21">
        <f t="shared" ref="AN67:AN130" si="28">SUM(AJ67:AM67)</f>
        <v>-0.65098625981374858</v>
      </c>
      <c r="AO67" s="23">
        <f t="shared" ref="AO67:AS117" si="29">(AJ67-AJ66)/($AN67-$AN66)</f>
        <v>-1.8732633459372043</v>
      </c>
      <c r="AP67" s="23">
        <f t="shared" si="29"/>
        <v>3.2065300797146321</v>
      </c>
      <c r="AQ67" s="23">
        <f t="shared" si="29"/>
        <v>-0.32373532152693285</v>
      </c>
      <c r="AR67" s="23">
        <f t="shared" si="29"/>
        <v>-9.5314122504942412E-3</v>
      </c>
      <c r="AS67" s="23">
        <f t="shared" si="29"/>
        <v>1</v>
      </c>
      <c r="AT67" s="18"/>
      <c r="AU67" s="18"/>
      <c r="AV67" s="18"/>
      <c r="AW67" s="18"/>
      <c r="AX67" s="18"/>
    </row>
    <row r="68" spans="1:50" x14ac:dyDescent="0.25">
      <c r="A68" s="1">
        <v>45199</v>
      </c>
      <c r="B68">
        <v>-0.15250710932225001</v>
      </c>
      <c r="C68">
        <v>-7.9030365234388694E-2</v>
      </c>
      <c r="D68">
        <v>0.41855031136103799</v>
      </c>
      <c r="E68">
        <v>-3.8211549356562402E-2</v>
      </c>
      <c r="F68">
        <v>-0.202216991867193</v>
      </c>
      <c r="G68" s="16">
        <v>-2.1891699045423799E-14</v>
      </c>
      <c r="H68" s="16">
        <v>4.0177487967300999E-14</v>
      </c>
      <c r="I68" s="16">
        <v>9.3235097114622996E-15</v>
      </c>
      <c r="J68" s="16">
        <v>-5.0033970424876203E-17</v>
      </c>
      <c r="K68" s="16">
        <v>-5.8464733583732204E-16</v>
      </c>
      <c r="L68" s="16">
        <v>-1.2300661580963999E-15</v>
      </c>
      <c r="M68" s="16">
        <v>-2.1032259483739301E-15</v>
      </c>
      <c r="N68" s="16">
        <v>-2.43909754736724E-15</v>
      </c>
      <c r="O68" s="16">
        <v>-2.7471057064808002E-15</v>
      </c>
      <c r="P68" s="16">
        <v>8.8389494724962496E-14</v>
      </c>
      <c r="Q68">
        <v>6.7983067163841601E-2</v>
      </c>
      <c r="R68">
        <v>0</v>
      </c>
      <c r="S68">
        <v>-0.41957403176010699</v>
      </c>
      <c r="T68">
        <v>1.44144083708593E-2</v>
      </c>
      <c r="U68">
        <v>-0.39059226064465502</v>
      </c>
      <c r="V68">
        <f t="shared" si="17"/>
        <v>-0.39059226064465535</v>
      </c>
      <c r="Y68" s="1">
        <f t="shared" si="18"/>
        <v>45199</v>
      </c>
      <c r="Z68" s="18">
        <f t="shared" si="18"/>
        <v>-0.15250710932225001</v>
      </c>
      <c r="AA68" s="18">
        <f t="shared" si="18"/>
        <v>-7.9030365234388694E-2</v>
      </c>
      <c r="AB68" s="18">
        <f t="shared" si="18"/>
        <v>0.41855031136103799</v>
      </c>
      <c r="AC68" s="18">
        <f t="shared" si="19"/>
        <v>-0.62179102362729999</v>
      </c>
      <c r="AD68" s="18">
        <f t="shared" si="20"/>
        <v>-3.8211549356562402E-2</v>
      </c>
      <c r="AE68" s="18">
        <f t="shared" si="21"/>
        <v>6.7983067163841601E-2</v>
      </c>
      <c r="AF68" s="18">
        <f t="shared" si="22"/>
        <v>-2.1891699045423799E-14</v>
      </c>
      <c r="AG68" s="18">
        <f t="shared" si="22"/>
        <v>4.0177487967300999E-14</v>
      </c>
      <c r="AH68" s="18">
        <f t="shared" si="23"/>
        <v>1.4414408370947859E-2</v>
      </c>
      <c r="AI68" s="18">
        <f t="shared" si="16"/>
        <v>-0.3905922606446553</v>
      </c>
      <c r="AJ68" s="21">
        <f t="shared" si="24"/>
        <v>-0.55380795646345837</v>
      </c>
      <c r="AK68" s="21">
        <f t="shared" si="25"/>
        <v>0.30130839677008686</v>
      </c>
      <c r="AL68" s="21">
        <f t="shared" si="26"/>
        <v>-0.15250710932225001</v>
      </c>
      <c r="AM68" s="21">
        <f t="shared" si="27"/>
        <v>1.4414408370947859E-2</v>
      </c>
      <c r="AN68" s="21">
        <f t="shared" si="28"/>
        <v>-0.39059226064467367</v>
      </c>
      <c r="AO68" s="23">
        <f t="shared" si="29"/>
        <v>0.13761605031941221</v>
      </c>
      <c r="AP68" s="23">
        <f t="shared" si="29"/>
        <v>0.82722339724871086</v>
      </c>
      <c r="AQ68" s="23">
        <f t="shared" si="29"/>
        <v>3.5825685883912273E-2</v>
      </c>
      <c r="AR68" s="23">
        <f t="shared" si="29"/>
        <v>-6.6513345203528674E-4</v>
      </c>
      <c r="AS68" s="23">
        <f t="shared" si="29"/>
        <v>1</v>
      </c>
      <c r="AT68" s="18"/>
      <c r="AU68" s="18"/>
      <c r="AV68" s="18"/>
      <c r="AW68" s="18"/>
      <c r="AX68" s="18"/>
    </row>
    <row r="69" spans="1:50" x14ac:dyDescent="0.25">
      <c r="A69" s="1">
        <v>45291</v>
      </c>
      <c r="B69">
        <v>-0.15286543478265999</v>
      </c>
      <c r="C69">
        <v>-6.0451129937793703E-2</v>
      </c>
      <c r="D69">
        <v>0.42227925788713699</v>
      </c>
      <c r="E69">
        <v>-3.1496433560984201E-2</v>
      </c>
      <c r="F69">
        <v>-0.23367326307646399</v>
      </c>
      <c r="G69" s="16">
        <v>-2.12830987272179E-14</v>
      </c>
      <c r="H69" s="16">
        <v>4.0666901433997401E-14</v>
      </c>
      <c r="I69" s="16">
        <v>8.6383362394506607E-15</v>
      </c>
      <c r="J69" s="16">
        <v>-6.0473449674988205E-17</v>
      </c>
      <c r="K69" s="16">
        <v>-6.4289950219502504E-16</v>
      </c>
      <c r="L69" s="16">
        <v>-1.3022654214966099E-15</v>
      </c>
      <c r="M69" s="16">
        <v>-1.84630699232122E-15</v>
      </c>
      <c r="N69" s="16">
        <v>-2.2095804920819E-15</v>
      </c>
      <c r="O69" s="16">
        <v>-2.5546385335795699E-15</v>
      </c>
      <c r="P69" s="16">
        <v>8.8601814108230502E-14</v>
      </c>
      <c r="Q69">
        <v>5.7833958696511201E-2</v>
      </c>
      <c r="R69">
        <v>0</v>
      </c>
      <c r="S69">
        <v>-0.43257888591141302</v>
      </c>
      <c r="T69">
        <v>1.42433893728387E-2</v>
      </c>
      <c r="U69">
        <v>-0.41670854131272</v>
      </c>
      <c r="V69">
        <f t="shared" si="17"/>
        <v>-0.41670854131272</v>
      </c>
      <c r="Y69" s="1">
        <f t="shared" si="18"/>
        <v>45291</v>
      </c>
      <c r="Z69" s="18">
        <f t="shared" si="18"/>
        <v>-0.15286543478265999</v>
      </c>
      <c r="AA69" s="18">
        <f t="shared" si="18"/>
        <v>-6.0451129937793703E-2</v>
      </c>
      <c r="AB69" s="18">
        <f t="shared" si="18"/>
        <v>0.42227925788713699</v>
      </c>
      <c r="AC69" s="18">
        <f t="shared" si="19"/>
        <v>-0.66625214898787699</v>
      </c>
      <c r="AD69" s="18">
        <f t="shared" si="20"/>
        <v>-3.1496433560984201E-2</v>
      </c>
      <c r="AE69" s="18">
        <f t="shared" si="21"/>
        <v>5.7833958696511201E-2</v>
      </c>
      <c r="AF69" s="18">
        <f t="shared" si="22"/>
        <v>-2.12830987272179E-14</v>
      </c>
      <c r="AG69" s="18">
        <f t="shared" si="22"/>
        <v>4.0666901433997401E-14</v>
      </c>
      <c r="AH69" s="18">
        <f t="shared" si="23"/>
        <v>1.4243389372927321E-2</v>
      </c>
      <c r="AI69" s="18">
        <f t="shared" si="16"/>
        <v>-0.41670854131271995</v>
      </c>
      <c r="AJ69" s="21">
        <f t="shared" si="24"/>
        <v>-0.60841819029136579</v>
      </c>
      <c r="AK69" s="21">
        <f t="shared" si="25"/>
        <v>0.33033169438835908</v>
      </c>
      <c r="AL69" s="21">
        <f t="shared" si="26"/>
        <v>-0.15286543478265999</v>
      </c>
      <c r="AM69" s="21">
        <f t="shared" si="27"/>
        <v>1.4243389372927321E-2</v>
      </c>
      <c r="AN69" s="21">
        <f t="shared" si="28"/>
        <v>-0.41670854131273943</v>
      </c>
      <c r="AO69" s="23">
        <f t="shared" si="29"/>
        <v>2.0910417728311232</v>
      </c>
      <c r="AP69" s="23">
        <f t="shared" si="29"/>
        <v>-1.1113105264549048</v>
      </c>
      <c r="AQ69" s="23">
        <f t="shared" si="29"/>
        <v>1.3720386335414548E-2</v>
      </c>
      <c r="AR69" s="23">
        <f t="shared" si="29"/>
        <v>6.5483672883656467E-3</v>
      </c>
      <c r="AS69" s="23">
        <f t="shared" si="29"/>
        <v>1</v>
      </c>
      <c r="AT69" s="18"/>
      <c r="AU69" s="18"/>
      <c r="AV69" s="18"/>
      <c r="AW69" s="18"/>
      <c r="AX69" s="18"/>
    </row>
    <row r="70" spans="1:50" x14ac:dyDescent="0.25">
      <c r="A70" s="1">
        <v>45382</v>
      </c>
      <c r="B70">
        <v>-0.16249663397403899</v>
      </c>
      <c r="C70">
        <v>-9.6077797829872094E-2</v>
      </c>
      <c r="D70">
        <v>0.43522038244167199</v>
      </c>
      <c r="E70">
        <v>9.1978312410350696E-4</v>
      </c>
      <c r="F70">
        <v>-0.25716891392402802</v>
      </c>
      <c r="G70" s="16">
        <v>-2.2700397586364601E-14</v>
      </c>
      <c r="H70" s="16">
        <v>4.04395864923198E-14</v>
      </c>
      <c r="I70" s="16">
        <v>7.2728597577894095E-15</v>
      </c>
      <c r="J70" s="16">
        <v>-3.6123482530264799E-16</v>
      </c>
      <c r="K70" s="16">
        <v>-9.4138559289403198E-16</v>
      </c>
      <c r="L70" s="16">
        <v>-1.28546772093655E-15</v>
      </c>
      <c r="M70" s="16">
        <v>-1.84429731214274E-15</v>
      </c>
      <c r="N70" s="16">
        <v>-2.2359370932194099E-15</v>
      </c>
      <c r="O70" s="16">
        <v>-2.6176115842354901E-15</v>
      </c>
      <c r="P70" s="16">
        <v>8.4373078286343697E-14</v>
      </c>
      <c r="Q70">
        <v>6.6223182648320195E-2</v>
      </c>
      <c r="R70">
        <v>0</v>
      </c>
      <c r="S70">
        <v>-0.23745773446306001</v>
      </c>
      <c r="T70">
        <v>1.40745188559509E-2</v>
      </c>
      <c r="U70">
        <v>-0.236763213120852</v>
      </c>
      <c r="V70">
        <f t="shared" si="17"/>
        <v>-0.23676321312085247</v>
      </c>
      <c r="Y70" s="1">
        <f t="shared" si="18"/>
        <v>45382</v>
      </c>
      <c r="Z70" s="18">
        <f t="shared" si="18"/>
        <v>-0.16249663397403899</v>
      </c>
      <c r="AA70" s="18">
        <f t="shared" si="18"/>
        <v>-9.6077797829872094E-2</v>
      </c>
      <c r="AB70" s="18">
        <f t="shared" si="18"/>
        <v>0.43522038244167199</v>
      </c>
      <c r="AC70" s="18">
        <f t="shared" si="19"/>
        <v>-0.49462664838708803</v>
      </c>
      <c r="AD70" s="18">
        <f t="shared" si="20"/>
        <v>9.1978312410350696E-4</v>
      </c>
      <c r="AE70" s="18">
        <f t="shared" si="21"/>
        <v>6.6223182648320195E-2</v>
      </c>
      <c r="AF70" s="18">
        <f t="shared" si="22"/>
        <v>-2.2700397586364601E-14</v>
      </c>
      <c r="AG70" s="18">
        <f t="shared" si="22"/>
        <v>4.04395864923198E-14</v>
      </c>
      <c r="AH70" s="18">
        <f t="shared" si="23"/>
        <v>1.4074518856033261E-2</v>
      </c>
      <c r="AI70" s="18">
        <f t="shared" si="16"/>
        <v>-0.23676321312085244</v>
      </c>
      <c r="AJ70" s="21">
        <f t="shared" si="24"/>
        <v>-0.42840346573876786</v>
      </c>
      <c r="AK70" s="21">
        <f t="shared" si="25"/>
        <v>0.34006236773590343</v>
      </c>
      <c r="AL70" s="21">
        <f t="shared" si="26"/>
        <v>-0.16249663397403899</v>
      </c>
      <c r="AM70" s="21">
        <f t="shared" si="27"/>
        <v>1.4074518856033261E-2</v>
      </c>
      <c r="AN70" s="21">
        <f t="shared" si="28"/>
        <v>-0.23676321312087015</v>
      </c>
      <c r="AO70" s="23">
        <f t="shared" si="29"/>
        <v>1.0003856524724812</v>
      </c>
      <c r="AP70" s="23">
        <f t="shared" si="29"/>
        <v>5.4075720916571278E-2</v>
      </c>
      <c r="AQ70" s="23">
        <f t="shared" si="29"/>
        <v>-5.3522918811815992E-2</v>
      </c>
      <c r="AR70" s="23">
        <f t="shared" si="29"/>
        <v>-9.3845457723692452E-4</v>
      </c>
      <c r="AS70" s="23">
        <f t="shared" si="29"/>
        <v>1</v>
      </c>
      <c r="AT70" s="18"/>
      <c r="AU70" s="18"/>
      <c r="AV70" s="18"/>
      <c r="AW70" s="18"/>
      <c r="AX70" s="18"/>
    </row>
    <row r="71" spans="1:50" x14ac:dyDescent="0.25">
      <c r="A71" s="1">
        <v>45473</v>
      </c>
      <c r="B71">
        <v>-0.16478724063563199</v>
      </c>
      <c r="C71">
        <v>-8.98709283629609E-2</v>
      </c>
      <c r="D71">
        <v>0.48627179567766698</v>
      </c>
      <c r="E71">
        <v>-1.19339740527403E-2</v>
      </c>
      <c r="F71">
        <v>-0.27241151859825702</v>
      </c>
      <c r="G71" s="16">
        <v>-2.2742835611200001E-14</v>
      </c>
      <c r="H71" s="16">
        <v>4.1182123489524502E-14</v>
      </c>
      <c r="I71" s="16">
        <v>6.3133813526525099E-15</v>
      </c>
      <c r="J71" s="16">
        <v>-5.5494128124822099E-16</v>
      </c>
      <c r="K71" s="16">
        <v>-8.5510227822283099E-16</v>
      </c>
      <c r="L71" s="16">
        <v>-1.2008524565024301E-15</v>
      </c>
      <c r="M71" s="16">
        <v>-1.7553063653885501E-15</v>
      </c>
      <c r="N71" s="16">
        <v>-2.1433297071614601E-15</v>
      </c>
      <c r="O71" s="16">
        <v>-2.5219618454824698E-15</v>
      </c>
      <c r="P71" s="16">
        <v>8.6281632295170895E-14</v>
      </c>
      <c r="Q71">
        <v>4.7973355258498801E-2</v>
      </c>
      <c r="R71">
        <v>0</v>
      </c>
      <c r="S71">
        <v>-0.31179451738425601</v>
      </c>
      <c r="T71">
        <v>1.39077679523162E-2</v>
      </c>
      <c r="U71">
        <v>-0.302645260145263</v>
      </c>
      <c r="V71">
        <f t="shared" si="17"/>
        <v>-0.30264526014526227</v>
      </c>
      <c r="Y71" s="1">
        <f t="shared" si="18"/>
        <v>45473</v>
      </c>
      <c r="Z71" s="18">
        <f t="shared" si="18"/>
        <v>-0.16478724063563199</v>
      </c>
      <c r="AA71" s="18">
        <f t="shared" si="18"/>
        <v>-8.98709283629609E-2</v>
      </c>
      <c r="AB71" s="18">
        <f t="shared" si="18"/>
        <v>0.48627179567766698</v>
      </c>
      <c r="AC71" s="18">
        <f t="shared" si="19"/>
        <v>-0.58420603598251297</v>
      </c>
      <c r="AD71" s="18">
        <f t="shared" si="20"/>
        <v>-1.19339740527403E-2</v>
      </c>
      <c r="AE71" s="18">
        <f t="shared" si="21"/>
        <v>4.7973355258498801E-2</v>
      </c>
      <c r="AF71" s="18">
        <f t="shared" si="22"/>
        <v>-2.2742835611200001E-14</v>
      </c>
      <c r="AG71" s="18">
        <f t="shared" si="22"/>
        <v>4.1182123489524502E-14</v>
      </c>
      <c r="AH71" s="18">
        <f t="shared" si="23"/>
        <v>1.3907767952399761E-2</v>
      </c>
      <c r="AI71" s="18">
        <f t="shared" si="16"/>
        <v>-0.30264526014526216</v>
      </c>
      <c r="AJ71" s="21">
        <f t="shared" si="24"/>
        <v>-0.5362326807240142</v>
      </c>
      <c r="AK71" s="21">
        <f t="shared" si="25"/>
        <v>0.38446689326196576</v>
      </c>
      <c r="AL71" s="21">
        <f t="shared" si="26"/>
        <v>-0.16478724063563199</v>
      </c>
      <c r="AM71" s="21">
        <f t="shared" si="27"/>
        <v>1.3907767952399761E-2</v>
      </c>
      <c r="AN71" s="21">
        <f t="shared" si="28"/>
        <v>-0.30264526014528065</v>
      </c>
      <c r="AO71" s="23">
        <f t="shared" si="29"/>
        <v>1.6367010415643832</v>
      </c>
      <c r="AP71" s="23">
        <f t="shared" si="29"/>
        <v>-0.67400039208875284</v>
      </c>
      <c r="AQ71" s="23">
        <f t="shared" si="29"/>
        <v>3.4768298270153805E-2</v>
      </c>
      <c r="AR71" s="23">
        <f t="shared" si="29"/>
        <v>2.5310522542160174E-3</v>
      </c>
      <c r="AS71" s="23">
        <f t="shared" si="29"/>
        <v>1</v>
      </c>
      <c r="AT71" s="18"/>
      <c r="AU71" s="18"/>
      <c r="AV71" s="18"/>
      <c r="AW71" s="18"/>
      <c r="AX71" s="18"/>
    </row>
    <row r="72" spans="1:50" x14ac:dyDescent="0.25">
      <c r="A72" s="1">
        <v>45565</v>
      </c>
      <c r="B72">
        <v>-0.17306390857123399</v>
      </c>
      <c r="C72">
        <v>-0.12828041779680899</v>
      </c>
      <c r="D72">
        <v>0.477826531351566</v>
      </c>
      <c r="E72">
        <v>-1.2844082556844501E-2</v>
      </c>
      <c r="F72">
        <v>-0.28132349508177001</v>
      </c>
      <c r="G72" s="16">
        <v>-2.2484249134806501E-14</v>
      </c>
      <c r="H72" s="16">
        <v>4.2016076568960299E-14</v>
      </c>
      <c r="I72" s="16">
        <v>5.75389266390627E-15</v>
      </c>
      <c r="J72" s="16">
        <v>-4.2052344160313999E-16</v>
      </c>
      <c r="K72" s="16">
        <v>-7.2879299457095897E-16</v>
      </c>
      <c r="L72" s="16">
        <v>-1.09276258510838E-15</v>
      </c>
      <c r="M72" s="16">
        <v>-1.6597849521271901E-15</v>
      </c>
      <c r="N72" s="16">
        <v>-2.0628979153574901E-15</v>
      </c>
      <c r="O72" s="16">
        <v>-2.4578695562876398E-15</v>
      </c>
      <c r="P72" s="16">
        <v>8.6634650889816006E-14</v>
      </c>
      <c r="Q72">
        <v>4.3044514256790498E-2</v>
      </c>
      <c r="R72">
        <v>0</v>
      </c>
      <c r="S72">
        <v>-0.37264545456271903</v>
      </c>
      <c r="T72">
        <v>1.37431082008576E-2</v>
      </c>
      <c r="U72">
        <v>-0.43354320476005898</v>
      </c>
      <c r="V72">
        <f t="shared" si="17"/>
        <v>-0.43354320476005892</v>
      </c>
      <c r="Y72" s="1">
        <f t="shared" si="18"/>
        <v>45565</v>
      </c>
      <c r="Z72" s="18">
        <f t="shared" si="18"/>
        <v>-0.17306390857123399</v>
      </c>
      <c r="AA72" s="18">
        <f t="shared" si="18"/>
        <v>-0.12828041779680899</v>
      </c>
      <c r="AB72" s="18">
        <f t="shared" si="18"/>
        <v>0.477826531351566</v>
      </c>
      <c r="AC72" s="18">
        <f t="shared" si="19"/>
        <v>-0.65396894964448904</v>
      </c>
      <c r="AD72" s="18">
        <f t="shared" si="20"/>
        <v>-1.2844082556844501E-2</v>
      </c>
      <c r="AE72" s="18">
        <f t="shared" si="21"/>
        <v>4.3044514256790498E-2</v>
      </c>
      <c r="AF72" s="18">
        <f t="shared" si="22"/>
        <v>-2.2484249134806501E-14</v>
      </c>
      <c r="AG72" s="18">
        <f t="shared" si="22"/>
        <v>4.2016076568960299E-14</v>
      </c>
      <c r="AH72" s="18">
        <f t="shared" si="23"/>
        <v>1.3743108200941566E-2</v>
      </c>
      <c r="AI72" s="18">
        <f t="shared" si="16"/>
        <v>-0.43354320476005892</v>
      </c>
      <c r="AJ72" s="21">
        <f t="shared" si="24"/>
        <v>-0.61092443538769858</v>
      </c>
      <c r="AK72" s="21">
        <f t="shared" si="25"/>
        <v>0.33670203099791252</v>
      </c>
      <c r="AL72" s="21">
        <f t="shared" si="26"/>
        <v>-0.17306390857123399</v>
      </c>
      <c r="AM72" s="21">
        <f t="shared" si="27"/>
        <v>1.3743108200941566E-2</v>
      </c>
      <c r="AN72" s="21">
        <f t="shared" si="28"/>
        <v>-0.43354320476007852</v>
      </c>
      <c r="AO72" s="23">
        <f t="shared" si="29"/>
        <v>0.57061059960478988</v>
      </c>
      <c r="AP72" s="23">
        <f t="shared" si="29"/>
        <v>0.36490154528105156</v>
      </c>
      <c r="AQ72" s="23">
        <f t="shared" si="29"/>
        <v>6.3229930461920575E-2</v>
      </c>
      <c r="AR72" s="23">
        <f t="shared" si="29"/>
        <v>1.2579246522376694E-3</v>
      </c>
      <c r="AS72" s="23">
        <f t="shared" si="29"/>
        <v>1</v>
      </c>
      <c r="AT72" s="18"/>
      <c r="AU72" s="18"/>
      <c r="AV72" s="18"/>
      <c r="AW72" s="18"/>
      <c r="AX72" s="18"/>
    </row>
    <row r="73" spans="1:50" x14ac:dyDescent="0.25">
      <c r="A73" s="1">
        <v>45657</v>
      </c>
      <c r="B73">
        <v>-0.17107207284220799</v>
      </c>
      <c r="C73">
        <v>-0.12699781963962101</v>
      </c>
      <c r="D73">
        <v>0.472690257236627</v>
      </c>
      <c r="E73">
        <v>-1.70154527183097E-2</v>
      </c>
      <c r="F73">
        <v>-0.27515898255186699</v>
      </c>
      <c r="G73" s="16">
        <v>-2.2135135202931101E-14</v>
      </c>
      <c r="H73" s="16">
        <v>4.2495849287064102E-14</v>
      </c>
      <c r="I73" s="16">
        <v>5.6734372760362696E-15</v>
      </c>
      <c r="J73" s="16">
        <v>-4.1602154135588098E-16</v>
      </c>
      <c r="K73" s="16">
        <v>-7.2148787938238295E-16</v>
      </c>
      <c r="L73" s="16">
        <v>-1.0818433788684299E-15</v>
      </c>
      <c r="M73" s="16">
        <v>-1.64297162624026E-15</v>
      </c>
      <c r="N73" s="16">
        <v>-2.0418755588302198E-15</v>
      </c>
      <c r="O73" s="16">
        <v>-2.4326208874292801E-15</v>
      </c>
      <c r="P73" s="16">
        <v>8.6412024287646299E-14</v>
      </c>
      <c r="Q73">
        <v>3.8913803715301003E-2</v>
      </c>
      <c r="R73">
        <v>0</v>
      </c>
      <c r="S73">
        <v>-0.36917406298577399</v>
      </c>
      <c r="T73">
        <v>1.35805115416479E-2</v>
      </c>
      <c r="U73">
        <v>-0.43423381824409901</v>
      </c>
      <c r="V73">
        <f t="shared" si="17"/>
        <v>-0.43423381824409968</v>
      </c>
      <c r="Y73" s="1">
        <f t="shared" si="18"/>
        <v>45657</v>
      </c>
      <c r="Z73" s="18">
        <f t="shared" si="18"/>
        <v>-0.17107207284220799</v>
      </c>
      <c r="AA73" s="18">
        <f t="shared" si="18"/>
        <v>-0.12699781963962101</v>
      </c>
      <c r="AB73" s="18">
        <f t="shared" si="18"/>
        <v>0.472690257236627</v>
      </c>
      <c r="AC73" s="18">
        <f t="shared" si="19"/>
        <v>-0.64433304553764104</v>
      </c>
      <c r="AD73" s="18">
        <f t="shared" si="20"/>
        <v>-1.70154527183097E-2</v>
      </c>
      <c r="AE73" s="18">
        <f t="shared" si="21"/>
        <v>3.8913803715301003E-2</v>
      </c>
      <c r="AF73" s="18">
        <f t="shared" si="22"/>
        <v>-2.2135135202931101E-14</v>
      </c>
      <c r="AG73" s="18">
        <f t="shared" si="22"/>
        <v>4.2495849287064102E-14</v>
      </c>
      <c r="AH73" s="18">
        <f t="shared" si="23"/>
        <v>1.3580511541731649E-2</v>
      </c>
      <c r="AI73" s="18">
        <f t="shared" si="16"/>
        <v>-0.43423381824409968</v>
      </c>
      <c r="AJ73" s="21">
        <f t="shared" si="24"/>
        <v>-0.60541924182234008</v>
      </c>
      <c r="AK73" s="21">
        <f t="shared" si="25"/>
        <v>0.32867698487869629</v>
      </c>
      <c r="AL73" s="21">
        <f t="shared" si="26"/>
        <v>-0.17107207284220799</v>
      </c>
      <c r="AM73" s="21">
        <f t="shared" si="27"/>
        <v>1.3580511541731649E-2</v>
      </c>
      <c r="AN73" s="21">
        <f t="shared" si="28"/>
        <v>-0.43423381824412011</v>
      </c>
      <c r="AO73" s="23">
        <f t="shared" si="29"/>
        <v>-7.9714539211443478</v>
      </c>
      <c r="AP73" s="23">
        <f t="shared" si="29"/>
        <v>11.620170043961858</v>
      </c>
      <c r="AQ73" s="23">
        <f t="shared" si="29"/>
        <v>-2.8841541253574023</v>
      </c>
      <c r="AR73" s="23">
        <f t="shared" si="29"/>
        <v>0.23543800253996292</v>
      </c>
      <c r="AS73" s="23">
        <f t="shared" si="29"/>
        <v>1</v>
      </c>
      <c r="AT73" s="18"/>
      <c r="AU73" s="18"/>
      <c r="AV73" s="18"/>
      <c r="AW73" s="18"/>
      <c r="AX73" s="18"/>
    </row>
    <row r="74" spans="1:50" x14ac:dyDescent="0.25">
      <c r="A74" s="1">
        <v>45747</v>
      </c>
      <c r="B74">
        <v>-0.169082893810171</v>
      </c>
      <c r="C74">
        <v>-0.125727948389079</v>
      </c>
      <c r="D74">
        <v>0.46771396900566697</v>
      </c>
      <c r="E74">
        <v>-2.0663114487445199E-2</v>
      </c>
      <c r="F74">
        <v>-0.26847116757921802</v>
      </c>
      <c r="G74" s="16">
        <v>-2.17765658951801E-14</v>
      </c>
      <c r="H74" s="16">
        <v>4.2955120816308199E-14</v>
      </c>
      <c r="I74" s="16">
        <v>5.5872961726068404E-15</v>
      </c>
      <c r="J74" s="16">
        <v>-4.1246847191762699E-16</v>
      </c>
      <c r="K74" s="16">
        <v>-7.1473290942964996E-16</v>
      </c>
      <c r="L74" s="16">
        <v>-1.0712496464523301E-15</v>
      </c>
      <c r="M74" s="16">
        <v>-1.6263444468730499E-15</v>
      </c>
      <c r="N74" s="16">
        <v>-2.0209445311261798E-15</v>
      </c>
      <c r="O74" s="16">
        <v>-2.4074056279014499E-15</v>
      </c>
      <c r="P74" s="16">
        <v>8.6185605894395701E-14</v>
      </c>
      <c r="Q74">
        <v>3.5200104663305497E-2</v>
      </c>
      <c r="R74">
        <v>0</v>
      </c>
      <c r="S74">
        <v>-0.36572901874205599</v>
      </c>
      <c r="T74">
        <v>1.3419950310324001E-2</v>
      </c>
      <c r="U74">
        <v>-0.433340119028568</v>
      </c>
      <c r="V74">
        <f t="shared" si="17"/>
        <v>-0.43334011902856806</v>
      </c>
      <c r="Y74" s="1">
        <f t="shared" si="18"/>
        <v>45747</v>
      </c>
      <c r="Z74" s="18">
        <f t="shared" si="18"/>
        <v>-0.169082893810171</v>
      </c>
      <c r="AA74" s="18">
        <f t="shared" si="18"/>
        <v>-0.125727948389079</v>
      </c>
      <c r="AB74" s="18">
        <f t="shared" si="18"/>
        <v>0.46771396900566697</v>
      </c>
      <c r="AC74" s="18">
        <f t="shared" si="19"/>
        <v>-0.63420018632127406</v>
      </c>
      <c r="AD74" s="18">
        <f t="shared" si="20"/>
        <v>-2.0663114487445199E-2</v>
      </c>
      <c r="AE74" s="18">
        <f t="shared" si="21"/>
        <v>3.5200104663305497E-2</v>
      </c>
      <c r="AF74" s="18">
        <f t="shared" si="22"/>
        <v>-2.17765658951801E-14</v>
      </c>
      <c r="AG74" s="18">
        <f t="shared" si="22"/>
        <v>4.2955120816308199E-14</v>
      </c>
      <c r="AH74" s="18">
        <f t="shared" si="23"/>
        <v>1.3419950310407519E-2</v>
      </c>
      <c r="AI74" s="18">
        <f t="shared" si="16"/>
        <v>-0.43334011902856806</v>
      </c>
      <c r="AJ74" s="21">
        <f t="shared" si="24"/>
        <v>-0.59900008165796859</v>
      </c>
      <c r="AK74" s="21">
        <f t="shared" si="25"/>
        <v>0.32132290612914283</v>
      </c>
      <c r="AL74" s="21">
        <f t="shared" si="26"/>
        <v>-0.169082893810171</v>
      </c>
      <c r="AM74" s="21">
        <f t="shared" si="27"/>
        <v>1.3419950310407519E-2</v>
      </c>
      <c r="AN74" s="21">
        <f t="shared" si="28"/>
        <v>-0.43334011902858927</v>
      </c>
      <c r="AO74" s="23">
        <f t="shared" si="29"/>
        <v>7.182685239975994</v>
      </c>
      <c r="AP74" s="23">
        <f t="shared" si="29"/>
        <v>-8.2288074351562148</v>
      </c>
      <c r="AQ74" s="23">
        <f t="shared" si="29"/>
        <v>2.225781333885871</v>
      </c>
      <c r="AR74" s="23">
        <f t="shared" si="29"/>
        <v>-0.17965913870558742</v>
      </c>
      <c r="AS74" s="23">
        <f t="shared" si="29"/>
        <v>1</v>
      </c>
      <c r="AT74" s="18"/>
      <c r="AU74" s="18"/>
      <c r="AV74" s="18"/>
      <c r="AW74" s="18"/>
      <c r="AX74" s="18"/>
    </row>
    <row r="75" spans="1:50" x14ac:dyDescent="0.25">
      <c r="A75" s="1">
        <v>45838</v>
      </c>
      <c r="B75">
        <v>-0.16710071510637101</v>
      </c>
      <c r="C75">
        <v>-0.124470724421024</v>
      </c>
      <c r="D75">
        <v>0.46286310954541299</v>
      </c>
      <c r="E75">
        <v>-2.38299220350453E-2</v>
      </c>
      <c r="F75">
        <v>-0.26134892651339398</v>
      </c>
      <c r="G75" s="16">
        <v>-2.1409647413498701E-14</v>
      </c>
      <c r="H75" s="16">
        <v>4.3394601943611298E-14</v>
      </c>
      <c r="I75" s="16">
        <v>5.4964075094399902E-15</v>
      </c>
      <c r="J75" s="16">
        <v>-4.0971300890218902E-16</v>
      </c>
      <c r="K75" s="16">
        <v>-7.0842736407478196E-16</v>
      </c>
      <c r="L75" s="16">
        <v>-1.06091088648364E-15</v>
      </c>
      <c r="M75" s="16">
        <v>-1.60985990901912E-15</v>
      </c>
      <c r="N75" s="16">
        <v>-2.0000725064863699E-15</v>
      </c>
      <c r="O75" s="16">
        <v>-2.3821963589603099E-15</v>
      </c>
      <c r="P75" s="16">
        <v>8.5955313890315901E-14</v>
      </c>
      <c r="Q75">
        <v>3.1865479729335601E-2</v>
      </c>
      <c r="R75">
        <v>0</v>
      </c>
      <c r="S75">
        <v>-0.362310528705998</v>
      </c>
      <c r="T75">
        <v>1.32613972325668E-2</v>
      </c>
      <c r="U75">
        <v>-0.43107083027441201</v>
      </c>
      <c r="V75">
        <f t="shared" si="17"/>
        <v>-0.43107083027441162</v>
      </c>
      <c r="Y75" s="1">
        <f t="shared" si="18"/>
        <v>45838</v>
      </c>
      <c r="Z75" s="18">
        <f t="shared" si="18"/>
        <v>-0.16710071510637101</v>
      </c>
      <c r="AA75" s="18">
        <f t="shared" si="18"/>
        <v>-0.124470724421024</v>
      </c>
      <c r="AB75" s="18">
        <f t="shared" si="18"/>
        <v>0.46286310954541299</v>
      </c>
      <c r="AC75" s="18">
        <f t="shared" si="19"/>
        <v>-0.62365945521939192</v>
      </c>
      <c r="AD75" s="18">
        <f t="shared" si="20"/>
        <v>-2.38299220350453E-2</v>
      </c>
      <c r="AE75" s="18">
        <f t="shared" si="21"/>
        <v>3.1865479729335601E-2</v>
      </c>
      <c r="AF75" s="18">
        <f t="shared" si="22"/>
        <v>-2.1409647413498701E-14</v>
      </c>
      <c r="AG75" s="18">
        <f t="shared" si="22"/>
        <v>4.3394601943611298E-14</v>
      </c>
      <c r="AH75" s="18">
        <f t="shared" si="23"/>
        <v>1.3261397232650081E-2</v>
      </c>
      <c r="AI75" s="18">
        <f t="shared" si="16"/>
        <v>-0.43107083027441156</v>
      </c>
      <c r="AJ75" s="21">
        <f t="shared" si="24"/>
        <v>-0.5917939754900563</v>
      </c>
      <c r="AK75" s="21">
        <f t="shared" si="25"/>
        <v>0.31456246308934366</v>
      </c>
      <c r="AL75" s="21">
        <f t="shared" si="26"/>
        <v>-0.16710071510637101</v>
      </c>
      <c r="AM75" s="21">
        <f t="shared" si="27"/>
        <v>1.3261397232650081E-2</v>
      </c>
      <c r="AN75" s="21">
        <f t="shared" si="28"/>
        <v>-0.4310708302744336</v>
      </c>
      <c r="AO75" s="23">
        <f t="shared" si="29"/>
        <v>3.1754910672852961</v>
      </c>
      <c r="AP75" s="23">
        <f t="shared" si="29"/>
        <v>-2.9791021646844302</v>
      </c>
      <c r="AQ75" s="23">
        <f t="shared" si="29"/>
        <v>0.87348015988273975</v>
      </c>
      <c r="AR75" s="23">
        <f t="shared" si="29"/>
        <v>-6.9869062483602362E-2</v>
      </c>
      <c r="AS75" s="23">
        <f t="shared" si="29"/>
        <v>1</v>
      </c>
      <c r="AT75" s="18"/>
      <c r="AU75" s="18"/>
      <c r="AV75" s="18"/>
      <c r="AW75" s="18"/>
      <c r="AX75" s="18"/>
    </row>
    <row r="76" spans="1:50" x14ac:dyDescent="0.25">
      <c r="A76" s="1">
        <v>45930</v>
      </c>
      <c r="B76">
        <v>-0.16512898712159799</v>
      </c>
      <c r="C76">
        <v>-0.123226045995211</v>
      </c>
      <c r="D76">
        <v>0.45811346684597298</v>
      </c>
      <c r="E76">
        <v>-2.6558057773517801E-2</v>
      </c>
      <c r="F76">
        <v>-0.25387717719575098</v>
      </c>
      <c r="G76" s="16">
        <v>-2.1035275272705902E-14</v>
      </c>
      <c r="H76" s="16">
        <v>4.3814928822726799E-14</v>
      </c>
      <c r="I76" s="16">
        <v>5.4017927209924399E-15</v>
      </c>
      <c r="J76" s="16">
        <v>-4.0760302288457699E-16</v>
      </c>
      <c r="K76" s="16">
        <v>-7.0247676022738198E-16</v>
      </c>
      <c r="L76" s="16">
        <v>-1.05076761304291E-15</v>
      </c>
      <c r="M76" s="16">
        <v>-1.59348827131632E-15</v>
      </c>
      <c r="N76" s="16">
        <v>-1.9792454388595698E-15</v>
      </c>
      <c r="O76" s="16">
        <v>-2.35698854738722E-15</v>
      </c>
      <c r="P76" s="16">
        <v>8.5721068556124594E-14</v>
      </c>
      <c r="Q76">
        <v>2.8874282464226499E-2</v>
      </c>
      <c r="R76">
        <v>0</v>
      </c>
      <c r="S76">
        <v>-0.35891875464134598</v>
      </c>
      <c r="T76">
        <v>1.31048254186477E-2</v>
      </c>
      <c r="U76">
        <v>-0.42761644799846998</v>
      </c>
      <c r="V76">
        <f t="shared" si="17"/>
        <v>-0.42761644799847076</v>
      </c>
      <c r="Y76" s="1">
        <f t="shared" si="18"/>
        <v>45930</v>
      </c>
      <c r="Z76" s="18">
        <f t="shared" si="18"/>
        <v>-0.16512898712159799</v>
      </c>
      <c r="AA76" s="18">
        <f t="shared" si="18"/>
        <v>-0.123226045995211</v>
      </c>
      <c r="AB76" s="18">
        <f t="shared" si="18"/>
        <v>0.45811346684597298</v>
      </c>
      <c r="AC76" s="18">
        <f t="shared" si="19"/>
        <v>-0.61279593183709702</v>
      </c>
      <c r="AD76" s="18">
        <f t="shared" si="20"/>
        <v>-2.6558057773517801E-2</v>
      </c>
      <c r="AE76" s="18">
        <f t="shared" si="21"/>
        <v>2.8874282464226499E-2</v>
      </c>
      <c r="AF76" s="18">
        <f t="shared" si="22"/>
        <v>-2.1035275272705902E-14</v>
      </c>
      <c r="AG76" s="18">
        <f t="shared" si="22"/>
        <v>4.3814928822726799E-14</v>
      </c>
      <c r="AH76" s="18">
        <f t="shared" si="23"/>
        <v>1.3104825418730731E-2</v>
      </c>
      <c r="AI76" s="18">
        <f t="shared" si="16"/>
        <v>-0.42761644799847087</v>
      </c>
      <c r="AJ76" s="21">
        <f t="shared" si="24"/>
        <v>-0.5839216493728705</v>
      </c>
      <c r="AK76" s="21">
        <f t="shared" si="25"/>
        <v>0.30832936307724412</v>
      </c>
      <c r="AL76" s="21">
        <f t="shared" si="26"/>
        <v>-0.16512898712159799</v>
      </c>
      <c r="AM76" s="21">
        <f t="shared" si="27"/>
        <v>1.3104825418730731E-2</v>
      </c>
      <c r="AN76" s="21">
        <f t="shared" si="28"/>
        <v>-0.42761644799849363</v>
      </c>
      <c r="AO76" s="23">
        <f t="shared" si="29"/>
        <v>2.2789388922057459</v>
      </c>
      <c r="AP76" s="23">
        <f t="shared" si="29"/>
        <v>-1.8044036572076978</v>
      </c>
      <c r="AQ76" s="23">
        <f t="shared" si="29"/>
        <v>0.57079032581490796</v>
      </c>
      <c r="AR76" s="23">
        <f t="shared" si="29"/>
        <v>-4.5325560812966202E-2</v>
      </c>
      <c r="AS76" s="23">
        <f t="shared" si="29"/>
        <v>1</v>
      </c>
      <c r="AT76" s="18"/>
      <c r="AU76" s="18"/>
      <c r="AV76" s="18"/>
      <c r="AW76" s="18"/>
      <c r="AX76" s="18"/>
    </row>
    <row r="77" spans="1:50" x14ac:dyDescent="0.25">
      <c r="A77" s="1">
        <v>46022</v>
      </c>
      <c r="B77">
        <v>-0.16317044078583001</v>
      </c>
      <c r="C77">
        <v>-0.12199380049495399</v>
      </c>
      <c r="D77">
        <v>0.45344803660031702</v>
      </c>
      <c r="E77">
        <v>-2.8888217679095999E-2</v>
      </c>
      <c r="F77">
        <v>-0.24613538680444</v>
      </c>
      <c r="G77" s="16">
        <v>-2.0654212145551301E-14</v>
      </c>
      <c r="H77" s="16">
        <v>4.4216664726401803E-14</v>
      </c>
      <c r="I77" s="16">
        <v>5.3044836890316203E-15</v>
      </c>
      <c r="J77" s="16">
        <v>-4.0599261445657299E-16</v>
      </c>
      <c r="K77" s="16">
        <v>-6.9679522979463404E-16</v>
      </c>
      <c r="L77" s="16">
        <v>-1.04077072830265E-15</v>
      </c>
      <c r="M77" s="16">
        <v>-1.5772107314148401E-15</v>
      </c>
      <c r="N77" s="16">
        <v>-1.9584626666366799E-15</v>
      </c>
      <c r="O77" s="16">
        <v>-2.3317938193729499E-15</v>
      </c>
      <c r="P77" s="16">
        <v>8.5482795505058199E-14</v>
      </c>
      <c r="Q77">
        <v>2.61933233670106E-2</v>
      </c>
      <c r="R77">
        <v>0</v>
      </c>
      <c r="S77">
        <v>-0.35555381840788503</v>
      </c>
      <c r="T77">
        <v>1.2950208358042E-2</v>
      </c>
      <c r="U77">
        <v>-0.42315009584672902</v>
      </c>
      <c r="V77">
        <f t="shared" si="17"/>
        <v>-0.42315009584672908</v>
      </c>
      <c r="Y77" s="1">
        <f t="shared" si="18"/>
        <v>46022</v>
      </c>
      <c r="Z77" s="18">
        <f t="shared" si="18"/>
        <v>-0.16317044078583001</v>
      </c>
      <c r="AA77" s="18">
        <f t="shared" si="18"/>
        <v>-0.12199380049495399</v>
      </c>
      <c r="AB77" s="18">
        <f t="shared" si="18"/>
        <v>0.45344803660031702</v>
      </c>
      <c r="AC77" s="18">
        <f t="shared" si="19"/>
        <v>-0.60168920521232505</v>
      </c>
      <c r="AD77" s="18">
        <f t="shared" si="20"/>
        <v>-2.8888217679095999E-2</v>
      </c>
      <c r="AE77" s="18">
        <f t="shared" si="21"/>
        <v>2.61933233670106E-2</v>
      </c>
      <c r="AF77" s="18">
        <f t="shared" si="22"/>
        <v>-2.0654212145551301E-14</v>
      </c>
      <c r="AG77" s="18">
        <f t="shared" si="22"/>
        <v>4.4216664726401803E-14</v>
      </c>
      <c r="AH77" s="18">
        <f t="shared" si="23"/>
        <v>1.2950208358124776E-2</v>
      </c>
      <c r="AI77" s="18">
        <f t="shared" si="16"/>
        <v>-0.42315009584672908</v>
      </c>
      <c r="AJ77" s="21">
        <f t="shared" si="24"/>
        <v>-0.57549588184531442</v>
      </c>
      <c r="AK77" s="21">
        <f t="shared" si="25"/>
        <v>0.30256601842626701</v>
      </c>
      <c r="AL77" s="21">
        <f t="shared" si="26"/>
        <v>-0.16317044078583001</v>
      </c>
      <c r="AM77" s="21">
        <f t="shared" si="27"/>
        <v>1.2950208358124776E-2</v>
      </c>
      <c r="AN77" s="21">
        <f t="shared" si="28"/>
        <v>-0.42315009584675267</v>
      </c>
      <c r="AO77" s="23">
        <f t="shared" si="29"/>
        <v>1.8864986999002675</v>
      </c>
      <c r="AP77" s="23">
        <f t="shared" si="29"/>
        <v>-1.2903919026471276</v>
      </c>
      <c r="AQ77" s="23">
        <f t="shared" si="29"/>
        <v>0.43851140018248308</v>
      </c>
      <c r="AR77" s="23">
        <f t="shared" si="29"/>
        <v>-3.4618197435615637E-2</v>
      </c>
      <c r="AS77" s="23">
        <f t="shared" si="29"/>
        <v>1</v>
      </c>
      <c r="AT77" s="18"/>
      <c r="AU77" s="18"/>
      <c r="AV77" s="18"/>
      <c r="AW77" s="18"/>
      <c r="AX77" s="18"/>
    </row>
    <row r="78" spans="1:50" x14ac:dyDescent="0.25">
      <c r="A78" s="1">
        <v>46112</v>
      </c>
      <c r="B78">
        <v>-0.16122722719916599</v>
      </c>
      <c r="C78">
        <v>-0.12077387025561601</v>
      </c>
      <c r="D78">
        <v>0.44885483670576598</v>
      </c>
      <c r="E78">
        <v>-3.0859072793068699E-2</v>
      </c>
      <c r="F78">
        <v>-0.23819668504137601</v>
      </c>
      <c r="G78" s="16">
        <v>-2.02671466655215E-14</v>
      </c>
      <c r="H78" s="16">
        <v>4.4600304944164301E-14</v>
      </c>
      <c r="I78" s="16">
        <v>5.2054716465548199E-15</v>
      </c>
      <c r="J78" s="16">
        <v>-4.04746840537E-16</v>
      </c>
      <c r="K78" s="16">
        <v>-6.9130683304373704E-16</v>
      </c>
      <c r="L78" s="16">
        <v>-1.0308806568192199E-15</v>
      </c>
      <c r="M78" s="16">
        <v>-1.56101699264562E-15</v>
      </c>
      <c r="N78" s="16">
        <v>-1.93773291890105E-15</v>
      </c>
      <c r="O78" s="16">
        <v>-2.3066345645262501E-15</v>
      </c>
      <c r="P78" s="16">
        <v>8.5240428345573302E-14</v>
      </c>
      <c r="Q78">
        <v>2.37919287194755E-2</v>
      </c>
      <c r="R78">
        <v>0</v>
      </c>
      <c r="S78">
        <v>-0.35221580656677998</v>
      </c>
      <c r="T78">
        <v>1.27975199141058E-2</v>
      </c>
      <c r="U78">
        <v>-0.41782837651655202</v>
      </c>
      <c r="V78">
        <f t="shared" si="17"/>
        <v>-0.41782837651655247</v>
      </c>
      <c r="Y78" s="1">
        <f t="shared" si="18"/>
        <v>46112</v>
      </c>
      <c r="Z78" s="18">
        <f t="shared" si="18"/>
        <v>-0.16122722719916599</v>
      </c>
      <c r="AA78" s="18">
        <f t="shared" si="18"/>
        <v>-0.12077387025561601</v>
      </c>
      <c r="AB78" s="18">
        <f t="shared" si="18"/>
        <v>0.44885483670576598</v>
      </c>
      <c r="AC78" s="18">
        <f t="shared" si="19"/>
        <v>-0.59041249160815601</v>
      </c>
      <c r="AD78" s="18">
        <f t="shared" si="20"/>
        <v>-3.0859072793068699E-2</v>
      </c>
      <c r="AE78" s="18">
        <f t="shared" si="21"/>
        <v>2.37919287194755E-2</v>
      </c>
      <c r="AF78" s="18">
        <f t="shared" si="22"/>
        <v>-2.02671466655215E-14</v>
      </c>
      <c r="AG78" s="18">
        <f t="shared" si="22"/>
        <v>4.4600304944164301E-14</v>
      </c>
      <c r="AH78" s="18">
        <f t="shared" si="23"/>
        <v>1.2797519914188314E-2</v>
      </c>
      <c r="AI78" s="18">
        <f t="shared" si="16"/>
        <v>-0.41782837651655258</v>
      </c>
      <c r="AJ78" s="21">
        <f t="shared" si="24"/>
        <v>-0.56662056288868046</v>
      </c>
      <c r="AK78" s="21">
        <f t="shared" si="25"/>
        <v>0.29722189365708124</v>
      </c>
      <c r="AL78" s="21">
        <f t="shared" si="26"/>
        <v>-0.16122722719916599</v>
      </c>
      <c r="AM78" s="21">
        <f t="shared" si="27"/>
        <v>1.2797519914188314E-2</v>
      </c>
      <c r="AN78" s="21">
        <f t="shared" si="28"/>
        <v>-0.41782837651657689</v>
      </c>
      <c r="AO78" s="23">
        <f t="shared" si="29"/>
        <v>1.6677540482656017</v>
      </c>
      <c r="AP78" s="23">
        <f t="shared" si="29"/>
        <v>-1.0042101880275709</v>
      </c>
      <c r="AQ78" s="23">
        <f t="shared" si="29"/>
        <v>0.36514770248130263</v>
      </c>
      <c r="AR78" s="23">
        <f t="shared" si="29"/>
        <v>-2.8691562719339932E-2</v>
      </c>
      <c r="AS78" s="23">
        <f t="shared" si="29"/>
        <v>1</v>
      </c>
      <c r="AT78" s="18"/>
      <c r="AU78" s="18"/>
      <c r="AV78" s="18"/>
      <c r="AW78" s="18"/>
      <c r="AX78" s="18"/>
    </row>
    <row r="79" spans="1:50" x14ac:dyDescent="0.25">
      <c r="A79" s="1">
        <v>46203</v>
      </c>
      <c r="B79">
        <v>-0.15930102989144601</v>
      </c>
      <c r="C79">
        <v>-0.11956613558420599</v>
      </c>
      <c r="D79">
        <v>0.44432538485186401</v>
      </c>
      <c r="E79">
        <v>-3.2506938067046499E-2</v>
      </c>
      <c r="F79">
        <v>-0.23012742290718</v>
      </c>
      <c r="G79" s="16">
        <v>-1.98747358379014E-14</v>
      </c>
      <c r="H79" s="16">
        <v>4.4966283653669202E-14</v>
      </c>
      <c r="I79" s="16">
        <v>5.1056731919592096E-15</v>
      </c>
      <c r="J79" s="16">
        <v>-4.0374457954953498E-16</v>
      </c>
      <c r="K79" s="16">
        <v>-6.8594608031539601E-16</v>
      </c>
      <c r="L79" s="16">
        <v>-1.02106635244168E-15</v>
      </c>
      <c r="M79" s="16">
        <v>-1.5449032080786E-15</v>
      </c>
      <c r="N79" s="16">
        <v>-1.9170711224115801E-15</v>
      </c>
      <c r="O79" s="16">
        <v>-2.28153969973389E-15</v>
      </c>
      <c r="P79" s="16">
        <v>8.4993910781012297E-14</v>
      </c>
      <c r="Q79">
        <v>2.1641922498048201E-2</v>
      </c>
      <c r="R79">
        <v>0</v>
      </c>
      <c r="S79">
        <v>-0.34890477445439899</v>
      </c>
      <c r="T79">
        <v>1.26467343188201E-2</v>
      </c>
      <c r="U79">
        <v>-0.411792259235439</v>
      </c>
      <c r="V79">
        <f t="shared" si="17"/>
        <v>-0.41179225923543783</v>
      </c>
      <c r="Y79" s="1">
        <f t="shared" si="18"/>
        <v>46203</v>
      </c>
      <c r="Z79" s="18">
        <f t="shared" si="18"/>
        <v>-0.15930102989144601</v>
      </c>
      <c r="AA79" s="18">
        <f t="shared" si="18"/>
        <v>-0.11956613558420599</v>
      </c>
      <c r="AB79" s="18">
        <f t="shared" si="18"/>
        <v>0.44432538485186401</v>
      </c>
      <c r="AC79" s="18">
        <f t="shared" si="19"/>
        <v>-0.57903219736157896</v>
      </c>
      <c r="AD79" s="18">
        <f t="shared" si="20"/>
        <v>-3.2506938067046499E-2</v>
      </c>
      <c r="AE79" s="18">
        <f t="shared" si="21"/>
        <v>2.1641922498048201E-2</v>
      </c>
      <c r="AF79" s="18">
        <f t="shared" si="22"/>
        <v>-1.98747358379014E-14</v>
      </c>
      <c r="AG79" s="18">
        <f t="shared" si="22"/>
        <v>4.4966283653669202E-14</v>
      </c>
      <c r="AH79" s="18">
        <f t="shared" si="23"/>
        <v>1.2646734318902345E-2</v>
      </c>
      <c r="AI79" s="18">
        <f t="shared" si="16"/>
        <v>-0.41179225923543783</v>
      </c>
      <c r="AJ79" s="21">
        <f t="shared" si="24"/>
        <v>-0.55739027486353077</v>
      </c>
      <c r="AK79" s="21">
        <f t="shared" si="25"/>
        <v>0.29225231120061151</v>
      </c>
      <c r="AL79" s="21">
        <f t="shared" si="26"/>
        <v>-0.15930102989144601</v>
      </c>
      <c r="AM79" s="21">
        <f t="shared" si="27"/>
        <v>1.2646734318902345E-2</v>
      </c>
      <c r="AN79" s="21">
        <f t="shared" si="28"/>
        <v>-0.41179225923546292</v>
      </c>
      <c r="AO79" s="23">
        <f t="shared" si="29"/>
        <v>1.5291763886082461</v>
      </c>
      <c r="AP79" s="23">
        <f t="shared" si="29"/>
        <v>-0.82330780285179961</v>
      </c>
      <c r="AQ79" s="23">
        <f t="shared" si="29"/>
        <v>0.31911197513453499</v>
      </c>
      <c r="AR79" s="23">
        <f t="shared" si="29"/>
        <v>-2.4980560890980719E-2</v>
      </c>
      <c r="AS79" s="23">
        <f t="shared" si="29"/>
        <v>1</v>
      </c>
      <c r="AT79" s="18"/>
      <c r="AU79" s="18"/>
      <c r="AV79" s="18"/>
      <c r="AW79" s="18"/>
      <c r="AX79" s="18"/>
    </row>
    <row r="80" spans="1:50" x14ac:dyDescent="0.25">
      <c r="A80" s="1">
        <v>46295</v>
      </c>
      <c r="B80">
        <v>-0.15739315513441801</v>
      </c>
      <c r="C80">
        <v>-0.118370476320942</v>
      </c>
      <c r="D80">
        <v>0.43985363800830002</v>
      </c>
      <c r="E80">
        <v>-3.38655951402324E-2</v>
      </c>
      <c r="F80">
        <v>-0.221987054054162</v>
      </c>
      <c r="G80" s="16">
        <v>-1.9477633757279701E-14</v>
      </c>
      <c r="H80" s="16">
        <v>4.5314981862520601E-14</v>
      </c>
      <c r="I80" s="16">
        <v>5.0059095349531198E-15</v>
      </c>
      <c r="J80" s="16">
        <v>-4.0287998780295898E-16</v>
      </c>
      <c r="K80" s="16">
        <v>-6.8065788117016302E-16</v>
      </c>
      <c r="L80" s="16">
        <v>-1.01130425719958E-15</v>
      </c>
      <c r="M80" s="16">
        <v>-1.5288702730782499E-15</v>
      </c>
      <c r="N80" s="16">
        <v>-1.8964959008482802E-15</v>
      </c>
      <c r="O80" s="16">
        <v>-2.2565414197400801E-15</v>
      </c>
      <c r="P80" s="16">
        <v>8.4743198174992704E-14</v>
      </c>
      <c r="Q80">
        <v>1.97175545123656E-2</v>
      </c>
      <c r="R80">
        <v>0</v>
      </c>
      <c r="S80">
        <v>-0.345620749786401</v>
      </c>
      <c r="T80">
        <v>1.2497826167598199E-2</v>
      </c>
      <c r="U80">
        <v>-0.405168011747784</v>
      </c>
      <c r="V80">
        <f t="shared" si="17"/>
        <v>-0.40516801174778377</v>
      </c>
      <c r="Y80" s="1">
        <f t="shared" si="18"/>
        <v>46295</v>
      </c>
      <c r="Z80" s="18">
        <f t="shared" si="18"/>
        <v>-0.15739315513441801</v>
      </c>
      <c r="AA80" s="18">
        <f t="shared" si="18"/>
        <v>-0.118370476320942</v>
      </c>
      <c r="AB80" s="18">
        <f t="shared" si="18"/>
        <v>0.43985363800830002</v>
      </c>
      <c r="AC80" s="18">
        <f t="shared" si="19"/>
        <v>-0.56760780384056297</v>
      </c>
      <c r="AD80" s="18">
        <f t="shared" si="20"/>
        <v>-3.38655951402324E-2</v>
      </c>
      <c r="AE80" s="18">
        <f t="shared" si="21"/>
        <v>1.97175545123656E-2</v>
      </c>
      <c r="AF80" s="18">
        <f t="shared" si="22"/>
        <v>-1.9477633757279701E-14</v>
      </c>
      <c r="AG80" s="18">
        <f t="shared" si="22"/>
        <v>4.5314981862520601E-14</v>
      </c>
      <c r="AH80" s="18">
        <f t="shared" si="23"/>
        <v>1.2497826167680174E-2</v>
      </c>
      <c r="AI80" s="18">
        <f t="shared" si="16"/>
        <v>-0.40516801174778372</v>
      </c>
      <c r="AJ80" s="21">
        <f t="shared" si="24"/>
        <v>-0.54789024932819741</v>
      </c>
      <c r="AK80" s="21">
        <f t="shared" si="25"/>
        <v>0.28761756654712561</v>
      </c>
      <c r="AL80" s="21">
        <f t="shared" si="26"/>
        <v>-0.15739315513441801</v>
      </c>
      <c r="AM80" s="21">
        <f t="shared" si="27"/>
        <v>1.2497826167680174E-2</v>
      </c>
      <c r="AN80" s="21">
        <f t="shared" si="28"/>
        <v>-0.40516801174780964</v>
      </c>
      <c r="AO80" s="23">
        <f t="shared" si="29"/>
        <v>1.434129016622665</v>
      </c>
      <c r="AP80" s="23">
        <f t="shared" si="29"/>
        <v>-0.6996635711640381</v>
      </c>
      <c r="AQ80" s="23">
        <f t="shared" si="29"/>
        <v>0.28801380995864451</v>
      </c>
      <c r="AR80" s="23">
        <f t="shared" si="29"/>
        <v>-2.2479255417270673E-2</v>
      </c>
      <c r="AS80" s="23">
        <f t="shared" si="29"/>
        <v>1</v>
      </c>
      <c r="AT80" s="18"/>
      <c r="AU80" s="18"/>
      <c r="AV80" s="18"/>
      <c r="AW80" s="18"/>
      <c r="AX80" s="18"/>
    </row>
    <row r="81" spans="1:50" x14ac:dyDescent="0.25">
      <c r="A81" s="1">
        <v>46387</v>
      </c>
      <c r="B81">
        <v>-0.15550460464795399</v>
      </c>
      <c r="C81">
        <v>-0.11718677264399401</v>
      </c>
      <c r="D81">
        <v>0.43543525366831598</v>
      </c>
      <c r="E81">
        <v>-3.4966227768746E-2</v>
      </c>
      <c r="F81">
        <v>-0.21382824450479301</v>
      </c>
      <c r="G81" s="16">
        <v>-1.90765092161848E-14</v>
      </c>
      <c r="H81" s="16">
        <v>4.5646735743698203E-14</v>
      </c>
      <c r="I81" s="16">
        <v>4.9068957706533797E-15</v>
      </c>
      <c r="J81" s="16">
        <v>-4.0206291538199099E-16</v>
      </c>
      <c r="K81" s="16">
        <v>-6.7539709477148703E-16</v>
      </c>
      <c r="L81" s="16">
        <v>-1.0015772676289E-15</v>
      </c>
      <c r="M81" s="16">
        <v>-1.51292243011594E-15</v>
      </c>
      <c r="N81" s="16">
        <v>-1.87602765980158E-15</v>
      </c>
      <c r="O81" s="16">
        <v>-2.2316727701561402E-15</v>
      </c>
      <c r="P81" s="16">
        <v>8.4488258626088494E-14</v>
      </c>
      <c r="Q81">
        <v>1.79953923553338E-2</v>
      </c>
      <c r="R81">
        <v>0</v>
      </c>
      <c r="S81">
        <v>-0.34236373584670599</v>
      </c>
      <c r="T81">
        <v>1.23507704141583E-2</v>
      </c>
      <c r="U81">
        <v>-0.39806816897427699</v>
      </c>
      <c r="V81">
        <f t="shared" si="17"/>
        <v>-0.39806816897427666</v>
      </c>
      <c r="Y81" s="1">
        <f t="shared" si="18"/>
        <v>46387</v>
      </c>
      <c r="Z81" s="18">
        <f t="shared" si="18"/>
        <v>-0.15550460464795399</v>
      </c>
      <c r="AA81" s="18">
        <f t="shared" si="18"/>
        <v>-0.11718677264399401</v>
      </c>
      <c r="AB81" s="18">
        <f t="shared" si="18"/>
        <v>0.43543525366831598</v>
      </c>
      <c r="AC81" s="18">
        <f t="shared" si="19"/>
        <v>-0.55619198035149897</v>
      </c>
      <c r="AD81" s="18">
        <f t="shared" si="20"/>
        <v>-3.4966227768746E-2</v>
      </c>
      <c r="AE81" s="18">
        <f t="shared" si="21"/>
        <v>1.79953923553338E-2</v>
      </c>
      <c r="AF81" s="18">
        <f t="shared" si="22"/>
        <v>-1.90765092161848E-14</v>
      </c>
      <c r="AG81" s="18">
        <f t="shared" si="22"/>
        <v>4.5646735743698203E-14</v>
      </c>
      <c r="AH81" s="18">
        <f t="shared" si="23"/>
        <v>1.2350770414239999E-2</v>
      </c>
      <c r="AI81" s="18">
        <f t="shared" si="16"/>
        <v>-0.39806816897427666</v>
      </c>
      <c r="AJ81" s="21">
        <f t="shared" si="24"/>
        <v>-0.53819658799616521</v>
      </c>
      <c r="AK81" s="21">
        <f t="shared" si="25"/>
        <v>0.28328225325557599</v>
      </c>
      <c r="AL81" s="21">
        <f t="shared" si="26"/>
        <v>-0.15550460464795399</v>
      </c>
      <c r="AM81" s="21">
        <f t="shared" si="27"/>
        <v>1.2350770414239999E-2</v>
      </c>
      <c r="AN81" s="21">
        <f t="shared" si="28"/>
        <v>-0.39806816897430325</v>
      </c>
      <c r="AO81" s="23">
        <f t="shared" si="29"/>
        <v>1.365334647719924</v>
      </c>
      <c r="AP81" s="23">
        <f t="shared" si="29"/>
        <v>-0.61062102779616168</v>
      </c>
      <c r="AQ81" s="23">
        <f t="shared" si="29"/>
        <v>0.26599891669591547</v>
      </c>
      <c r="AR81" s="23">
        <f t="shared" si="29"/>
        <v>-2.0712536619673431E-2</v>
      </c>
      <c r="AS81" s="23">
        <f t="shared" si="29"/>
        <v>1</v>
      </c>
      <c r="AT81" s="18"/>
      <c r="AU81" s="18"/>
      <c r="AV81" s="18"/>
      <c r="AW81" s="18"/>
      <c r="AX81" s="18"/>
    </row>
    <row r="82" spans="1:50" x14ac:dyDescent="0.25">
      <c r="A82" s="1">
        <v>46477</v>
      </c>
      <c r="B82">
        <v>-0.153636134176447</v>
      </c>
      <c r="C82">
        <v>-0.116014905481435</v>
      </c>
      <c r="D82">
        <v>0.43106707522419102</v>
      </c>
      <c r="E82">
        <v>-3.5837438153012498E-2</v>
      </c>
      <c r="F82">
        <v>-0.20569713903954501</v>
      </c>
      <c r="G82" s="16">
        <v>-1.86720545763577E-14</v>
      </c>
      <c r="H82" s="16">
        <v>4.59618448738261E-14</v>
      </c>
      <c r="I82" s="16">
        <v>4.8092375728877197E-15</v>
      </c>
      <c r="J82" s="16">
        <v>-4.0121857726045598E-16</v>
      </c>
      <c r="K82" s="16">
        <v>-6.7012781739745104E-16</v>
      </c>
      <c r="L82" s="16">
        <v>-9.9187374597209594E-16</v>
      </c>
      <c r="M82" s="16">
        <v>-1.4970661470877399E-15</v>
      </c>
      <c r="N82" s="16">
        <v>-1.8556871583381498E-15</v>
      </c>
      <c r="O82" s="16">
        <v>-2.2069658935938101E-15</v>
      </c>
      <c r="P82" s="16">
        <v>8.4229073604217504E-14</v>
      </c>
      <c r="Q82">
        <v>1.6454190412179701E-2</v>
      </c>
      <c r="R82">
        <v>0</v>
      </c>
      <c r="S82">
        <v>-0.33913371430963801</v>
      </c>
      <c r="T82">
        <v>1.22055423654597E-2</v>
      </c>
      <c r="U82">
        <v>-0.39059252315813697</v>
      </c>
      <c r="V82">
        <f t="shared" si="17"/>
        <v>-0.39059252315813842</v>
      </c>
      <c r="Y82" s="1">
        <f t="shared" si="18"/>
        <v>46477</v>
      </c>
      <c r="Z82" s="18">
        <f t="shared" si="18"/>
        <v>-0.153636134176447</v>
      </c>
      <c r="AA82" s="18">
        <f t="shared" si="18"/>
        <v>-0.116014905481435</v>
      </c>
      <c r="AB82" s="18">
        <f t="shared" si="18"/>
        <v>0.43106707522419102</v>
      </c>
      <c r="AC82" s="18">
        <f t="shared" si="19"/>
        <v>-0.54483085334918302</v>
      </c>
      <c r="AD82" s="18">
        <f t="shared" si="20"/>
        <v>-3.5837438153012498E-2</v>
      </c>
      <c r="AE82" s="18">
        <f t="shared" si="21"/>
        <v>1.6454190412179701E-2</v>
      </c>
      <c r="AF82" s="18">
        <f t="shared" si="22"/>
        <v>-1.86720545763577E-14</v>
      </c>
      <c r="AG82" s="18">
        <f t="shared" si="22"/>
        <v>4.59618448738261E-14</v>
      </c>
      <c r="AH82" s="18">
        <f t="shared" si="23"/>
        <v>1.2205542365541116E-2</v>
      </c>
      <c r="AI82" s="18">
        <f t="shared" si="16"/>
        <v>-0.39059252315813836</v>
      </c>
      <c r="AJ82" s="21">
        <f t="shared" si="24"/>
        <v>-0.52837666293700336</v>
      </c>
      <c r="AK82" s="21">
        <f t="shared" si="25"/>
        <v>0.27921473158974353</v>
      </c>
      <c r="AL82" s="21">
        <f t="shared" si="26"/>
        <v>-0.153636134176447</v>
      </c>
      <c r="AM82" s="21">
        <f t="shared" si="27"/>
        <v>1.2205542365541116E-2</v>
      </c>
      <c r="AN82" s="21">
        <f t="shared" si="28"/>
        <v>-0.39059252315816573</v>
      </c>
      <c r="AO82" s="23">
        <f t="shared" si="29"/>
        <v>1.3135888591676963</v>
      </c>
      <c r="AP82" s="23">
        <f t="shared" si="29"/>
        <v>-0.54410304686345468</v>
      </c>
      <c r="AQ82" s="23">
        <f t="shared" si="29"/>
        <v>0.249941010778434</v>
      </c>
      <c r="AR82" s="23">
        <f t="shared" si="29"/>
        <v>-1.9426823082680251E-2</v>
      </c>
      <c r="AS82" s="23">
        <f t="shared" si="29"/>
        <v>1</v>
      </c>
      <c r="AT82" s="18"/>
      <c r="AU82" s="18"/>
      <c r="AV82" s="18"/>
      <c r="AW82" s="18"/>
      <c r="AX82" s="18"/>
    </row>
    <row r="83" spans="1:50" x14ac:dyDescent="0.25">
      <c r="A83" s="1">
        <v>46568</v>
      </c>
      <c r="B83">
        <v>-0.151788300719332</v>
      </c>
      <c r="C83">
        <v>-0.114854756719332</v>
      </c>
      <c r="D83">
        <v>0.42674677347120599</v>
      </c>
      <c r="E83">
        <v>-3.6505319873336099E-2</v>
      </c>
      <c r="F83">
        <v>-0.19763373011604099</v>
      </c>
      <c r="G83" s="16">
        <v>-1.82649880063517E-14</v>
      </c>
      <c r="H83" s="16">
        <v>4.6260580033620399E-14</v>
      </c>
      <c r="I83" s="16">
        <v>4.7134332110509796E-15</v>
      </c>
      <c r="J83" s="16">
        <v>-4.0028671367299499E-16</v>
      </c>
      <c r="K83" s="16">
        <v>-6.6482251161725899E-16</v>
      </c>
      <c r="L83" s="16">
        <v>-9.8218660018518698E-16</v>
      </c>
      <c r="M83" s="16">
        <v>-1.48130923085977E-15</v>
      </c>
      <c r="N83" s="16">
        <v>-1.8354944780342199E-15</v>
      </c>
      <c r="O83" s="16">
        <v>-2.1824508172668001E-15</v>
      </c>
      <c r="P83" s="16">
        <v>8.39656382054295E-14</v>
      </c>
      <c r="Q83">
        <v>1.5074745806168299E-2</v>
      </c>
      <c r="R83">
        <v>0</v>
      </c>
      <c r="S83">
        <v>-0.335930647737892</v>
      </c>
      <c r="T83">
        <v>1.2062117676702301E-2</v>
      </c>
      <c r="U83">
        <v>-0.38282911821174898</v>
      </c>
      <c r="V83">
        <f t="shared" si="17"/>
        <v>-0.38282911821174742</v>
      </c>
      <c r="Y83" s="1">
        <f t="shared" si="18"/>
        <v>46568</v>
      </c>
      <c r="Z83" s="18">
        <f t="shared" si="18"/>
        <v>-0.151788300719332</v>
      </c>
      <c r="AA83" s="18">
        <f t="shared" si="18"/>
        <v>-0.114854756719332</v>
      </c>
      <c r="AB83" s="18">
        <f t="shared" si="18"/>
        <v>0.42674677347120599</v>
      </c>
      <c r="AC83" s="18">
        <f t="shared" si="19"/>
        <v>-0.53356437785393296</v>
      </c>
      <c r="AD83" s="18">
        <f t="shared" si="20"/>
        <v>-3.6505319873336099E-2</v>
      </c>
      <c r="AE83" s="18">
        <f t="shared" si="21"/>
        <v>1.5074745806168299E-2</v>
      </c>
      <c r="AF83" s="18">
        <f t="shared" si="22"/>
        <v>-1.82649880063517E-14</v>
      </c>
      <c r="AG83" s="18">
        <f t="shared" si="22"/>
        <v>4.6260580033620399E-14</v>
      </c>
      <c r="AH83" s="18">
        <f t="shared" si="23"/>
        <v>1.2062117676783434E-2</v>
      </c>
      <c r="AI83" s="18">
        <f t="shared" si="16"/>
        <v>-0.38282911821174737</v>
      </c>
      <c r="AJ83" s="21">
        <f t="shared" si="24"/>
        <v>-0.51848963204776466</v>
      </c>
      <c r="AK83" s="21">
        <f t="shared" si="25"/>
        <v>0.2753866968785379</v>
      </c>
      <c r="AL83" s="21">
        <f t="shared" si="26"/>
        <v>-0.151788300719332</v>
      </c>
      <c r="AM83" s="21">
        <f t="shared" si="27"/>
        <v>1.2062117676783434E-2</v>
      </c>
      <c r="AN83" s="21">
        <f t="shared" si="28"/>
        <v>-0.38282911821177534</v>
      </c>
      <c r="AO83" s="23">
        <f t="shared" si="29"/>
        <v>1.2735431112395732</v>
      </c>
      <c r="AP83" s="23">
        <f t="shared" si="29"/>
        <v>-0.49308708455115241</v>
      </c>
      <c r="AQ83" s="23">
        <f t="shared" si="29"/>
        <v>0.2380184300413391</v>
      </c>
      <c r="AR83" s="23">
        <f t="shared" si="29"/>
        <v>-1.8474456729758528E-2</v>
      </c>
      <c r="AS83" s="23">
        <f t="shared" si="29"/>
        <v>1</v>
      </c>
      <c r="AT83" s="18"/>
      <c r="AU83" s="18"/>
      <c r="AV83" s="18"/>
      <c r="AW83" s="18"/>
      <c r="AX83" s="18"/>
    </row>
    <row r="84" spans="1:50" x14ac:dyDescent="0.25">
      <c r="A84" s="1">
        <v>46660</v>
      </c>
      <c r="B84">
        <v>-0.14996150064613001</v>
      </c>
      <c r="C84">
        <v>-0.113706209304086</v>
      </c>
      <c r="D84">
        <v>0.42247259686941002</v>
      </c>
      <c r="E84">
        <v>-3.6993568978278997E-2</v>
      </c>
      <c r="F84">
        <v>-0.189672288830143</v>
      </c>
      <c r="G84" s="16">
        <v>-1.78560508988608E-14</v>
      </c>
      <c r="H84" s="16">
        <v>4.6543190348572198E-14</v>
      </c>
      <c r="I84" s="16">
        <v>4.6198792308139599E-15</v>
      </c>
      <c r="J84" s="16">
        <v>-3.99220422135946E-16</v>
      </c>
      <c r="K84" s="16">
        <v>-6.5946105603764198E-16</v>
      </c>
      <c r="L84" s="16">
        <v>-9.7251244667212899E-16</v>
      </c>
      <c r="M84" s="16">
        <v>-1.4656601399931E-15</v>
      </c>
      <c r="N84" s="16">
        <v>-1.8154683114467999E-15</v>
      </c>
      <c r="O84" s="16">
        <v>-2.15815466860119E-15</v>
      </c>
      <c r="P84" s="16">
        <v>8.3697961082670295E-14</v>
      </c>
      <c r="Q84">
        <v>1.3839748550311001E-2</v>
      </c>
      <c r="R84">
        <v>0</v>
      </c>
      <c r="S84">
        <v>-0.33275448179403999</v>
      </c>
      <c r="T84">
        <v>1.19204723463901E-2</v>
      </c>
      <c r="U84">
        <v>-0.37485523178645802</v>
      </c>
      <c r="V84">
        <f t="shared" si="17"/>
        <v>-0.37485523178645735</v>
      </c>
      <c r="Y84" s="1">
        <f t="shared" si="18"/>
        <v>46660</v>
      </c>
      <c r="Z84" s="18">
        <f t="shared" si="18"/>
        <v>-0.14996150064613001</v>
      </c>
      <c r="AA84" s="18">
        <f t="shared" si="18"/>
        <v>-0.113706209304086</v>
      </c>
      <c r="AB84" s="18">
        <f t="shared" si="18"/>
        <v>0.42247259686941002</v>
      </c>
      <c r="AC84" s="18">
        <f t="shared" si="19"/>
        <v>-0.52242677062418297</v>
      </c>
      <c r="AD84" s="18">
        <f t="shared" si="20"/>
        <v>-3.6993568978278997E-2</v>
      </c>
      <c r="AE84" s="18">
        <f t="shared" si="21"/>
        <v>1.3839748550311001E-2</v>
      </c>
      <c r="AF84" s="18">
        <f t="shared" si="22"/>
        <v>-1.78560508988608E-14</v>
      </c>
      <c r="AG84" s="18">
        <f t="shared" si="22"/>
        <v>4.6543190348572198E-14</v>
      </c>
      <c r="AH84" s="18">
        <f t="shared" si="23"/>
        <v>1.1920472346470947E-2</v>
      </c>
      <c r="AI84" s="18">
        <f t="shared" si="16"/>
        <v>-0.37485523178645735</v>
      </c>
      <c r="AJ84" s="21">
        <f t="shared" si="24"/>
        <v>-0.50858702207387196</v>
      </c>
      <c r="AK84" s="21">
        <f t="shared" si="25"/>
        <v>0.27177281858704505</v>
      </c>
      <c r="AL84" s="21">
        <f t="shared" si="26"/>
        <v>-0.14996150064613001</v>
      </c>
      <c r="AM84" s="21">
        <f t="shared" si="27"/>
        <v>1.1920472346470947E-2</v>
      </c>
      <c r="AN84" s="21">
        <f t="shared" si="28"/>
        <v>-0.374855231786486</v>
      </c>
      <c r="AO84" s="23">
        <f t="shared" si="29"/>
        <v>1.2418799874658817</v>
      </c>
      <c r="AP84" s="23">
        <f t="shared" si="29"/>
        <v>-0.45321416668681852</v>
      </c>
      <c r="AQ84" s="23">
        <f t="shared" si="29"/>
        <v>0.22909782956128588</v>
      </c>
      <c r="AR84" s="23">
        <f t="shared" si="29"/>
        <v>-1.7763650340347915E-2</v>
      </c>
      <c r="AS84" s="23">
        <f t="shared" si="29"/>
        <v>1</v>
      </c>
      <c r="AT84" s="18"/>
      <c r="AU84" s="18"/>
      <c r="AV84" s="18"/>
      <c r="AW84" s="18"/>
      <c r="AX84" s="18"/>
    </row>
    <row r="85" spans="1:50" x14ac:dyDescent="0.25">
      <c r="A85" s="1">
        <v>46752</v>
      </c>
      <c r="B85">
        <v>-0.14815600048344599</v>
      </c>
      <c r="C85">
        <v>-0.112569147289922</v>
      </c>
      <c r="D85">
        <v>0.41824319756522998</v>
      </c>
      <c r="E85">
        <v>-3.7323619318584599E-2</v>
      </c>
      <c r="F85">
        <v>-0.181841828000844</v>
      </c>
      <c r="G85" s="16">
        <v>-1.7446001990603399E-14</v>
      </c>
      <c r="H85" s="16">
        <v>4.68099096399311E-14</v>
      </c>
      <c r="I85" s="16">
        <v>4.5288785040027802E-15</v>
      </c>
      <c r="J85" s="16">
        <v>-3.9798480082180402E-16</v>
      </c>
      <c r="K85" s="16">
        <v>-6.5402977381496599E-16</v>
      </c>
      <c r="L85" s="16">
        <v>-9.6285086234729891E-16</v>
      </c>
      <c r="M85" s="16">
        <v>-1.4501274637783899E-15</v>
      </c>
      <c r="N85" s="16">
        <v>-1.79562550306349E-15</v>
      </c>
      <c r="O85" s="16">
        <v>-2.1341012228850898E-15</v>
      </c>
      <c r="P85" s="16">
        <v>8.3426064108534102E-14</v>
      </c>
      <c r="Q85">
        <v>1.27336311643682E-2</v>
      </c>
      <c r="R85">
        <v>0</v>
      </c>
      <c r="S85">
        <v>-0.32960514719887601</v>
      </c>
      <c r="T85">
        <v>1.1780582711455901E-2</v>
      </c>
      <c r="U85">
        <v>-0.366738330850507</v>
      </c>
      <c r="V85">
        <f t="shared" si="17"/>
        <v>-0.36673833085050861</v>
      </c>
      <c r="Y85" s="1">
        <f t="shared" si="18"/>
        <v>46752</v>
      </c>
      <c r="Z85" s="18">
        <f t="shared" si="18"/>
        <v>-0.14815600048344599</v>
      </c>
      <c r="AA85" s="18">
        <f t="shared" si="18"/>
        <v>-0.112569147289922</v>
      </c>
      <c r="AB85" s="18">
        <f t="shared" si="18"/>
        <v>0.41824319756522998</v>
      </c>
      <c r="AC85" s="18">
        <f t="shared" si="19"/>
        <v>-0.51144697519972004</v>
      </c>
      <c r="AD85" s="18">
        <f t="shared" si="20"/>
        <v>-3.7323619318584599E-2</v>
      </c>
      <c r="AE85" s="18">
        <f t="shared" si="21"/>
        <v>1.27336311643682E-2</v>
      </c>
      <c r="AF85" s="18">
        <f t="shared" si="22"/>
        <v>-1.7446001990603399E-14</v>
      </c>
      <c r="AG85" s="18">
        <f t="shared" si="22"/>
        <v>4.68099096399311E-14</v>
      </c>
      <c r="AH85" s="18">
        <f t="shared" si="23"/>
        <v>1.1780582711536463E-2</v>
      </c>
      <c r="AI85" s="18">
        <f t="shared" si="16"/>
        <v>-0.36673833085050855</v>
      </c>
      <c r="AJ85" s="21">
        <f t="shared" si="24"/>
        <v>-0.49871334403535184</v>
      </c>
      <c r="AK85" s="21">
        <f t="shared" si="25"/>
        <v>0.2683504309567234</v>
      </c>
      <c r="AL85" s="21">
        <f t="shared" si="26"/>
        <v>-0.14815600048344599</v>
      </c>
      <c r="AM85" s="21">
        <f t="shared" si="27"/>
        <v>1.1780582711536463E-2</v>
      </c>
      <c r="AN85" s="21">
        <f t="shared" si="28"/>
        <v>-0.36673833085053797</v>
      </c>
      <c r="AO85" s="23">
        <f t="shared" si="29"/>
        <v>1.2164344638964009</v>
      </c>
      <c r="AP85" s="23">
        <f t="shared" si="29"/>
        <v>-0.42163723043170698</v>
      </c>
      <c r="AQ85" s="23">
        <f t="shared" si="29"/>
        <v>0.22243713172447938</v>
      </c>
      <c r="AR85" s="23">
        <f t="shared" si="29"/>
        <v>-1.7234365189174945E-2</v>
      </c>
      <c r="AS85" s="23">
        <f t="shared" si="29"/>
        <v>1</v>
      </c>
      <c r="AT85" s="18"/>
      <c r="AU85" s="18"/>
      <c r="AV85" s="18"/>
      <c r="AW85" s="18"/>
      <c r="AX85" s="18"/>
    </row>
    <row r="86" spans="1:50" x14ac:dyDescent="0.25">
      <c r="A86" s="1">
        <v>46843</v>
      </c>
      <c r="B86">
        <v>-0.14637196180700901</v>
      </c>
      <c r="C86">
        <v>-0.111443455857967</v>
      </c>
      <c r="D86">
        <v>0.41405751018679599</v>
      </c>
      <c r="E86">
        <v>-3.7514791753391299E-2</v>
      </c>
      <c r="F86">
        <v>-0.17416657561354601</v>
      </c>
      <c r="G86" s="16">
        <v>-1.7035609431365801E-14</v>
      </c>
      <c r="H86" s="16">
        <v>4.7060961925750102E-14</v>
      </c>
      <c r="I86" s="16">
        <v>4.4406496547070803E-15</v>
      </c>
      <c r="J86" s="16">
        <v>-3.96555508141738E-16</v>
      </c>
      <c r="K86" s="16">
        <v>-6.4852048159378297E-16</v>
      </c>
      <c r="L86" s="16">
        <v>-9.5320372738257796E-16</v>
      </c>
      <c r="M86" s="16">
        <v>-1.4347195383077999E-15</v>
      </c>
      <c r="N86" s="16">
        <v>-1.7759807862332801E-15</v>
      </c>
      <c r="O86" s="16">
        <v>-2.1103107030825502E-15</v>
      </c>
      <c r="P86" s="16">
        <v>8.3149981822763902E-14</v>
      </c>
      <c r="Q86">
        <v>1.17424214756093E-2</v>
      </c>
      <c r="R86">
        <v>0</v>
      </c>
      <c r="S86">
        <v>-0.32648256146604399</v>
      </c>
      <c r="T86">
        <v>1.1642425442449599E-2</v>
      </c>
      <c r="U86">
        <v>-0.358536989392992</v>
      </c>
      <c r="V86">
        <f t="shared" si="17"/>
        <v>-0.35853698939299211</v>
      </c>
      <c r="Y86" s="1">
        <f t="shared" si="18"/>
        <v>46843</v>
      </c>
      <c r="Z86" s="18">
        <f t="shared" si="18"/>
        <v>-0.14637196180700901</v>
      </c>
      <c r="AA86" s="18">
        <f t="shared" si="18"/>
        <v>-0.111443455857967</v>
      </c>
      <c r="AB86" s="18">
        <f t="shared" si="18"/>
        <v>0.41405751018679599</v>
      </c>
      <c r="AC86" s="18">
        <f t="shared" si="19"/>
        <v>-0.50064913707959002</v>
      </c>
      <c r="AD86" s="18">
        <f t="shared" si="20"/>
        <v>-3.7514791753391299E-2</v>
      </c>
      <c r="AE86" s="18">
        <f t="shared" si="21"/>
        <v>1.17424214756093E-2</v>
      </c>
      <c r="AF86" s="18">
        <f t="shared" si="22"/>
        <v>-1.7035609431365801E-14</v>
      </c>
      <c r="AG86" s="18">
        <f t="shared" si="22"/>
        <v>4.7060961925750102E-14</v>
      </c>
      <c r="AH86" s="18">
        <f t="shared" si="23"/>
        <v>1.164242544252987E-2</v>
      </c>
      <c r="AI86" s="18">
        <f t="shared" si="16"/>
        <v>-0.35853698939299217</v>
      </c>
      <c r="AJ86" s="21">
        <f t="shared" si="24"/>
        <v>-0.48890671560398075</v>
      </c>
      <c r="AK86" s="21">
        <f t="shared" si="25"/>
        <v>0.2650992625754377</v>
      </c>
      <c r="AL86" s="21">
        <f t="shared" si="26"/>
        <v>-0.14637196180700901</v>
      </c>
      <c r="AM86" s="21">
        <f t="shared" si="27"/>
        <v>1.164242544252987E-2</v>
      </c>
      <c r="AN86" s="21">
        <f t="shared" si="28"/>
        <v>-0.3585369893930222</v>
      </c>
      <c r="AO86" s="23">
        <f t="shared" si="29"/>
        <v>1.1957346834259919</v>
      </c>
      <c r="AP86" s="23">
        <f t="shared" si="29"/>
        <v>-0.39641909779360535</v>
      </c>
      <c r="AQ86" s="23">
        <f t="shared" si="29"/>
        <v>0.21753010598065881</v>
      </c>
      <c r="AR86" s="23">
        <f t="shared" si="29"/>
        <v>-1.6845691613045138E-2</v>
      </c>
      <c r="AS86" s="23">
        <f t="shared" si="29"/>
        <v>1</v>
      </c>
      <c r="AT86" s="18"/>
      <c r="AU86" s="18"/>
      <c r="AV86" s="18"/>
      <c r="AW86" s="18"/>
      <c r="AX86" s="18"/>
    </row>
    <row r="87" spans="1:50" x14ac:dyDescent="0.25">
      <c r="A87" s="1">
        <v>46934</v>
      </c>
      <c r="B87">
        <v>-0.144609461388153</v>
      </c>
      <c r="C87">
        <v>-0.110329021320642</v>
      </c>
      <c r="D87">
        <v>0.40991466740110799</v>
      </c>
      <c r="E87">
        <v>-3.7584449591229897E-2</v>
      </c>
      <c r="F87">
        <v>-0.16666644311207299</v>
      </c>
      <c r="G87" s="16">
        <v>-1.6625641795892499E-14</v>
      </c>
      <c r="H87" s="16">
        <v>4.7296566063138803E-14</v>
      </c>
      <c r="I87" s="16">
        <v>4.3553371151103001E-15</v>
      </c>
      <c r="J87" s="16">
        <v>-3.9491731528017298E-16</v>
      </c>
      <c r="K87" s="16">
        <v>-6.4292958749607399E-16</v>
      </c>
      <c r="L87" s="16">
        <v>-9.4357465634208691E-16</v>
      </c>
      <c r="M87" s="16">
        <v>-1.4194441739917501E-15</v>
      </c>
      <c r="N87" s="16">
        <v>-1.75654666911133E-15</v>
      </c>
      <c r="O87" s="16">
        <v>-2.0867997663077799E-15</v>
      </c>
      <c r="P87" s="16">
        <v>8.2869760712931803E-14</v>
      </c>
      <c r="Q87">
        <v>1.08536011480429E-2</v>
      </c>
      <c r="R87">
        <v>0</v>
      </c>
      <c r="S87">
        <v>-0.323386630438942</v>
      </c>
      <c r="T87">
        <v>1.15059775387873E-2</v>
      </c>
      <c r="U87">
        <v>-0.35030175976299199</v>
      </c>
      <c r="V87">
        <f t="shared" si="17"/>
        <v>-0.35030175976299105</v>
      </c>
      <c r="Y87" s="1">
        <f t="shared" si="18"/>
        <v>46934</v>
      </c>
      <c r="Z87" s="18">
        <f t="shared" si="18"/>
        <v>-0.144609461388153</v>
      </c>
      <c r="AA87" s="18">
        <f t="shared" si="18"/>
        <v>-0.110329021320642</v>
      </c>
      <c r="AB87" s="18">
        <f t="shared" si="18"/>
        <v>0.40991466740110799</v>
      </c>
      <c r="AC87" s="18">
        <f t="shared" si="19"/>
        <v>-0.49005307355101502</v>
      </c>
      <c r="AD87" s="18">
        <f t="shared" si="20"/>
        <v>-3.7584449591229897E-2</v>
      </c>
      <c r="AE87" s="18">
        <f t="shared" si="21"/>
        <v>1.08536011480429E-2</v>
      </c>
      <c r="AF87" s="18">
        <f t="shared" si="22"/>
        <v>-1.6625641795892499E-14</v>
      </c>
      <c r="AG87" s="18">
        <f t="shared" si="22"/>
        <v>4.7296566063138803E-14</v>
      </c>
      <c r="AH87" s="18">
        <f t="shared" si="23"/>
        <v>1.1505977538867279E-2</v>
      </c>
      <c r="AI87" s="18">
        <f t="shared" si="16"/>
        <v>-0.35030175976299111</v>
      </c>
      <c r="AJ87" s="21">
        <f t="shared" si="24"/>
        <v>-0.47919947240297212</v>
      </c>
      <c r="AK87" s="21">
        <f t="shared" si="25"/>
        <v>0.26200119648923609</v>
      </c>
      <c r="AL87" s="21">
        <f t="shared" si="26"/>
        <v>-0.144609461388153</v>
      </c>
      <c r="AM87" s="21">
        <f t="shared" si="27"/>
        <v>1.1505977538867279E-2</v>
      </c>
      <c r="AN87" s="21">
        <f t="shared" si="28"/>
        <v>-0.35030175976302175</v>
      </c>
      <c r="AO87" s="23">
        <f t="shared" si="29"/>
        <v>1.1787459047463256</v>
      </c>
      <c r="AP87" s="23">
        <f t="shared" si="29"/>
        <v>-0.37619668490063002</v>
      </c>
      <c r="AQ87" s="23">
        <f t="shared" si="29"/>
        <v>0.21401958391485787</v>
      </c>
      <c r="AR87" s="23">
        <f t="shared" si="29"/>
        <v>-1.6568803760555622E-2</v>
      </c>
      <c r="AS87" s="23">
        <f t="shared" si="29"/>
        <v>1</v>
      </c>
      <c r="AT87" s="18"/>
      <c r="AU87" s="18"/>
      <c r="AV87" s="18"/>
      <c r="AW87" s="18"/>
      <c r="AX87" s="18"/>
    </row>
    <row r="88" spans="1:50" x14ac:dyDescent="0.25">
      <c r="A88" s="1">
        <v>47026</v>
      </c>
      <c r="B88">
        <v>-0.142868507517043</v>
      </c>
      <c r="C88">
        <v>-0.109225731118469</v>
      </c>
      <c r="D88">
        <v>0.40581394107927499</v>
      </c>
      <c r="E88">
        <v>-3.7548154736809003E-2</v>
      </c>
      <c r="F88">
        <v>-0.15935747780098999</v>
      </c>
      <c r="G88" s="16">
        <v>-1.62168588075395E-14</v>
      </c>
      <c r="H88" s="16">
        <v>4.7516939559461698E-14</v>
      </c>
      <c r="I88" s="16">
        <v>4.27302126342464E-15</v>
      </c>
      <c r="J88" s="16">
        <v>-3.9306270603009302E-16</v>
      </c>
      <c r="K88" s="16">
        <v>-6.3725725664916601E-16</v>
      </c>
      <c r="L88" s="16">
        <v>-9.3396851296559393E-16</v>
      </c>
      <c r="M88" s="16">
        <v>-1.40430847248262E-15</v>
      </c>
      <c r="N88" s="16">
        <v>-1.7373334311098799E-15</v>
      </c>
      <c r="O88" s="16">
        <v>-2.0635816240020401E-15</v>
      </c>
      <c r="P88" s="16">
        <v>8.2585458371774798E-14</v>
      </c>
      <c r="Q88">
        <v>1.00559715975215E-2</v>
      </c>
      <c r="R88">
        <v>0</v>
      </c>
      <c r="S88">
        <v>-0.320317249652874</v>
      </c>
      <c r="T88">
        <v>1.13712163240616E-2</v>
      </c>
      <c r="U88">
        <v>-0.34207599182521398</v>
      </c>
      <c r="V88">
        <f t="shared" si="17"/>
        <v>-0.34207599182521597</v>
      </c>
      <c r="Y88" s="1">
        <f t="shared" si="18"/>
        <v>47026</v>
      </c>
      <c r="Z88" s="18">
        <f t="shared" si="18"/>
        <v>-0.142868507517043</v>
      </c>
      <c r="AA88" s="18">
        <f t="shared" si="18"/>
        <v>-0.109225731118469</v>
      </c>
      <c r="AB88" s="18">
        <f t="shared" si="18"/>
        <v>0.40581394107927499</v>
      </c>
      <c r="AC88" s="18">
        <f t="shared" si="19"/>
        <v>-0.47967472745386397</v>
      </c>
      <c r="AD88" s="18">
        <f t="shared" si="20"/>
        <v>-3.7548154736809003E-2</v>
      </c>
      <c r="AE88" s="18">
        <f t="shared" si="21"/>
        <v>1.00559715975215E-2</v>
      </c>
      <c r="AF88" s="18">
        <f t="shared" si="22"/>
        <v>-1.62168588075395E-14</v>
      </c>
      <c r="AG88" s="18">
        <f t="shared" si="22"/>
        <v>4.7516939559461698E-14</v>
      </c>
      <c r="AH88" s="18">
        <f t="shared" si="23"/>
        <v>1.1371216324141287E-2</v>
      </c>
      <c r="AI88" s="18">
        <f t="shared" si="16"/>
        <v>-0.34207599182521592</v>
      </c>
      <c r="AJ88" s="21">
        <f t="shared" si="24"/>
        <v>-0.4696187558563425</v>
      </c>
      <c r="AK88" s="21">
        <f t="shared" si="25"/>
        <v>0.25904005522399698</v>
      </c>
      <c r="AL88" s="21">
        <f t="shared" si="26"/>
        <v>-0.142868507517043</v>
      </c>
      <c r="AM88" s="21">
        <f t="shared" si="27"/>
        <v>1.1371216324141287E-2</v>
      </c>
      <c r="AN88" s="21">
        <f t="shared" si="28"/>
        <v>-0.34207599182524723</v>
      </c>
      <c r="AO88" s="23">
        <f t="shared" si="29"/>
        <v>1.1647200138765015</v>
      </c>
      <c r="AP88" s="23">
        <f t="shared" si="29"/>
        <v>-0.35998356477343624</v>
      </c>
      <c r="AQ88" s="23">
        <f t="shared" si="29"/>
        <v>0.21164636351034988</v>
      </c>
      <c r="AR88" s="23">
        <f t="shared" si="29"/>
        <v>-1.6382812613414479E-2</v>
      </c>
      <c r="AS88" s="23">
        <f t="shared" si="29"/>
        <v>1</v>
      </c>
      <c r="AT88" s="18"/>
      <c r="AU88" s="18"/>
      <c r="AV88" s="18"/>
      <c r="AW88" s="18"/>
      <c r="AX88" s="18"/>
    </row>
    <row r="89" spans="1:50" x14ac:dyDescent="0.25">
      <c r="A89" s="1">
        <v>47118</v>
      </c>
      <c r="B89">
        <v>-0.14114905324313001</v>
      </c>
      <c r="C89">
        <v>-0.108133473813012</v>
      </c>
      <c r="D89">
        <v>0.40175470130024998</v>
      </c>
      <c r="E89">
        <v>-3.7419820631210701E-2</v>
      </c>
      <c r="F89">
        <v>-0.152252292232263</v>
      </c>
      <c r="G89" s="16">
        <v>-1.5810002347829701E-14</v>
      </c>
      <c r="H89" s="16">
        <v>4.7722301605051101E-14</v>
      </c>
      <c r="I89" s="16">
        <v>4.1937282548898E-15</v>
      </c>
      <c r="J89" s="16">
        <v>-3.9099056066878402E-16</v>
      </c>
      <c r="K89" s="16">
        <v>-6.3150665498327801E-16</v>
      </c>
      <c r="L89" s="16">
        <v>-9.2439100233312302E-16</v>
      </c>
      <c r="M89" s="16">
        <v>-1.38931871427568E-15</v>
      </c>
      <c r="N89" s="16">
        <v>-1.718349198705E-15</v>
      </c>
      <c r="O89" s="16">
        <v>-2.0406662536122501E-15</v>
      </c>
      <c r="P89" s="16">
        <v>8.2297142569444795E-14</v>
      </c>
      <c r="Q89">
        <v>9.3395282856681694E-3</v>
      </c>
      <c r="R89">
        <v>0</v>
      </c>
      <c r="S89">
        <v>-0.317274305542743</v>
      </c>
      <c r="T89">
        <v>1.1238119441413501E-2</v>
      </c>
      <c r="U89">
        <v>-0.33389659643491398</v>
      </c>
      <c r="V89">
        <f t="shared" si="17"/>
        <v>-0.33389659643491576</v>
      </c>
      <c r="Y89" s="1">
        <f t="shared" si="18"/>
        <v>47118</v>
      </c>
      <c r="Z89" s="18">
        <f t="shared" si="18"/>
        <v>-0.14114905324313001</v>
      </c>
      <c r="AA89" s="18">
        <f t="shared" si="18"/>
        <v>-0.108133473813012</v>
      </c>
      <c r="AB89" s="18">
        <f t="shared" si="18"/>
        <v>0.40175470130024998</v>
      </c>
      <c r="AC89" s="18">
        <f t="shared" si="19"/>
        <v>-0.46952659777500599</v>
      </c>
      <c r="AD89" s="18">
        <f t="shared" si="20"/>
        <v>-3.7419820631210701E-2</v>
      </c>
      <c r="AE89" s="18">
        <f t="shared" si="21"/>
        <v>9.3395282856681694E-3</v>
      </c>
      <c r="AF89" s="18">
        <f t="shared" si="22"/>
        <v>-1.5810002347829701E-14</v>
      </c>
      <c r="AG89" s="18">
        <f t="shared" si="22"/>
        <v>4.7722301605051101E-14</v>
      </c>
      <c r="AH89" s="18">
        <f t="shared" si="23"/>
        <v>1.1238119441492897E-2</v>
      </c>
      <c r="AI89" s="18">
        <f t="shared" si="16"/>
        <v>-0.3338965964349157</v>
      </c>
      <c r="AJ89" s="21">
        <f t="shared" si="24"/>
        <v>-0.46018706948933785</v>
      </c>
      <c r="AK89" s="21">
        <f t="shared" si="25"/>
        <v>0.25620140685602727</v>
      </c>
      <c r="AL89" s="21">
        <f t="shared" si="26"/>
        <v>-0.14114905324313001</v>
      </c>
      <c r="AM89" s="21">
        <f t="shared" si="27"/>
        <v>1.1238119441492897E-2</v>
      </c>
      <c r="AN89" s="21">
        <f t="shared" si="28"/>
        <v>-0.33389659643494773</v>
      </c>
      <c r="AO89" s="23">
        <f t="shared" si="29"/>
        <v>1.1531031227797508</v>
      </c>
      <c r="AP89" s="23">
        <f t="shared" si="29"/>
        <v>-0.34704867933591493</v>
      </c>
      <c r="AQ89" s="23">
        <f t="shared" si="29"/>
        <v>0.21021777183582588</v>
      </c>
      <c r="AR89" s="23">
        <f t="shared" si="29"/>
        <v>-1.6272215279657234E-2</v>
      </c>
      <c r="AS89" s="23">
        <f t="shared" si="29"/>
        <v>1</v>
      </c>
      <c r="AT89" s="18"/>
      <c r="AU89" s="18"/>
      <c r="AV89" s="18"/>
      <c r="AW89" s="18"/>
      <c r="AX89" s="18"/>
    </row>
    <row r="90" spans="1:50" x14ac:dyDescent="0.25">
      <c r="A90" s="1">
        <v>47208</v>
      </c>
      <c r="B90">
        <v>-0.13945100712762801</v>
      </c>
      <c r="C90">
        <v>-0.107052139077855</v>
      </c>
      <c r="D90">
        <v>0.39773638778079501</v>
      </c>
      <c r="E90">
        <v>-3.7211859304854801E-2</v>
      </c>
      <c r="F90">
        <v>-0.14536046616091799</v>
      </c>
      <c r="G90" s="16">
        <v>-1.54057881611202E-14</v>
      </c>
      <c r="H90" s="16">
        <v>4.7912875395647697E-14</v>
      </c>
      <c r="I90" s="16">
        <v>4.1174392816033103E-15</v>
      </c>
      <c r="J90" s="16">
        <v>-3.88704946968866E-16</v>
      </c>
      <c r="K90" s="16">
        <v>-6.2568327620435103E-16</v>
      </c>
      <c r="L90" s="16">
        <v>-9.1484833329525696E-16</v>
      </c>
      <c r="M90" s="16">
        <v>-1.37448030125582E-15</v>
      </c>
      <c r="N90" s="16">
        <v>-1.69960007574506E-15</v>
      </c>
      <c r="O90" s="16">
        <v>-2.0180606686555899E-15</v>
      </c>
      <c r="P90" s="16">
        <v>8.2004890273706797E-14</v>
      </c>
      <c r="Q90">
        <v>8.6953438938703505E-3</v>
      </c>
      <c r="R90">
        <v>0</v>
      </c>
      <c r="S90">
        <v>-0.314257676514196</v>
      </c>
      <c r="T90">
        <v>1.11066648489631E-2</v>
      </c>
      <c r="U90">
        <v>-0.32579475166171201</v>
      </c>
      <c r="V90">
        <f t="shared" si="17"/>
        <v>-0.32579475166171173</v>
      </c>
      <c r="Y90" s="1">
        <f t="shared" si="18"/>
        <v>47208</v>
      </c>
      <c r="Z90" s="18">
        <f t="shared" si="18"/>
        <v>-0.13945100712762801</v>
      </c>
      <c r="AA90" s="18">
        <f t="shared" si="18"/>
        <v>-0.107052139077855</v>
      </c>
      <c r="AB90" s="18">
        <f t="shared" si="18"/>
        <v>0.39773638778079501</v>
      </c>
      <c r="AC90" s="18">
        <f t="shared" si="19"/>
        <v>-0.45961814267511403</v>
      </c>
      <c r="AD90" s="18">
        <f t="shared" si="20"/>
        <v>-3.7211859304854801E-2</v>
      </c>
      <c r="AE90" s="18">
        <f t="shared" si="21"/>
        <v>8.6953438938703505E-3</v>
      </c>
      <c r="AF90" s="18">
        <f t="shared" si="22"/>
        <v>-1.54057881611202E-14</v>
      </c>
      <c r="AG90" s="18">
        <f t="shared" si="22"/>
        <v>4.7912875395647697E-14</v>
      </c>
      <c r="AH90" s="18">
        <f t="shared" si="23"/>
        <v>1.1106664849042203E-2</v>
      </c>
      <c r="AI90" s="18">
        <f t="shared" si="16"/>
        <v>-0.32579475166171185</v>
      </c>
      <c r="AJ90" s="21">
        <f t="shared" si="24"/>
        <v>-0.45092279878124369</v>
      </c>
      <c r="AK90" s="21">
        <f t="shared" si="25"/>
        <v>0.2534723893980852</v>
      </c>
      <c r="AL90" s="21">
        <f t="shared" si="26"/>
        <v>-0.13945100712762801</v>
      </c>
      <c r="AM90" s="21">
        <f t="shared" si="27"/>
        <v>1.1106664849042203E-2</v>
      </c>
      <c r="AN90" s="21">
        <f t="shared" si="28"/>
        <v>-0.32579475166174432</v>
      </c>
      <c r="AO90" s="23">
        <f t="shared" si="29"/>
        <v>1.1434766978917479</v>
      </c>
      <c r="AP90" s="23">
        <f t="shared" si="29"/>
        <v>-0.33683902053618814</v>
      </c>
      <c r="AQ90" s="23">
        <f t="shared" si="29"/>
        <v>0.20958758937448876</v>
      </c>
      <c r="AR90" s="23">
        <f t="shared" si="29"/>
        <v>-1.6225266730050883E-2</v>
      </c>
      <c r="AS90" s="23">
        <f t="shared" si="29"/>
        <v>1</v>
      </c>
      <c r="AT90" s="18"/>
      <c r="AU90" s="18"/>
      <c r="AV90" s="18"/>
      <c r="AW90" s="18"/>
      <c r="AX90" s="18"/>
    </row>
    <row r="91" spans="1:50" x14ac:dyDescent="0.25">
      <c r="A91" s="1">
        <v>47299</v>
      </c>
      <c r="B91">
        <v>-0.137774241986069</v>
      </c>
      <c r="C91">
        <v>-0.105981617688619</v>
      </c>
      <c r="D91">
        <v>0.39375848996159801</v>
      </c>
      <c r="E91">
        <v>-3.69353207939613E-2</v>
      </c>
      <c r="F91">
        <v>-0.13868891866548699</v>
      </c>
      <c r="G91" s="16">
        <v>-1.50048985269599E-14</v>
      </c>
      <c r="H91" s="16">
        <v>4.8088889821377901E-14</v>
      </c>
      <c r="I91" s="16">
        <v>4.0440990937873501E-15</v>
      </c>
      <c r="J91" s="16">
        <v>-3.8621403104202499E-16</v>
      </c>
      <c r="K91" s="16">
        <v>-6.19794352574995E-16</v>
      </c>
      <c r="L91" s="16">
        <v>-9.0534694370398591E-16</v>
      </c>
      <c r="M91" s="16">
        <v>-1.3597977411234E-15</v>
      </c>
      <c r="N91" s="16">
        <v>-1.68109030871958E-15</v>
      </c>
      <c r="O91" s="16">
        <v>-1.9957692216238101E-15</v>
      </c>
      <c r="P91" s="16">
        <v>8.1708786646068704E-14</v>
      </c>
      <c r="Q91">
        <v>8.1154605202555501E-3</v>
      </c>
      <c r="R91">
        <v>0</v>
      </c>
      <c r="S91">
        <v>-0.31126723389407401</v>
      </c>
      <c r="T91">
        <v>1.0976830815301699E-2</v>
      </c>
      <c r="U91">
        <v>-0.31779655173094201</v>
      </c>
      <c r="V91">
        <f t="shared" si="17"/>
        <v>-0.31779655173094312</v>
      </c>
      <c r="Y91" s="1">
        <f t="shared" si="18"/>
        <v>47299</v>
      </c>
      <c r="Z91" s="18">
        <f t="shared" si="18"/>
        <v>-0.137774241986069</v>
      </c>
      <c r="AA91" s="18">
        <f t="shared" si="18"/>
        <v>-0.105981617688619</v>
      </c>
      <c r="AB91" s="18">
        <f t="shared" si="18"/>
        <v>0.39375848996159801</v>
      </c>
      <c r="AC91" s="18">
        <f t="shared" si="19"/>
        <v>-0.44995615255956101</v>
      </c>
      <c r="AD91" s="18">
        <f t="shared" si="20"/>
        <v>-3.69353207939613E-2</v>
      </c>
      <c r="AE91" s="18">
        <f t="shared" si="21"/>
        <v>8.1154605202555501E-3</v>
      </c>
      <c r="AF91" s="18">
        <f t="shared" si="22"/>
        <v>-1.50048985269599E-14</v>
      </c>
      <c r="AG91" s="18">
        <f t="shared" si="22"/>
        <v>4.8088889821377901E-14</v>
      </c>
      <c r="AH91" s="18">
        <f t="shared" si="23"/>
        <v>1.0976830815380504E-2</v>
      </c>
      <c r="AI91" s="18">
        <f t="shared" si="16"/>
        <v>-0.31779655173094318</v>
      </c>
      <c r="AJ91" s="21">
        <f t="shared" si="24"/>
        <v>-0.44184069203930548</v>
      </c>
      <c r="AK91" s="21">
        <f t="shared" si="25"/>
        <v>0.25084155147901771</v>
      </c>
      <c r="AL91" s="21">
        <f t="shared" si="26"/>
        <v>-0.137774241986069</v>
      </c>
      <c r="AM91" s="21">
        <f t="shared" si="27"/>
        <v>1.0976830815380504E-2</v>
      </c>
      <c r="AN91" s="21">
        <f t="shared" si="28"/>
        <v>-0.31779655173097632</v>
      </c>
      <c r="AO91" s="23">
        <f t="shared" si="29"/>
        <v>1.1355188443090258</v>
      </c>
      <c r="AP91" s="23">
        <f t="shared" si="29"/>
        <v>-0.32892875169911734</v>
      </c>
      <c r="AQ91" s="23">
        <f t="shared" si="29"/>
        <v>0.20964281414230729</v>
      </c>
      <c r="AR91" s="23">
        <f t="shared" si="29"/>
        <v>-1.6232906752211191E-2</v>
      </c>
      <c r="AS91" s="23">
        <f t="shared" si="29"/>
        <v>1</v>
      </c>
      <c r="AT91" s="18"/>
      <c r="AU91" s="18"/>
      <c r="AV91" s="18"/>
      <c r="AW91" s="18"/>
      <c r="AX91" s="18"/>
    </row>
    <row r="92" spans="1:50" x14ac:dyDescent="0.25">
      <c r="A92" s="1">
        <v>47391</v>
      </c>
      <c r="B92">
        <v>-0.13611860200543899</v>
      </c>
      <c r="C92">
        <v>-0.104921801512534</v>
      </c>
      <c r="D92">
        <v>0.38982053312329201</v>
      </c>
      <c r="E92">
        <v>-3.6600023868930701E-2</v>
      </c>
      <c r="F92">
        <v>-0.13224224949993099</v>
      </c>
      <c r="G92" s="16">
        <v>-1.46079760620721E-14</v>
      </c>
      <c r="H92" s="16">
        <v>4.8250580602392501E-14</v>
      </c>
      <c r="I92" s="16">
        <v>3.9736236890053602E-15</v>
      </c>
      <c r="J92" s="16">
        <v>-3.8352911294844899E-16</v>
      </c>
      <c r="K92" s="16">
        <v>-6.1384834709710498E-16</v>
      </c>
      <c r="L92" s="16">
        <v>-8.9589328098624204E-16</v>
      </c>
      <c r="M92" s="16">
        <v>-1.3452746629635501E-15</v>
      </c>
      <c r="N92" s="16">
        <v>-1.66282247187426E-15</v>
      </c>
      <c r="O92" s="16">
        <v>-1.9737939204107301E-15</v>
      </c>
      <c r="P92" s="16">
        <v>8.1408924037083299E-14</v>
      </c>
      <c r="Q92">
        <v>7.5927907866934598E-3</v>
      </c>
      <c r="R92">
        <v>0</v>
      </c>
      <c r="S92">
        <v>-0.30830284277411801</v>
      </c>
      <c r="T92">
        <v>1.0848595915041699E-2</v>
      </c>
      <c r="U92">
        <v>-0.30992359983581402</v>
      </c>
      <c r="V92">
        <f t="shared" si="17"/>
        <v>-0.30992359983581336</v>
      </c>
      <c r="Y92" s="1">
        <f t="shared" si="18"/>
        <v>47391</v>
      </c>
      <c r="Z92" s="18">
        <f t="shared" si="18"/>
        <v>-0.13611860200543899</v>
      </c>
      <c r="AA92" s="18">
        <f t="shared" si="18"/>
        <v>-0.104921801512534</v>
      </c>
      <c r="AB92" s="18">
        <f t="shared" si="18"/>
        <v>0.38982053312329201</v>
      </c>
      <c r="AC92" s="18">
        <f t="shared" si="19"/>
        <v>-0.44054509227404903</v>
      </c>
      <c r="AD92" s="18">
        <f t="shared" si="20"/>
        <v>-3.6600023868930701E-2</v>
      </c>
      <c r="AE92" s="18">
        <f t="shared" si="21"/>
        <v>7.5927907866934598E-3</v>
      </c>
      <c r="AF92" s="18">
        <f t="shared" si="22"/>
        <v>-1.46079760620721E-14</v>
      </c>
      <c r="AG92" s="18">
        <f t="shared" si="22"/>
        <v>4.8250580602392501E-14</v>
      </c>
      <c r="AH92" s="18">
        <f t="shared" si="23"/>
        <v>1.0848595915120208E-2</v>
      </c>
      <c r="AI92" s="18">
        <f t="shared" si="16"/>
        <v>-0.30992359983581336</v>
      </c>
      <c r="AJ92" s="21">
        <f t="shared" si="24"/>
        <v>-0.43295230148735558</v>
      </c>
      <c r="AK92" s="21">
        <f t="shared" si="25"/>
        <v>0.24829870774182733</v>
      </c>
      <c r="AL92" s="21">
        <f t="shared" si="26"/>
        <v>-0.13611860200543899</v>
      </c>
      <c r="AM92" s="21">
        <f t="shared" si="27"/>
        <v>1.0848595915120208E-2</v>
      </c>
      <c r="AN92" s="21">
        <f t="shared" si="28"/>
        <v>-0.30992359983584705</v>
      </c>
      <c r="AO92" s="23">
        <f t="shared" si="29"/>
        <v>1.1289781355642285</v>
      </c>
      <c r="AP92" s="23">
        <f t="shared" si="29"/>
        <v>-0.32298479287845699</v>
      </c>
      <c r="AQ92" s="23">
        <f t="shared" si="29"/>
        <v>0.21029469031232081</v>
      </c>
      <c r="AR92" s="23">
        <f t="shared" si="29"/>
        <v>-1.6288032998097092E-2</v>
      </c>
      <c r="AS92" s="23">
        <f t="shared" si="29"/>
        <v>1</v>
      </c>
      <c r="AT92" s="18"/>
      <c r="AU92" s="18"/>
      <c r="AV92" s="18"/>
      <c r="AW92" s="18"/>
      <c r="AX92" s="18"/>
    </row>
    <row r="93" spans="1:50" x14ac:dyDescent="0.25">
      <c r="A93" s="1">
        <v>47483</v>
      </c>
      <c r="B93">
        <v>-0.13448390854536399</v>
      </c>
      <c r="C93">
        <v>-0.10387258349782499</v>
      </c>
      <c r="D93">
        <v>0.38592206870296702</v>
      </c>
      <c r="E93">
        <v>-3.6214677539554298E-2</v>
      </c>
      <c r="F93">
        <v>-0.12602304979927101</v>
      </c>
      <c r="G93" s="16">
        <v>-1.42156187264257E-14</v>
      </c>
      <c r="H93" s="16">
        <v>4.8398190950742501E-14</v>
      </c>
      <c r="I93" s="16">
        <v>3.9059071311503802E-15</v>
      </c>
      <c r="J93" s="16">
        <v>-3.8066378635216702E-16</v>
      </c>
      <c r="K93" s="16">
        <v>-6.0785452261952E-16</v>
      </c>
      <c r="L93" s="16">
        <v>-8.8649363085749E-16</v>
      </c>
      <c r="M93" s="16">
        <v>-1.3309138552349299E-15</v>
      </c>
      <c r="N93" s="16">
        <v>-1.6447976607048201E-15</v>
      </c>
      <c r="O93" s="16">
        <v>-1.9521347440119801E-15</v>
      </c>
      <c r="P93" s="16">
        <v>8.11054009996998E-14</v>
      </c>
      <c r="Q93">
        <v>7.1210275652532299E-3</v>
      </c>
      <c r="R93">
        <v>0</v>
      </c>
      <c r="S93">
        <v>-0.30536436276031598</v>
      </c>
      <c r="T93">
        <v>1.07219390244261E-2</v>
      </c>
      <c r="U93">
        <v>-0.302193546849572</v>
      </c>
      <c r="V93">
        <f t="shared" si="17"/>
        <v>-0.3021935468495715</v>
      </c>
      <c r="Y93" s="1">
        <f t="shared" si="18"/>
        <v>47483</v>
      </c>
      <c r="Z93" s="18">
        <f t="shared" si="18"/>
        <v>-0.13448390854536399</v>
      </c>
      <c r="AA93" s="18">
        <f t="shared" si="18"/>
        <v>-0.10387258349782499</v>
      </c>
      <c r="AB93" s="18">
        <f t="shared" si="18"/>
        <v>0.38592206870296702</v>
      </c>
      <c r="AC93" s="18">
        <f t="shared" si="19"/>
        <v>-0.43138741255958701</v>
      </c>
      <c r="AD93" s="18">
        <f t="shared" si="20"/>
        <v>-3.6214677539554298E-2</v>
      </c>
      <c r="AE93" s="18">
        <f t="shared" si="21"/>
        <v>7.1210275652532299E-3</v>
      </c>
      <c r="AF93" s="18">
        <f t="shared" si="22"/>
        <v>-1.42156187264257E-14</v>
      </c>
      <c r="AG93" s="18">
        <f t="shared" si="22"/>
        <v>4.8398190950742501E-14</v>
      </c>
      <c r="AH93" s="18">
        <f t="shared" si="23"/>
        <v>1.0721939024504312E-2</v>
      </c>
      <c r="AI93" s="18">
        <f t="shared" si="16"/>
        <v>-0.30219354684957156</v>
      </c>
      <c r="AJ93" s="21">
        <f t="shared" si="24"/>
        <v>-0.42426638499433378</v>
      </c>
      <c r="AK93" s="21">
        <f t="shared" si="25"/>
        <v>0.24583480766558777</v>
      </c>
      <c r="AL93" s="21">
        <f t="shared" si="26"/>
        <v>-0.13448390854536399</v>
      </c>
      <c r="AM93" s="21">
        <f t="shared" si="27"/>
        <v>1.0721939024504312E-2</v>
      </c>
      <c r="AN93" s="21">
        <f t="shared" si="28"/>
        <v>-0.3021935468496057</v>
      </c>
      <c r="AO93" s="23">
        <f t="shared" si="29"/>
        <v>1.1236554922044888</v>
      </c>
      <c r="AP93" s="23">
        <f t="shared" si="29"/>
        <v>-0.31874297377068866</v>
      </c>
      <c r="AQ93" s="23">
        <f t="shared" si="29"/>
        <v>0.21147247800041907</v>
      </c>
      <c r="AR93" s="23">
        <f t="shared" si="29"/>
        <v>-1.6384996434220006E-2</v>
      </c>
      <c r="AS93" s="23">
        <f t="shared" si="29"/>
        <v>1</v>
      </c>
      <c r="AT93" s="18"/>
      <c r="AU93" s="18"/>
      <c r="AV93" s="18"/>
      <c r="AW93" s="18"/>
      <c r="AX93" s="18"/>
    </row>
    <row r="94" spans="1:50" x14ac:dyDescent="0.25">
      <c r="A94" s="1">
        <v>47573</v>
      </c>
      <c r="B94">
        <v>-0.13286996487257799</v>
      </c>
      <c r="C94">
        <v>-0.10283385766306199</v>
      </c>
      <c r="D94">
        <v>0.38206266753684398</v>
      </c>
      <c r="E94">
        <v>-3.5786993178565797E-2</v>
      </c>
      <c r="F94">
        <v>-0.12003218299916001</v>
      </c>
      <c r="G94" s="16">
        <v>-1.3828376040621801E-14</v>
      </c>
      <c r="H94" s="16">
        <v>4.8531971834810003E-14</v>
      </c>
      <c r="I94" s="16">
        <v>3.84082750140447E-15</v>
      </c>
      <c r="J94" s="16">
        <v>-3.7763321752435302E-16</v>
      </c>
      <c r="K94" s="16">
        <v>-6.0182258207469E-16</v>
      </c>
      <c r="L94" s="16">
        <v>-8.7715398739234399E-16</v>
      </c>
      <c r="M94" s="16">
        <v>-1.31671731917168E-15</v>
      </c>
      <c r="N94" s="16">
        <v>-1.62701568533098E-15</v>
      </c>
      <c r="O94" s="16">
        <v>-1.93078994731476E-15</v>
      </c>
      <c r="P94" s="16">
        <v>8.0798321335612403E-14</v>
      </c>
      <c r="Q94">
        <v>6.6945619152742799E-3</v>
      </c>
      <c r="R94">
        <v>0</v>
      </c>
      <c r="S94">
        <v>-0.302451648638771</v>
      </c>
      <c r="T94">
        <v>1.05968393169958E-2</v>
      </c>
      <c r="U94">
        <v>-0.29462057858291002</v>
      </c>
      <c r="V94">
        <f t="shared" si="17"/>
        <v>-0.29462057858291013</v>
      </c>
      <c r="Y94" s="1">
        <f t="shared" si="18"/>
        <v>47573</v>
      </c>
      <c r="Z94" s="18">
        <f t="shared" si="18"/>
        <v>-0.13286996487257799</v>
      </c>
      <c r="AA94" s="18">
        <f t="shared" si="18"/>
        <v>-0.10283385766306199</v>
      </c>
      <c r="AB94" s="18">
        <f t="shared" si="18"/>
        <v>0.38206266753684398</v>
      </c>
      <c r="AC94" s="18">
        <f t="shared" si="19"/>
        <v>-0.42248383163793102</v>
      </c>
      <c r="AD94" s="18">
        <f t="shared" si="20"/>
        <v>-3.5786993178565797E-2</v>
      </c>
      <c r="AE94" s="18">
        <f t="shared" si="21"/>
        <v>6.6945619152742799E-3</v>
      </c>
      <c r="AF94" s="18">
        <f t="shared" si="22"/>
        <v>-1.3828376040621801E-14</v>
      </c>
      <c r="AG94" s="18">
        <f t="shared" si="22"/>
        <v>4.8531971834810003E-14</v>
      </c>
      <c r="AH94" s="18">
        <f t="shared" si="23"/>
        <v>1.0596839317073706E-2</v>
      </c>
      <c r="AI94" s="18">
        <f t="shared" si="16"/>
        <v>-0.29462057858291013</v>
      </c>
      <c r="AJ94" s="21">
        <f t="shared" si="24"/>
        <v>-0.41578926972265673</v>
      </c>
      <c r="AK94" s="21">
        <f t="shared" si="25"/>
        <v>0.24344181669521617</v>
      </c>
      <c r="AL94" s="21">
        <f t="shared" si="26"/>
        <v>-0.13286996487257799</v>
      </c>
      <c r="AM94" s="21">
        <f t="shared" si="27"/>
        <v>1.0596839317073706E-2</v>
      </c>
      <c r="AN94" s="21">
        <f t="shared" si="28"/>
        <v>-0.29462057858294483</v>
      </c>
      <c r="AO94" s="23">
        <f t="shared" si="29"/>
        <v>1.1193913632249828</v>
      </c>
      <c r="AP94" s="23">
        <f t="shared" si="29"/>
        <v>-0.31599115249253973</v>
      </c>
      <c r="AQ94" s="23">
        <f t="shared" si="29"/>
        <v>0.21311903284887679</v>
      </c>
      <c r="AR94" s="23">
        <f t="shared" si="29"/>
        <v>-1.6519243581323669E-2</v>
      </c>
      <c r="AS94" s="23">
        <f t="shared" si="29"/>
        <v>1</v>
      </c>
      <c r="AT94" s="18"/>
      <c r="AU94" s="18"/>
      <c r="AV94" s="18"/>
      <c r="AW94" s="18"/>
      <c r="AX94" s="18"/>
    </row>
    <row r="95" spans="1:50" x14ac:dyDescent="0.25">
      <c r="A95" s="1">
        <v>47664</v>
      </c>
      <c r="B95">
        <v>-0.131276560029635</v>
      </c>
      <c r="C95">
        <v>-0.10180551908654401</v>
      </c>
      <c r="D95">
        <v>0.378241915141389</v>
      </c>
      <c r="E95">
        <v>-3.5323787374153898E-2</v>
      </c>
      <c r="F95">
        <v>-0.114269037326671</v>
      </c>
      <c r="G95" s="16">
        <v>-1.34467464718716E-14</v>
      </c>
      <c r="H95" s="16">
        <v>4.86521819175372E-14</v>
      </c>
      <c r="I95" s="16">
        <v>3.7782520118941898E-15</v>
      </c>
      <c r="J95" s="16">
        <v>-3.7445353633023598E-16</v>
      </c>
      <c r="K95" s="16">
        <v>-5.9576237330195305E-16</v>
      </c>
      <c r="L95" s="16">
        <v>-8.6787995818999703E-16</v>
      </c>
      <c r="M95" s="16">
        <v>-1.3026863320424799E-15</v>
      </c>
      <c r="N95" s="16">
        <v>-1.6094752576426999E-15</v>
      </c>
      <c r="O95" s="16">
        <v>-1.90975634802281E-15</v>
      </c>
      <c r="P95" s="16">
        <v>8.0487793186059906E-14</v>
      </c>
      <c r="Q95">
        <v>6.3084087485552297E-3</v>
      </c>
      <c r="R95">
        <v>0</v>
      </c>
      <c r="S95">
        <v>-0.29956455096773998</v>
      </c>
      <c r="T95">
        <v>1.0473276259314501E-2</v>
      </c>
      <c r="U95">
        <v>-0.28721585463537103</v>
      </c>
      <c r="V95">
        <f t="shared" si="17"/>
        <v>-0.28721585463537236</v>
      </c>
      <c r="Y95" s="1">
        <f t="shared" si="18"/>
        <v>47664</v>
      </c>
      <c r="Z95" s="18">
        <f t="shared" si="18"/>
        <v>-0.131276560029635</v>
      </c>
      <c r="AA95" s="18">
        <f t="shared" si="18"/>
        <v>-0.10180551908654401</v>
      </c>
      <c r="AB95" s="18">
        <f t="shared" si="18"/>
        <v>0.378241915141389</v>
      </c>
      <c r="AC95" s="18">
        <f t="shared" si="19"/>
        <v>-0.41383358829441097</v>
      </c>
      <c r="AD95" s="18">
        <f t="shared" si="20"/>
        <v>-3.5323787374153898E-2</v>
      </c>
      <c r="AE95" s="18">
        <f t="shared" si="21"/>
        <v>6.3084087485552297E-3</v>
      </c>
      <c r="AF95" s="18">
        <f t="shared" si="22"/>
        <v>-1.34467464718716E-14</v>
      </c>
      <c r="AG95" s="18">
        <f t="shared" si="22"/>
        <v>4.86521819175372E-14</v>
      </c>
      <c r="AH95" s="18">
        <f t="shared" si="23"/>
        <v>1.0473276259392107E-2</v>
      </c>
      <c r="AI95" s="18">
        <f t="shared" si="16"/>
        <v>-0.28721585463537236</v>
      </c>
      <c r="AJ95" s="21">
        <f t="shared" si="24"/>
        <v>-0.40752517954585576</v>
      </c>
      <c r="AK95" s="21">
        <f t="shared" si="25"/>
        <v>0.24111260868069109</v>
      </c>
      <c r="AL95" s="21">
        <f t="shared" si="26"/>
        <v>-0.131276560029635</v>
      </c>
      <c r="AM95" s="21">
        <f t="shared" si="27"/>
        <v>1.0473276259392107E-2</v>
      </c>
      <c r="AN95" s="21">
        <f t="shared" si="28"/>
        <v>-0.28721585463540755</v>
      </c>
      <c r="AO95" s="23">
        <f t="shared" si="29"/>
        <v>1.1160564843946015</v>
      </c>
      <c r="AP95" s="23">
        <f t="shared" si="29"/>
        <v>-0.31455703562044918</v>
      </c>
      <c r="AQ95" s="23">
        <f t="shared" si="29"/>
        <v>0.21518760918466573</v>
      </c>
      <c r="AR95" s="23">
        <f t="shared" si="29"/>
        <v>-1.6687057958817614E-2</v>
      </c>
      <c r="AS95" s="23">
        <f t="shared" si="29"/>
        <v>1</v>
      </c>
      <c r="AT95" s="18"/>
      <c r="AU95" s="18"/>
      <c r="AV95" s="18"/>
      <c r="AW95" s="18"/>
      <c r="AX95" s="18"/>
    </row>
    <row r="96" spans="1:50" x14ac:dyDescent="0.25">
      <c r="A96" s="1">
        <v>47756</v>
      </c>
      <c r="B96">
        <v>-0.12970347199997501</v>
      </c>
      <c r="C96">
        <v>-0.10078746389573701</v>
      </c>
      <c r="D96">
        <v>0.37445940841451197</v>
      </c>
      <c r="E96">
        <v>-3.4831075809056103E-2</v>
      </c>
      <c r="F96">
        <v>-0.108731751535087</v>
      </c>
      <c r="G96" s="16">
        <v>-1.3071175910384E-14</v>
      </c>
      <c r="H96" s="16">
        <v>4.8759087233504203E-14</v>
      </c>
      <c r="I96" s="16">
        <v>3.7180413319969199E-15</v>
      </c>
      <c r="J96" s="16">
        <v>-3.7114133018211501E-16</v>
      </c>
      <c r="K96" s="16">
        <v>-5.8968365159776596E-16</v>
      </c>
      <c r="L96" s="16">
        <v>-8.58676698947159E-16</v>
      </c>
      <c r="M96" s="16">
        <v>-1.28882151592473E-15</v>
      </c>
      <c r="N96" s="16">
        <v>-1.59217416801113E-15</v>
      </c>
      <c r="O96" s="16">
        <v>-1.8890295912855E-15</v>
      </c>
      <c r="P96" s="16">
        <v>8.01739281754903E-14</v>
      </c>
      <c r="Q96">
        <v>5.9581396996933001E-3</v>
      </c>
      <c r="R96">
        <v>0</v>
      </c>
      <c r="S96">
        <v>-0.29670291660435</v>
      </c>
      <c r="T96">
        <v>1.03512296067509E-2</v>
      </c>
      <c r="U96">
        <v>-0.27998790212313501</v>
      </c>
      <c r="V96">
        <f t="shared" si="17"/>
        <v>-0.27998790212313596</v>
      </c>
      <c r="Y96" s="1">
        <f t="shared" si="18"/>
        <v>47756</v>
      </c>
      <c r="Z96" s="18">
        <f t="shared" si="18"/>
        <v>-0.12970347199997501</v>
      </c>
      <c r="AA96" s="18">
        <f t="shared" si="18"/>
        <v>-0.10078746389573701</v>
      </c>
      <c r="AB96" s="18">
        <f t="shared" si="18"/>
        <v>0.37445940841451197</v>
      </c>
      <c r="AC96" s="18">
        <f t="shared" si="19"/>
        <v>-0.40543466813943702</v>
      </c>
      <c r="AD96" s="18">
        <f t="shared" si="20"/>
        <v>-3.4831075809056103E-2</v>
      </c>
      <c r="AE96" s="18">
        <f t="shared" si="21"/>
        <v>5.9581396996933001E-3</v>
      </c>
      <c r="AF96" s="18">
        <f t="shared" si="22"/>
        <v>-1.3071175910384E-14</v>
      </c>
      <c r="AG96" s="18">
        <f t="shared" si="22"/>
        <v>4.8759087233504203E-14</v>
      </c>
      <c r="AH96" s="18">
        <f t="shared" si="23"/>
        <v>1.0351229606828201E-2</v>
      </c>
      <c r="AI96" s="18">
        <f t="shared" si="16"/>
        <v>-0.27998790212313596</v>
      </c>
      <c r="AJ96" s="21">
        <f t="shared" si="24"/>
        <v>-0.39947652843974374</v>
      </c>
      <c r="AK96" s="21">
        <f t="shared" si="25"/>
        <v>0.23884086870971888</v>
      </c>
      <c r="AL96" s="21">
        <f t="shared" si="26"/>
        <v>-0.12970347199997501</v>
      </c>
      <c r="AM96" s="21">
        <f t="shared" si="27"/>
        <v>1.0351229606828201E-2</v>
      </c>
      <c r="AN96" s="21">
        <f t="shared" si="28"/>
        <v>-0.27998790212317165</v>
      </c>
      <c r="AO96" s="23">
        <f t="shared" si="29"/>
        <v>1.1135451004259915</v>
      </c>
      <c r="AP96" s="23">
        <f t="shared" si="29"/>
        <v>-0.31429923856396114</v>
      </c>
      <c r="AQ96" s="23">
        <f t="shared" si="29"/>
        <v>0.21763950814521557</v>
      </c>
      <c r="AR96" s="23">
        <f t="shared" si="29"/>
        <v>-1.6885370007245982E-2</v>
      </c>
      <c r="AS96" s="23">
        <f t="shared" si="29"/>
        <v>1</v>
      </c>
      <c r="AT96" s="18"/>
      <c r="AU96" s="18"/>
      <c r="AV96" s="18"/>
      <c r="AW96" s="18"/>
      <c r="AX96" s="18"/>
    </row>
    <row r="97" spans="1:50" x14ac:dyDescent="0.25">
      <c r="A97" s="1">
        <v>47848</v>
      </c>
      <c r="B97">
        <v>-0.12815047030029</v>
      </c>
      <c r="C97">
        <v>-9.9779589256809895E-2</v>
      </c>
      <c r="D97">
        <v>0.37071475332609999</v>
      </c>
      <c r="E97">
        <v>-3.4314158588553703E-2</v>
      </c>
      <c r="F97">
        <v>-0.10341741573586</v>
      </c>
      <c r="G97" s="16">
        <v>-1.27020571344359E-14</v>
      </c>
      <c r="H97" s="16">
        <v>4.8852960663135099E-14</v>
      </c>
      <c r="I97" s="16">
        <v>3.66005318929157E-15</v>
      </c>
      <c r="J97" s="16">
        <v>-3.6771323105781699E-16</v>
      </c>
      <c r="K97" s="16">
        <v>-5.8359589312992003E-16</v>
      </c>
      <c r="L97" s="16">
        <v>-8.4954887234550502E-16</v>
      </c>
      <c r="M97" s="16">
        <v>-1.2751229086577099E-15</v>
      </c>
      <c r="N97" s="16">
        <v>-1.57510944884862E-15</v>
      </c>
      <c r="O97" s="16">
        <v>-1.8686043895433801E-15</v>
      </c>
      <c r="P97" s="16">
        <v>7.9856840613880703E-14</v>
      </c>
      <c r="Q97">
        <v>5.6398226624728397E-3</v>
      </c>
      <c r="R97">
        <v>0</v>
      </c>
      <c r="S97">
        <v>-0.29386658917351</v>
      </c>
      <c r="T97">
        <v>1.0230679399317599E-2</v>
      </c>
      <c r="U97">
        <v>-0.27294296766701898</v>
      </c>
      <c r="V97">
        <f t="shared" si="17"/>
        <v>-0.27294296766702003</v>
      </c>
      <c r="Y97" s="1">
        <f t="shared" si="18"/>
        <v>47848</v>
      </c>
      <c r="Z97" s="18">
        <f t="shared" si="18"/>
        <v>-0.12815047030029</v>
      </c>
      <c r="AA97" s="18">
        <f t="shared" si="18"/>
        <v>-9.9779589256809895E-2</v>
      </c>
      <c r="AB97" s="18">
        <f t="shared" si="18"/>
        <v>0.37071475332609999</v>
      </c>
      <c r="AC97" s="18">
        <f t="shared" si="19"/>
        <v>-0.39728400490936999</v>
      </c>
      <c r="AD97" s="18">
        <f t="shared" si="20"/>
        <v>-3.4314158588553703E-2</v>
      </c>
      <c r="AE97" s="18">
        <f t="shared" si="21"/>
        <v>5.6398226624728397E-3</v>
      </c>
      <c r="AF97" s="18">
        <f t="shared" si="22"/>
        <v>-1.27020571344359E-14</v>
      </c>
      <c r="AG97" s="18">
        <f t="shared" si="22"/>
        <v>4.8852960663135099E-14</v>
      </c>
      <c r="AH97" s="18">
        <f t="shared" si="23"/>
        <v>1.0230679399394597E-2</v>
      </c>
      <c r="AI97" s="18">
        <f t="shared" si="16"/>
        <v>-0.27294296766702003</v>
      </c>
      <c r="AJ97" s="21">
        <f t="shared" si="24"/>
        <v>-0.39164418224689718</v>
      </c>
      <c r="AK97" s="21">
        <f t="shared" si="25"/>
        <v>0.23662100548073639</v>
      </c>
      <c r="AL97" s="21">
        <f t="shared" si="26"/>
        <v>-0.12815047030029</v>
      </c>
      <c r="AM97" s="21">
        <f t="shared" si="27"/>
        <v>1.0230679399394597E-2</v>
      </c>
      <c r="AN97" s="21">
        <f t="shared" si="28"/>
        <v>-0.27294296766705617</v>
      </c>
      <c r="AO97" s="23">
        <f t="shared" si="29"/>
        <v>1.1117699166168329</v>
      </c>
      <c r="AP97" s="23">
        <f t="shared" si="29"/>
        <v>-0.31510062198740491</v>
      </c>
      <c r="AQ97" s="23">
        <f t="shared" si="29"/>
        <v>0.22044232055798499</v>
      </c>
      <c r="AR97" s="23">
        <f t="shared" si="29"/>
        <v>-1.7111615187414275E-2</v>
      </c>
      <c r="AS97" s="23">
        <f t="shared" si="29"/>
        <v>1</v>
      </c>
      <c r="AT97" s="18"/>
      <c r="AU97" s="18"/>
      <c r="AV97" s="18"/>
      <c r="AW97" s="18"/>
      <c r="AX97" s="18"/>
    </row>
    <row r="98" spans="1:50" x14ac:dyDescent="0.25">
      <c r="A98" s="1">
        <v>47938</v>
      </c>
      <c r="B98">
        <v>-0.12661731810605401</v>
      </c>
      <c r="C98">
        <v>-9.8781793364257395E-2</v>
      </c>
      <c r="D98">
        <v>0.36700756329782402</v>
      </c>
      <c r="E98">
        <v>-3.3777697517563897E-2</v>
      </c>
      <c r="F98">
        <v>-9.8322249261811906E-2</v>
      </c>
      <c r="G98" s="16">
        <v>-1.23397301484635E-14</v>
      </c>
      <c r="H98" s="16">
        <v>4.8934081255349999E-14</v>
      </c>
      <c r="I98" s="16">
        <v>3.6041453137101596E-15</v>
      </c>
      <c r="J98" s="16">
        <v>-3.64185585374514E-16</v>
      </c>
      <c r="K98" s="16">
        <v>-5.7750815257212302E-16</v>
      </c>
      <c r="L98" s="16">
        <v>-8.4050062674959797E-16</v>
      </c>
      <c r="M98" s="16">
        <v>-1.26159003446519E-15</v>
      </c>
      <c r="N98" s="16">
        <v>-1.5582775234553601E-15</v>
      </c>
      <c r="O98" s="16">
        <v>-1.84847473657024E-15</v>
      </c>
      <c r="P98" s="16">
        <v>7.9536646761290702E-14</v>
      </c>
      <c r="Q98">
        <v>5.3499674545994099E-3</v>
      </c>
      <c r="R98">
        <v>0</v>
      </c>
      <c r="S98">
        <v>-0.291055409485656</v>
      </c>
      <c r="T98">
        <v>1.01116059575658E-2</v>
      </c>
      <c r="U98">
        <v>-0.26608533102523901</v>
      </c>
      <c r="V98">
        <f t="shared" si="17"/>
        <v>-0.26608533102524068</v>
      </c>
      <c r="Y98" s="1">
        <f t="shared" si="18"/>
        <v>47938</v>
      </c>
      <c r="Z98" s="18">
        <f t="shared" si="18"/>
        <v>-0.12661731810605401</v>
      </c>
      <c r="AA98" s="18">
        <f t="shared" si="18"/>
        <v>-9.8781793364257395E-2</v>
      </c>
      <c r="AB98" s="18">
        <f t="shared" si="18"/>
        <v>0.36700756329782402</v>
      </c>
      <c r="AC98" s="18">
        <f t="shared" si="19"/>
        <v>-0.38937765874746788</v>
      </c>
      <c r="AD98" s="18">
        <f t="shared" si="20"/>
        <v>-3.3777697517563897E-2</v>
      </c>
      <c r="AE98" s="18">
        <f t="shared" si="21"/>
        <v>5.3499674545994099E-3</v>
      </c>
      <c r="AF98" s="18">
        <f t="shared" si="22"/>
        <v>-1.23397301484635E-14</v>
      </c>
      <c r="AG98" s="18">
        <f t="shared" si="22"/>
        <v>4.8934081255349999E-14</v>
      </c>
      <c r="AH98" s="18">
        <f t="shared" si="23"/>
        <v>1.0111605957642491E-2</v>
      </c>
      <c r="AI98" s="18">
        <f t="shared" si="16"/>
        <v>-0.26608533102524057</v>
      </c>
      <c r="AJ98" s="21">
        <f t="shared" si="24"/>
        <v>-0.38402769129286846</v>
      </c>
      <c r="AK98" s="21">
        <f t="shared" si="25"/>
        <v>0.23444807241600271</v>
      </c>
      <c r="AL98" s="21">
        <f t="shared" si="26"/>
        <v>-0.12661731810605401</v>
      </c>
      <c r="AM98" s="21">
        <f t="shared" si="27"/>
        <v>1.0111605957642491E-2</v>
      </c>
      <c r="AN98" s="21">
        <f t="shared" si="28"/>
        <v>-0.26608533102527726</v>
      </c>
      <c r="AO98" s="23">
        <f t="shared" si="29"/>
        <v>1.1106582853379297</v>
      </c>
      <c r="AP98" s="23">
        <f t="shared" si="29"/>
        <v>-0.31686325453516712</v>
      </c>
      <c r="AQ98" s="23">
        <f t="shared" si="29"/>
        <v>0.22356859576016996</v>
      </c>
      <c r="AR98" s="23">
        <f t="shared" si="29"/>
        <v>-1.7363626562928811E-2</v>
      </c>
      <c r="AS98" s="23">
        <f t="shared" si="29"/>
        <v>1</v>
      </c>
      <c r="AT98" s="18"/>
      <c r="AU98" s="18"/>
      <c r="AV98" s="18"/>
      <c r="AW98" s="18"/>
      <c r="AX98" s="18"/>
    </row>
    <row r="99" spans="1:50" x14ac:dyDescent="0.25">
      <c r="A99" s="1">
        <v>48029</v>
      </c>
      <c r="B99">
        <v>-0.12510377399591399</v>
      </c>
      <c r="C99">
        <v>-9.7793975430623001E-2</v>
      </c>
      <c r="D99">
        <v>0.363337458063207</v>
      </c>
      <c r="E99">
        <v>-3.32257858700412E-2</v>
      </c>
      <c r="F99">
        <v>-9.3441757504818396E-2</v>
      </c>
      <c r="G99" s="16">
        <v>-1.19844832721422E-14</v>
      </c>
      <c r="H99" s="16">
        <v>4.9002733443124602E-14</v>
      </c>
      <c r="I99" s="16">
        <v>3.55017779592113E-15</v>
      </c>
      <c r="J99" s="16">
        <v>-3.6057419661509399E-16</v>
      </c>
      <c r="K99" s="16">
        <v>-5.7142895868575397E-16</v>
      </c>
      <c r="L99" s="16">
        <v>-8.3153559077769803E-16</v>
      </c>
      <c r="M99" s="16">
        <v>-1.2482219724100701E-15</v>
      </c>
      <c r="N99" s="16">
        <v>-1.54167433946572E-15</v>
      </c>
      <c r="O99" s="16">
        <v>-1.8286340957751501E-15</v>
      </c>
      <c r="P99" s="16">
        <v>7.9213464156373504E-14</v>
      </c>
      <c r="Q99">
        <v>5.0854770867940196E-3</v>
      </c>
      <c r="R99">
        <v>0</v>
      </c>
      <c r="S99">
        <v>-0.28826921590919602</v>
      </c>
      <c r="T99">
        <v>9.9939898785355794E-3</v>
      </c>
      <c r="U99">
        <v>-0.25941758368194101</v>
      </c>
      <c r="V99">
        <f t="shared" si="17"/>
        <v>-0.25941758368194262</v>
      </c>
      <c r="Y99" s="1">
        <f t="shared" ref="Y99:AB132" si="30">+A99</f>
        <v>48029</v>
      </c>
      <c r="Z99" s="18">
        <f t="shared" si="30"/>
        <v>-0.12510377399591399</v>
      </c>
      <c r="AA99" s="18">
        <f t="shared" si="30"/>
        <v>-9.7793975430623001E-2</v>
      </c>
      <c r="AB99" s="18">
        <f t="shared" si="30"/>
        <v>0.363337458063207</v>
      </c>
      <c r="AC99" s="18">
        <f t="shared" si="19"/>
        <v>-0.38171097341401439</v>
      </c>
      <c r="AD99" s="18">
        <f t="shared" si="20"/>
        <v>-3.32257858700412E-2</v>
      </c>
      <c r="AE99" s="18">
        <f t="shared" si="21"/>
        <v>5.0854770867940196E-3</v>
      </c>
      <c r="AF99" s="18">
        <f t="shared" si="22"/>
        <v>-1.19844832721422E-14</v>
      </c>
      <c r="AG99" s="18">
        <f t="shared" si="22"/>
        <v>4.9002733443124602E-14</v>
      </c>
      <c r="AH99" s="18">
        <f t="shared" si="23"/>
        <v>9.993989878611961E-3</v>
      </c>
      <c r="AI99" s="18">
        <f t="shared" si="16"/>
        <v>-0.25941758368194262</v>
      </c>
      <c r="AJ99" s="21">
        <f t="shared" si="24"/>
        <v>-0.37662549632722037</v>
      </c>
      <c r="AK99" s="21">
        <f t="shared" si="25"/>
        <v>0.23231769676254277</v>
      </c>
      <c r="AL99" s="21">
        <f t="shared" si="26"/>
        <v>-0.12510377399591399</v>
      </c>
      <c r="AM99" s="21">
        <f t="shared" si="27"/>
        <v>9.993989878611961E-3</v>
      </c>
      <c r="AN99" s="21">
        <f t="shared" si="28"/>
        <v>-0.25941758368197965</v>
      </c>
      <c r="AO99" s="23">
        <f t="shared" si="29"/>
        <v>1.1101492879883548</v>
      </c>
      <c r="AP99" s="23">
        <f t="shared" si="29"/>
        <v>-0.31950455585294268</v>
      </c>
      <c r="AQ99" s="23">
        <f t="shared" si="29"/>
        <v>0.22699482032135196</v>
      </c>
      <c r="AR99" s="23">
        <f t="shared" si="29"/>
        <v>-1.7639552456761378E-2</v>
      </c>
      <c r="AS99" s="23">
        <f t="shared" si="29"/>
        <v>1</v>
      </c>
      <c r="AT99" s="18"/>
      <c r="AU99" s="18"/>
      <c r="AV99" s="18"/>
      <c r="AW99" s="18"/>
      <c r="AX99" s="18"/>
    </row>
    <row r="100" spans="1:50" x14ac:dyDescent="0.25">
      <c r="A100" s="1">
        <v>48121</v>
      </c>
      <c r="B100">
        <v>-0.12360959338437801</v>
      </c>
      <c r="C100">
        <v>-9.6816035676320994E-2</v>
      </c>
      <c r="D100">
        <v>0.35970406286234402</v>
      </c>
      <c r="E100">
        <v>-3.2662011211345397E-2</v>
      </c>
      <c r="F100">
        <v>-8.8770869629591007E-2</v>
      </c>
      <c r="G100" s="16">
        <v>-1.16365548578726E-14</v>
      </c>
      <c r="H100" s="16">
        <v>4.90592061898671E-14</v>
      </c>
      <c r="I100" s="16">
        <v>3.4980149304688501E-15</v>
      </c>
      <c r="J100" s="16">
        <v>-3.56894131004184E-16</v>
      </c>
      <c r="K100" s="16">
        <v>-5.6536624204175104E-16</v>
      </c>
      <c r="L100" s="16">
        <v>-8.2265688034036697E-16</v>
      </c>
      <c r="M100" s="16">
        <v>-1.2350174213854001E-15</v>
      </c>
      <c r="N100" s="16">
        <v>-1.5252954868584301E-15</v>
      </c>
      <c r="O100" s="16">
        <v>-1.8090755636036699E-15</v>
      </c>
      <c r="P100" s="16">
        <v>7.8887411009063303E-14</v>
      </c>
      <c r="Q100">
        <v>4.8436041343351199E-3</v>
      </c>
      <c r="R100">
        <v>0</v>
      </c>
      <c r="S100">
        <v>-0.28550784470283203</v>
      </c>
      <c r="T100">
        <v>9.8778120317611195E-3</v>
      </c>
      <c r="U100">
        <v>-0.25294087557591199</v>
      </c>
      <c r="V100">
        <f t="shared" si="17"/>
        <v>-0.25294087557591366</v>
      </c>
      <c r="Y100" s="1">
        <f t="shared" si="30"/>
        <v>48121</v>
      </c>
      <c r="Z100" s="18">
        <f t="shared" si="30"/>
        <v>-0.12360959338437801</v>
      </c>
      <c r="AA100" s="18">
        <f t="shared" si="30"/>
        <v>-9.6816035676320994E-2</v>
      </c>
      <c r="AB100" s="18">
        <f t="shared" si="30"/>
        <v>0.35970406286234402</v>
      </c>
      <c r="AC100" s="18">
        <f t="shared" si="19"/>
        <v>-0.37427871433242305</v>
      </c>
      <c r="AD100" s="18">
        <f t="shared" si="20"/>
        <v>-3.2662011211345397E-2</v>
      </c>
      <c r="AE100" s="18">
        <f t="shared" si="21"/>
        <v>4.8436041343351199E-3</v>
      </c>
      <c r="AF100" s="18">
        <f t="shared" si="22"/>
        <v>-1.16365548578726E-14</v>
      </c>
      <c r="AG100" s="18">
        <f t="shared" si="22"/>
        <v>4.90592061898671E-14</v>
      </c>
      <c r="AH100" s="18">
        <f t="shared" si="23"/>
        <v>9.8778120318371888E-3</v>
      </c>
      <c r="AI100" s="18">
        <f t="shared" si="16"/>
        <v>-0.25294087557591372</v>
      </c>
      <c r="AJ100" s="21">
        <f t="shared" si="24"/>
        <v>-0.36943511019808795</v>
      </c>
      <c r="AK100" s="21">
        <f t="shared" si="25"/>
        <v>0.23022601597467759</v>
      </c>
      <c r="AL100" s="21">
        <f t="shared" si="26"/>
        <v>-0.12360959338437801</v>
      </c>
      <c r="AM100" s="21">
        <f t="shared" si="27"/>
        <v>9.8778120318371888E-3</v>
      </c>
      <c r="AN100" s="21">
        <f t="shared" si="28"/>
        <v>-0.25294087557595119</v>
      </c>
      <c r="AO100" s="23">
        <f t="shared" si="29"/>
        <v>1.1101914755799591</v>
      </c>
      <c r="AP100" s="23">
        <f t="shared" si="29"/>
        <v>-0.32295430851951734</v>
      </c>
      <c r="AQ100" s="23">
        <f t="shared" si="29"/>
        <v>0.23070062554543974</v>
      </c>
      <c r="AR100" s="23">
        <f t="shared" si="29"/>
        <v>-1.7937792605881811E-2</v>
      </c>
      <c r="AS100" s="23">
        <f t="shared" si="29"/>
        <v>1</v>
      </c>
      <c r="AT100" s="18"/>
      <c r="AU100" s="18"/>
      <c r="AV100" s="18"/>
      <c r="AW100" s="18"/>
      <c r="AX100" s="18"/>
    </row>
    <row r="101" spans="1:50" x14ac:dyDescent="0.25">
      <c r="A101" s="1">
        <v>48213</v>
      </c>
      <c r="B101">
        <v>-0.122134529699154</v>
      </c>
      <c r="C101">
        <v>-9.5847875319560003E-2</v>
      </c>
      <c r="D101">
        <v>0.356107007869856</v>
      </c>
      <c r="E101">
        <v>-3.2089511833252003E-2</v>
      </c>
      <c r="F101">
        <v>-8.4304058988933298E-2</v>
      </c>
      <c r="G101" s="16">
        <v>-1.12961355178702E-14</v>
      </c>
      <c r="H101" s="16">
        <v>4.9103792098405298E-14</v>
      </c>
      <c r="I101" s="16">
        <v>3.4475266115867701E-15</v>
      </c>
      <c r="J101" s="16">
        <v>-3.5315957712632101E-16</v>
      </c>
      <c r="K101" s="16">
        <v>-5.5932728959529202E-16</v>
      </c>
      <c r="L101" s="16">
        <v>-8.1386711523343703E-16</v>
      </c>
      <c r="M101" s="16">
        <v>-1.22197476077702E-15</v>
      </c>
      <c r="N101" s="16">
        <v>-1.5091363009642101E-15</v>
      </c>
      <c r="O101" s="16">
        <v>-1.78979200940916E-15</v>
      </c>
      <c r="P101" s="16">
        <v>7.8558605656435898E-14</v>
      </c>
      <c r="Q101">
        <v>4.6219117365756002E-3</v>
      </c>
      <c r="R101">
        <v>0</v>
      </c>
      <c r="S101">
        <v>-0.28277113031234602</v>
      </c>
      <c r="T101">
        <v>9.7630535553305392E-3</v>
      </c>
      <c r="U101">
        <v>-0.24665513299136799</v>
      </c>
      <c r="V101">
        <f t="shared" si="17"/>
        <v>-0.24665513299136965</v>
      </c>
      <c r="Y101" s="1">
        <f t="shared" si="30"/>
        <v>48213</v>
      </c>
      <c r="Z101" s="18">
        <f t="shared" si="30"/>
        <v>-0.122134529699154</v>
      </c>
      <c r="AA101" s="18">
        <f t="shared" si="30"/>
        <v>-9.5847875319560003E-2</v>
      </c>
      <c r="AB101" s="18">
        <f t="shared" si="30"/>
        <v>0.356107007869856</v>
      </c>
      <c r="AC101" s="18">
        <f t="shared" si="19"/>
        <v>-0.3670751893012793</v>
      </c>
      <c r="AD101" s="18">
        <f t="shared" si="20"/>
        <v>-3.2089511833252003E-2</v>
      </c>
      <c r="AE101" s="18">
        <f t="shared" si="21"/>
        <v>4.6219117365756002E-3</v>
      </c>
      <c r="AF101" s="18">
        <f t="shared" si="22"/>
        <v>-1.12961355178702E-14</v>
      </c>
      <c r="AG101" s="18">
        <f t="shared" si="22"/>
        <v>4.9103792098405298E-14</v>
      </c>
      <c r="AH101" s="18">
        <f t="shared" si="23"/>
        <v>9.763053555406298E-3</v>
      </c>
      <c r="AI101" s="18">
        <f t="shared" si="16"/>
        <v>-0.24665513299136954</v>
      </c>
      <c r="AJ101" s="21">
        <f t="shared" si="24"/>
        <v>-0.36245327756470369</v>
      </c>
      <c r="AK101" s="21">
        <f t="shared" si="25"/>
        <v>0.22816962071704397</v>
      </c>
      <c r="AL101" s="21">
        <f t="shared" si="26"/>
        <v>-0.122134529699154</v>
      </c>
      <c r="AM101" s="21">
        <f t="shared" si="27"/>
        <v>9.763053555406298E-3</v>
      </c>
      <c r="AN101" s="21">
        <f t="shared" si="28"/>
        <v>-0.2466551329914074</v>
      </c>
      <c r="AO101" s="23">
        <f t="shared" si="29"/>
        <v>1.1107411001131526</v>
      </c>
      <c r="AP101" s="23">
        <f t="shared" si="29"/>
        <v>-0.32715231811912909</v>
      </c>
      <c r="AQ101" s="23">
        <f t="shared" si="29"/>
        <v>0.23466816615288746</v>
      </c>
      <c r="AR101" s="23">
        <f t="shared" si="29"/>
        <v>-1.8256948146918091E-2</v>
      </c>
      <c r="AS101" s="23">
        <f t="shared" si="29"/>
        <v>1</v>
      </c>
      <c r="AT101" s="18"/>
      <c r="AU101" s="18"/>
      <c r="AV101" s="18"/>
      <c r="AW101" s="18"/>
      <c r="AX101" s="18"/>
    </row>
    <row r="102" spans="1:50" x14ac:dyDescent="0.25">
      <c r="A102" s="1">
        <v>48304</v>
      </c>
      <c r="B102">
        <v>-0.12067833534892999</v>
      </c>
      <c r="C102">
        <v>-9.4889396566365497E-2</v>
      </c>
      <c r="D102">
        <v>0.35254592778542099</v>
      </c>
      <c r="E102">
        <v>-3.1511027347319802E-2</v>
      </c>
      <c r="F102">
        <v>-8.0035447967136797E-2</v>
      </c>
      <c r="G102" s="16">
        <v>-1.0963370748929399E-14</v>
      </c>
      <c r="H102" s="16">
        <v>4.91367865087822E-14</v>
      </c>
      <c r="I102" s="16">
        <v>3.3985893455802699E-15</v>
      </c>
      <c r="J102" s="16">
        <v>-3.4938375109487798E-16</v>
      </c>
      <c r="K102" s="16">
        <v>-5.5331872136752895E-16</v>
      </c>
      <c r="L102" s="16">
        <v>-8.0516844281912896E-16</v>
      </c>
      <c r="M102" s="16">
        <v>-1.2090921062726801E-15</v>
      </c>
      <c r="N102" s="16">
        <v>-1.4931919512311499E-15</v>
      </c>
      <c r="O102" s="16">
        <v>-1.77077619350647E-15</v>
      </c>
      <c r="P102" s="16">
        <v>7.8227166079795304E-14</v>
      </c>
      <c r="Q102">
        <v>4.4182387805303302E-3</v>
      </c>
      <c r="R102">
        <v>0</v>
      </c>
      <c r="S102">
        <v>-0.28005890563588198</v>
      </c>
      <c r="T102">
        <v>9.6496958519994395E-3</v>
      </c>
      <c r="U102">
        <v>-0.24055925044756801</v>
      </c>
      <c r="V102">
        <f t="shared" si="17"/>
        <v>-0.24055925044756971</v>
      </c>
      <c r="Y102" s="1">
        <f t="shared" si="30"/>
        <v>48304</v>
      </c>
      <c r="Z102" s="18">
        <f t="shared" si="30"/>
        <v>-0.12067833534892999</v>
      </c>
      <c r="AA102" s="18">
        <f t="shared" si="30"/>
        <v>-9.4889396566365497E-2</v>
      </c>
      <c r="AB102" s="18">
        <f t="shared" si="30"/>
        <v>0.35254592778542099</v>
      </c>
      <c r="AC102" s="18">
        <f t="shared" si="19"/>
        <v>-0.36009435360301878</v>
      </c>
      <c r="AD102" s="18">
        <f t="shared" si="20"/>
        <v>-3.1511027347319802E-2</v>
      </c>
      <c r="AE102" s="18">
        <f t="shared" si="21"/>
        <v>4.4182387805303302E-3</v>
      </c>
      <c r="AF102" s="18">
        <f t="shared" si="22"/>
        <v>-1.0963370748929399E-14</v>
      </c>
      <c r="AG102" s="18">
        <f t="shared" si="22"/>
        <v>4.91367865087822E-14</v>
      </c>
      <c r="AH102" s="18">
        <f t="shared" si="23"/>
        <v>9.6496958520748844E-3</v>
      </c>
      <c r="AI102" s="18">
        <f t="shared" si="16"/>
        <v>-0.24055925044756968</v>
      </c>
      <c r="AJ102" s="21">
        <f t="shared" si="24"/>
        <v>-0.35567611482248845</v>
      </c>
      <c r="AK102" s="21">
        <f t="shared" si="25"/>
        <v>0.22614550387173571</v>
      </c>
      <c r="AL102" s="21">
        <f t="shared" si="26"/>
        <v>-0.12067833534892999</v>
      </c>
      <c r="AM102" s="21">
        <f t="shared" si="27"/>
        <v>9.6496958520748844E-3</v>
      </c>
      <c r="AN102" s="21">
        <f t="shared" si="28"/>
        <v>-0.24055925044760781</v>
      </c>
      <c r="AO102" s="23">
        <f t="shared" si="29"/>
        <v>1.1117607161096983</v>
      </c>
      <c r="AP102" s="23">
        <f t="shared" si="29"/>
        <v>-0.33204656270273558</v>
      </c>
      <c r="AQ102" s="23">
        <f t="shared" si="29"/>
        <v>0.23888162866674253</v>
      </c>
      <c r="AR102" s="23">
        <f t="shared" si="29"/>
        <v>-1.8595782073707309E-2</v>
      </c>
      <c r="AS102" s="23">
        <f t="shared" si="29"/>
        <v>1</v>
      </c>
      <c r="AT102" s="18"/>
      <c r="AU102" s="18"/>
      <c r="AV102" s="18"/>
      <c r="AW102" s="18"/>
      <c r="AX102" s="18"/>
    </row>
    <row r="103" spans="1:50" x14ac:dyDescent="0.25">
      <c r="A103" s="1">
        <v>48395</v>
      </c>
      <c r="B103">
        <v>-0.11924076251886</v>
      </c>
      <c r="C103">
        <v>-9.3940502600702497E-2</v>
      </c>
      <c r="D103">
        <v>0.34902046153766197</v>
      </c>
      <c r="E103">
        <v>-3.0928943959585099E-2</v>
      </c>
      <c r="F103">
        <v>-7.5958898866019101E-2</v>
      </c>
      <c r="G103" s="16">
        <v>-1.0638363851879801E-14</v>
      </c>
      <c r="H103" s="16">
        <v>4.9158486606023E-14</v>
      </c>
      <c r="I103" s="16">
        <v>3.3510869387719001E-15</v>
      </c>
      <c r="J103" s="16">
        <v>-3.4557883966019999E-16</v>
      </c>
      <c r="K103" s="16">
        <v>-5.4734648502910202E-16</v>
      </c>
      <c r="L103" s="16">
        <v>-7.9656256673062297E-16</v>
      </c>
      <c r="M103" s="16">
        <v>-1.1963673605550901E-15</v>
      </c>
      <c r="N103" s="16">
        <v>-1.47745751672126E-15</v>
      </c>
      <c r="O103" s="16">
        <v>-1.7520208653154401E-15</v>
      </c>
      <c r="P103" s="16">
        <v>7.7893209480312104E-14</v>
      </c>
      <c r="Q103">
        <v>4.2306688566817203E-3</v>
      </c>
      <c r="R103">
        <v>0</v>
      </c>
      <c r="S103">
        <v>-0.27737100226130301</v>
      </c>
      <c r="T103">
        <v>9.5377205853575796E-3</v>
      </c>
      <c r="U103">
        <v>-0.234651259226654</v>
      </c>
      <c r="V103">
        <f t="shared" si="17"/>
        <v>-0.23465125922665478</v>
      </c>
      <c r="Y103" s="1">
        <f t="shared" si="30"/>
        <v>48395</v>
      </c>
      <c r="Z103" s="18">
        <f t="shared" si="30"/>
        <v>-0.11924076251886</v>
      </c>
      <c r="AA103" s="18">
        <f t="shared" si="30"/>
        <v>-9.3940502600702497E-2</v>
      </c>
      <c r="AB103" s="18">
        <f t="shared" si="30"/>
        <v>0.34902046153766197</v>
      </c>
      <c r="AC103" s="18">
        <f t="shared" si="19"/>
        <v>-0.3533299011273221</v>
      </c>
      <c r="AD103" s="18">
        <f t="shared" si="20"/>
        <v>-3.0928943959585099E-2</v>
      </c>
      <c r="AE103" s="18">
        <f t="shared" si="21"/>
        <v>4.2306688566817203E-3</v>
      </c>
      <c r="AF103" s="18">
        <f t="shared" si="22"/>
        <v>-1.0638363851879801E-14</v>
      </c>
      <c r="AG103" s="18">
        <f t="shared" si="22"/>
        <v>4.9158486606023E-14</v>
      </c>
      <c r="AH103" s="18">
        <f t="shared" si="23"/>
        <v>9.5377205854327071E-3</v>
      </c>
      <c r="AI103" s="18">
        <f t="shared" si="16"/>
        <v>-0.23465125922665475</v>
      </c>
      <c r="AJ103" s="21">
        <f t="shared" si="24"/>
        <v>-0.34909923227064038</v>
      </c>
      <c r="AK103" s="21">
        <f t="shared" si="25"/>
        <v>0.22415101497737436</v>
      </c>
      <c r="AL103" s="21">
        <f t="shared" si="26"/>
        <v>-0.11924076251886</v>
      </c>
      <c r="AM103" s="21">
        <f t="shared" si="27"/>
        <v>9.5377205854327071E-3</v>
      </c>
      <c r="AN103" s="21">
        <f t="shared" si="28"/>
        <v>-0.2346512592266933</v>
      </c>
      <c r="AO103" s="23">
        <f t="shared" si="29"/>
        <v>1.113218064469301</v>
      </c>
      <c r="AP103" s="23">
        <f t="shared" si="29"/>
        <v>-0.3375917159965956</v>
      </c>
      <c r="AQ103" s="23">
        <f t="shared" si="29"/>
        <v>0.24332683924460402</v>
      </c>
      <c r="AR103" s="23">
        <f t="shared" si="29"/>
        <v>-1.8953187717304101E-2</v>
      </c>
      <c r="AS103" s="23">
        <f t="shared" si="29"/>
        <v>1</v>
      </c>
      <c r="AT103" s="18"/>
      <c r="AU103" s="18"/>
      <c r="AV103" s="18"/>
      <c r="AW103" s="18"/>
      <c r="AX103" s="18"/>
    </row>
    <row r="104" spans="1:50" x14ac:dyDescent="0.25">
      <c r="A104" s="1">
        <v>48487</v>
      </c>
      <c r="B104">
        <v>-0.11782156382412599</v>
      </c>
      <c r="C104">
        <v>-9.3001097574695796E-2</v>
      </c>
      <c r="D104">
        <v>0.34553025206711402</v>
      </c>
      <c r="E104">
        <v>-3.0345334921126399E-2</v>
      </c>
      <c r="F104">
        <v>-7.2068092329257094E-2</v>
      </c>
      <c r="G104" s="16">
        <v>-1.0321179052963199E-14</v>
      </c>
      <c r="H104" s="16">
        <v>4.9169190554570101E-14</v>
      </c>
      <c r="I104" s="16">
        <v>3.3049109146209801E-15</v>
      </c>
      <c r="J104" s="16">
        <v>-3.4175597444675098E-16</v>
      </c>
      <c r="K104" s="16">
        <v>-5.4141586470307698E-16</v>
      </c>
      <c r="L104" s="16">
        <v>-7.8805077889186403E-16</v>
      </c>
      <c r="M104" s="16">
        <v>-1.18379825881686E-15</v>
      </c>
      <c r="N104" s="16">
        <v>-1.46192804943815E-15</v>
      </c>
      <c r="O104" s="16">
        <v>-1.7335188435851399E-15</v>
      </c>
      <c r="P104" s="16">
        <v>7.7556851910015796E-14</v>
      </c>
      <c r="Q104">
        <v>4.0575026074867399E-3</v>
      </c>
      <c r="R104">
        <v>0</v>
      </c>
      <c r="S104">
        <v>-0.27470725067878499</v>
      </c>
      <c r="T104">
        <v>9.4271096760486991E-3</v>
      </c>
      <c r="U104">
        <v>-0.22892847497722499</v>
      </c>
      <c r="V104">
        <f t="shared" si="17"/>
        <v>-0.22892847497722713</v>
      </c>
      <c r="Y104" s="1">
        <f t="shared" si="30"/>
        <v>48487</v>
      </c>
      <c r="Z104" s="18">
        <f t="shared" si="30"/>
        <v>-0.11782156382412599</v>
      </c>
      <c r="AA104" s="18">
        <f t="shared" si="30"/>
        <v>-9.3001097574695796E-2</v>
      </c>
      <c r="AB104" s="18">
        <f t="shared" si="30"/>
        <v>0.34553025206711402</v>
      </c>
      <c r="AC104" s="18">
        <f t="shared" si="19"/>
        <v>-0.34677534300804208</v>
      </c>
      <c r="AD104" s="18">
        <f t="shared" si="20"/>
        <v>-3.0345334921126399E-2</v>
      </c>
      <c r="AE104" s="18">
        <f t="shared" si="21"/>
        <v>4.0575026074867399E-3</v>
      </c>
      <c r="AF104" s="18">
        <f t="shared" si="22"/>
        <v>-1.0321179052963199E-14</v>
      </c>
      <c r="AG104" s="18">
        <f t="shared" si="22"/>
        <v>4.9169190554570101E-14</v>
      </c>
      <c r="AH104" s="18">
        <f t="shared" si="23"/>
        <v>9.4271096761235108E-3</v>
      </c>
      <c r="AI104" s="18">
        <f t="shared" si="16"/>
        <v>-0.22892847497722713</v>
      </c>
      <c r="AJ104" s="21">
        <f t="shared" si="24"/>
        <v>-0.34271784040055536</v>
      </c>
      <c r="AK104" s="21">
        <f t="shared" si="25"/>
        <v>0.2221838195712918</v>
      </c>
      <c r="AL104" s="21">
        <f t="shared" si="26"/>
        <v>-0.11782156382412599</v>
      </c>
      <c r="AM104" s="21">
        <f t="shared" si="27"/>
        <v>9.4271096761235108E-3</v>
      </c>
      <c r="AN104" s="21">
        <f t="shared" si="28"/>
        <v>-0.22892847497726607</v>
      </c>
      <c r="AO104" s="23">
        <f t="shared" si="29"/>
        <v>1.1150851739210152</v>
      </c>
      <c r="AP104" s="23">
        <f t="shared" si="29"/>
        <v>-0.34374795909516376</v>
      </c>
      <c r="AQ104" s="23">
        <f t="shared" si="29"/>
        <v>0.24799094861492338</v>
      </c>
      <c r="AR104" s="23">
        <f t="shared" si="29"/>
        <v>-1.9328163440770402E-2</v>
      </c>
      <c r="AS104" s="23">
        <f t="shared" si="29"/>
        <v>1</v>
      </c>
      <c r="AT104" s="18"/>
      <c r="AU104" s="18"/>
      <c r="AV104" s="18"/>
      <c r="AW104" s="18"/>
      <c r="AX104" s="18"/>
    </row>
    <row r="105" spans="1:50" x14ac:dyDescent="0.25">
      <c r="A105" s="1">
        <v>48579</v>
      </c>
      <c r="B105">
        <v>-0.116420492846368</v>
      </c>
      <c r="C105">
        <v>-9.2071086598948901E-2</v>
      </c>
      <c r="D105">
        <v>0.342074946164375</v>
      </c>
      <c r="E105">
        <v>-2.9761996617302399E-2</v>
      </c>
      <c r="F105">
        <v>-6.8356594679997801E-2</v>
      </c>
      <c r="G105" s="16">
        <v>-1.0011844745183E-14</v>
      </c>
      <c r="H105" s="16">
        <v>4.9169196672181303E-14</v>
      </c>
      <c r="I105" s="16">
        <v>3.2599607080720702E-15</v>
      </c>
      <c r="J105" s="16">
        <v>-3.3792523130103099E-16</v>
      </c>
      <c r="K105" s="16">
        <v>-5.3553150079913204E-16</v>
      </c>
      <c r="L105" s="16">
        <v>-7.7963399345750604E-16</v>
      </c>
      <c r="M105" s="16">
        <v>-1.1713824091839899E-15</v>
      </c>
      <c r="N105" s="16">
        <v>-1.4465986266455399E-15</v>
      </c>
      <c r="O105" s="16">
        <v>-1.7152630806918301E-15</v>
      </c>
      <c r="P105" s="16">
        <v>7.7218207954582405E-14</v>
      </c>
      <c r="Q105">
        <v>3.8972331208406998E-3</v>
      </c>
      <c r="R105">
        <v>0</v>
      </c>
      <c r="S105">
        <v>-0.27206748047142199</v>
      </c>
      <c r="T105">
        <v>9.3178452980421708E-3</v>
      </c>
      <c r="U105">
        <v>-0.223387626630666</v>
      </c>
      <c r="V105">
        <f t="shared" si="17"/>
        <v>-0.22338762663066758</v>
      </c>
      <c r="Y105" s="1">
        <f t="shared" si="30"/>
        <v>48579</v>
      </c>
      <c r="Z105" s="18">
        <f t="shared" si="30"/>
        <v>-0.116420492846368</v>
      </c>
      <c r="AA105" s="18">
        <f t="shared" si="30"/>
        <v>-9.2071086598948901E-2</v>
      </c>
      <c r="AB105" s="18">
        <f t="shared" si="30"/>
        <v>0.342074946164375</v>
      </c>
      <c r="AC105" s="18">
        <f t="shared" si="19"/>
        <v>-0.34042407515141981</v>
      </c>
      <c r="AD105" s="18">
        <f t="shared" si="20"/>
        <v>-2.9761996617302399E-2</v>
      </c>
      <c r="AE105" s="18">
        <f t="shared" si="21"/>
        <v>3.8972331208406998E-3</v>
      </c>
      <c r="AF105" s="18">
        <f t="shared" si="22"/>
        <v>-1.0011844745183E-14</v>
      </c>
      <c r="AG105" s="18">
        <f t="shared" si="22"/>
        <v>4.9169196672181303E-14</v>
      </c>
      <c r="AH105" s="18">
        <f t="shared" si="23"/>
        <v>9.3178452981166615E-3</v>
      </c>
      <c r="AI105" s="18">
        <f t="shared" si="16"/>
        <v>-0.22338762663066758</v>
      </c>
      <c r="AJ105" s="21">
        <f t="shared" si="24"/>
        <v>-0.33652684203057909</v>
      </c>
      <c r="AK105" s="21">
        <f t="shared" si="25"/>
        <v>0.2202418629481237</v>
      </c>
      <c r="AL105" s="21">
        <f t="shared" si="26"/>
        <v>-0.116420492846368</v>
      </c>
      <c r="AM105" s="21">
        <f t="shared" si="27"/>
        <v>9.3178452981166615E-3</v>
      </c>
      <c r="AN105" s="21">
        <f t="shared" si="28"/>
        <v>-0.22338762663070674</v>
      </c>
      <c r="AO105" s="23">
        <f t="shared" si="29"/>
        <v>1.1173376318485007</v>
      </c>
      <c r="AP105" s="23">
        <f t="shared" si="29"/>
        <v>-0.35048001708510634</v>
      </c>
      <c r="AQ105" s="23">
        <f t="shared" si="29"/>
        <v>0.25286217743678308</v>
      </c>
      <c r="AR105" s="23">
        <f t="shared" si="29"/>
        <v>-1.9719792200177926E-2</v>
      </c>
      <c r="AS105" s="23">
        <f t="shared" si="29"/>
        <v>1</v>
      </c>
      <c r="AT105" s="18"/>
      <c r="AU105" s="18"/>
      <c r="AV105" s="18"/>
      <c r="AW105" s="18"/>
      <c r="AX105" s="18"/>
    </row>
    <row r="106" spans="1:50" x14ac:dyDescent="0.25">
      <c r="A106" s="1">
        <v>48669</v>
      </c>
      <c r="B106">
        <v>-0.115037304573281</v>
      </c>
      <c r="C106">
        <v>-9.1150375732959504E-2</v>
      </c>
      <c r="D106">
        <v>0.33865419434681299</v>
      </c>
      <c r="E106">
        <v>-2.91804807251436E-2</v>
      </c>
      <c r="F106">
        <v>-6.4817915427708497E-2</v>
      </c>
      <c r="G106" s="16">
        <v>-9.7103567786222506E-15</v>
      </c>
      <c r="H106" s="16">
        <v>4.9158802652716801E-14</v>
      </c>
      <c r="I106" s="16">
        <v>3.21614367967542E-15</v>
      </c>
      <c r="J106" s="16">
        <v>-3.3409564949308098E-16</v>
      </c>
      <c r="K106" s="16">
        <v>-5.2969741814935005E-16</v>
      </c>
      <c r="L106" s="16">
        <v>-7.71312781550315E-16</v>
      </c>
      <c r="M106" s="16">
        <v>-1.15911732824257E-15</v>
      </c>
      <c r="N106" s="16">
        <v>-1.43146439334633E-15</v>
      </c>
      <c r="O106" s="16">
        <v>-1.6972467129462901E-15</v>
      </c>
      <c r="P106" s="16">
        <v>7.6877390464137496E-14</v>
      </c>
      <c r="Q106">
        <v>3.7485240513741901E-3</v>
      </c>
      <c r="R106">
        <v>0</v>
      </c>
      <c r="S106">
        <v>-0.26945152048632998</v>
      </c>
      <c r="T106">
        <v>9.2099098749566597E-3</v>
      </c>
      <c r="U106">
        <v>-0.218024968672164</v>
      </c>
      <c r="V106">
        <f t="shared" si="17"/>
        <v>-0.21802496867216511</v>
      </c>
      <c r="Y106" s="1">
        <f t="shared" si="30"/>
        <v>48669</v>
      </c>
      <c r="Z106" s="18">
        <f t="shared" si="30"/>
        <v>-0.115037304573281</v>
      </c>
      <c r="AA106" s="18">
        <f t="shared" si="30"/>
        <v>-9.1150375732959504E-2</v>
      </c>
      <c r="AB106" s="18">
        <f t="shared" si="30"/>
        <v>0.33865419434681299</v>
      </c>
      <c r="AC106" s="18">
        <f t="shared" si="19"/>
        <v>-0.33426943591403846</v>
      </c>
      <c r="AD106" s="18">
        <f t="shared" si="20"/>
        <v>-2.91804807251436E-2</v>
      </c>
      <c r="AE106" s="18">
        <f t="shared" si="21"/>
        <v>3.7485240513741901E-3</v>
      </c>
      <c r="AF106" s="18">
        <f t="shared" si="22"/>
        <v>-9.7103567786222506E-15</v>
      </c>
      <c r="AG106" s="18">
        <f t="shared" si="22"/>
        <v>4.9158802652716801E-14</v>
      </c>
      <c r="AH106" s="18">
        <f t="shared" si="23"/>
        <v>9.2099098750308313E-3</v>
      </c>
      <c r="AI106" s="18">
        <f t="shared" si="16"/>
        <v>-0.21802496867216511</v>
      </c>
      <c r="AJ106" s="21">
        <f t="shared" si="24"/>
        <v>-0.33052091186266425</v>
      </c>
      <c r="AK106" s="21">
        <f t="shared" si="25"/>
        <v>0.21832333788870989</v>
      </c>
      <c r="AL106" s="21">
        <f t="shared" si="26"/>
        <v>-0.115037304573281</v>
      </c>
      <c r="AM106" s="21">
        <f t="shared" si="27"/>
        <v>9.2099098750308313E-3</v>
      </c>
      <c r="AN106" s="21">
        <f t="shared" si="28"/>
        <v>-0.2180249686722045</v>
      </c>
      <c r="AO106" s="23">
        <f t="shared" si="29"/>
        <v>1.1199539881883984</v>
      </c>
      <c r="AP106" s="23">
        <f t="shared" si="29"/>
        <v>-0.35775637272783356</v>
      </c>
      <c r="AQ106" s="23">
        <f t="shared" si="29"/>
        <v>0.25792960949411753</v>
      </c>
      <c r="AR106" s="23">
        <f t="shared" si="29"/>
        <v>-2.0127224954689434E-2</v>
      </c>
      <c r="AS106" s="23">
        <f t="shared" si="29"/>
        <v>1</v>
      </c>
      <c r="AT106" s="18"/>
      <c r="AU106" s="18"/>
      <c r="AV106" s="18"/>
      <c r="AW106" s="18"/>
      <c r="AX106" s="18"/>
    </row>
    <row r="107" spans="1:50" x14ac:dyDescent="0.25">
      <c r="A107" s="1">
        <v>48760</v>
      </c>
      <c r="B107">
        <v>-0.11367175575796901</v>
      </c>
      <c r="C107">
        <v>-9.0238871975629895E-2</v>
      </c>
      <c r="D107">
        <v>0.33526765076223403</v>
      </c>
      <c r="E107">
        <v>-2.8602122834723701E-2</v>
      </c>
      <c r="F107">
        <v>-6.1445556085276701E-2</v>
      </c>
      <c r="G107" s="16">
        <v>-9.4166817394148801E-15</v>
      </c>
      <c r="H107" s="16">
        <v>4.91383048443777E-14</v>
      </c>
      <c r="I107" s="16">
        <v>3.1733749867097499E-15</v>
      </c>
      <c r="J107" s="16">
        <v>-3.30275266229946E-16</v>
      </c>
      <c r="K107" s="16">
        <v>-5.2391706013474304E-16</v>
      </c>
      <c r="L107" s="16">
        <v>-7.6308740590811499E-16</v>
      </c>
      <c r="M107" s="16">
        <v>-1.14700047193768E-15</v>
      </c>
      <c r="N107" s="16">
        <v>-1.41652059606612E-15</v>
      </c>
      <c r="O107" s="16">
        <v>-1.6794630987480299E-15</v>
      </c>
      <c r="P107" s="16">
        <v>7.6534510328188703E-14</v>
      </c>
      <c r="Q107">
        <v>3.6101901815456198E-3</v>
      </c>
      <c r="R107">
        <v>0</v>
      </c>
      <c r="S107">
        <v>-0.26685919898840998</v>
      </c>
      <c r="T107">
        <v>9.1032860764344303E-3</v>
      </c>
      <c r="U107">
        <v>-0.21283637862168001</v>
      </c>
      <c r="V107">
        <f t="shared" si="17"/>
        <v>-0.21283637862168167</v>
      </c>
      <c r="Y107" s="1">
        <f t="shared" si="30"/>
        <v>48760</v>
      </c>
      <c r="Z107" s="18">
        <f t="shared" si="30"/>
        <v>-0.11367175575796901</v>
      </c>
      <c r="AA107" s="18">
        <f t="shared" si="30"/>
        <v>-9.0238871975629895E-2</v>
      </c>
      <c r="AB107" s="18">
        <f t="shared" si="30"/>
        <v>0.33526765076223403</v>
      </c>
      <c r="AC107" s="18">
        <f t="shared" si="19"/>
        <v>-0.32830475507368667</v>
      </c>
      <c r="AD107" s="18">
        <f t="shared" si="20"/>
        <v>-2.8602122834723701E-2</v>
      </c>
      <c r="AE107" s="18">
        <f t="shared" si="21"/>
        <v>3.6101901815456198E-3</v>
      </c>
      <c r="AF107" s="18">
        <f t="shared" si="22"/>
        <v>-9.4166817394148801E-15</v>
      </c>
      <c r="AG107" s="18">
        <f t="shared" si="22"/>
        <v>4.91383048443777E-14</v>
      </c>
      <c r="AH107" s="18">
        <f t="shared" si="23"/>
        <v>9.1032860765082775E-3</v>
      </c>
      <c r="AI107" s="18">
        <f t="shared" si="16"/>
        <v>-0.21283637862168162</v>
      </c>
      <c r="AJ107" s="21">
        <f t="shared" si="24"/>
        <v>-0.32469456489214105</v>
      </c>
      <c r="AK107" s="21">
        <f t="shared" si="25"/>
        <v>0.21642665595188043</v>
      </c>
      <c r="AL107" s="21">
        <f t="shared" si="26"/>
        <v>-0.11367175575796901</v>
      </c>
      <c r="AM107" s="21">
        <f t="shared" si="27"/>
        <v>9.1032860765082775E-3</v>
      </c>
      <c r="AN107" s="21">
        <f t="shared" si="28"/>
        <v>-0.21283637862172133</v>
      </c>
      <c r="AO107" s="23">
        <f t="shared" si="29"/>
        <v>1.1229152648089138</v>
      </c>
      <c r="AP107" s="23">
        <f t="shared" si="29"/>
        <v>-0.36554862079590156</v>
      </c>
      <c r="AQ107" s="23">
        <f t="shared" si="29"/>
        <v>0.26318302313840186</v>
      </c>
      <c r="AR107" s="23">
        <f t="shared" si="29"/>
        <v>-2.0549667151411367E-2</v>
      </c>
      <c r="AS107" s="23">
        <f t="shared" si="29"/>
        <v>1</v>
      </c>
      <c r="AT107" s="18"/>
      <c r="AU107" s="18"/>
      <c r="AV107" s="18"/>
      <c r="AW107" s="18"/>
      <c r="AX107" s="18"/>
    </row>
    <row r="108" spans="1:50" x14ac:dyDescent="0.25">
      <c r="A108" s="1">
        <v>48852</v>
      </c>
      <c r="B108">
        <v>-0.112323605211718</v>
      </c>
      <c r="C108">
        <v>-8.9336483255873594E-2</v>
      </c>
      <c r="D108">
        <v>0.33191497311142898</v>
      </c>
      <c r="E108">
        <v>-2.80280678972449E-2</v>
      </c>
      <c r="F108">
        <v>-5.82330513280791E-2</v>
      </c>
      <c r="G108" s="16">
        <v>-9.1307601672255195E-15</v>
      </c>
      <c r="H108" s="16">
        <v>4.9107997587547603E-14</v>
      </c>
      <c r="I108" s="16">
        <v>3.13157734353132E-15</v>
      </c>
      <c r="J108" s="16">
        <v>-3.26471162600616E-16</v>
      </c>
      <c r="K108" s="16">
        <v>-5.1819332686906396E-16</v>
      </c>
      <c r="L108" s="16">
        <v>-7.5495785475276304E-16</v>
      </c>
      <c r="M108" s="16">
        <v>-1.1350292621621799E-15</v>
      </c>
      <c r="N108" s="16">
        <v>-1.4017626090339E-15</v>
      </c>
      <c r="O108" s="16">
        <v>-1.6619058462992001E-15</v>
      </c>
      <c r="P108" s="16">
        <v>7.6189676290787001E-14</v>
      </c>
      <c r="Q108">
        <v>3.4811801618062502E-3</v>
      </c>
      <c r="R108">
        <v>0</v>
      </c>
      <c r="S108">
        <v>-0.26429034379870597</v>
      </c>
      <c r="T108">
        <v>8.9979568145667002E-3</v>
      </c>
      <c r="U108">
        <v>-0.20781744140370401</v>
      </c>
      <c r="V108">
        <f t="shared" si="17"/>
        <v>-0.20781744140370617</v>
      </c>
      <c r="Y108" s="1">
        <f t="shared" si="30"/>
        <v>48852</v>
      </c>
      <c r="Z108" s="18">
        <f t="shared" si="30"/>
        <v>-0.112323605211718</v>
      </c>
      <c r="AA108" s="18">
        <f t="shared" si="30"/>
        <v>-8.9336483255873594E-2</v>
      </c>
      <c r="AB108" s="18">
        <f t="shared" si="30"/>
        <v>0.33191497311142898</v>
      </c>
      <c r="AC108" s="18">
        <f t="shared" si="19"/>
        <v>-0.32252339512678507</v>
      </c>
      <c r="AD108" s="18">
        <f t="shared" si="20"/>
        <v>-2.80280678972449E-2</v>
      </c>
      <c r="AE108" s="18">
        <f t="shared" si="21"/>
        <v>3.4811801618062502E-3</v>
      </c>
      <c r="AF108" s="18">
        <f t="shared" si="22"/>
        <v>-9.1307601672255195E-15</v>
      </c>
      <c r="AG108" s="18">
        <f t="shared" si="22"/>
        <v>4.9107997587547603E-14</v>
      </c>
      <c r="AH108" s="18">
        <f t="shared" si="23"/>
        <v>8.997956814640223E-3</v>
      </c>
      <c r="AI108" s="18">
        <f t="shared" si="16"/>
        <v>-0.20781744140370614</v>
      </c>
      <c r="AJ108" s="21">
        <f t="shared" si="24"/>
        <v>-0.31904221496497881</v>
      </c>
      <c r="AK108" s="21">
        <f t="shared" si="25"/>
        <v>0.21455042195831048</v>
      </c>
      <c r="AL108" s="21">
        <f t="shared" si="26"/>
        <v>-0.112323605211718</v>
      </c>
      <c r="AM108" s="21">
        <f t="shared" si="27"/>
        <v>8.997956814640223E-3</v>
      </c>
      <c r="AN108" s="21">
        <f t="shared" si="28"/>
        <v>-0.20781744140374611</v>
      </c>
      <c r="AO108" s="23">
        <f t="shared" si="29"/>
        <v>1.1262045492257722</v>
      </c>
      <c r="AP108" s="23">
        <f t="shared" si="29"/>
        <v>-0.3738309351330914</v>
      </c>
      <c r="AQ108" s="23">
        <f t="shared" si="29"/>
        <v>0.26861275359704345</v>
      </c>
      <c r="AR108" s="23">
        <f t="shared" si="29"/>
        <v>-2.098636768972122E-2</v>
      </c>
      <c r="AS108" s="23">
        <f t="shared" si="29"/>
        <v>1</v>
      </c>
      <c r="AT108" s="18"/>
      <c r="AU108" s="18"/>
      <c r="AV108" s="18"/>
      <c r="AW108" s="18"/>
      <c r="AX108" s="18"/>
    </row>
    <row r="109" spans="1:50" x14ac:dyDescent="0.25">
      <c r="A109" s="1">
        <v>48944</v>
      </c>
      <c r="B109">
        <v>-0.110992614041399</v>
      </c>
      <c r="C109">
        <v>-8.8443118423314898E-2</v>
      </c>
      <c r="D109">
        <v>0.32859582258398401</v>
      </c>
      <c r="E109">
        <v>-2.7459292830663899E-2</v>
      </c>
      <c r="F109">
        <v>-5.5174003424089797E-2</v>
      </c>
      <c r="G109" s="16">
        <v>-8.8525096705522003E-15</v>
      </c>
      <c r="H109" s="16">
        <v>4.9068172614399703E-14</v>
      </c>
      <c r="I109" s="16">
        <v>3.09068069873689E-15</v>
      </c>
      <c r="J109" s="16">
        <v>-3.2268951767395602E-16</v>
      </c>
      <c r="K109" s="16">
        <v>-5.1252861584273303E-16</v>
      </c>
      <c r="L109" s="16">
        <v>-7.4692387436313998E-16</v>
      </c>
      <c r="M109" s="16">
        <v>-1.12320110938059E-15</v>
      </c>
      <c r="N109" s="16">
        <v>-1.38718595378427E-15</v>
      </c>
      <c r="O109" s="16">
        <v>-1.64456883245071E-15</v>
      </c>
      <c r="P109" s="16">
        <v>7.5842994802076798E-14</v>
      </c>
      <c r="Q109">
        <v>3.3605611945353598E-3</v>
      </c>
      <c r="R109">
        <v>0</v>
      </c>
      <c r="S109">
        <v>-0.26174478241906202</v>
      </c>
      <c r="T109">
        <v>8.8939052403683508E-3</v>
      </c>
      <c r="U109">
        <v>-0.20296352211952701</v>
      </c>
      <c r="V109">
        <f t="shared" si="17"/>
        <v>-0.20296352211952851</v>
      </c>
      <c r="Y109" s="1">
        <f t="shared" si="30"/>
        <v>48944</v>
      </c>
      <c r="Z109" s="18">
        <f t="shared" si="30"/>
        <v>-0.110992614041399</v>
      </c>
      <c r="AA109" s="18">
        <f t="shared" si="30"/>
        <v>-8.8443118423314898E-2</v>
      </c>
      <c r="AB109" s="18">
        <f t="shared" si="30"/>
        <v>0.32859582258398401</v>
      </c>
      <c r="AC109" s="18">
        <f t="shared" si="19"/>
        <v>-0.31691878584315181</v>
      </c>
      <c r="AD109" s="18">
        <f t="shared" si="20"/>
        <v>-2.7459292830663899E-2</v>
      </c>
      <c r="AE109" s="18">
        <f t="shared" si="21"/>
        <v>3.3605611945353598E-3</v>
      </c>
      <c r="AF109" s="18">
        <f t="shared" si="22"/>
        <v>-8.8525096705522003E-15</v>
      </c>
      <c r="AG109" s="18">
        <f t="shared" si="22"/>
        <v>4.9068172614399703E-14</v>
      </c>
      <c r="AH109" s="18">
        <f t="shared" si="23"/>
        <v>8.8939052404415492E-3</v>
      </c>
      <c r="AI109" s="18">
        <f t="shared" si="16"/>
        <v>-0.20296352211952845</v>
      </c>
      <c r="AJ109" s="21">
        <f t="shared" si="24"/>
        <v>-0.31355822464861643</v>
      </c>
      <c r="AK109" s="21">
        <f t="shared" si="25"/>
        <v>0.21269341133000522</v>
      </c>
      <c r="AL109" s="21">
        <f t="shared" si="26"/>
        <v>-0.110992614041399</v>
      </c>
      <c r="AM109" s="21">
        <f t="shared" si="27"/>
        <v>8.8939052404415492E-3</v>
      </c>
      <c r="AN109" s="21">
        <f t="shared" si="28"/>
        <v>-0.2029635221195687</v>
      </c>
      <c r="AO109" s="23">
        <f t="shared" si="29"/>
        <v>1.1298066562908937</v>
      </c>
      <c r="AP109" s="23">
        <f t="shared" si="29"/>
        <v>-0.38257962680975344</v>
      </c>
      <c r="AQ109" s="23">
        <f t="shared" si="29"/>
        <v>0.27420958042250576</v>
      </c>
      <c r="AR109" s="23">
        <f t="shared" si="29"/>
        <v>-2.1436609903641452E-2</v>
      </c>
      <c r="AS109" s="23">
        <f t="shared" si="29"/>
        <v>1</v>
      </c>
      <c r="AT109" s="18"/>
      <c r="AU109" s="18"/>
      <c r="AV109" s="18"/>
      <c r="AW109" s="18"/>
      <c r="AX109" s="18"/>
    </row>
    <row r="110" spans="1:50" x14ac:dyDescent="0.25">
      <c r="A110" s="1">
        <v>49034</v>
      </c>
      <c r="B110">
        <v>-0.10967854584075599</v>
      </c>
      <c r="C110">
        <v>-8.7558687239081806E-2</v>
      </c>
      <c r="D110">
        <v>0.32530986380342802</v>
      </c>
      <c r="E110">
        <v>-2.6896626583372801E-2</v>
      </c>
      <c r="F110">
        <v>-5.2262110768635503E-2</v>
      </c>
      <c r="G110" s="16">
        <v>-8.5818279078110503E-15</v>
      </c>
      <c r="H110" s="16">
        <v>4.9019118510812298E-14</v>
      </c>
      <c r="I110" s="16">
        <v>3.0506218524989298E-15</v>
      </c>
      <c r="J110" s="16">
        <v>-3.1893566801220502E-16</v>
      </c>
      <c r="K110" s="16">
        <v>-5.0692486372583697E-16</v>
      </c>
      <c r="L110" s="16">
        <v>-7.3898499997609901E-16</v>
      </c>
      <c r="M110" s="16">
        <v>-1.11151343164569E-15</v>
      </c>
      <c r="N110" s="16">
        <v>-1.3727863131273799E-15</v>
      </c>
      <c r="O110" s="16">
        <v>-1.6274462141057399E-15</v>
      </c>
      <c r="P110" s="16">
        <v>7.5494569902509994E-14</v>
      </c>
      <c r="Q110">
        <v>3.24750544992635E-3</v>
      </c>
      <c r="R110">
        <v>0</v>
      </c>
      <c r="S110">
        <v>-0.25922234214458101</v>
      </c>
      <c r="T110">
        <v>8.7911147403027697E-3</v>
      </c>
      <c r="U110">
        <v>-0.19826982858265499</v>
      </c>
      <c r="V110">
        <f t="shared" si="17"/>
        <v>-0.19826982858265665</v>
      </c>
      <c r="Y110" s="1">
        <f t="shared" si="30"/>
        <v>49034</v>
      </c>
      <c r="Z110" s="18">
        <f t="shared" si="30"/>
        <v>-0.10967854584075599</v>
      </c>
      <c r="AA110" s="18">
        <f t="shared" si="30"/>
        <v>-8.7558687239081806E-2</v>
      </c>
      <c r="AB110" s="18">
        <f t="shared" si="30"/>
        <v>0.32530986380342802</v>
      </c>
      <c r="AC110" s="18">
        <f t="shared" si="19"/>
        <v>-0.31148445291321653</v>
      </c>
      <c r="AD110" s="18">
        <f t="shared" si="20"/>
        <v>-2.6896626583372801E-2</v>
      </c>
      <c r="AE110" s="18">
        <f t="shared" si="21"/>
        <v>3.24750544992635E-3</v>
      </c>
      <c r="AF110" s="18">
        <f t="shared" si="22"/>
        <v>-8.5818279078110503E-15</v>
      </c>
      <c r="AG110" s="18">
        <f t="shared" si="22"/>
        <v>4.9019118510812298E-14</v>
      </c>
      <c r="AH110" s="18">
        <f t="shared" si="23"/>
        <v>8.7911147403756402E-3</v>
      </c>
      <c r="AI110" s="18">
        <f t="shared" si="16"/>
        <v>-0.19826982858265668</v>
      </c>
      <c r="AJ110" s="21">
        <f t="shared" si="24"/>
        <v>-0.30823694746329017</v>
      </c>
      <c r="AK110" s="21">
        <f t="shared" si="25"/>
        <v>0.21085454998097342</v>
      </c>
      <c r="AL110" s="21">
        <f t="shared" si="26"/>
        <v>-0.10967854584075599</v>
      </c>
      <c r="AM110" s="21">
        <f t="shared" si="27"/>
        <v>8.7911147403756402E-3</v>
      </c>
      <c r="AN110" s="21">
        <f t="shared" si="28"/>
        <v>-0.19826982858269709</v>
      </c>
      <c r="AO110" s="23">
        <f t="shared" si="29"/>
        <v>1.1337078451169944</v>
      </c>
      <c r="AP110" s="23">
        <f t="shared" si="29"/>
        <v>-0.39177277651097392</v>
      </c>
      <c r="AQ110" s="23">
        <f t="shared" si="29"/>
        <v>0.27996463559460355</v>
      </c>
      <c r="AR110" s="23">
        <f t="shared" si="29"/>
        <v>-2.1899704200632579E-2</v>
      </c>
      <c r="AS110" s="23">
        <f t="shared" si="29"/>
        <v>1</v>
      </c>
      <c r="AT110" s="18"/>
      <c r="AU110" s="18"/>
      <c r="AV110" s="18"/>
      <c r="AW110" s="18"/>
      <c r="AX110" s="18"/>
    </row>
    <row r="111" spans="1:50" x14ac:dyDescent="0.25">
      <c r="A111" s="1">
        <v>49125</v>
      </c>
      <c r="B111">
        <v>-0.108381166843209</v>
      </c>
      <c r="C111">
        <v>-8.6683100366690996E-2</v>
      </c>
      <c r="D111">
        <v>0.32205676477898298</v>
      </c>
      <c r="E111">
        <v>-2.6340767927957798E-2</v>
      </c>
      <c r="F111">
        <v>-4.9491191269316802E-2</v>
      </c>
      <c r="G111" s="16">
        <v>-8.3185954099184396E-15</v>
      </c>
      <c r="H111" s="16">
        <v>4.8961120239837502E-14</v>
      </c>
      <c r="I111" s="16">
        <v>3.0113440336226999E-15</v>
      </c>
      <c r="J111" s="16">
        <v>-3.1521417034352101E-16</v>
      </c>
      <c r="K111" s="16">
        <v>-5.0138358828762202E-16</v>
      </c>
      <c r="L111" s="16">
        <v>-7.3114058475689799E-16</v>
      </c>
      <c r="M111" s="16">
        <v>-1.0999636703654699E-15</v>
      </c>
      <c r="N111" s="16">
        <v>-1.3585595403487199E-15</v>
      </c>
      <c r="O111" s="16">
        <v>-1.61053243345693E-15</v>
      </c>
      <c r="P111" s="16">
        <v>7.5144503136161897E-14</v>
      </c>
      <c r="Q111">
        <v>3.1412780235673399E-3</v>
      </c>
      <c r="R111">
        <v>0</v>
      </c>
      <c r="S111">
        <v>-0.256722850165223</v>
      </c>
      <c r="T111">
        <v>8.6895689328549096E-3</v>
      </c>
      <c r="U111">
        <v>-0.193731464836878</v>
      </c>
      <c r="V111">
        <f t="shared" si="17"/>
        <v>-0.19373146483687917</v>
      </c>
      <c r="Y111" s="1">
        <f t="shared" si="30"/>
        <v>49125</v>
      </c>
      <c r="Z111" s="18">
        <f t="shared" si="30"/>
        <v>-0.108381166843209</v>
      </c>
      <c r="AA111" s="18">
        <f t="shared" si="30"/>
        <v>-8.6683100366690996E-2</v>
      </c>
      <c r="AB111" s="18">
        <f t="shared" si="30"/>
        <v>0.32205676477898298</v>
      </c>
      <c r="AC111" s="18">
        <f t="shared" si="19"/>
        <v>-0.30621404143453979</v>
      </c>
      <c r="AD111" s="18">
        <f t="shared" si="20"/>
        <v>-2.6340767927957798E-2</v>
      </c>
      <c r="AE111" s="18">
        <f t="shared" si="21"/>
        <v>3.1412780235673399E-3</v>
      </c>
      <c r="AF111" s="18">
        <f t="shared" si="22"/>
        <v>-8.3185954099184396E-15</v>
      </c>
      <c r="AG111" s="18">
        <f t="shared" si="22"/>
        <v>4.8961120239837502E-14</v>
      </c>
      <c r="AH111" s="18">
        <f t="shared" si="23"/>
        <v>8.6895689329274505E-3</v>
      </c>
      <c r="AI111" s="18">
        <f t="shared" si="16"/>
        <v>-0.1937314648368792</v>
      </c>
      <c r="AJ111" s="21">
        <f t="shared" si="24"/>
        <v>-0.30307276341097245</v>
      </c>
      <c r="AK111" s="21">
        <f t="shared" si="25"/>
        <v>0.20903289648433418</v>
      </c>
      <c r="AL111" s="21">
        <f t="shared" si="26"/>
        <v>-0.108381166843209</v>
      </c>
      <c r="AM111" s="21">
        <f t="shared" si="27"/>
        <v>8.6895689329274505E-3</v>
      </c>
      <c r="AN111" s="21">
        <f t="shared" si="28"/>
        <v>-0.19373146483691983</v>
      </c>
      <c r="AO111" s="23">
        <f t="shared" si="29"/>
        <v>1.1378955812263298</v>
      </c>
      <c r="AP111" s="23">
        <f t="shared" si="29"/>
        <v>-0.40138992788627847</v>
      </c>
      <c r="AQ111" s="23">
        <f t="shared" si="29"/>
        <v>0.28586932873199999</v>
      </c>
      <c r="AR111" s="23">
        <f t="shared" si="29"/>
        <v>-2.2374982072045971E-2</v>
      </c>
      <c r="AS111" s="23">
        <f t="shared" si="29"/>
        <v>1</v>
      </c>
      <c r="AT111" s="18"/>
      <c r="AU111" s="18"/>
      <c r="AV111" s="18"/>
      <c r="AW111" s="18"/>
      <c r="AX111" s="18"/>
    </row>
    <row r="112" spans="1:50" x14ac:dyDescent="0.25">
      <c r="A112" s="1">
        <v>49217</v>
      </c>
      <c r="B112">
        <v>-0.10710024604250699</v>
      </c>
      <c r="C112">
        <v>-8.5816269363024097E-2</v>
      </c>
      <c r="D112">
        <v>0.31883619686202302</v>
      </c>
      <c r="E112">
        <v>-2.5792301230556602E-2</v>
      </c>
      <c r="F112">
        <v>-4.6855201245882799E-2</v>
      </c>
      <c r="G112" s="16">
        <v>-8.0626782269427E-15</v>
      </c>
      <c r="H112" s="16">
        <v>4.8894458724961E-14</v>
      </c>
      <c r="I112" s="16">
        <v>2.9727964524840401E-15</v>
      </c>
      <c r="J112" s="16">
        <v>-3.1152886555993802E-16</v>
      </c>
      <c r="K112" s="16">
        <v>-4.9590592961292296E-16</v>
      </c>
      <c r="L112" s="16">
        <v>-7.2338982667701498E-16</v>
      </c>
      <c r="M112" s="16">
        <v>-1.0885493031695E-15</v>
      </c>
      <c r="N112" s="16">
        <v>-1.3445016644158699E-15</v>
      </c>
      <c r="O112" s="16">
        <v>-1.59382221818887E-15</v>
      </c>
      <c r="P112" s="16">
        <v>7.4792893489774396E-14</v>
      </c>
      <c r="Q112">
        <v>3.0412262651582302E-3</v>
      </c>
      <c r="R112">
        <v>0</v>
      </c>
      <c r="S112">
        <v>-0.25424613365771698</v>
      </c>
      <c r="T112">
        <v>8.5892516651530793E-3</v>
      </c>
      <c r="U112">
        <v>-0.189343476747239</v>
      </c>
      <c r="V112">
        <f t="shared" si="17"/>
        <v>-0.18934347674724009</v>
      </c>
      <c r="Y112" s="1">
        <f t="shared" si="30"/>
        <v>49217</v>
      </c>
      <c r="Z112" s="18">
        <f t="shared" si="30"/>
        <v>-0.10710024604250699</v>
      </c>
      <c r="AA112" s="18">
        <f t="shared" si="30"/>
        <v>-8.5816269363024097E-2</v>
      </c>
      <c r="AB112" s="18">
        <f t="shared" si="30"/>
        <v>0.31883619686202302</v>
      </c>
      <c r="AC112" s="18">
        <f t="shared" si="19"/>
        <v>-0.3011013349035998</v>
      </c>
      <c r="AD112" s="18">
        <f t="shared" si="20"/>
        <v>-2.5792301230556602E-2</v>
      </c>
      <c r="AE112" s="18">
        <f t="shared" si="21"/>
        <v>3.0412262651582302E-3</v>
      </c>
      <c r="AF112" s="18">
        <f t="shared" si="22"/>
        <v>-8.0626782269427E-15</v>
      </c>
      <c r="AG112" s="18">
        <f t="shared" si="22"/>
        <v>4.8894458724961E-14</v>
      </c>
      <c r="AH112" s="18">
        <f t="shared" si="23"/>
        <v>8.5892516652252855E-3</v>
      </c>
      <c r="AI112" s="18">
        <f t="shared" si="16"/>
        <v>-0.18934347674724009</v>
      </c>
      <c r="AJ112" s="21">
        <f t="shared" si="24"/>
        <v>-0.29806010863844157</v>
      </c>
      <c r="AK112" s="21">
        <f t="shared" si="25"/>
        <v>0.20722762626844232</v>
      </c>
      <c r="AL112" s="21">
        <f t="shared" si="26"/>
        <v>-0.10710024604250699</v>
      </c>
      <c r="AM112" s="21">
        <f t="shared" si="27"/>
        <v>8.5892516652252855E-3</v>
      </c>
      <c r="AN112" s="21">
        <f t="shared" si="28"/>
        <v>-0.18934347674728097</v>
      </c>
      <c r="AO112" s="23">
        <f t="shared" si="29"/>
        <v>1.1423583360144052</v>
      </c>
      <c r="AP112" s="23">
        <f t="shared" si="29"/>
        <v>-0.41141183134807335</v>
      </c>
      <c r="AQ112" s="23">
        <f t="shared" si="29"/>
        <v>0.29191528658124311</v>
      </c>
      <c r="AR112" s="23">
        <f t="shared" si="29"/>
        <v>-2.2861791247574089E-2</v>
      </c>
      <c r="AS112" s="23">
        <f t="shared" si="29"/>
        <v>1</v>
      </c>
      <c r="AT112" s="18"/>
      <c r="AU112" s="18"/>
      <c r="AV112" s="18"/>
      <c r="AW112" s="18"/>
      <c r="AX112" s="18"/>
    </row>
    <row r="113" spans="1:50" x14ac:dyDescent="0.25">
      <c r="A113" s="1">
        <v>49309</v>
      </c>
      <c r="B113">
        <v>-0.105835555286471</v>
      </c>
      <c r="C113">
        <v>-8.4958106669393796E-2</v>
      </c>
      <c r="D113">
        <v>0.31564783470590202</v>
      </c>
      <c r="E113">
        <v>-2.5251710416830699E-2</v>
      </c>
      <c r="F113">
        <v>-4.4348250436249202E-2</v>
      </c>
      <c r="G113" s="16">
        <v>-7.8139303873628801E-15</v>
      </c>
      <c r="H113" s="16">
        <v>4.8819410490621898E-14</v>
      </c>
      <c r="I113" s="16">
        <v>2.9349338430190198E-15</v>
      </c>
      <c r="J113" s="16">
        <v>-3.0788294257525501E-16</v>
      </c>
      <c r="K113" s="16">
        <v>-4.9049268998689595E-16</v>
      </c>
      <c r="L113" s="16">
        <v>-7.1573179321512003E-16</v>
      </c>
      <c r="M113" s="16">
        <v>-1.0772678542087899E-15</v>
      </c>
      <c r="N113" s="16">
        <v>-1.33060889188503E-15</v>
      </c>
      <c r="O113" s="16">
        <v>-1.57731057763867E-15</v>
      </c>
      <c r="P113" s="16">
        <v>7.4439837354366902E-14</v>
      </c>
      <c r="Q113">
        <v>2.9467703257248798E-3</v>
      </c>
      <c r="R113">
        <v>0</v>
      </c>
      <c r="S113">
        <v>-0.25179201986882699</v>
      </c>
      <c r="T113">
        <v>8.4901470096382398E-3</v>
      </c>
      <c r="U113">
        <v>-0.18510089063639401</v>
      </c>
      <c r="V113">
        <f t="shared" si="17"/>
        <v>-0.18510089063639362</v>
      </c>
      <c r="Y113" s="1">
        <f t="shared" si="30"/>
        <v>49309</v>
      </c>
      <c r="Z113" s="18">
        <f t="shared" si="30"/>
        <v>-0.105835555286471</v>
      </c>
      <c r="AA113" s="18">
        <f t="shared" si="30"/>
        <v>-8.4958106669393796E-2</v>
      </c>
      <c r="AB113" s="18">
        <f t="shared" si="30"/>
        <v>0.31564783470590202</v>
      </c>
      <c r="AC113" s="18">
        <f t="shared" si="19"/>
        <v>-0.29614027030507617</v>
      </c>
      <c r="AD113" s="18">
        <f t="shared" si="20"/>
        <v>-2.5251710416830699E-2</v>
      </c>
      <c r="AE113" s="18">
        <f t="shared" si="21"/>
        <v>2.9467703257248798E-3</v>
      </c>
      <c r="AF113" s="18">
        <f t="shared" si="22"/>
        <v>-7.8139303873628801E-15</v>
      </c>
      <c r="AG113" s="18">
        <f t="shared" si="22"/>
        <v>4.8819410490621898E-14</v>
      </c>
      <c r="AH113" s="18">
        <f t="shared" si="23"/>
        <v>8.4901470097101164E-3</v>
      </c>
      <c r="AI113" s="18">
        <f t="shared" si="16"/>
        <v>-0.18510089063639362</v>
      </c>
      <c r="AJ113" s="21">
        <f t="shared" si="24"/>
        <v>-0.29319349997935129</v>
      </c>
      <c r="AK113" s="21">
        <f t="shared" si="25"/>
        <v>0.20543801761967753</v>
      </c>
      <c r="AL113" s="21">
        <f t="shared" si="26"/>
        <v>-0.105835555286471</v>
      </c>
      <c r="AM113" s="21">
        <f t="shared" si="27"/>
        <v>8.4901470097101164E-3</v>
      </c>
      <c r="AN113" s="21">
        <f t="shared" si="28"/>
        <v>-0.18510089063643465</v>
      </c>
      <c r="AO113" s="23">
        <f t="shared" si="29"/>
        <v>1.1470854172290377</v>
      </c>
      <c r="AP113" s="23">
        <f t="shared" si="29"/>
        <v>-0.42182022992758844</v>
      </c>
      <c r="AQ113" s="23">
        <f t="shared" si="29"/>
        <v>0.2980943045098764</v>
      </c>
      <c r="AR113" s="23">
        <f t="shared" si="29"/>
        <v>-2.3359491811328108E-2</v>
      </c>
      <c r="AS113" s="23">
        <f t="shared" si="29"/>
        <v>1</v>
      </c>
      <c r="AT113" s="18"/>
      <c r="AU113" s="18"/>
      <c r="AV113" s="18"/>
      <c r="AW113" s="18"/>
      <c r="AX113" s="18"/>
    </row>
    <row r="114" spans="1:50" x14ac:dyDescent="0.25">
      <c r="A114" s="1">
        <v>49399</v>
      </c>
      <c r="B114">
        <v>-0.104586869348192</v>
      </c>
      <c r="C114">
        <v>-8.4108525602699893E-2</v>
      </c>
      <c r="D114">
        <v>0.31249135622823099</v>
      </c>
      <c r="E114">
        <v>-2.4719391333073101E-2</v>
      </c>
      <c r="F114">
        <v>-4.1964613633090099E-2</v>
      </c>
      <c r="G114" s="16">
        <v>-7.5721961635811794E-15</v>
      </c>
      <c r="H114" s="16">
        <v>4.8736247356905301E-14</v>
      </c>
      <c r="I114" s="16">
        <v>2.89771600433121E-15</v>
      </c>
      <c r="J114" s="16">
        <v>-3.0427900089491499E-16</v>
      </c>
      <c r="K114" s="16">
        <v>-4.8514437198093301E-16</v>
      </c>
      <c r="L114" s="16">
        <v>-7.0816544385900999E-16</v>
      </c>
      <c r="M114" s="16">
        <v>-1.06611690220398E-15</v>
      </c>
      <c r="N114" s="16">
        <v>-1.31687760611954E-15</v>
      </c>
      <c r="O114" s="16">
        <v>-1.56099279577771E-15</v>
      </c>
      <c r="P114" s="16">
        <v>7.4085428506478797E-14</v>
      </c>
      <c r="Q114">
        <v>2.8573947869310998E-3</v>
      </c>
      <c r="R114">
        <v>0</v>
      </c>
      <c r="S114">
        <v>-0.24936033619091</v>
      </c>
      <c r="T114">
        <v>8.3922392607805596E-3</v>
      </c>
      <c r="U114">
        <v>-0.180998745831909</v>
      </c>
      <c r="V114">
        <f t="shared" si="17"/>
        <v>-0.18099874583190972</v>
      </c>
      <c r="Y114" s="1">
        <f t="shared" si="30"/>
        <v>49399</v>
      </c>
      <c r="Z114" s="18">
        <f t="shared" si="30"/>
        <v>-0.104586869348192</v>
      </c>
      <c r="AA114" s="18">
        <f t="shared" si="30"/>
        <v>-8.4108525602699893E-2</v>
      </c>
      <c r="AB114" s="18">
        <f t="shared" si="30"/>
        <v>0.31249135622823099</v>
      </c>
      <c r="AC114" s="18">
        <f t="shared" si="19"/>
        <v>-0.29132494982400009</v>
      </c>
      <c r="AD114" s="18">
        <f t="shared" si="20"/>
        <v>-2.4719391333073101E-2</v>
      </c>
      <c r="AE114" s="18">
        <f t="shared" si="21"/>
        <v>2.8573947869310998E-3</v>
      </c>
      <c r="AF114" s="18">
        <f t="shared" si="22"/>
        <v>-7.5721961635811794E-15</v>
      </c>
      <c r="AG114" s="18">
        <f t="shared" si="22"/>
        <v>4.8736247356905301E-14</v>
      </c>
      <c r="AH114" s="18">
        <f t="shared" si="23"/>
        <v>8.3922392608520996E-3</v>
      </c>
      <c r="AI114" s="18">
        <f t="shared" si="16"/>
        <v>-0.18099874583190972</v>
      </c>
      <c r="AJ114" s="21">
        <f t="shared" si="24"/>
        <v>-0.288467555037069</v>
      </c>
      <c r="AK114" s="21">
        <f t="shared" si="25"/>
        <v>0.203663439292458</v>
      </c>
      <c r="AL114" s="21">
        <f t="shared" si="26"/>
        <v>-0.104586869348192</v>
      </c>
      <c r="AM114" s="21">
        <f t="shared" si="27"/>
        <v>8.3922392608520996E-3</v>
      </c>
      <c r="AN114" s="21">
        <f t="shared" si="28"/>
        <v>-0.18099874583195091</v>
      </c>
      <c r="AO114" s="23">
        <f t="shared" si="29"/>
        <v>1.1520668254120945</v>
      </c>
      <c r="AP114" s="23">
        <f t="shared" si="29"/>
        <v>-0.43259768043289848</v>
      </c>
      <c r="AQ114" s="23">
        <f t="shared" si="29"/>
        <v>0.30439830815190999</v>
      </c>
      <c r="AR114" s="23">
        <f t="shared" si="29"/>
        <v>-2.3867453131103885E-2</v>
      </c>
      <c r="AS114" s="23">
        <f t="shared" si="29"/>
        <v>1</v>
      </c>
      <c r="AT114" s="18"/>
      <c r="AU114" s="18"/>
      <c r="AV114" s="18"/>
      <c r="AW114" s="18"/>
      <c r="AX114" s="18"/>
    </row>
    <row r="115" spans="1:50" x14ac:dyDescent="0.25">
      <c r="A115" s="1">
        <v>49490</v>
      </c>
      <c r="B115">
        <v>-0.103353965978325</v>
      </c>
      <c r="C115">
        <v>-8.3267440346672897E-2</v>
      </c>
      <c r="D115">
        <v>0.30936644257496598</v>
      </c>
      <c r="E115">
        <v>-2.4195662680424699E-2</v>
      </c>
      <c r="F115">
        <v>-3.9698739415111303E-2</v>
      </c>
      <c r="G115" s="16">
        <v>-7.3373121416403098E-15</v>
      </c>
      <c r="H115" s="16">
        <v>4.8645236184937401E-14</v>
      </c>
      <c r="I115" s="16">
        <v>2.86110735023085E-15</v>
      </c>
      <c r="J115" s="16">
        <v>-3.0071911102104599E-16</v>
      </c>
      <c r="K115" s="16">
        <v>-4.7986121440816396E-16</v>
      </c>
      <c r="L115" s="16">
        <v>-7.0068965043482005E-16</v>
      </c>
      <c r="M115" s="16">
        <v>-1.05509408653488E-15</v>
      </c>
      <c r="N115" s="16">
        <v>-1.3033043643559301E-15</v>
      </c>
      <c r="O115" s="16">
        <v>-1.54486442175799E-15</v>
      </c>
      <c r="P115" s="16">
        <v>7.3729758106338297E-14</v>
      </c>
      <c r="Q115">
        <v>2.7726412507621599E-3</v>
      </c>
      <c r="R115">
        <v>0</v>
      </c>
      <c r="S115">
        <v>-0.24695091023056101</v>
      </c>
      <c r="T115">
        <v>8.2955129318428092E-3</v>
      </c>
      <c r="U115">
        <v>-0.177032121893411</v>
      </c>
      <c r="V115">
        <f t="shared" si="17"/>
        <v>-0.17703212189341144</v>
      </c>
      <c r="Y115" s="1">
        <f t="shared" si="30"/>
        <v>49490</v>
      </c>
      <c r="Z115" s="18">
        <f t="shared" si="30"/>
        <v>-0.103353965978325</v>
      </c>
      <c r="AA115" s="18">
        <f t="shared" si="30"/>
        <v>-8.3267440346672897E-2</v>
      </c>
      <c r="AB115" s="18">
        <f t="shared" si="30"/>
        <v>0.30936644257496598</v>
      </c>
      <c r="AC115" s="18">
        <f t="shared" si="19"/>
        <v>-0.2866496496456723</v>
      </c>
      <c r="AD115" s="18">
        <f t="shared" si="20"/>
        <v>-2.4195662680424699E-2</v>
      </c>
      <c r="AE115" s="18">
        <f t="shared" si="21"/>
        <v>2.7726412507621599E-3</v>
      </c>
      <c r="AF115" s="18">
        <f t="shared" si="22"/>
        <v>-7.3373121416403098E-15</v>
      </c>
      <c r="AG115" s="18">
        <f t="shared" si="22"/>
        <v>4.8645236184937401E-14</v>
      </c>
      <c r="AH115" s="18">
        <f t="shared" si="23"/>
        <v>8.2955129319140144E-3</v>
      </c>
      <c r="AI115" s="18">
        <f t="shared" si="16"/>
        <v>-0.17703212189341141</v>
      </c>
      <c r="AJ115" s="21">
        <f t="shared" si="24"/>
        <v>-0.28387700839491015</v>
      </c>
      <c r="AK115" s="21">
        <f t="shared" si="25"/>
        <v>0.2019033395478684</v>
      </c>
      <c r="AL115" s="21">
        <f t="shared" si="26"/>
        <v>-0.103353965978325</v>
      </c>
      <c r="AM115" s="21">
        <f t="shared" si="27"/>
        <v>8.2955129319140144E-3</v>
      </c>
      <c r="AN115" s="21">
        <f t="shared" si="28"/>
        <v>-0.17703212189345272</v>
      </c>
      <c r="AO115" s="23">
        <f t="shared" si="29"/>
        <v>1.157293132228935</v>
      </c>
      <c r="AP115" s="23">
        <f t="shared" si="29"/>
        <v>-0.44372740443249331</v>
      </c>
      <c r="AQ115" s="23">
        <f t="shared" si="29"/>
        <v>0.31081932368254567</v>
      </c>
      <c r="AR115" s="23">
        <f t="shared" si="29"/>
        <v>-2.4385051478993169E-2</v>
      </c>
      <c r="AS115" s="23">
        <f t="shared" si="29"/>
        <v>1</v>
      </c>
      <c r="AT115" s="18"/>
      <c r="AU115" s="18"/>
      <c r="AV115" s="18"/>
      <c r="AW115" s="18"/>
      <c r="AX115" s="18"/>
    </row>
    <row r="116" spans="1:50" x14ac:dyDescent="0.25">
      <c r="A116" s="1">
        <v>49582</v>
      </c>
      <c r="B116">
        <v>-0.102136625941502</v>
      </c>
      <c r="C116">
        <v>-8.2434765943206104E-2</v>
      </c>
      <c r="D116">
        <v>0.30627277808583803</v>
      </c>
      <c r="E116">
        <v>-2.3680775681461E-2</v>
      </c>
      <c r="F116">
        <v>-3.7545256382810401E-2</v>
      </c>
      <c r="G116" s="16">
        <v>-7.1091090966584296E-15</v>
      </c>
      <c r="H116" s="16">
        <v>4.8546638669272702E-14</v>
      </c>
      <c r="I116" s="16">
        <v>2.8250764730937598E-15</v>
      </c>
      <c r="J116" s="16">
        <v>-2.9720487204516902E-16</v>
      </c>
      <c r="K116" s="16">
        <v>-4.7464322592913198E-16</v>
      </c>
      <c r="L116" s="16">
        <v>-6.9330321532684298E-16</v>
      </c>
      <c r="M116" s="16">
        <v>-1.04419711164064E-15</v>
      </c>
      <c r="N116" s="16">
        <v>-1.28988589308251E-15</v>
      </c>
      <c r="O116" s="16">
        <v>-1.5289212586567801E-15</v>
      </c>
      <c r="P116" s="16">
        <v>7.3372914710484305E-14</v>
      </c>
      <c r="Q116">
        <v>2.6921017810743802E-3</v>
      </c>
      <c r="R116">
        <v>0</v>
      </c>
      <c r="S116">
        <v>-0.24456356987109501</v>
      </c>
      <c r="T116">
        <v>8.1999527516893895E-3</v>
      </c>
      <c r="U116">
        <v>-0.17319616120136</v>
      </c>
      <c r="V116">
        <f t="shared" si="17"/>
        <v>-0.17319616120136044</v>
      </c>
      <c r="Y116" s="1">
        <f t="shared" si="30"/>
        <v>49582</v>
      </c>
      <c r="Z116" s="18">
        <f t="shared" si="30"/>
        <v>-0.102136625941502</v>
      </c>
      <c r="AA116" s="18">
        <f t="shared" si="30"/>
        <v>-8.2434765943206104E-2</v>
      </c>
      <c r="AB116" s="18">
        <f t="shared" si="30"/>
        <v>0.30627277808583803</v>
      </c>
      <c r="AC116" s="18">
        <f t="shared" si="19"/>
        <v>-0.28210882625390543</v>
      </c>
      <c r="AD116" s="18">
        <f t="shared" si="20"/>
        <v>-2.3680775681461E-2</v>
      </c>
      <c r="AE116" s="18">
        <f t="shared" si="21"/>
        <v>2.6921017810743802E-3</v>
      </c>
      <c r="AF116" s="18">
        <f t="shared" si="22"/>
        <v>-7.1091090966584296E-15</v>
      </c>
      <c r="AG116" s="18">
        <f t="shared" si="22"/>
        <v>4.8546638669272702E-14</v>
      </c>
      <c r="AH116" s="18">
        <f t="shared" si="23"/>
        <v>8.1999527517602599E-3</v>
      </c>
      <c r="AI116" s="18">
        <f t="shared" si="16"/>
        <v>-0.17319616120136044</v>
      </c>
      <c r="AJ116" s="21">
        <f t="shared" si="24"/>
        <v>-0.27941672447283106</v>
      </c>
      <c r="AK116" s="21">
        <f t="shared" si="25"/>
        <v>0.20015723646117095</v>
      </c>
      <c r="AL116" s="21">
        <f t="shared" si="26"/>
        <v>-0.102136625941502</v>
      </c>
      <c r="AM116" s="21">
        <f t="shared" si="27"/>
        <v>8.1999527517602599E-3</v>
      </c>
      <c r="AN116" s="21">
        <f t="shared" si="28"/>
        <v>-0.17319616120140185</v>
      </c>
      <c r="AO116" s="23">
        <f t="shared" si="29"/>
        <v>1.162755377374433</v>
      </c>
      <c r="AP116" s="23">
        <f t="shared" si="29"/>
        <v>-0.45519316460042136</v>
      </c>
      <c r="AQ116" s="23">
        <f t="shared" si="29"/>
        <v>0.31734945546904464</v>
      </c>
      <c r="AR116" s="23">
        <f t="shared" si="29"/>
        <v>-2.4911668243050779E-2</v>
      </c>
      <c r="AS116" s="23">
        <f t="shared" si="29"/>
        <v>1</v>
      </c>
      <c r="AT116" s="18"/>
      <c r="AU116" s="18"/>
      <c r="AV116" s="18"/>
      <c r="AW116" s="18"/>
      <c r="AX116" s="18"/>
    </row>
    <row r="117" spans="1:50" x14ac:dyDescent="0.25">
      <c r="A117" s="1">
        <v>49674</v>
      </c>
      <c r="B117">
        <v>-0.100934633039429</v>
      </c>
      <c r="C117">
        <v>-8.1610418283774105E-2</v>
      </c>
      <c r="D117">
        <v>0.30321005026083198</v>
      </c>
      <c r="E117">
        <v>-2.3174922621471399E-2</v>
      </c>
      <c r="F117">
        <v>-3.5498977259792397E-2</v>
      </c>
      <c r="G117" s="16">
        <v>-6.8874136783803697E-15</v>
      </c>
      <c r="H117" s="16">
        <v>4.8440711173447798E-14</v>
      </c>
      <c r="I117" s="16">
        <v>2.7895957267949798E-15</v>
      </c>
      <c r="J117" s="16">
        <v>-2.9373746597299902E-16</v>
      </c>
      <c r="K117" s="16">
        <v>-4.6949021618020496E-16</v>
      </c>
      <c r="L117" s="16">
        <v>-6.8600488767879396E-16</v>
      </c>
      <c r="M117" s="16">
        <v>-1.03342374997621E-15</v>
      </c>
      <c r="N117" s="16">
        <v>-1.2766190821298801E-15</v>
      </c>
      <c r="O117" s="16">
        <v>-1.5131593509552E-15</v>
      </c>
      <c r="P117" s="16">
        <v>7.3014984296594606E-14</v>
      </c>
      <c r="Q117">
        <v>2.6154131003907101E-3</v>
      </c>
      <c r="R117">
        <v>0</v>
      </c>
      <c r="S117">
        <v>-0.242198143329479</v>
      </c>
      <c r="T117">
        <v>8.1055436616415E-3</v>
      </c>
      <c r="U117">
        <v>-0.16948608751097</v>
      </c>
      <c r="V117">
        <f t="shared" si="17"/>
        <v>-0.16948608751096961</v>
      </c>
      <c r="Y117" s="1">
        <f t="shared" si="30"/>
        <v>49674</v>
      </c>
      <c r="Z117" s="18">
        <f t="shared" si="30"/>
        <v>-0.100934633039429</v>
      </c>
      <c r="AA117" s="18">
        <f t="shared" si="30"/>
        <v>-8.1610418283774105E-2</v>
      </c>
      <c r="AB117" s="18">
        <f t="shared" si="30"/>
        <v>0.30321005026083198</v>
      </c>
      <c r="AC117" s="18">
        <f t="shared" si="19"/>
        <v>-0.27769712058927143</v>
      </c>
      <c r="AD117" s="18">
        <f t="shared" si="20"/>
        <v>-2.3174922621471399E-2</v>
      </c>
      <c r="AE117" s="18">
        <f t="shared" si="21"/>
        <v>2.6154131003907101E-3</v>
      </c>
      <c r="AF117" s="18">
        <f t="shared" si="22"/>
        <v>-6.8874136783803697E-15</v>
      </c>
      <c r="AG117" s="18">
        <f t="shared" si="22"/>
        <v>4.8440711173447798E-14</v>
      </c>
      <c r="AH117" s="18">
        <f t="shared" si="23"/>
        <v>8.1055436617120322E-3</v>
      </c>
      <c r="AI117" s="18">
        <f t="shared" si="16"/>
        <v>-0.16948608751096964</v>
      </c>
      <c r="AJ117" s="21">
        <f t="shared" si="24"/>
        <v>-0.27508170748888072</v>
      </c>
      <c r="AK117" s="21">
        <f t="shared" si="25"/>
        <v>0.19842470935558648</v>
      </c>
      <c r="AL117" s="21">
        <f t="shared" si="26"/>
        <v>-0.100934633039429</v>
      </c>
      <c r="AM117" s="21">
        <f t="shared" si="27"/>
        <v>8.1055436617120322E-3</v>
      </c>
      <c r="AN117" s="21">
        <f t="shared" si="28"/>
        <v>-0.16948608751101121</v>
      </c>
      <c r="AO117" s="23">
        <f t="shared" si="29"/>
        <v>1.168444981343185</v>
      </c>
      <c r="AP117" s="23">
        <f t="shared" si="29"/>
        <v>-0.46697916272440609</v>
      </c>
      <c r="AQ117" s="23">
        <f t="shared" si="29"/>
        <v>0.32398087002590997</v>
      </c>
      <c r="AR117" s="23">
        <f t="shared" si="29"/>
        <v>-2.5446688644690282E-2</v>
      </c>
      <c r="AS117" s="23">
        <f t="shared" si="29"/>
        <v>1</v>
      </c>
      <c r="AT117" s="18"/>
      <c r="AU117" s="18"/>
      <c r="AV117" s="18"/>
      <c r="AW117" s="18"/>
      <c r="AX117" s="18"/>
    </row>
    <row r="118" spans="1:50" x14ac:dyDescent="0.25">
      <c r="A118" s="1">
        <v>49765</v>
      </c>
      <c r="B118">
        <v>-9.9747774122779895E-2</v>
      </c>
      <c r="C118">
        <v>-8.0794314100936293E-2</v>
      </c>
      <c r="D118">
        <v>0.30017794972746997</v>
      </c>
      <c r="E118">
        <v>-2.2678244391433702E-2</v>
      </c>
      <c r="F118">
        <v>-3.3554901177094802E-2</v>
      </c>
      <c r="G118" s="16">
        <v>-6.6720499135238196E-15</v>
      </c>
      <c r="H118" s="16">
        <v>4.8327704604850003E-14</v>
      </c>
      <c r="I118" s="16">
        <v>2.7546408321022299E-15</v>
      </c>
      <c r="J118" s="16">
        <v>-2.9031770848462302E-16</v>
      </c>
      <c r="K118" s="16">
        <v>-4.6440182437147002E-16</v>
      </c>
      <c r="L118" s="16">
        <v>-6.7879337768682604E-16</v>
      </c>
      <c r="M118" s="16">
        <v>-1.0227718437467601E-15</v>
      </c>
      <c r="N118" s="16">
        <v>-1.2635009778142001E-15</v>
      </c>
      <c r="O118" s="16">
        <v>-1.49757497119788E-15</v>
      </c>
      <c r="P118" s="16">
        <v>7.2656050298495306E-14</v>
      </c>
      <c r="Q118">
        <v>2.5422514559844101E-3</v>
      </c>
      <c r="R118">
        <v>0</v>
      </c>
      <c r="S118">
        <v>-0.239854459208311</v>
      </c>
      <c r="T118">
        <v>8.0122708123768205E-3</v>
      </c>
      <c r="U118">
        <v>-0.16589722100461199</v>
      </c>
      <c r="V118">
        <f t="shared" si="17"/>
        <v>-0.16589722100461268</v>
      </c>
      <c r="Y118" s="1">
        <f t="shared" si="30"/>
        <v>49765</v>
      </c>
      <c r="Z118" s="18">
        <f t="shared" si="30"/>
        <v>-9.9747774122779895E-2</v>
      </c>
      <c r="AA118" s="18">
        <f t="shared" si="30"/>
        <v>-8.0794314100936293E-2</v>
      </c>
      <c r="AB118" s="18">
        <f t="shared" si="30"/>
        <v>0.30017794972746997</v>
      </c>
      <c r="AC118" s="18">
        <f t="shared" si="19"/>
        <v>-0.27340936038540581</v>
      </c>
      <c r="AD118" s="18">
        <f t="shared" si="20"/>
        <v>-2.2678244391433702E-2</v>
      </c>
      <c r="AE118" s="18">
        <f t="shared" si="21"/>
        <v>2.5422514559844101E-3</v>
      </c>
      <c r="AF118" s="18">
        <f t="shared" si="22"/>
        <v>-6.6720499135238196E-15</v>
      </c>
      <c r="AG118" s="18">
        <f t="shared" si="22"/>
        <v>4.8327704604850003E-14</v>
      </c>
      <c r="AH118" s="18">
        <f t="shared" si="23"/>
        <v>8.0122708124470143E-3</v>
      </c>
      <c r="AI118" s="18">
        <f t="shared" si="16"/>
        <v>-0.16589722100461265</v>
      </c>
      <c r="AJ118" s="21">
        <f t="shared" si="24"/>
        <v>-0.2708671089294214</v>
      </c>
      <c r="AK118" s="21">
        <f t="shared" si="25"/>
        <v>0.19670539123509997</v>
      </c>
      <c r="AL118" s="21">
        <f t="shared" si="26"/>
        <v>-9.9747774122779895E-2</v>
      </c>
      <c r="AM118" s="21">
        <f t="shared" si="27"/>
        <v>8.0122708124470143E-3</v>
      </c>
      <c r="AN118" s="21">
        <f t="shared" si="28"/>
        <v>-0.16589722100465429</v>
      </c>
      <c r="AO118" s="23">
        <f t="shared" ref="AO118:AS132" si="31">(AJ118-AJ117)/($AN118-$AN117)</f>
        <v>1.1743536718331675</v>
      </c>
      <c r="AP118" s="23">
        <f t="shared" si="31"/>
        <v>-0.47906995633331456</v>
      </c>
      <c r="AQ118" s="23">
        <f t="shared" si="31"/>
        <v>0.33070578539124568</v>
      </c>
      <c r="AR118" s="23">
        <f t="shared" si="31"/>
        <v>-2.5989500891104345E-2</v>
      </c>
      <c r="AS118" s="23">
        <f t="shared" si="31"/>
        <v>1</v>
      </c>
      <c r="AT118" s="18"/>
      <c r="AU118" s="18"/>
      <c r="AV118" s="18"/>
      <c r="AW118" s="18"/>
      <c r="AX118" s="18"/>
    </row>
    <row r="119" spans="1:50" x14ac:dyDescent="0.25">
      <c r="A119" s="1">
        <v>49856</v>
      </c>
      <c r="B119">
        <v>-9.8575839093689804E-2</v>
      </c>
      <c r="C119">
        <v>-7.9986370959927E-2</v>
      </c>
      <c r="D119">
        <v>0.29717617020877302</v>
      </c>
      <c r="E119">
        <v>-2.2190837145888799E-2</v>
      </c>
      <c r="F119">
        <v>-3.1708214419041203E-2</v>
      </c>
      <c r="G119" s="16">
        <v>-6.4628405333452102E-15</v>
      </c>
      <c r="H119" s="16">
        <v>4.82078643251037E-14</v>
      </c>
      <c r="I119" s="16">
        <v>2.7201905067773399E-15</v>
      </c>
      <c r="J119" s="16">
        <v>-2.86946095963244E-16</v>
      </c>
      <c r="K119" s="16">
        <v>-4.5937754535983696E-16</v>
      </c>
      <c r="L119" s="16">
        <v>-6.7166736910753997E-16</v>
      </c>
      <c r="M119" s="16">
        <v>-1.0122393056184301E-15</v>
      </c>
      <c r="N119" s="16">
        <v>-1.2505287754204501E-15</v>
      </c>
      <c r="O119" s="16">
        <v>-1.48216460620354E-15</v>
      </c>
      <c r="P119" s="16">
        <v>7.2296193649536094E-14</v>
      </c>
      <c r="Q119">
        <v>2.47232807884095E-3</v>
      </c>
      <c r="R119">
        <v>0</v>
      </c>
      <c r="S119">
        <v>-0.237532346543327</v>
      </c>
      <c r="T119">
        <v>7.9201195608738402E-3</v>
      </c>
      <c r="U119">
        <v>-0.16242499031327401</v>
      </c>
      <c r="V119">
        <f t="shared" si="17"/>
        <v>-0.1624249903132744</v>
      </c>
      <c r="Y119" s="1">
        <f t="shared" si="30"/>
        <v>49856</v>
      </c>
      <c r="Z119" s="18">
        <f t="shared" si="30"/>
        <v>-9.8575839093689804E-2</v>
      </c>
      <c r="AA119" s="18">
        <f t="shared" si="30"/>
        <v>-7.9986370959927E-2</v>
      </c>
      <c r="AB119" s="18">
        <f t="shared" si="30"/>
        <v>0.29717617020877302</v>
      </c>
      <c r="AC119" s="18">
        <f t="shared" si="19"/>
        <v>-0.2692405609623682</v>
      </c>
      <c r="AD119" s="18">
        <f t="shared" si="20"/>
        <v>-2.2190837145888799E-2</v>
      </c>
      <c r="AE119" s="18">
        <f t="shared" si="21"/>
        <v>2.47232807884095E-3</v>
      </c>
      <c r="AF119" s="18">
        <f t="shared" si="22"/>
        <v>-6.4628405333452102E-15</v>
      </c>
      <c r="AG119" s="18">
        <f t="shared" si="22"/>
        <v>4.82078643251037E-14</v>
      </c>
      <c r="AH119" s="18">
        <f t="shared" si="23"/>
        <v>7.920119560943694E-3</v>
      </c>
      <c r="AI119" s="18">
        <f t="shared" si="16"/>
        <v>-0.1624249903132744</v>
      </c>
      <c r="AJ119" s="21">
        <f t="shared" si="24"/>
        <v>-0.26676823288352725</v>
      </c>
      <c r="AK119" s="21">
        <f t="shared" si="25"/>
        <v>0.19499896210295722</v>
      </c>
      <c r="AL119" s="21">
        <f t="shared" si="26"/>
        <v>-9.8575839093689804E-2</v>
      </c>
      <c r="AM119" s="21">
        <f t="shared" si="27"/>
        <v>7.920119560943694E-3</v>
      </c>
      <c r="AN119" s="21">
        <f t="shared" si="28"/>
        <v>-0.16242499031331614</v>
      </c>
      <c r="AO119" s="23">
        <f t="shared" si="31"/>
        <v>1.1804734219184339</v>
      </c>
      <c r="AP119" s="23">
        <f t="shared" si="31"/>
        <v>-0.4914503913578156</v>
      </c>
      <c r="AQ119" s="23">
        <f t="shared" si="31"/>
        <v>0.337516465139718</v>
      </c>
      <c r="AR119" s="23">
        <f t="shared" si="31"/>
        <v>-2.6539495700329336E-2</v>
      </c>
      <c r="AS119" s="23">
        <f t="shared" si="31"/>
        <v>1</v>
      </c>
      <c r="AT119" s="18"/>
      <c r="AU119" s="18"/>
      <c r="AV119" s="18"/>
      <c r="AW119" s="18"/>
      <c r="AX119" s="18"/>
    </row>
    <row r="120" spans="1:50" x14ac:dyDescent="0.25">
      <c r="A120" s="1">
        <v>49948</v>
      </c>
      <c r="B120">
        <v>-9.7418620900366695E-2</v>
      </c>
      <c r="C120">
        <v>-7.9186507250327706E-2</v>
      </c>
      <c r="D120">
        <v>0.29420440849176199</v>
      </c>
      <c r="E120">
        <v>-2.1712758176509701E-2</v>
      </c>
      <c r="F120">
        <v>-2.99542898744674E-2</v>
      </c>
      <c r="G120" s="16">
        <v>-6.2596081361279602E-15</v>
      </c>
      <c r="H120" s="16">
        <v>4.8081430092289503E-14</v>
      </c>
      <c r="I120" s="16">
        <v>2.6862261217013499E-15</v>
      </c>
      <c r="J120" s="16">
        <v>-2.8362284873037298E-16</v>
      </c>
      <c r="K120" s="16">
        <v>-4.5441675324897796E-16</v>
      </c>
      <c r="L120" s="16">
        <v>-6.6462553011190596E-16</v>
      </c>
      <c r="M120" s="16">
        <v>-1.0018241185821401E-15</v>
      </c>
      <c r="N120" s="16">
        <v>-1.2376998112660099E-15</v>
      </c>
      <c r="O120" s="16">
        <v>-1.4669249431275701E-15</v>
      </c>
      <c r="P120" s="16">
        <v>7.1935492832716597E-14</v>
      </c>
      <c r="Q120">
        <v>2.4053851676256199E-3</v>
      </c>
      <c r="R120">
        <v>0</v>
      </c>
      <c r="S120">
        <v>-0.23523163484689699</v>
      </c>
      <c r="T120">
        <v>7.8290754674001702E-3</v>
      </c>
      <c r="U120">
        <v>-0.15906494192166901</v>
      </c>
      <c r="V120">
        <f t="shared" si="17"/>
        <v>-0.15906494192166937</v>
      </c>
      <c r="Y120" s="1">
        <f t="shared" si="30"/>
        <v>49948</v>
      </c>
      <c r="Z120" s="18">
        <f t="shared" si="30"/>
        <v>-9.7418620900366695E-2</v>
      </c>
      <c r="AA120" s="18">
        <f t="shared" si="30"/>
        <v>-7.9186507250327706E-2</v>
      </c>
      <c r="AB120" s="18">
        <f t="shared" si="30"/>
        <v>0.29420440849176199</v>
      </c>
      <c r="AC120" s="18">
        <f t="shared" si="19"/>
        <v>-0.26518592472136437</v>
      </c>
      <c r="AD120" s="18">
        <f t="shared" si="20"/>
        <v>-2.1712758176509701E-2</v>
      </c>
      <c r="AE120" s="18">
        <f t="shared" si="21"/>
        <v>2.4053851676256199E-3</v>
      </c>
      <c r="AF120" s="18">
        <f t="shared" si="22"/>
        <v>-6.2596081361279602E-15</v>
      </c>
      <c r="AG120" s="18">
        <f t="shared" si="22"/>
        <v>4.8081430092289503E-14</v>
      </c>
      <c r="AH120" s="18">
        <f t="shared" si="23"/>
        <v>7.8290754674696841E-3</v>
      </c>
      <c r="AI120" s="18">
        <f t="shared" si="16"/>
        <v>-0.15906494192166937</v>
      </c>
      <c r="AJ120" s="21">
        <f t="shared" si="24"/>
        <v>-0.26278053955373876</v>
      </c>
      <c r="AK120" s="21">
        <f t="shared" si="25"/>
        <v>0.19330514306492458</v>
      </c>
      <c r="AL120" s="21">
        <f t="shared" si="26"/>
        <v>-9.7418620900366695E-2</v>
      </c>
      <c r="AM120" s="21">
        <f t="shared" si="27"/>
        <v>7.8290754674696841E-3</v>
      </c>
      <c r="AN120" s="21">
        <f t="shared" si="28"/>
        <v>-0.15906494192171117</v>
      </c>
      <c r="AO120" s="23">
        <f t="shared" si="31"/>
        <v>1.1867963984541634</v>
      </c>
      <c r="AP120" s="23">
        <f t="shared" si="31"/>
        <v>-0.50410554867740132</v>
      </c>
      <c r="AQ120" s="23">
        <f t="shared" si="31"/>
        <v>0.34440521636962118</v>
      </c>
      <c r="AR120" s="23">
        <f t="shared" si="31"/>
        <v>-2.7096066146393049E-2</v>
      </c>
      <c r="AS120" s="23">
        <f t="shared" si="31"/>
        <v>1</v>
      </c>
      <c r="AT120" s="18"/>
      <c r="AU120" s="18"/>
      <c r="AV120" s="18"/>
      <c r="AW120" s="18"/>
      <c r="AX120" s="18"/>
    </row>
    <row r="121" spans="1:50" x14ac:dyDescent="0.25">
      <c r="A121" s="1">
        <v>50040</v>
      </c>
      <c r="B121">
        <v>-9.6275915525084799E-2</v>
      </c>
      <c r="C121">
        <v>-7.8394642177824395E-2</v>
      </c>
      <c r="D121">
        <v>0.29126236439644998</v>
      </c>
      <c r="E121">
        <v>-2.12440310910341E-2</v>
      </c>
      <c r="F121">
        <v>-2.8288685406339598E-2</v>
      </c>
      <c r="G121" s="16">
        <v>-6.0621761951728498E-15</v>
      </c>
      <c r="H121" s="16">
        <v>4.7948636031466001E-14</v>
      </c>
      <c r="I121" s="16">
        <v>2.6527313835844401E-15</v>
      </c>
      <c r="J121" s="16">
        <v>-2.8034795050838499E-16</v>
      </c>
      <c r="K121" s="16">
        <v>-4.4951872260258504E-16</v>
      </c>
      <c r="L121" s="16">
        <v>-6.5766652261935597E-16</v>
      </c>
      <c r="M121" s="16">
        <v>-9.915243351260079E-16</v>
      </c>
      <c r="N121" s="16">
        <v>-1.2250115545428999E-15</v>
      </c>
      <c r="O121" s="16">
        <v>-1.45185285561849E-15</v>
      </c>
      <c r="P121" s="16">
        <v>7.1574023936135903E-14</v>
      </c>
      <c r="Q121">
        <v>2.34119233740652E-3</v>
      </c>
      <c r="R121">
        <v>0</v>
      </c>
      <c r="S121">
        <v>-0.23295215414790199</v>
      </c>
      <c r="T121">
        <v>7.7391242925440801E-3</v>
      </c>
      <c r="U121">
        <v>-0.155812747321673</v>
      </c>
      <c r="V121">
        <f t="shared" si="17"/>
        <v>-0.15581274732167322</v>
      </c>
      <c r="Y121" s="1">
        <f t="shared" si="30"/>
        <v>50040</v>
      </c>
      <c r="Z121" s="18">
        <f t="shared" si="30"/>
        <v>-9.6275915525084799E-2</v>
      </c>
      <c r="AA121" s="18">
        <f t="shared" si="30"/>
        <v>-7.8394642177824395E-2</v>
      </c>
      <c r="AB121" s="18">
        <f t="shared" si="30"/>
        <v>0.29126236439644998</v>
      </c>
      <c r="AC121" s="18">
        <f t="shared" si="19"/>
        <v>-0.2612408395542416</v>
      </c>
      <c r="AD121" s="18">
        <f t="shared" si="20"/>
        <v>-2.12440310910341E-2</v>
      </c>
      <c r="AE121" s="18">
        <f t="shared" si="21"/>
        <v>2.34119233740652E-3</v>
      </c>
      <c r="AF121" s="18">
        <f t="shared" si="22"/>
        <v>-6.0621761951728498E-15</v>
      </c>
      <c r="AG121" s="18">
        <f t="shared" si="22"/>
        <v>4.7948636031466001E-14</v>
      </c>
      <c r="AH121" s="18">
        <f t="shared" si="23"/>
        <v>7.7391242926132513E-3</v>
      </c>
      <c r="AI121" s="18">
        <f t="shared" si="16"/>
        <v>-0.15581274732167322</v>
      </c>
      <c r="AJ121" s="21">
        <f t="shared" si="24"/>
        <v>-0.25889964721683506</v>
      </c>
      <c r="AK121" s="21">
        <f t="shared" si="25"/>
        <v>0.19162369112759151</v>
      </c>
      <c r="AL121" s="21">
        <f t="shared" si="26"/>
        <v>-9.6275915525084799E-2</v>
      </c>
      <c r="AM121" s="21">
        <f t="shared" si="27"/>
        <v>7.7391242926132513E-3</v>
      </c>
      <c r="AN121" s="21">
        <f t="shared" si="28"/>
        <v>-0.1558127473217151</v>
      </c>
      <c r="AO121" s="23">
        <f t="shared" si="31"/>
        <v>1.1933149193804056</v>
      </c>
      <c r="AP121" s="23">
        <f t="shared" si="31"/>
        <v>-0.5170207026772341</v>
      </c>
      <c r="AQ121" s="23">
        <f t="shared" si="31"/>
        <v>0.35136439107403927</v>
      </c>
      <c r="AR121" s="23">
        <f t="shared" si="31"/>
        <v>-2.7658607777204205E-2</v>
      </c>
      <c r="AS121" s="23">
        <f t="shared" si="31"/>
        <v>1</v>
      </c>
      <c r="AT121" s="18"/>
      <c r="AU121" s="18"/>
      <c r="AV121" s="18"/>
      <c r="AW121" s="18"/>
      <c r="AX121" s="18"/>
    </row>
    <row r="122" spans="1:50" x14ac:dyDescent="0.25">
      <c r="A122" s="1">
        <v>50130</v>
      </c>
      <c r="B122">
        <v>-9.5147521966648496E-2</v>
      </c>
      <c r="C122">
        <v>-7.7610695756046205E-2</v>
      </c>
      <c r="D122">
        <v>0.288349740745244</v>
      </c>
      <c r="E122">
        <v>-2.0784650377259999E-2</v>
      </c>
      <c r="F122">
        <v>-2.6707141325449799E-2</v>
      </c>
      <c r="G122" s="16">
        <v>-5.87036992340464E-15</v>
      </c>
      <c r="H122" s="16">
        <v>4.7809710630151698E-14</v>
      </c>
      <c r="I122" s="16">
        <v>2.6196920442214E-15</v>
      </c>
      <c r="J122" s="16">
        <v>-2.77121184195823E-16</v>
      </c>
      <c r="K122" s="16">
        <v>-4.4468264738299396E-16</v>
      </c>
      <c r="L122" s="16">
        <v>-6.5078901024632404E-16</v>
      </c>
      <c r="M122" s="16">
        <v>-9.8133807585276006E-16</v>
      </c>
      <c r="N122" s="16">
        <v>-1.21246159910055E-15</v>
      </c>
      <c r="O122" s="16">
        <v>-1.4369453902591799E-15</v>
      </c>
      <c r="P122" s="16">
        <v>7.1211860712511198E-14</v>
      </c>
      <c r="Q122">
        <v>2.2795434796802402E-3</v>
      </c>
      <c r="R122">
        <v>0</v>
      </c>
      <c r="S122">
        <v>-0.23069373502834201</v>
      </c>
      <c r="T122">
        <v>7.6502519942889596E-3</v>
      </c>
      <c r="U122">
        <v>-0.15266420823442201</v>
      </c>
      <c r="V122">
        <f t="shared" si="17"/>
        <v>-0.15266420823442256</v>
      </c>
      <c r="Y122" s="1">
        <f t="shared" si="30"/>
        <v>50130</v>
      </c>
      <c r="Z122" s="18">
        <f t="shared" si="30"/>
        <v>-9.5147521966648496E-2</v>
      </c>
      <c r="AA122" s="18">
        <f t="shared" si="30"/>
        <v>-7.7610695756046205E-2</v>
      </c>
      <c r="AB122" s="18">
        <f t="shared" si="30"/>
        <v>0.288349740745244</v>
      </c>
      <c r="AC122" s="18">
        <f t="shared" si="19"/>
        <v>-0.25740087635379183</v>
      </c>
      <c r="AD122" s="18">
        <f t="shared" si="20"/>
        <v>-2.0784650377259999E-2</v>
      </c>
      <c r="AE122" s="18">
        <f t="shared" si="21"/>
        <v>2.2795434796802402E-3</v>
      </c>
      <c r="AF122" s="18">
        <f t="shared" si="22"/>
        <v>-5.87036992340464E-15</v>
      </c>
      <c r="AG122" s="18">
        <f t="shared" si="22"/>
        <v>4.7809710630151698E-14</v>
      </c>
      <c r="AH122" s="18">
        <f t="shared" si="23"/>
        <v>7.6502519943577882E-3</v>
      </c>
      <c r="AI122" s="18">
        <f t="shared" si="16"/>
        <v>-0.15266420823442256</v>
      </c>
      <c r="AJ122" s="21">
        <f t="shared" si="24"/>
        <v>-0.25512133287411159</v>
      </c>
      <c r="AK122" s="21">
        <f t="shared" si="25"/>
        <v>0.1899543946119378</v>
      </c>
      <c r="AL122" s="21">
        <f t="shared" si="26"/>
        <v>-9.5147521966648496E-2</v>
      </c>
      <c r="AM122" s="21">
        <f t="shared" si="27"/>
        <v>7.6502519943577882E-3</v>
      </c>
      <c r="AN122" s="21">
        <f t="shared" si="28"/>
        <v>-0.1526642082344645</v>
      </c>
      <c r="AO122" s="23">
        <f t="shared" si="31"/>
        <v>1.2000214188297731</v>
      </c>
      <c r="AP122" s="23">
        <f t="shared" si="31"/>
        <v>-0.53018129024130389</v>
      </c>
      <c r="AQ122" s="23">
        <f t="shared" si="31"/>
        <v>0.35838639037562325</v>
      </c>
      <c r="AR122" s="23">
        <f t="shared" si="31"/>
        <v>-2.8226518964091715E-2</v>
      </c>
      <c r="AS122" s="23">
        <f t="shared" si="31"/>
        <v>1</v>
      </c>
      <c r="AT122" s="18"/>
      <c r="AU122" s="18"/>
      <c r="AV122" s="18"/>
      <c r="AW122" s="18"/>
      <c r="AX122" s="18"/>
    </row>
    <row r="123" spans="1:50" x14ac:dyDescent="0.25">
      <c r="A123" s="1">
        <v>50221</v>
      </c>
      <c r="B123">
        <v>-9.4033242218240803E-2</v>
      </c>
      <c r="C123">
        <v>-7.6834588798485703E-2</v>
      </c>
      <c r="D123">
        <v>0.285466243332748</v>
      </c>
      <c r="E123">
        <v>-2.0334585422887401E-2</v>
      </c>
      <c r="F123">
        <v>-2.52055771296621E-2</v>
      </c>
      <c r="G123" s="16">
        <v>-5.6840170059583999E-15</v>
      </c>
      <c r="H123" s="16">
        <v>4.7664876755635202E-14</v>
      </c>
      <c r="I123" s="16">
        <v>2.58709563578358E-15</v>
      </c>
      <c r="J123" s="16">
        <v>-2.73942164089686E-16</v>
      </c>
      <c r="K123" s="16">
        <v>-4.3990765774509402E-16</v>
      </c>
      <c r="L123" s="16">
        <v>-6.43991665000923E-16</v>
      </c>
      <c r="M123" s="16">
        <v>-9.7126352766095591E-16</v>
      </c>
      <c r="N123" s="16">
        <v>-1.2000476552991401E-15</v>
      </c>
      <c r="O123" s="16">
        <v>-1.4221997534394201E-15</v>
      </c>
      <c r="P123" s="16">
        <v>7.0849074641670402E-14</v>
      </c>
      <c r="Q123">
        <v>2.22025398630279E-3</v>
      </c>
      <c r="R123">
        <v>0</v>
      </c>
      <c r="S123">
        <v>-0.22845620865699601</v>
      </c>
      <c r="T123">
        <v>7.5624447251301102E-3</v>
      </c>
      <c r="U123">
        <v>-0.14961526018198101</v>
      </c>
      <c r="V123">
        <f t="shared" si="17"/>
        <v>-0.14961526018198062</v>
      </c>
      <c r="Y123" s="1">
        <f t="shared" si="30"/>
        <v>50221</v>
      </c>
      <c r="Z123" s="18">
        <f t="shared" si="30"/>
        <v>-9.4033242218240803E-2</v>
      </c>
      <c r="AA123" s="18">
        <f t="shared" si="30"/>
        <v>-7.6834588798485703E-2</v>
      </c>
      <c r="AB123" s="18">
        <f t="shared" si="30"/>
        <v>0.285466243332748</v>
      </c>
      <c r="AC123" s="18">
        <f t="shared" si="19"/>
        <v>-0.2536617857866581</v>
      </c>
      <c r="AD123" s="18">
        <f t="shared" si="20"/>
        <v>-2.0334585422887401E-2</v>
      </c>
      <c r="AE123" s="18">
        <f t="shared" si="21"/>
        <v>2.22025398630279E-3</v>
      </c>
      <c r="AF123" s="18">
        <f t="shared" si="22"/>
        <v>-5.6840170059583999E-15</v>
      </c>
      <c r="AG123" s="18">
        <f t="shared" si="22"/>
        <v>4.7664876755635202E-14</v>
      </c>
      <c r="AH123" s="18">
        <f t="shared" si="23"/>
        <v>7.5624447251985945E-3</v>
      </c>
      <c r="AI123" s="18">
        <f t="shared" si="16"/>
        <v>-0.14961526018198065</v>
      </c>
      <c r="AJ123" s="21">
        <f t="shared" si="24"/>
        <v>-0.25144153180035533</v>
      </c>
      <c r="AK123" s="21">
        <f t="shared" si="25"/>
        <v>0.18829706911137489</v>
      </c>
      <c r="AL123" s="21">
        <f t="shared" si="26"/>
        <v>-9.4033242218240803E-2</v>
      </c>
      <c r="AM123" s="21">
        <f t="shared" si="27"/>
        <v>7.5624447251985945E-3</v>
      </c>
      <c r="AN123" s="21">
        <f t="shared" si="28"/>
        <v>-0.14961526018202265</v>
      </c>
      <c r="AO123" s="23">
        <f t="shared" si="31"/>
        <v>1.2069084190559329</v>
      </c>
      <c r="AP123" s="23">
        <f t="shared" si="31"/>
        <v>-0.54357288876587684</v>
      </c>
      <c r="AQ123" s="23">
        <f t="shared" si="31"/>
        <v>0.36546367115546113</v>
      </c>
      <c r="AR123" s="23">
        <f t="shared" si="31"/>
        <v>-2.8799201445518337E-2</v>
      </c>
      <c r="AS123" s="23">
        <f t="shared" si="31"/>
        <v>1</v>
      </c>
      <c r="AT123" s="18"/>
      <c r="AU123" s="18"/>
      <c r="AV123" s="18"/>
      <c r="AW123" s="18"/>
      <c r="AX123" s="18"/>
    </row>
    <row r="124" spans="1:50" x14ac:dyDescent="0.25">
      <c r="A124" s="1">
        <v>50313</v>
      </c>
      <c r="B124">
        <v>-9.2932881241433299E-2</v>
      </c>
      <c r="C124">
        <v>-7.6066242910500903E-2</v>
      </c>
      <c r="D124">
        <v>0.28261158089590699</v>
      </c>
      <c r="E124">
        <v>-1.98937840540396E-2</v>
      </c>
      <c r="F124">
        <v>-2.3780087648787401E-2</v>
      </c>
      <c r="G124" s="16">
        <v>-5.5029482121220898E-15</v>
      </c>
      <c r="H124" s="16">
        <v>4.7514351691201197E-14</v>
      </c>
      <c r="I124" s="16">
        <v>2.5549312312812502E-15</v>
      </c>
      <c r="J124" s="16">
        <v>-2.7081036472453099E-16</v>
      </c>
      <c r="K124" s="16">
        <v>-4.3519283482689001E-16</v>
      </c>
      <c r="L124" s="16">
        <v>-6.3727317285091296E-16</v>
      </c>
      <c r="M124" s="16">
        <v>-9.6129894159222192E-16</v>
      </c>
      <c r="N124" s="16">
        <v>-1.18776754203625E-15</v>
      </c>
      <c r="O124" s="16">
        <v>-1.40761329876966E-15</v>
      </c>
      <c r="P124" s="16">
        <v>7.0485734995075099E-14</v>
      </c>
      <c r="Q124">
        <v>2.1631582953174E-3</v>
      </c>
      <c r="R124">
        <v>0</v>
      </c>
      <c r="S124">
        <v>-0.226239406820402</v>
      </c>
      <c r="T124">
        <v>7.4756888292331902E-3</v>
      </c>
      <c r="U124">
        <v>-0.14666197465459499</v>
      </c>
      <c r="V124">
        <f t="shared" si="17"/>
        <v>-0.14666197465459549</v>
      </c>
      <c r="Y124" s="1">
        <f t="shared" si="30"/>
        <v>50313</v>
      </c>
      <c r="Z124" s="18">
        <f t="shared" si="30"/>
        <v>-9.2932881241433299E-2</v>
      </c>
      <c r="AA124" s="18">
        <f t="shared" si="30"/>
        <v>-7.6066242910500903E-2</v>
      </c>
      <c r="AB124" s="18">
        <f t="shared" si="30"/>
        <v>0.28261158089590699</v>
      </c>
      <c r="AC124" s="18">
        <f t="shared" si="19"/>
        <v>-0.25001949446918942</v>
      </c>
      <c r="AD124" s="18">
        <f t="shared" si="20"/>
        <v>-1.98937840540396E-2</v>
      </c>
      <c r="AE124" s="18">
        <f t="shared" si="21"/>
        <v>2.1631582953174E-3</v>
      </c>
      <c r="AF124" s="18">
        <f t="shared" si="22"/>
        <v>-5.5029482121220898E-15</v>
      </c>
      <c r="AG124" s="18">
        <f t="shared" si="22"/>
        <v>4.7514351691201197E-14</v>
      </c>
      <c r="AH124" s="18">
        <f t="shared" si="23"/>
        <v>7.4756888293013319E-3</v>
      </c>
      <c r="AI124" s="18">
        <f t="shared" si="16"/>
        <v>-0.14666197465459546</v>
      </c>
      <c r="AJ124" s="21">
        <f t="shared" si="24"/>
        <v>-0.24785633617387201</v>
      </c>
      <c r="AK124" s="21">
        <f t="shared" si="25"/>
        <v>0.18665155393136648</v>
      </c>
      <c r="AL124" s="21">
        <f t="shared" si="26"/>
        <v>-9.2932881241433299E-2</v>
      </c>
      <c r="AM124" s="21">
        <f t="shared" si="27"/>
        <v>7.4756888293013319E-3</v>
      </c>
      <c r="AN124" s="21">
        <f t="shared" si="28"/>
        <v>-0.14666197465463748</v>
      </c>
      <c r="AO124" s="23">
        <f t="shared" si="31"/>
        <v>1.2139685083743503</v>
      </c>
      <c r="AP124" s="23">
        <f t="shared" si="31"/>
        <v>-0.5571812020036373</v>
      </c>
      <c r="AQ124" s="23">
        <f t="shared" si="31"/>
        <v>0.37258875466124108</v>
      </c>
      <c r="AR124" s="23">
        <f t="shared" si="31"/>
        <v>-2.9376061031957251E-2</v>
      </c>
      <c r="AS124" s="23">
        <f t="shared" si="31"/>
        <v>1</v>
      </c>
      <c r="AT124" s="18"/>
      <c r="AU124" s="18"/>
      <c r="AV124" s="18"/>
      <c r="AW124" s="18"/>
      <c r="AX124" s="18"/>
    </row>
    <row r="125" spans="1:50" x14ac:dyDescent="0.25">
      <c r="A125" s="1">
        <v>50405</v>
      </c>
      <c r="B125">
        <v>-9.18462469370179E-2</v>
      </c>
      <c r="C125">
        <v>-7.5305580481395795E-2</v>
      </c>
      <c r="D125">
        <v>0.27978546508449997</v>
      </c>
      <c r="E125">
        <v>-1.9462175648194201E-2</v>
      </c>
      <c r="F125">
        <v>-2.2426938716283099E-2</v>
      </c>
      <c r="G125" s="16">
        <v>-5.3269978978346498E-15</v>
      </c>
      <c r="H125" s="16">
        <v>4.7358347188591002E-14</v>
      </c>
      <c r="I125" s="16">
        <v>2.52318922906581E-15</v>
      </c>
      <c r="J125" s="16">
        <v>-2.67725146522976E-16</v>
      </c>
      <c r="K125" s="16">
        <v>-4.3053722368447899E-16</v>
      </c>
      <c r="L125" s="16">
        <v>-6.3063223828611295E-16</v>
      </c>
      <c r="M125" s="16">
        <v>-9.5144263043238793E-16</v>
      </c>
      <c r="N125" s="16">
        <v>-1.17561917902571E-15</v>
      </c>
      <c r="O125" s="16">
        <v>-1.3931835151141301E-15</v>
      </c>
      <c r="P125" s="16">
        <v>7.0121908901557403E-14</v>
      </c>
      <c r="Q125">
        <v>2.1081077214621202E-3</v>
      </c>
      <c r="R125">
        <v>0</v>
      </c>
      <c r="S125">
        <v>-0.224043161951411</v>
      </c>
      <c r="T125">
        <v>7.38997083963414E-3</v>
      </c>
      <c r="U125">
        <v>-0.14380056008859601</v>
      </c>
      <c r="V125">
        <f t="shared" si="17"/>
        <v>-0.1438005600885959</v>
      </c>
      <c r="Y125" s="1">
        <f t="shared" si="30"/>
        <v>50405</v>
      </c>
      <c r="Z125" s="18">
        <f t="shared" si="30"/>
        <v>-9.18462469370179E-2</v>
      </c>
      <c r="AA125" s="18">
        <f t="shared" si="30"/>
        <v>-7.5305580481395795E-2</v>
      </c>
      <c r="AB125" s="18">
        <f t="shared" si="30"/>
        <v>0.27978546508449997</v>
      </c>
      <c r="AC125" s="18">
        <f t="shared" si="19"/>
        <v>-0.24647010066769409</v>
      </c>
      <c r="AD125" s="18">
        <f t="shared" si="20"/>
        <v>-1.9462175648194201E-2</v>
      </c>
      <c r="AE125" s="18">
        <f t="shared" si="21"/>
        <v>2.1081077214621202E-3</v>
      </c>
      <c r="AF125" s="18">
        <f t="shared" si="22"/>
        <v>-5.3269978978346498E-15</v>
      </c>
      <c r="AG125" s="18">
        <f t="shared" si="22"/>
        <v>4.7358347188591002E-14</v>
      </c>
      <c r="AH125" s="18">
        <f t="shared" si="23"/>
        <v>7.3899708397019365E-3</v>
      </c>
      <c r="AI125" s="18">
        <f t="shared" si="16"/>
        <v>-0.14380056008859593</v>
      </c>
      <c r="AJ125" s="21">
        <f t="shared" si="24"/>
        <v>-0.24436199294623198</v>
      </c>
      <c r="AK125" s="21">
        <f t="shared" si="25"/>
        <v>0.18501770895490999</v>
      </c>
      <c r="AL125" s="21">
        <f t="shared" si="26"/>
        <v>-9.18462469370179E-2</v>
      </c>
      <c r="AM125" s="21">
        <f t="shared" si="27"/>
        <v>7.3899708397019365E-3</v>
      </c>
      <c r="AN125" s="21">
        <f t="shared" si="28"/>
        <v>-0.14380056008863795</v>
      </c>
      <c r="AO125" s="23">
        <f t="shared" si="31"/>
        <v>1.2211943243601286</v>
      </c>
      <c r="AP125" s="23">
        <f t="shared" si="31"/>
        <v>-0.57099205262686914</v>
      </c>
      <c r="AQ125" s="23">
        <f t="shared" si="31"/>
        <v>0.37975423670768316</v>
      </c>
      <c r="AR125" s="23">
        <f t="shared" si="31"/>
        <v>-2.9956508440940617E-2</v>
      </c>
      <c r="AS125" s="23">
        <f t="shared" si="31"/>
        <v>1</v>
      </c>
      <c r="AT125" s="18"/>
      <c r="AU125" s="18"/>
      <c r="AV125" s="18"/>
      <c r="AW125" s="18"/>
      <c r="AX125" s="18"/>
    </row>
    <row r="126" spans="1:50" x14ac:dyDescent="0.25">
      <c r="A126" s="1">
        <v>50495</v>
      </c>
      <c r="B126">
        <v>-9.0773150113225606E-2</v>
      </c>
      <c r="C126">
        <v>-7.4552524676581897E-2</v>
      </c>
      <c r="D126">
        <v>0.27698761043195003</v>
      </c>
      <c r="E126">
        <v>-1.90396738709343E-2</v>
      </c>
      <c r="F126">
        <v>-2.1142562472333998E-2</v>
      </c>
      <c r="G126" s="16">
        <v>-5.1560044096108298E-15</v>
      </c>
      <c r="H126" s="16">
        <v>4.7197069534242897E-14</v>
      </c>
      <c r="I126" s="16">
        <v>2.4918611600560202E-15</v>
      </c>
      <c r="J126" s="16">
        <v>-2.6468577846789302E-16</v>
      </c>
      <c r="K126" s="16">
        <v>-4.2593984452136102E-16</v>
      </c>
      <c r="L126" s="16">
        <v>-6.2406758798945905E-16</v>
      </c>
      <c r="M126" s="16">
        <v>-9.4169296614107999E-16</v>
      </c>
      <c r="N126" s="16">
        <v>-1.1636005793881401E-15</v>
      </c>
      <c r="O126" s="16">
        <v>-1.37890801529582E-15</v>
      </c>
      <c r="P126" s="16">
        <v>6.9757661413581101E-14</v>
      </c>
      <c r="Q126">
        <v>2.0549685383982998E-3</v>
      </c>
      <c r="R126">
        <v>0</v>
      </c>
      <c r="S126">
        <v>-0.22186730715554101</v>
      </c>
      <c r="T126">
        <v>7.3052774754794499E-3</v>
      </c>
      <c r="U126">
        <v>-0.141027361842679</v>
      </c>
      <c r="V126">
        <f t="shared" si="17"/>
        <v>-0.14102736184267953</v>
      </c>
      <c r="Y126" s="1">
        <f t="shared" si="30"/>
        <v>50495</v>
      </c>
      <c r="Z126" s="18">
        <f t="shared" si="30"/>
        <v>-9.0773150113225606E-2</v>
      </c>
      <c r="AA126" s="18">
        <f t="shared" si="30"/>
        <v>-7.4552524676581897E-2</v>
      </c>
      <c r="AB126" s="18">
        <f t="shared" si="30"/>
        <v>0.27698761043195003</v>
      </c>
      <c r="AC126" s="18">
        <f t="shared" si="19"/>
        <v>-0.24300986962787502</v>
      </c>
      <c r="AD126" s="18">
        <f t="shared" si="20"/>
        <v>-1.90396738709343E-2</v>
      </c>
      <c r="AE126" s="18">
        <f t="shared" si="21"/>
        <v>2.0549685383982998E-3</v>
      </c>
      <c r="AF126" s="18">
        <f t="shared" si="22"/>
        <v>-5.1560044096108298E-15</v>
      </c>
      <c r="AG126" s="18">
        <f t="shared" si="22"/>
        <v>4.7197069534242897E-14</v>
      </c>
      <c r="AH126" s="18">
        <f t="shared" si="23"/>
        <v>7.3052774755468994E-3</v>
      </c>
      <c r="AI126" s="18">
        <f t="shared" si="16"/>
        <v>-0.14102736184267958</v>
      </c>
      <c r="AJ126" s="21">
        <f t="shared" si="24"/>
        <v>-0.24095490108947673</v>
      </c>
      <c r="AK126" s="21">
        <f t="shared" si="25"/>
        <v>0.18339541188443381</v>
      </c>
      <c r="AL126" s="21">
        <f t="shared" si="26"/>
        <v>-9.0773150113225606E-2</v>
      </c>
      <c r="AM126" s="21">
        <f t="shared" si="27"/>
        <v>7.3052774755468994E-3</v>
      </c>
      <c r="AN126" s="21">
        <f t="shared" si="28"/>
        <v>-0.1410273618427216</v>
      </c>
      <c r="AO126" s="23">
        <f t="shared" si="31"/>
        <v>1.2285785416792108</v>
      </c>
      <c r="AP126" s="23">
        <f t="shared" si="31"/>
        <v>-0.58499138057117872</v>
      </c>
      <c r="AQ126" s="23">
        <f t="shared" si="31"/>
        <v>0.38695279912731617</v>
      </c>
      <c r="AR126" s="23">
        <f t="shared" si="31"/>
        <v>-3.0539960235353426E-2</v>
      </c>
      <c r="AS126" s="23">
        <f t="shared" si="31"/>
        <v>1</v>
      </c>
      <c r="AT126" s="18"/>
      <c r="AU126" s="18"/>
      <c r="AV126" s="18"/>
      <c r="AW126" s="18"/>
      <c r="AX126" s="18"/>
    </row>
    <row r="127" spans="1:50" x14ac:dyDescent="0.25">
      <c r="A127" s="1">
        <v>50586</v>
      </c>
      <c r="B127">
        <v>-8.9713404451810905E-2</v>
      </c>
      <c r="C127">
        <v>-7.3806999429816098E-2</v>
      </c>
      <c r="D127">
        <v>0.27421773432644297</v>
      </c>
      <c r="E127">
        <v>-1.86261790803076E-2</v>
      </c>
      <c r="F127">
        <v>-1.9923552388242199E-2</v>
      </c>
      <c r="G127" s="16">
        <v>-4.98981040031965E-15</v>
      </c>
      <c r="H127" s="16">
        <v>4.7030719627083399E-14</v>
      </c>
      <c r="I127" s="16">
        <v>2.4609395162510401E-15</v>
      </c>
      <c r="J127" s="16">
        <v>-2.6169145801502402E-16</v>
      </c>
      <c r="K127" s="16">
        <v>-4.2139970236096298E-16</v>
      </c>
      <c r="L127" s="16">
        <v>-6.1757797372329503E-16</v>
      </c>
      <c r="M127" s="16">
        <v>-9.3204837717258301E-16</v>
      </c>
      <c r="N127" s="16">
        <v>-1.15170984259546E-15</v>
      </c>
      <c r="O127" s="16">
        <v>-1.36478452550418E-15</v>
      </c>
      <c r="P127" s="16">
        <v>6.9393055573441098E-14</v>
      </c>
      <c r="Q127">
        <v>2.00362028348072E-3</v>
      </c>
      <c r="R127">
        <v>0</v>
      </c>
      <c r="S127">
        <v>-0.21971167623530699</v>
      </c>
      <c r="T127">
        <v>7.2215956393071401E-3</v>
      </c>
      <c r="U127">
        <v>-0.13833886133614301</v>
      </c>
      <c r="V127">
        <f t="shared" si="17"/>
        <v>-0.13833886133614381</v>
      </c>
      <c r="Y127" s="1">
        <f t="shared" si="30"/>
        <v>50586</v>
      </c>
      <c r="Z127" s="18">
        <f t="shared" si="30"/>
        <v>-8.9713404451810905E-2</v>
      </c>
      <c r="AA127" s="18">
        <f t="shared" si="30"/>
        <v>-7.3806999429816098E-2</v>
      </c>
      <c r="AB127" s="18">
        <f t="shared" si="30"/>
        <v>0.27421773432644297</v>
      </c>
      <c r="AC127" s="18">
        <f t="shared" si="19"/>
        <v>-0.23963522862354919</v>
      </c>
      <c r="AD127" s="18">
        <f t="shared" si="20"/>
        <v>-1.86261790803076E-2</v>
      </c>
      <c r="AE127" s="18">
        <f t="shared" si="21"/>
        <v>2.00362028348072E-3</v>
      </c>
      <c r="AF127" s="18">
        <f t="shared" si="22"/>
        <v>-4.98981040031965E-15</v>
      </c>
      <c r="AG127" s="18">
        <f t="shared" si="22"/>
        <v>4.7030719627083399E-14</v>
      </c>
      <c r="AH127" s="18">
        <f t="shared" si="23"/>
        <v>7.2215956393742444E-3</v>
      </c>
      <c r="AI127" s="18">
        <f t="shared" si="16"/>
        <v>-0.13833886133614381</v>
      </c>
      <c r="AJ127" s="21">
        <f t="shared" si="24"/>
        <v>-0.23763160834006847</v>
      </c>
      <c r="AK127" s="21">
        <f t="shared" si="25"/>
        <v>0.18178455581631925</v>
      </c>
      <c r="AL127" s="21">
        <f t="shared" si="26"/>
        <v>-8.9713404451810905E-2</v>
      </c>
      <c r="AM127" s="21">
        <f t="shared" si="27"/>
        <v>7.2215956393742444E-3</v>
      </c>
      <c r="AN127" s="21">
        <f t="shared" si="28"/>
        <v>-0.13833886133618589</v>
      </c>
      <c r="AO127" s="23">
        <f t="shared" si="31"/>
        <v>1.2361138639659461</v>
      </c>
      <c r="AP127" s="23">
        <f t="shared" si="31"/>
        <v>-0.59916524627709444</v>
      </c>
      <c r="AQ127" s="23">
        <f t="shared" si="31"/>
        <v>0.39417722214984618</v>
      </c>
      <c r="AR127" s="23">
        <f t="shared" si="31"/>
        <v>-3.1125839838685315E-2</v>
      </c>
      <c r="AS127" s="23">
        <f t="shared" si="31"/>
        <v>1</v>
      </c>
      <c r="AT127" s="18"/>
      <c r="AU127" s="18"/>
      <c r="AV127" s="18"/>
      <c r="AW127" s="18"/>
      <c r="AX127" s="18"/>
    </row>
    <row r="128" spans="1:50" x14ac:dyDescent="0.25">
      <c r="A128" s="1">
        <v>50678</v>
      </c>
      <c r="B128">
        <v>-8.8666826472412294E-2</v>
      </c>
      <c r="C128">
        <v>-7.3068929435517904E-2</v>
      </c>
      <c r="D128">
        <v>0.27147555698235198</v>
      </c>
      <c r="E128">
        <v>-1.8221580437573499E-2</v>
      </c>
      <c r="F128">
        <v>-1.8766658089193099E-2</v>
      </c>
      <c r="G128" s="16">
        <v>-4.8282630667139497E-15</v>
      </c>
      <c r="H128" s="16">
        <v>4.6859493065859799E-14</v>
      </c>
      <c r="I128" s="16">
        <v>2.4304175990243599E-15</v>
      </c>
      <c r="J128" s="16">
        <v>-2.5874132846733802E-16</v>
      </c>
      <c r="K128" s="16">
        <v>-4.1691579530766201E-16</v>
      </c>
      <c r="L128" s="16">
        <v>-6.1116217452955595E-16</v>
      </c>
      <c r="M128" s="16">
        <v>-9.2250734574043191E-16</v>
      </c>
      <c r="N128" s="16">
        <v>-1.13994514779782E-15</v>
      </c>
      <c r="O128" s="16">
        <v>-1.3508108754187599E-15</v>
      </c>
      <c r="P128" s="16">
        <v>6.9028152478917596E-14</v>
      </c>
      <c r="Q128">
        <v>1.9539542592450802E-3</v>
      </c>
      <c r="R128">
        <v>0</v>
      </c>
      <c r="S128">
        <v>-0.217576103712733</v>
      </c>
      <c r="T128">
        <v>7.1389124143669304E-3</v>
      </c>
      <c r="U128">
        <v>-0.13573167449135701</v>
      </c>
      <c r="V128">
        <f t="shared" si="17"/>
        <v>-0.13573167449135703</v>
      </c>
      <c r="Y128" s="1">
        <f t="shared" si="30"/>
        <v>50678</v>
      </c>
      <c r="Z128" s="18">
        <f t="shared" si="30"/>
        <v>-8.8666826472412294E-2</v>
      </c>
      <c r="AA128" s="18">
        <f t="shared" si="30"/>
        <v>-7.3068929435517904E-2</v>
      </c>
      <c r="AB128" s="18">
        <f t="shared" si="30"/>
        <v>0.27147555698235198</v>
      </c>
      <c r="AC128" s="18">
        <f t="shared" si="19"/>
        <v>-0.23634276180192609</v>
      </c>
      <c r="AD128" s="18">
        <f t="shared" si="20"/>
        <v>-1.8221580437573499E-2</v>
      </c>
      <c r="AE128" s="18">
        <f t="shared" si="21"/>
        <v>1.9539542592450802E-3</v>
      </c>
      <c r="AF128" s="18">
        <f t="shared" si="22"/>
        <v>-4.8282630667139497E-15</v>
      </c>
      <c r="AG128" s="18">
        <f t="shared" si="22"/>
        <v>4.6859493065859799E-14</v>
      </c>
      <c r="AH128" s="18">
        <f t="shared" si="23"/>
        <v>7.1389124144336886E-3</v>
      </c>
      <c r="AI128" s="18">
        <f t="shared" si="16"/>
        <v>-0.13573167449135703</v>
      </c>
      <c r="AJ128" s="21">
        <f t="shared" si="24"/>
        <v>-0.23438880754268102</v>
      </c>
      <c r="AK128" s="21">
        <f t="shared" si="25"/>
        <v>0.18018504710926059</v>
      </c>
      <c r="AL128" s="21">
        <f t="shared" si="26"/>
        <v>-8.8666826472412294E-2</v>
      </c>
      <c r="AM128" s="21">
        <f t="shared" si="27"/>
        <v>7.1389124144336886E-3</v>
      </c>
      <c r="AN128" s="21">
        <f t="shared" si="28"/>
        <v>-0.13573167449139903</v>
      </c>
      <c r="AO128" s="23">
        <f t="shared" si="31"/>
        <v>1.2437930192350868</v>
      </c>
      <c r="AP128" s="23">
        <f t="shared" si="31"/>
        <v>-0.61349983805607178</v>
      </c>
      <c r="AQ128" s="23">
        <f t="shared" si="31"/>
        <v>0.40142039742616464</v>
      </c>
      <c r="AR128" s="23">
        <f t="shared" si="31"/>
        <v>-3.1713578605186296E-2</v>
      </c>
      <c r="AS128" s="23">
        <f t="shared" si="31"/>
        <v>1</v>
      </c>
      <c r="AT128" s="18"/>
      <c r="AU128" s="18"/>
      <c r="AV128" s="18"/>
      <c r="AW128" s="18"/>
      <c r="AX128" s="18"/>
    </row>
    <row r="129" spans="1:50" x14ac:dyDescent="0.25">
      <c r="A129" s="1">
        <v>50770</v>
      </c>
      <c r="B129">
        <v>-8.76332354955391E-2</v>
      </c>
      <c r="C129">
        <v>-7.2338240141162705E-2</v>
      </c>
      <c r="D129">
        <v>0.26876080141195202</v>
      </c>
      <c r="E129">
        <v>-1.7825757758678899E-2</v>
      </c>
      <c r="F129">
        <v>-1.76687800412005E-2</v>
      </c>
      <c r="G129" s="16">
        <v>-4.6712143180181199E-15</v>
      </c>
      <c r="H129" s="16">
        <v>4.6683580244211503E-14</v>
      </c>
      <c r="I129" s="16">
        <v>2.4002893856661101E-15</v>
      </c>
      <c r="J129" s="16">
        <v>-2.5583449403043402E-16</v>
      </c>
      <c r="K129" s="16">
        <v>-4.1248712153615402E-16</v>
      </c>
      <c r="L129" s="16">
        <v>-6.0481899833442602E-16</v>
      </c>
      <c r="M129" s="16">
        <v>-9.1306840506895409E-16</v>
      </c>
      <c r="N129" s="16">
        <v>-1.1283047475499201E-15</v>
      </c>
      <c r="O129" s="16">
        <v>-1.3369849890485101E-15</v>
      </c>
      <c r="P129" s="16">
        <v>6.8663011347980797E-14</v>
      </c>
      <c r="Q129">
        <v>1.9058722087632899E-3</v>
      </c>
      <c r="R129">
        <v>0</v>
      </c>
      <c r="S129">
        <v>-0.215460424850171</v>
      </c>
      <c r="T129">
        <v>7.0572150619799198E-3</v>
      </c>
      <c r="U129">
        <v>-0.13320254960394801</v>
      </c>
      <c r="V129">
        <f t="shared" si="17"/>
        <v>-0.13320254960394853</v>
      </c>
      <c r="Y129" s="1">
        <f t="shared" si="30"/>
        <v>50770</v>
      </c>
      <c r="Z129" s="18">
        <f t="shared" si="30"/>
        <v>-8.76332354955391E-2</v>
      </c>
      <c r="AA129" s="18">
        <f t="shared" si="30"/>
        <v>-7.2338240141162705E-2</v>
      </c>
      <c r="AB129" s="18">
        <f t="shared" si="30"/>
        <v>0.26876080141195202</v>
      </c>
      <c r="AC129" s="18">
        <f t="shared" si="19"/>
        <v>-0.23312920489137151</v>
      </c>
      <c r="AD129" s="18">
        <f t="shared" si="20"/>
        <v>-1.7825757758678899E-2</v>
      </c>
      <c r="AE129" s="18">
        <f t="shared" si="21"/>
        <v>1.9058722087632899E-3</v>
      </c>
      <c r="AF129" s="18">
        <f t="shared" si="22"/>
        <v>-4.6712143180181199E-15</v>
      </c>
      <c r="AG129" s="18">
        <f t="shared" si="22"/>
        <v>4.6683580244211503E-14</v>
      </c>
      <c r="AH129" s="18">
        <f t="shared" si="23"/>
        <v>7.0572150620463311E-3</v>
      </c>
      <c r="AI129" s="18">
        <f t="shared" si="16"/>
        <v>-0.13320254960394856</v>
      </c>
      <c r="AJ129" s="21">
        <f t="shared" si="24"/>
        <v>-0.23122333268260822</v>
      </c>
      <c r="AK129" s="21">
        <f t="shared" si="25"/>
        <v>0.17859680351211044</v>
      </c>
      <c r="AL129" s="21">
        <f t="shared" si="26"/>
        <v>-8.76332354955391E-2</v>
      </c>
      <c r="AM129" s="21">
        <f t="shared" si="27"/>
        <v>7.0572150620463311E-3</v>
      </c>
      <c r="AN129" s="21">
        <f t="shared" si="28"/>
        <v>-0.13320254960399058</v>
      </c>
      <c r="AO129" s="23">
        <f t="shared" si="31"/>
        <v>1.2516087583624247</v>
      </c>
      <c r="AP129" s="23">
        <f t="shared" si="31"/>
        <v>-0.62798148286682665</v>
      </c>
      <c r="AQ129" s="23">
        <f t="shared" si="31"/>
        <v>0.40867534142700979</v>
      </c>
      <c r="AR129" s="23">
        <f t="shared" si="31"/>
        <v>-3.2302616922595499E-2</v>
      </c>
      <c r="AS129" s="23">
        <f t="shared" si="31"/>
        <v>1</v>
      </c>
      <c r="AT129" s="18"/>
      <c r="AU129" s="18"/>
      <c r="AV129" s="18"/>
      <c r="AW129" s="18"/>
      <c r="AX129" s="18"/>
    </row>
    <row r="130" spans="1:50" x14ac:dyDescent="0.25">
      <c r="A130" s="1">
        <v>50860</v>
      </c>
      <c r="B130">
        <v>-8.6612453604484593E-2</v>
      </c>
      <c r="C130">
        <v>-7.1614857739751098E-2</v>
      </c>
      <c r="D130">
        <v>0.26607319339743102</v>
      </c>
      <c r="E130">
        <v>-1.7438583136852499E-2</v>
      </c>
      <c r="F130">
        <v>-1.6626964158160701E-2</v>
      </c>
      <c r="G130" s="16">
        <v>-4.5185208842529201E-15</v>
      </c>
      <c r="H130" s="16">
        <v>4.65031664518754E-14</v>
      </c>
      <c r="I130" s="16">
        <v>2.37054941264812E-15</v>
      </c>
      <c r="J130" s="16">
        <v>-2.5297003276274402E-16</v>
      </c>
      <c r="K130" s="16">
        <v>-4.0811268514213301E-16</v>
      </c>
      <c r="L130" s="16">
        <v>-5.9854728304006002E-16</v>
      </c>
      <c r="M130" s="16">
        <v>-9.0373013666703405E-16</v>
      </c>
      <c r="N130" s="16">
        <v>-1.11678696194405E-15</v>
      </c>
      <c r="O130" s="16">
        <v>-1.32330487627481E-15</v>
      </c>
      <c r="P130" s="16">
        <v>6.8297689582225004E-14</v>
      </c>
      <c r="Q130">
        <v>1.8592851446544701E-3</v>
      </c>
      <c r="R130">
        <v>0</v>
      </c>
      <c r="S130">
        <v>-0.21336447566959199</v>
      </c>
      <c r="T130">
        <v>6.9764910189367398E-3</v>
      </c>
      <c r="U130">
        <v>-0.13074836474771001</v>
      </c>
      <c r="V130">
        <f t="shared" si="17"/>
        <v>-0.13074836474771057</v>
      </c>
      <c r="Y130" s="1">
        <f t="shared" si="30"/>
        <v>50860</v>
      </c>
      <c r="Z130" s="18">
        <f t="shared" si="30"/>
        <v>-8.6612453604484593E-2</v>
      </c>
      <c r="AA130" s="18">
        <f t="shared" si="30"/>
        <v>-7.1614857739751098E-2</v>
      </c>
      <c r="AB130" s="18">
        <f t="shared" si="30"/>
        <v>0.26607319339743102</v>
      </c>
      <c r="AC130" s="18">
        <f t="shared" si="19"/>
        <v>-0.22999143982775269</v>
      </c>
      <c r="AD130" s="18">
        <f t="shared" si="20"/>
        <v>-1.7438583136852499E-2</v>
      </c>
      <c r="AE130" s="18">
        <f t="shared" si="21"/>
        <v>1.8592851446544701E-3</v>
      </c>
      <c r="AF130" s="18">
        <f t="shared" si="22"/>
        <v>-4.5185208842529201E-15</v>
      </c>
      <c r="AG130" s="18">
        <f t="shared" si="22"/>
        <v>4.65031664518754E-14</v>
      </c>
      <c r="AH130" s="18">
        <f t="shared" si="23"/>
        <v>6.9764910190028033E-3</v>
      </c>
      <c r="AI130" s="18">
        <f t="shared" ref="AI130:AI132" si="32">+SUM(Z130:AH130)</f>
        <v>-0.13074836474771062</v>
      </c>
      <c r="AJ130" s="21">
        <f t="shared" si="24"/>
        <v>-0.22813215468309822</v>
      </c>
      <c r="AK130" s="21">
        <f t="shared" si="25"/>
        <v>0.17701975252082741</v>
      </c>
      <c r="AL130" s="21">
        <f t="shared" si="26"/>
        <v>-8.6612453604484593E-2</v>
      </c>
      <c r="AM130" s="21">
        <f t="shared" si="27"/>
        <v>6.9764910190028033E-3</v>
      </c>
      <c r="AN130" s="21">
        <f t="shared" si="28"/>
        <v>-0.13074836474775262</v>
      </c>
      <c r="AO130" s="23">
        <f t="shared" si="31"/>
        <v>1.2595538562031898</v>
      </c>
      <c r="AP130" s="23">
        <f t="shared" si="31"/>
        <v>-0.64259665985409664</v>
      </c>
      <c r="AQ130" s="23">
        <f t="shared" si="31"/>
        <v>0.41593520897984354</v>
      </c>
      <c r="AR130" s="23">
        <f t="shared" si="31"/>
        <v>-3.2892405328940923E-2</v>
      </c>
      <c r="AS130" s="23">
        <f t="shared" si="31"/>
        <v>1</v>
      </c>
      <c r="AT130" s="18"/>
      <c r="AU130" s="18"/>
      <c r="AV130" s="18"/>
      <c r="AW130" s="18"/>
      <c r="AX130" s="18"/>
    </row>
    <row r="131" spans="1:50" x14ac:dyDescent="0.25">
      <c r="A131" s="1">
        <v>50951</v>
      </c>
      <c r="B131">
        <v>-8.5604305606420295E-2</v>
      </c>
      <c r="C131">
        <v>-7.0898709162353593E-2</v>
      </c>
      <c r="D131">
        <v>0.26341246146317698</v>
      </c>
      <c r="E131">
        <v>-1.70599223632097E-2</v>
      </c>
      <c r="F131">
        <v>-1.5638396376319599E-2</v>
      </c>
      <c r="G131" s="16">
        <v>-4.37004437232773E-15</v>
      </c>
      <c r="H131" s="16">
        <v>4.6318431980607701E-14</v>
      </c>
      <c r="I131" s="16">
        <v>2.3411926741188798E-15</v>
      </c>
      <c r="J131" s="16">
        <v>-2.5014700762607898E-16</v>
      </c>
      <c r="K131" s="16">
        <v>-4.03791500979519E-16</v>
      </c>
      <c r="L131" s="16">
        <v>-5.9234589717817404E-16</v>
      </c>
      <c r="M131" s="16">
        <v>-8.9449116765233008E-16</v>
      </c>
      <c r="N131" s="16">
        <v>-1.10539017314972E-15</v>
      </c>
      <c r="O131" s="16">
        <v>-1.3097686250781101E-15</v>
      </c>
      <c r="P131" s="16">
        <v>6.7932242828772099E-14</v>
      </c>
      <c r="Q131">
        <v>1.81411231387608E-3</v>
      </c>
      <c r="R131">
        <v>0</v>
      </c>
      <c r="S131">
        <v>-0.211288092970456</v>
      </c>
      <c r="T131">
        <v>6.8967278949340896E-3</v>
      </c>
      <c r="U131">
        <v>-0.12836612480666401</v>
      </c>
      <c r="V131">
        <f t="shared" ref="V131:V132" si="33">SUM(B131:T131)</f>
        <v>-0.12836612480666434</v>
      </c>
      <c r="Y131" s="1">
        <f t="shared" si="30"/>
        <v>50951</v>
      </c>
      <c r="Z131" s="18">
        <f t="shared" si="30"/>
        <v>-8.5604305606420295E-2</v>
      </c>
      <c r="AA131" s="18">
        <f t="shared" si="30"/>
        <v>-7.0898709162353593E-2</v>
      </c>
      <c r="AB131" s="18">
        <f t="shared" si="30"/>
        <v>0.26341246146317698</v>
      </c>
      <c r="AC131" s="18">
        <f t="shared" ref="AC131:AC132" si="34">+F131+S131</f>
        <v>-0.22692648934677562</v>
      </c>
      <c r="AD131" s="18">
        <f t="shared" ref="AD131:AD132" si="35">+E131</f>
        <v>-1.70599223632097E-2</v>
      </c>
      <c r="AE131" s="18">
        <f t="shared" ref="AE131:AE132" si="36">+Q131</f>
        <v>1.81411231387608E-3</v>
      </c>
      <c r="AF131" s="18">
        <f t="shared" ref="AF131:AG132" si="37">+G131</f>
        <v>-4.37004437232773E-15</v>
      </c>
      <c r="AG131" s="18">
        <f t="shared" si="37"/>
        <v>4.6318431980607701E-14</v>
      </c>
      <c r="AH131" s="18">
        <f t="shared" ref="AH131:AH132" si="38">+SUM(T131,I131:P131)</f>
        <v>6.8967278949998078E-3</v>
      </c>
      <c r="AI131" s="18">
        <f t="shared" si="32"/>
        <v>-0.12836612480666434</v>
      </c>
      <c r="AJ131" s="21">
        <f t="shared" ref="AJ131:AJ132" si="39">SUM(AC131+AE131)</f>
        <v>-0.22511237703289955</v>
      </c>
      <c r="AK131" s="21">
        <f t="shared" ref="AK131:AK132" si="40">AB131+AA131+AD131</f>
        <v>0.17545382993761371</v>
      </c>
      <c r="AL131" s="21">
        <f t="shared" ref="AL131:AL132" si="41">Z131</f>
        <v>-8.5604305606420295E-2</v>
      </c>
      <c r="AM131" s="21">
        <f t="shared" ref="AM131:AM132" si="42">AH131</f>
        <v>6.8967278949998078E-3</v>
      </c>
      <c r="AN131" s="21">
        <f t="shared" ref="AN131:AN132" si="43">SUM(AJ131:AM131)</f>
        <v>-0.12836612480670631</v>
      </c>
      <c r="AO131" s="23">
        <f t="shared" si="31"/>
        <v>1.2676211149714651</v>
      </c>
      <c r="AP131" s="23">
        <f t="shared" si="31"/>
        <v>-0.65733201607136493</v>
      </c>
      <c r="AQ131" s="23">
        <f t="shared" si="31"/>
        <v>0.42319330672522837</v>
      </c>
      <c r="AR131" s="23">
        <f t="shared" si="31"/>
        <v>-3.3482405625338746E-2</v>
      </c>
      <c r="AS131" s="23">
        <f t="shared" si="31"/>
        <v>1</v>
      </c>
      <c r="AT131" s="18"/>
      <c r="AU131" s="18"/>
      <c r="AV131" s="18"/>
      <c r="AW131" s="18"/>
      <c r="AX131" s="18"/>
    </row>
    <row r="132" spans="1:50" x14ac:dyDescent="0.25">
      <c r="A132" s="1">
        <v>51043</v>
      </c>
      <c r="B132">
        <v>-8.4608618992893E-2</v>
      </c>
      <c r="C132">
        <v>-7.0189722070730098E-2</v>
      </c>
      <c r="D132">
        <v>0.260778336848351</v>
      </c>
      <c r="E132">
        <v>-1.6689636169152301E-2</v>
      </c>
      <c r="F132">
        <v>-1.47003972359348E-2</v>
      </c>
      <c r="G132" s="16">
        <v>-4.2256512772761297E-15</v>
      </c>
      <c r="H132" s="16">
        <v>4.6129552233573497E-14</v>
      </c>
      <c r="I132" s="16">
        <v>2.3122145341878098E-15</v>
      </c>
      <c r="J132" s="16">
        <v>-2.4736447583193101E-16</v>
      </c>
      <c r="K132" s="16">
        <v>-3.9952259860106701E-16</v>
      </c>
      <c r="L132" s="16">
        <v>-5.8621374019281302E-16</v>
      </c>
      <c r="M132" s="16">
        <v>-8.8535016814821899E-16</v>
      </c>
      <c r="N132" s="16">
        <v>-1.09411282035384E-15</v>
      </c>
      <c r="O132" s="16">
        <v>-1.29637439442168E-15</v>
      </c>
      <c r="P132" s="16">
        <v>6.7566725040446097E-14</v>
      </c>
      <c r="Q132">
        <v>1.77028028248953E-3</v>
      </c>
      <c r="R132">
        <v>0</v>
      </c>
      <c r="S132">
        <v>-0.20923111434628799</v>
      </c>
      <c r="T132">
        <v>6.8179134700486104E-3</v>
      </c>
      <c r="U132">
        <v>-0.126052958214002</v>
      </c>
      <c r="V132">
        <f t="shared" si="33"/>
        <v>-0.12605295821400175</v>
      </c>
      <c r="Y132" s="1">
        <f t="shared" si="30"/>
        <v>51043</v>
      </c>
      <c r="Z132" s="18">
        <f t="shared" si="30"/>
        <v>-8.4608618992893E-2</v>
      </c>
      <c r="AA132" s="18">
        <f t="shared" si="30"/>
        <v>-7.0189722070730098E-2</v>
      </c>
      <c r="AB132" s="18">
        <f t="shared" si="30"/>
        <v>0.260778336848351</v>
      </c>
      <c r="AC132" s="18">
        <f t="shared" si="34"/>
        <v>-0.2239315115822228</v>
      </c>
      <c r="AD132" s="18">
        <f t="shared" si="35"/>
        <v>-1.6689636169152301E-2</v>
      </c>
      <c r="AE132" s="18">
        <f t="shared" si="36"/>
        <v>1.77028028248953E-3</v>
      </c>
      <c r="AF132" s="18">
        <f t="shared" si="37"/>
        <v>-4.2256512772761297E-15</v>
      </c>
      <c r="AG132" s="18">
        <f t="shared" si="37"/>
        <v>4.6129552233573497E-14</v>
      </c>
      <c r="AH132" s="18">
        <f t="shared" si="38"/>
        <v>6.81791347011398E-3</v>
      </c>
      <c r="AI132" s="18">
        <f t="shared" si="32"/>
        <v>-0.12605295821400181</v>
      </c>
      <c r="AJ132" s="21">
        <f t="shared" si="39"/>
        <v>-0.22216123129973328</v>
      </c>
      <c r="AK132" s="21">
        <f t="shared" si="40"/>
        <v>0.17389897860846859</v>
      </c>
      <c r="AL132" s="21">
        <f t="shared" si="41"/>
        <v>-8.4608618992893E-2</v>
      </c>
      <c r="AM132" s="21">
        <f t="shared" si="42"/>
        <v>6.81791347011398E-3</v>
      </c>
      <c r="AN132" s="21">
        <f t="shared" si="43"/>
        <v>-0.12605295821404369</v>
      </c>
      <c r="AO132" s="23">
        <f t="shared" si="31"/>
        <v>1.2758033695140341</v>
      </c>
      <c r="AP132" s="23">
        <f t="shared" si="31"/>
        <v>-0.67217438384123451</v>
      </c>
      <c r="AQ132" s="23">
        <f t="shared" si="31"/>
        <v>0.43044310629663213</v>
      </c>
      <c r="AR132" s="23">
        <f t="shared" si="31"/>
        <v>-3.40720919694361E-2</v>
      </c>
      <c r="AS132" s="23">
        <f t="shared" si="31"/>
        <v>1</v>
      </c>
      <c r="AT132" s="18"/>
      <c r="AU132" s="18"/>
      <c r="AV132" s="18"/>
      <c r="AW132" s="18"/>
      <c r="AX132" s="18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2285-6378-4CCA-8166-AE7F23BE8E2C}">
  <dimension ref="A1:AH132"/>
  <sheetViews>
    <sheetView topLeftCell="AE6" workbookViewId="0">
      <selection activeCell="AK19" sqref="AK19"/>
    </sheetView>
  </sheetViews>
  <sheetFormatPr defaultRowHeight="15" x14ac:dyDescent="0.25"/>
  <sheetData>
    <row r="1" spans="1:34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G1" t="s">
        <v>851</v>
      </c>
      <c r="AH1" t="s">
        <v>852</v>
      </c>
    </row>
    <row r="2" spans="1:34" x14ac:dyDescent="0.25">
      <c r="A2" s="1">
        <v>39172</v>
      </c>
      <c r="B2">
        <v>-1.02158770917655</v>
      </c>
      <c r="C2">
        <v>0.14738424115190599</v>
      </c>
      <c r="D2">
        <v>-4.4907453430333602E-2</v>
      </c>
      <c r="E2">
        <v>0.56515568220543599</v>
      </c>
      <c r="F2">
        <v>0.33471876510228599</v>
      </c>
      <c r="G2">
        <v>1.40534357875156</v>
      </c>
      <c r="H2">
        <v>0.54693072392310205</v>
      </c>
      <c r="I2">
        <v>-0.65393335131449204</v>
      </c>
      <c r="J2">
        <v>0.64232717330170297</v>
      </c>
      <c r="K2">
        <v>1.7750614247872201</v>
      </c>
      <c r="L2">
        <v>1.28265247113915</v>
      </c>
      <c r="M2">
        <v>0</v>
      </c>
      <c r="N2">
        <v>0</v>
      </c>
      <c r="O2">
        <v>0.32785550481717701</v>
      </c>
      <c r="P2">
        <v>0</v>
      </c>
      <c r="Q2">
        <v>0.110874543459868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0.130997107521682</v>
      </c>
      <c r="AF2">
        <v>5.5488727022397404</v>
      </c>
      <c r="AG2">
        <f>AF2</f>
        <v>5.5488727022397404</v>
      </c>
      <c r="AH2">
        <f>AG2-SUM(Y2:AD2)</f>
        <v>5.5488727022397404</v>
      </c>
    </row>
    <row r="3" spans="1:34" x14ac:dyDescent="0.25">
      <c r="A3" s="1">
        <v>39263</v>
      </c>
      <c r="B3">
        <v>-0.87702164579703401</v>
      </c>
      <c r="C3">
        <v>0.14867977529833001</v>
      </c>
      <c r="D3">
        <v>-5.0839217445424398E-2</v>
      </c>
      <c r="E3">
        <v>0.59675829898681898</v>
      </c>
      <c r="F3">
        <v>0.35694143211503898</v>
      </c>
      <c r="G3">
        <v>1.4459149027743701</v>
      </c>
      <c r="H3">
        <v>0.106155817096699</v>
      </c>
      <c r="I3">
        <v>-0.67075328838620596</v>
      </c>
      <c r="J3">
        <v>0.60096045622281102</v>
      </c>
      <c r="K3">
        <v>1.5688765346261999</v>
      </c>
      <c r="L3">
        <v>1.24180656912446</v>
      </c>
      <c r="M3">
        <v>0</v>
      </c>
      <c r="N3">
        <v>0</v>
      </c>
      <c r="O3">
        <v>0.33267030586047802</v>
      </c>
      <c r="P3">
        <v>0</v>
      </c>
      <c r="Q3">
        <v>7.0231968347138199E-2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0.13039267229976501</v>
      </c>
      <c r="AF3">
        <v>5.0007745811234798</v>
      </c>
      <c r="AG3">
        <f t="shared" ref="AG3:AG66" si="0">AF3</f>
        <v>5.0007745811234798</v>
      </c>
      <c r="AH3">
        <f t="shared" ref="AH3:AH66" si="1">AG3-SUM(Y3:AD3)</f>
        <v>5.0007745811234798</v>
      </c>
    </row>
    <row r="4" spans="1:34" x14ac:dyDescent="0.25">
      <c r="A4" s="1">
        <v>39355</v>
      </c>
      <c r="B4">
        <v>-1.0403550225902001</v>
      </c>
      <c r="C4">
        <v>0.13425109169879701</v>
      </c>
      <c r="D4">
        <v>-0.14587387055659401</v>
      </c>
      <c r="E4">
        <v>0.69031316501079298</v>
      </c>
      <c r="F4">
        <v>0.37191894028932798</v>
      </c>
      <c r="G4">
        <v>1.45036324515746</v>
      </c>
      <c r="H4">
        <v>0.31183502868928697</v>
      </c>
      <c r="I4">
        <v>-0.67985809756135995</v>
      </c>
      <c r="J4">
        <v>0.61019793173009695</v>
      </c>
      <c r="K4">
        <v>1.5086958390215801</v>
      </c>
      <c r="L4">
        <v>1.1510337847102601</v>
      </c>
      <c r="M4">
        <v>0</v>
      </c>
      <c r="N4">
        <v>0</v>
      </c>
      <c r="O4">
        <v>0.37118542600246701</v>
      </c>
      <c r="P4">
        <v>0</v>
      </c>
      <c r="Q4">
        <v>3.7371485307428197E-2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0.129780906669518</v>
      </c>
      <c r="AF4">
        <v>4.9008598535788801</v>
      </c>
      <c r="AG4">
        <f t="shared" si="0"/>
        <v>4.9008598535788801</v>
      </c>
      <c r="AH4">
        <f t="shared" si="1"/>
        <v>4.9008598535788801</v>
      </c>
    </row>
    <row r="5" spans="1:34" x14ac:dyDescent="0.25">
      <c r="A5" s="1">
        <v>39447</v>
      </c>
      <c r="B5">
        <v>-0.99330901260501403</v>
      </c>
      <c r="C5">
        <v>0.14258814711222101</v>
      </c>
      <c r="D5">
        <v>-0.26310355569782601</v>
      </c>
      <c r="E5">
        <v>0.73768742547878696</v>
      </c>
      <c r="F5">
        <v>0.36639611928514798</v>
      </c>
      <c r="G5">
        <v>1.4317095516123799</v>
      </c>
      <c r="H5">
        <v>0.21867959266364301</v>
      </c>
      <c r="I5">
        <v>-0.689200120977981</v>
      </c>
      <c r="J5">
        <v>0.66599437660846295</v>
      </c>
      <c r="K5">
        <v>1.7274198334180799</v>
      </c>
      <c r="L5">
        <v>1.0093211872885499</v>
      </c>
      <c r="M5">
        <v>0</v>
      </c>
      <c r="N5">
        <v>0</v>
      </c>
      <c r="O5">
        <v>0.40724837054958501</v>
      </c>
      <c r="P5">
        <v>0</v>
      </c>
      <c r="Q5">
        <v>1.6106972403132601E-2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0.12916217857415499</v>
      </c>
      <c r="AF5">
        <v>4.9067010657133503</v>
      </c>
      <c r="AG5">
        <f t="shared" si="0"/>
        <v>4.9067010657133503</v>
      </c>
      <c r="AH5">
        <f t="shared" si="1"/>
        <v>4.9067010657133503</v>
      </c>
    </row>
    <row r="6" spans="1:34" x14ac:dyDescent="0.25">
      <c r="A6" s="1">
        <v>39538</v>
      </c>
      <c r="B6">
        <v>-1.04768418776428</v>
      </c>
      <c r="C6">
        <v>3.06177901978111E-2</v>
      </c>
      <c r="D6">
        <v>-0.40243933541524002</v>
      </c>
      <c r="E6">
        <v>0.39311961576377802</v>
      </c>
      <c r="F6">
        <v>0.33629364144150697</v>
      </c>
      <c r="G6">
        <v>1.42832004151822</v>
      </c>
      <c r="H6">
        <v>0.27379584034368298</v>
      </c>
      <c r="I6">
        <v>-0.67868027578548795</v>
      </c>
      <c r="J6">
        <v>0.70115772495769102</v>
      </c>
      <c r="K6">
        <v>2.00535042824461</v>
      </c>
      <c r="L6">
        <v>0.85487700896486796</v>
      </c>
      <c r="M6">
        <v>0</v>
      </c>
      <c r="N6">
        <v>0</v>
      </c>
      <c r="O6">
        <v>0.44493982121648101</v>
      </c>
      <c r="P6">
        <v>0</v>
      </c>
      <c r="Q6">
        <v>-1.9590160961885001E-2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0.12853684588664599</v>
      </c>
      <c r="AF6">
        <v>4.4486147986084204</v>
      </c>
      <c r="AG6">
        <f t="shared" si="0"/>
        <v>4.4486147986084204</v>
      </c>
      <c r="AH6">
        <f t="shared" si="1"/>
        <v>4.4486147986084204</v>
      </c>
    </row>
    <row r="7" spans="1:34" x14ac:dyDescent="0.25">
      <c r="A7" s="1">
        <v>39629</v>
      </c>
      <c r="B7">
        <v>-1.10864331381621</v>
      </c>
      <c r="C7">
        <v>-3.3609602056878699E-2</v>
      </c>
      <c r="D7">
        <v>-0.44750788696436</v>
      </c>
      <c r="E7">
        <v>9.3395839744641801E-2</v>
      </c>
      <c r="F7">
        <v>0.34011857345070801</v>
      </c>
      <c r="G7">
        <v>1.4242313167676</v>
      </c>
      <c r="H7">
        <v>9.9730651173868007E-2</v>
      </c>
      <c r="I7">
        <v>-0.64918610627184403</v>
      </c>
      <c r="J7">
        <v>0.69311266008768202</v>
      </c>
      <c r="K7">
        <v>2.3003353322051301</v>
      </c>
      <c r="L7">
        <v>0.71023287865653495</v>
      </c>
      <c r="M7">
        <v>0</v>
      </c>
      <c r="N7">
        <v>0</v>
      </c>
      <c r="O7">
        <v>0.48647301671628601</v>
      </c>
      <c r="P7">
        <v>0</v>
      </c>
      <c r="Q7">
        <v>-4.7607000834356698E-2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0.12790525664193</v>
      </c>
      <c r="AF7">
        <v>3.98898161550074</v>
      </c>
      <c r="AG7">
        <f t="shared" si="0"/>
        <v>3.98898161550074</v>
      </c>
      <c r="AH7">
        <f t="shared" si="1"/>
        <v>3.98898161550074</v>
      </c>
    </row>
    <row r="8" spans="1:34" x14ac:dyDescent="0.25">
      <c r="A8" s="1">
        <v>39721</v>
      </c>
      <c r="B8">
        <v>-0.80373450527832302</v>
      </c>
      <c r="C8">
        <v>-0.20400531728023999</v>
      </c>
      <c r="D8">
        <v>-0.52579160502702205</v>
      </c>
      <c r="E8">
        <v>-0.37809505659713499</v>
      </c>
      <c r="F8">
        <v>0.32715602303582803</v>
      </c>
      <c r="G8">
        <v>1.4371073439911499</v>
      </c>
      <c r="H8">
        <v>4.9769222621003001E-2</v>
      </c>
      <c r="I8">
        <v>-0.624105698069777</v>
      </c>
      <c r="J8">
        <v>0.72601851431458397</v>
      </c>
      <c r="K8">
        <v>1.9637541181679401</v>
      </c>
      <c r="L8">
        <v>0.57993927431411696</v>
      </c>
      <c r="M8">
        <v>0</v>
      </c>
      <c r="N8">
        <v>0</v>
      </c>
      <c r="O8">
        <v>0.49767707042887999</v>
      </c>
      <c r="P8">
        <v>0</v>
      </c>
      <c r="Q8">
        <v>-7.4978682240393099E-2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0.127267749264314</v>
      </c>
      <c r="AF8">
        <v>3.09797845164494</v>
      </c>
      <c r="AG8">
        <f t="shared" si="0"/>
        <v>3.09797845164494</v>
      </c>
      <c r="AH8">
        <f t="shared" si="1"/>
        <v>3.09797845164494</v>
      </c>
    </row>
    <row r="9" spans="1:34" x14ac:dyDescent="0.25">
      <c r="A9" s="1">
        <v>39813</v>
      </c>
      <c r="B9">
        <v>-0.216777273276442</v>
      </c>
      <c r="C9">
        <v>-0.56638657865098696</v>
      </c>
      <c r="D9">
        <v>-0.87656555153336502</v>
      </c>
      <c r="E9">
        <v>-1.07603278268831</v>
      </c>
      <c r="F9">
        <v>0.16313199968477601</v>
      </c>
      <c r="G9">
        <v>1.5674530481625599</v>
      </c>
      <c r="H9">
        <v>0.77708186576453497</v>
      </c>
      <c r="I9">
        <v>-0.527204565959977</v>
      </c>
      <c r="J9">
        <v>0.77689644558590398</v>
      </c>
      <c r="K9">
        <v>1.3356924770691301</v>
      </c>
      <c r="L9">
        <v>0.32530383222439002</v>
      </c>
      <c r="M9">
        <v>0</v>
      </c>
      <c r="N9">
        <v>0</v>
      </c>
      <c r="O9">
        <v>0.56267499031397405</v>
      </c>
      <c r="P9">
        <v>0</v>
      </c>
      <c r="Q9">
        <v>-0.12285995711775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-0.183340849734872</v>
      </c>
      <c r="Z9">
        <v>-8.5809018993941805E-2</v>
      </c>
      <c r="AA9">
        <v>-1.49950513656329E-2</v>
      </c>
      <c r="AB9">
        <v>-2.5678521597525899E-3</v>
      </c>
      <c r="AC9">
        <v>-1.07490675769641E-3</v>
      </c>
      <c r="AD9">
        <v>-1.5146036063373499E-3</v>
      </c>
      <c r="AE9">
        <v>0.12662465279013299</v>
      </c>
      <c r="AF9">
        <v>1.9597303197503499</v>
      </c>
      <c r="AG9">
        <f t="shared" si="0"/>
        <v>1.9597303197503499</v>
      </c>
      <c r="AH9">
        <f t="shared" si="1"/>
        <v>2.2490326023685832</v>
      </c>
    </row>
    <row r="10" spans="1:34" x14ac:dyDescent="0.25">
      <c r="A10" s="1">
        <v>39903</v>
      </c>
      <c r="B10">
        <v>-0.13539003689294299</v>
      </c>
      <c r="C10">
        <v>-0.65246512948933999</v>
      </c>
      <c r="D10">
        <v>-0.91826334533688003</v>
      </c>
      <c r="E10">
        <v>-1.44417778771516</v>
      </c>
      <c r="F10">
        <v>0.115454996943803</v>
      </c>
      <c r="G10">
        <v>1.5230468223250799</v>
      </c>
      <c r="H10">
        <v>0.27896396257823303</v>
      </c>
      <c r="I10">
        <v>-0.40325188254234201</v>
      </c>
      <c r="J10">
        <v>0.66681608933278802</v>
      </c>
      <c r="K10">
        <v>0.398639992233075</v>
      </c>
      <c r="L10">
        <v>1.2907792679480101E-3</v>
      </c>
      <c r="M10">
        <v>0</v>
      </c>
      <c r="N10">
        <v>0</v>
      </c>
      <c r="O10">
        <v>0.65980690961729005</v>
      </c>
      <c r="P10">
        <v>0</v>
      </c>
      <c r="Q10">
        <v>-0.152442549316995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-0.40182322195218101</v>
      </c>
      <c r="Z10">
        <v>-0.211333717860165</v>
      </c>
      <c r="AA10">
        <v>-6.45646581126159E-2</v>
      </c>
      <c r="AB10">
        <v>-7.67464778637584E-3</v>
      </c>
      <c r="AC10">
        <v>-9.7111472461236595E-3</v>
      </c>
      <c r="AD10">
        <v>-1.34632756598113E-2</v>
      </c>
      <c r="AE10">
        <v>0.12597628708577199</v>
      </c>
      <c r="AF10">
        <v>-0.64456556052693603</v>
      </c>
      <c r="AG10">
        <f t="shared" si="0"/>
        <v>-0.64456556052693603</v>
      </c>
      <c r="AH10">
        <f t="shared" si="1"/>
        <v>6.400510809033666E-2</v>
      </c>
    </row>
    <row r="11" spans="1:34" x14ac:dyDescent="0.25">
      <c r="A11" s="1">
        <v>39994</v>
      </c>
      <c r="B11">
        <v>-7.3128195431192797E-2</v>
      </c>
      <c r="C11">
        <v>-0.59127453298191801</v>
      </c>
      <c r="D11">
        <v>-0.82556115638129102</v>
      </c>
      <c r="E11">
        <v>-1.5731642295645401</v>
      </c>
      <c r="F11">
        <v>9.9746456306856801E-2</v>
      </c>
      <c r="G11">
        <v>1.4374342292303799</v>
      </c>
      <c r="H11">
        <v>-0.35522692731372701</v>
      </c>
      <c r="I11">
        <v>-0.28293942772370101</v>
      </c>
      <c r="J11">
        <v>0.84351191118310098</v>
      </c>
      <c r="K11">
        <v>-0.30041231791311002</v>
      </c>
      <c r="L11">
        <v>-0.18272965033302399</v>
      </c>
      <c r="M11">
        <v>0</v>
      </c>
      <c r="N11">
        <v>0</v>
      </c>
      <c r="O11">
        <v>0.64584289863393196</v>
      </c>
      <c r="P11">
        <v>0</v>
      </c>
      <c r="Q11">
        <v>-0.167872711464219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-0.51335585975161502</v>
      </c>
      <c r="Z11">
        <v>-0.31584037906461698</v>
      </c>
      <c r="AA11">
        <v>-0.13962107977441901</v>
      </c>
      <c r="AB11">
        <v>-3.4101059823226601E-2</v>
      </c>
      <c r="AC11">
        <v>-1.66073407595204E-2</v>
      </c>
      <c r="AD11">
        <v>-4.1339223173404202E-2</v>
      </c>
      <c r="AE11">
        <v>0.125322963061125</v>
      </c>
      <c r="AF11">
        <v>-2.2613156330381301</v>
      </c>
      <c r="AG11">
        <f t="shared" si="0"/>
        <v>-2.2613156330381301</v>
      </c>
      <c r="AH11">
        <f t="shared" si="1"/>
        <v>-1.2004506906913279</v>
      </c>
    </row>
    <row r="12" spans="1:34" x14ac:dyDescent="0.25">
      <c r="A12" s="1">
        <v>40086</v>
      </c>
      <c r="B12">
        <v>-0.53090931751037296</v>
      </c>
      <c r="C12">
        <v>-0.26450706984595301</v>
      </c>
      <c r="D12">
        <v>-0.67212325819220198</v>
      </c>
      <c r="E12">
        <v>-1.5028277673941199</v>
      </c>
      <c r="F12">
        <v>6.9033869082801499E-2</v>
      </c>
      <c r="G12">
        <v>1.1961043028706599</v>
      </c>
      <c r="H12">
        <v>-0.54411897120719799</v>
      </c>
      <c r="I12">
        <v>-0.18186777072822499</v>
      </c>
      <c r="J12">
        <v>0.89049328602619204</v>
      </c>
      <c r="K12">
        <v>-0.56877654490166796</v>
      </c>
      <c r="L12">
        <v>-0.18360036491500401</v>
      </c>
      <c r="M12">
        <v>0</v>
      </c>
      <c r="N12">
        <v>0</v>
      </c>
      <c r="O12">
        <v>0.48885425921735598</v>
      </c>
      <c r="P12">
        <v>0</v>
      </c>
      <c r="Q12">
        <v>-0.20191989571706501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-0.432252732861793</v>
      </c>
      <c r="Z12">
        <v>-0.32122089117078201</v>
      </c>
      <c r="AA12">
        <v>-0.172458636628642</v>
      </c>
      <c r="AB12">
        <v>-5.0099817255886803E-2</v>
      </c>
      <c r="AC12">
        <v>-2.0433100203038901E-2</v>
      </c>
      <c r="AD12">
        <v>-8.4043020204240496E-2</v>
      </c>
      <c r="AE12">
        <v>0.124664982878588</v>
      </c>
      <c r="AF12">
        <v>-2.9620084586605899</v>
      </c>
      <c r="AG12">
        <f t="shared" si="0"/>
        <v>-2.9620084586605899</v>
      </c>
      <c r="AH12">
        <f t="shared" si="1"/>
        <v>-1.8815002603362065</v>
      </c>
    </row>
    <row r="13" spans="1:34" x14ac:dyDescent="0.25">
      <c r="A13" s="1">
        <v>40178</v>
      </c>
      <c r="B13">
        <v>-0.25242317358993699</v>
      </c>
      <c r="C13">
        <v>-0.211615381290882</v>
      </c>
      <c r="D13">
        <v>-0.55513346195562696</v>
      </c>
      <c r="E13">
        <v>-1.53198948183378</v>
      </c>
      <c r="F13">
        <v>3.4934348684583401E-2</v>
      </c>
      <c r="G13">
        <v>0.99553620616458705</v>
      </c>
      <c r="H13">
        <v>-1.0349527004782899</v>
      </c>
      <c r="I13">
        <v>-0.140145198598226</v>
      </c>
      <c r="J13">
        <v>0.90746758346461898</v>
      </c>
      <c r="K13">
        <v>-1.1530786080136599</v>
      </c>
      <c r="L13">
        <v>-7.1269525259744407E-2</v>
      </c>
      <c r="M13">
        <v>0</v>
      </c>
      <c r="N13">
        <v>0</v>
      </c>
      <c r="O13">
        <v>0.29361463510215202</v>
      </c>
      <c r="P13">
        <v>0</v>
      </c>
      <c r="Q13">
        <v>-0.22380559875018299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-0.35928238459848399</v>
      </c>
      <c r="Z13">
        <v>-0.28959156875358899</v>
      </c>
      <c r="AA13">
        <v>-0.227625182222117</v>
      </c>
      <c r="AB13">
        <v>-6.9279423941562196E-2</v>
      </c>
      <c r="AC13">
        <v>-2.8449792664761501E-2</v>
      </c>
      <c r="AD13">
        <v>-0.147781063677494</v>
      </c>
      <c r="AE13">
        <v>0.12400264015766101</v>
      </c>
      <c r="AF13">
        <v>-3.9408671320547399</v>
      </c>
      <c r="AG13">
        <f t="shared" si="0"/>
        <v>-3.9408671320547399</v>
      </c>
      <c r="AH13">
        <f t="shared" si="1"/>
        <v>-2.8188577161967321</v>
      </c>
    </row>
    <row r="14" spans="1:34" x14ac:dyDescent="0.25">
      <c r="A14" s="1">
        <v>40268</v>
      </c>
      <c r="B14">
        <v>-0.338747381949348</v>
      </c>
      <c r="C14">
        <v>-0.106322060656398</v>
      </c>
      <c r="D14">
        <v>-0.44967816683822698</v>
      </c>
      <c r="E14">
        <v>-1.49135847327005</v>
      </c>
      <c r="F14">
        <v>-1.0181156250271601E-2</v>
      </c>
      <c r="G14">
        <v>0.69241507744685304</v>
      </c>
      <c r="H14">
        <v>-0.74172809473975698</v>
      </c>
      <c r="I14">
        <v>-0.119588771665655</v>
      </c>
      <c r="J14">
        <v>0.84768892504214899</v>
      </c>
      <c r="K14">
        <v>-1.5087443290271501</v>
      </c>
      <c r="L14">
        <v>-3.8602509165423199E-3</v>
      </c>
      <c r="M14">
        <v>0</v>
      </c>
      <c r="N14">
        <v>0</v>
      </c>
      <c r="O14">
        <v>0.192905413000934</v>
      </c>
      <c r="P14">
        <v>0</v>
      </c>
      <c r="Q14">
        <v>-0.279537998690147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-0.27734524232134999</v>
      </c>
      <c r="Z14">
        <v>-0.19522988273834299</v>
      </c>
      <c r="AA14">
        <v>-0.22127803051273401</v>
      </c>
      <c r="AB14">
        <v>-7.4980745765615794E-2</v>
      </c>
      <c r="AC14">
        <v>-2.6938269327655501E-2</v>
      </c>
      <c r="AD14">
        <v>-0.23611050156621</v>
      </c>
      <c r="AE14">
        <v>0.123336220175244</v>
      </c>
      <c r="AF14">
        <v>-4.22528372057028</v>
      </c>
      <c r="AG14">
        <f t="shared" si="0"/>
        <v>-4.22528372057028</v>
      </c>
      <c r="AH14">
        <f t="shared" si="1"/>
        <v>-3.1934010483383717</v>
      </c>
    </row>
    <row r="15" spans="1:34" x14ac:dyDescent="0.25">
      <c r="A15" s="1">
        <v>40359</v>
      </c>
      <c r="B15">
        <v>-0.35320501602868498</v>
      </c>
      <c r="C15">
        <v>0.128490601718175</v>
      </c>
      <c r="D15">
        <v>-0.48133731393670398</v>
      </c>
      <c r="E15">
        <v>-1.2669877197566599</v>
      </c>
      <c r="F15">
        <v>-0.161050295842115</v>
      </c>
      <c r="G15">
        <v>0.44814343815260199</v>
      </c>
      <c r="H15">
        <v>-0.50176464222690398</v>
      </c>
      <c r="I15">
        <v>-0.103925204174866</v>
      </c>
      <c r="J15">
        <v>0.89953939404026495</v>
      </c>
      <c r="K15">
        <v>-1.47224935497023</v>
      </c>
      <c r="L15">
        <v>0.12890494408405501</v>
      </c>
      <c r="M15">
        <v>0</v>
      </c>
      <c r="N15">
        <v>0</v>
      </c>
      <c r="O15">
        <v>3.1533582242214198E-2</v>
      </c>
      <c r="P15">
        <v>0</v>
      </c>
      <c r="Q15">
        <v>-0.34419420989935401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-0.101099613069047</v>
      </c>
      <c r="Z15">
        <v>-5.9472476618173502E-2</v>
      </c>
      <c r="AA15">
        <v>-0.12320260740061199</v>
      </c>
      <c r="AB15">
        <v>-3.6630312284166799E-2</v>
      </c>
      <c r="AC15">
        <v>1.05590189333314E-2</v>
      </c>
      <c r="AD15">
        <v>-0.33688891662348702</v>
      </c>
      <c r="AE15">
        <v>0.12266600006171299</v>
      </c>
      <c r="AF15">
        <v>-3.5721707035986499</v>
      </c>
      <c r="AG15">
        <f t="shared" si="0"/>
        <v>-3.5721707035986499</v>
      </c>
      <c r="AH15">
        <f t="shared" si="1"/>
        <v>-2.9254357965364948</v>
      </c>
    </row>
    <row r="16" spans="1:34" x14ac:dyDescent="0.25">
      <c r="A16" s="1">
        <v>40451</v>
      </c>
      <c r="B16">
        <v>-0.18159417685615101</v>
      </c>
      <c r="C16">
        <v>0.13350859415598801</v>
      </c>
      <c r="D16">
        <v>-0.52650157200300596</v>
      </c>
      <c r="E16">
        <v>-1.0309364735141999</v>
      </c>
      <c r="F16">
        <v>-0.24665644328884001</v>
      </c>
      <c r="G16">
        <v>0.167853169669651</v>
      </c>
      <c r="H16">
        <v>-0.67012212415678596</v>
      </c>
      <c r="I16">
        <v>-7.6108513578601697E-2</v>
      </c>
      <c r="J16">
        <v>0.92179269858389901</v>
      </c>
      <c r="K16">
        <v>-1.59297999839541</v>
      </c>
      <c r="L16">
        <v>0.15284787032015901</v>
      </c>
      <c r="M16">
        <v>0</v>
      </c>
      <c r="N16">
        <v>0</v>
      </c>
      <c r="O16">
        <v>-5.2534263293253003E-2</v>
      </c>
      <c r="P16">
        <v>0</v>
      </c>
      <c r="Q16">
        <v>-0.37563281043816898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-1.3065688999362999E-2</v>
      </c>
      <c r="Z16">
        <v>3.3369509246443101E-2</v>
      </c>
      <c r="AA16">
        <v>-3.8560425834637702E-2</v>
      </c>
      <c r="AB16">
        <v>6.02213679970504E-3</v>
      </c>
      <c r="AC16">
        <v>6.1731845502726097E-2</v>
      </c>
      <c r="AD16">
        <v>-0.446967240624014</v>
      </c>
      <c r="AE16">
        <v>0.121992248992854</v>
      </c>
      <c r="AF16">
        <v>-3.6525416577110001</v>
      </c>
      <c r="AG16">
        <f t="shared" si="0"/>
        <v>-3.6525416577110001</v>
      </c>
      <c r="AH16">
        <f t="shared" si="1"/>
        <v>-3.2550717938018598</v>
      </c>
    </row>
    <row r="17" spans="1:34" x14ac:dyDescent="0.25">
      <c r="A17" s="1">
        <v>40543</v>
      </c>
      <c r="B17">
        <v>-0.67462173321774399</v>
      </c>
      <c r="C17">
        <v>7.1741193474383902E-2</v>
      </c>
      <c r="D17">
        <v>-0.53275633519746601</v>
      </c>
      <c r="E17">
        <v>-0.81967090665269304</v>
      </c>
      <c r="F17">
        <v>-0.274348209236629</v>
      </c>
      <c r="G17">
        <v>-3.25829997268854E-2</v>
      </c>
      <c r="H17">
        <v>-0.60380230801002799</v>
      </c>
      <c r="I17">
        <v>-7.3918488988460193E-2</v>
      </c>
      <c r="J17">
        <v>0.92659326028503397</v>
      </c>
      <c r="K17">
        <v>-1.7387402414658399</v>
      </c>
      <c r="L17">
        <v>0.23867936159886599</v>
      </c>
      <c r="M17">
        <v>0</v>
      </c>
      <c r="N17">
        <v>0</v>
      </c>
      <c r="O17">
        <v>-0.13992717532280599</v>
      </c>
      <c r="P17">
        <v>0</v>
      </c>
      <c r="Q17">
        <v>-0.408014084063481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2.9830563732971799E-2</v>
      </c>
      <c r="Z17">
        <v>9.8258456627662305E-2</v>
      </c>
      <c r="AA17">
        <v>4.88968818111905E-2</v>
      </c>
      <c r="AB17">
        <v>5.2191984080692498E-2</v>
      </c>
      <c r="AC17">
        <v>0.108988075876681</v>
      </c>
      <c r="AD17">
        <v>-0.55805790892379104</v>
      </c>
      <c r="AE17">
        <v>0.121315228377723</v>
      </c>
      <c r="AF17">
        <v>-4.1599453849406096</v>
      </c>
      <c r="AG17">
        <f t="shared" si="0"/>
        <v>-4.1599453849406096</v>
      </c>
      <c r="AH17">
        <f t="shared" si="1"/>
        <v>-3.9400534381460166</v>
      </c>
    </row>
    <row r="18" spans="1:34" x14ac:dyDescent="0.25">
      <c r="A18" s="1">
        <v>40633</v>
      </c>
      <c r="B18">
        <v>-0.932301967759676</v>
      </c>
      <c r="C18">
        <v>3.9774018284431702E-2</v>
      </c>
      <c r="D18">
        <v>-0.44687427212448799</v>
      </c>
      <c r="E18">
        <v>-0.83190869132103695</v>
      </c>
      <c r="F18">
        <v>-0.282339321354107</v>
      </c>
      <c r="G18">
        <v>-0.292158165532448</v>
      </c>
      <c r="H18">
        <v>-0.18609297249498899</v>
      </c>
      <c r="I18">
        <v>-8.8269937354836597E-2</v>
      </c>
      <c r="J18">
        <v>1.0024034627140901</v>
      </c>
      <c r="K18">
        <v>-1.6968653274234899</v>
      </c>
      <c r="L18">
        <v>0.267095112465491</v>
      </c>
      <c r="M18">
        <v>0</v>
      </c>
      <c r="N18">
        <v>0</v>
      </c>
      <c r="O18">
        <v>-0.21240007504804501</v>
      </c>
      <c r="P18">
        <v>0</v>
      </c>
      <c r="Q18">
        <v>-0.43294471709562499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3.2516825048605903E-2</v>
      </c>
      <c r="Z18">
        <v>0.105904668200118</v>
      </c>
      <c r="AA18">
        <v>9.7443156813944207E-2</v>
      </c>
      <c r="AB18">
        <v>8.7569484193782299E-2</v>
      </c>
      <c r="AC18">
        <v>0.16036277951599201</v>
      </c>
      <c r="AD18">
        <v>-0.65569135662175704</v>
      </c>
      <c r="AE18">
        <v>0.12063519204253199</v>
      </c>
      <c r="AF18">
        <v>-4.1441421048515004</v>
      </c>
      <c r="AG18">
        <f t="shared" si="0"/>
        <v>-4.1441421048515004</v>
      </c>
      <c r="AH18">
        <f t="shared" si="1"/>
        <v>-3.9722476620021858</v>
      </c>
    </row>
    <row r="19" spans="1:34" x14ac:dyDescent="0.25">
      <c r="A19" s="1">
        <v>40724</v>
      </c>
      <c r="B19">
        <v>-0.90587513219422999</v>
      </c>
      <c r="C19">
        <v>9.8363708628366395E-2</v>
      </c>
      <c r="D19">
        <v>-0.48611674651793502</v>
      </c>
      <c r="E19">
        <v>-0.71317115578277701</v>
      </c>
      <c r="F19">
        <v>-0.33380644244149099</v>
      </c>
      <c r="G19">
        <v>-0.50539638185928104</v>
      </c>
      <c r="H19">
        <v>-0.32718879783312199</v>
      </c>
      <c r="I19">
        <v>-0.14068208058482901</v>
      </c>
      <c r="J19">
        <v>0.93559777434074198</v>
      </c>
      <c r="K19">
        <v>-1.6665225886366899</v>
      </c>
      <c r="L19">
        <v>0.37356818451771501</v>
      </c>
      <c r="M19">
        <v>0</v>
      </c>
      <c r="N19">
        <v>0</v>
      </c>
      <c r="O19">
        <v>-0.286126815574821</v>
      </c>
      <c r="P19">
        <v>0</v>
      </c>
      <c r="Q19">
        <v>-0.50593139867610804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0.101040303939659</v>
      </c>
      <c r="Z19">
        <v>0.143634342575964</v>
      </c>
      <c r="AA19">
        <v>0.15678932412809601</v>
      </c>
      <c r="AB19">
        <v>0.13734152450071299</v>
      </c>
      <c r="AC19">
        <v>0.24024030670702801</v>
      </c>
      <c r="AD19">
        <v>-0.72192532845512603</v>
      </c>
      <c r="AE19">
        <v>0.11995238641061801</v>
      </c>
      <c r="AF19">
        <v>-4.2862150128075003</v>
      </c>
      <c r="AG19">
        <f t="shared" si="0"/>
        <v>-4.2862150128075003</v>
      </c>
      <c r="AH19">
        <f t="shared" si="1"/>
        <v>-4.3433354862038343</v>
      </c>
    </row>
    <row r="20" spans="1:34" x14ac:dyDescent="0.25">
      <c r="A20" s="1">
        <v>40816</v>
      </c>
      <c r="B20">
        <v>-1.27019283432577</v>
      </c>
      <c r="C20">
        <v>0.15543480677650001</v>
      </c>
      <c r="D20">
        <v>-0.60158427294066397</v>
      </c>
      <c r="E20">
        <v>-0.52834502572772701</v>
      </c>
      <c r="F20">
        <v>-0.440779641575131</v>
      </c>
      <c r="G20">
        <v>-0.64095022313517602</v>
      </c>
      <c r="H20">
        <v>-0.159795907716373</v>
      </c>
      <c r="I20">
        <v>-0.20200400475524299</v>
      </c>
      <c r="J20">
        <v>0.95956300666287997</v>
      </c>
      <c r="K20">
        <v>-1.6515130590851801</v>
      </c>
      <c r="L20">
        <v>0.52467108769704696</v>
      </c>
      <c r="M20">
        <v>0</v>
      </c>
      <c r="N20">
        <v>0</v>
      </c>
      <c r="O20">
        <v>-0.37608471267340698</v>
      </c>
      <c r="P20">
        <v>0</v>
      </c>
      <c r="Q20">
        <v>-0.57576895380478899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0.195024411833394</v>
      </c>
      <c r="Z20">
        <v>0.20324391272092901</v>
      </c>
      <c r="AA20">
        <v>0.21110786668051301</v>
      </c>
      <c r="AB20">
        <v>0.169238363899234</v>
      </c>
      <c r="AC20">
        <v>0.32419166901834501</v>
      </c>
      <c r="AD20">
        <v>-0.73711968856920795</v>
      </c>
      <c r="AE20">
        <v>0.119267050678572</v>
      </c>
      <c r="AF20">
        <v>-4.3223961483412499</v>
      </c>
      <c r="AG20">
        <f t="shared" si="0"/>
        <v>-4.3223961483412499</v>
      </c>
      <c r="AH20">
        <f t="shared" si="1"/>
        <v>-4.6880826839244572</v>
      </c>
    </row>
    <row r="21" spans="1:34" x14ac:dyDescent="0.25">
      <c r="A21" s="1">
        <v>40908</v>
      </c>
      <c r="B21">
        <v>-1.0357123537617801</v>
      </c>
      <c r="C21">
        <v>0.109070763022759</v>
      </c>
      <c r="D21">
        <v>-0.65419586264719798</v>
      </c>
      <c r="E21">
        <v>-0.25291558422670102</v>
      </c>
      <c r="F21">
        <v>-0.47411480379833898</v>
      </c>
      <c r="G21">
        <v>-0.742279040209323</v>
      </c>
      <c r="H21">
        <v>-0.24180180895200401</v>
      </c>
      <c r="I21">
        <v>-0.25050283139837398</v>
      </c>
      <c r="J21">
        <v>0.89969774539814995</v>
      </c>
      <c r="K21">
        <v>-1.6169030455409901</v>
      </c>
      <c r="L21">
        <v>0.60036378340055396</v>
      </c>
      <c r="M21">
        <v>0</v>
      </c>
      <c r="N21">
        <v>0</v>
      </c>
      <c r="O21">
        <v>-0.32033676456323401</v>
      </c>
      <c r="P21">
        <v>0</v>
      </c>
      <c r="Q21">
        <v>-0.64068467934062001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0.233627742373611</v>
      </c>
      <c r="Z21">
        <v>0.23668580938241099</v>
      </c>
      <c r="AA21">
        <v>0.235085829730459</v>
      </c>
      <c r="AB21">
        <v>0.18591946697185999</v>
      </c>
      <c r="AC21">
        <v>0.35308989962933801</v>
      </c>
      <c r="AD21">
        <v>-0.70417536167720196</v>
      </c>
      <c r="AE21">
        <v>0.118579416988617</v>
      </c>
      <c r="AF21">
        <v>-3.9615016792179998</v>
      </c>
      <c r="AG21">
        <f t="shared" si="0"/>
        <v>-3.9615016792179998</v>
      </c>
      <c r="AH21">
        <f t="shared" si="1"/>
        <v>-4.5017350656284769</v>
      </c>
    </row>
    <row r="22" spans="1:34" x14ac:dyDescent="0.25">
      <c r="A22" s="1">
        <v>40999</v>
      </c>
      <c r="B22">
        <v>-0.94096317482101599</v>
      </c>
      <c r="C22">
        <v>0.16123398172238401</v>
      </c>
      <c r="D22">
        <v>-0.66523418586124405</v>
      </c>
      <c r="E22">
        <v>-9.2472701404650207E-2</v>
      </c>
      <c r="F22">
        <v>-0.513350151539408</v>
      </c>
      <c r="G22">
        <v>-0.82549523349547604</v>
      </c>
      <c r="H22">
        <v>-0.50788564022009197</v>
      </c>
      <c r="I22">
        <v>-0.31882737160326202</v>
      </c>
      <c r="J22">
        <v>1.02514333678195</v>
      </c>
      <c r="K22">
        <v>-1.3523747295887301</v>
      </c>
      <c r="L22">
        <v>0.67910694846550501</v>
      </c>
      <c r="M22">
        <v>0</v>
      </c>
      <c r="N22">
        <v>0</v>
      </c>
      <c r="O22">
        <v>-0.36918763161715501</v>
      </c>
      <c r="P22">
        <v>0</v>
      </c>
      <c r="Q22">
        <v>-0.661916046335014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0.27353254120849801</v>
      </c>
      <c r="Z22">
        <v>0.26503621780632203</v>
      </c>
      <c r="AA22">
        <v>0.25381063773286699</v>
      </c>
      <c r="AB22">
        <v>0.21212133874720801</v>
      </c>
      <c r="AC22">
        <v>0.34260030268557401</v>
      </c>
      <c r="AD22">
        <v>-0.64694247910262304</v>
      </c>
      <c r="AE22">
        <v>0.11788971059728701</v>
      </c>
      <c r="AF22">
        <v>-3.5641743298410602</v>
      </c>
      <c r="AG22">
        <f t="shared" si="0"/>
        <v>-3.5641743298410602</v>
      </c>
      <c r="AH22">
        <f t="shared" si="1"/>
        <v>-4.2643328889189061</v>
      </c>
    </row>
    <row r="23" spans="1:34" x14ac:dyDescent="0.25">
      <c r="A23" s="1">
        <v>41090</v>
      </c>
      <c r="B23">
        <v>-1.0377185070617401</v>
      </c>
      <c r="C23">
        <v>8.5418716402663797E-2</v>
      </c>
      <c r="D23">
        <v>-0.71157013544332703</v>
      </c>
      <c r="E23">
        <v>-1.5336992703092E-2</v>
      </c>
      <c r="F23">
        <v>-0.53282793566904896</v>
      </c>
      <c r="G23">
        <v>-0.90495988832034602</v>
      </c>
      <c r="H23">
        <v>-0.31851949757648002</v>
      </c>
      <c r="I23">
        <v>-0.37148163194706302</v>
      </c>
      <c r="J23">
        <v>1.0433022979655</v>
      </c>
      <c r="K23">
        <v>-1.3840023573801301</v>
      </c>
      <c r="L23">
        <v>0.74664552276263796</v>
      </c>
      <c r="M23">
        <v>0</v>
      </c>
      <c r="N23">
        <v>0</v>
      </c>
      <c r="O23">
        <v>-0.36428130942933201</v>
      </c>
      <c r="P23">
        <v>0</v>
      </c>
      <c r="Q23">
        <v>-0.72346804515288599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0.24151041446414201</v>
      </c>
      <c r="Z23">
        <v>0.274712312200249</v>
      </c>
      <c r="AA23">
        <v>0.249423230120323</v>
      </c>
      <c r="AB23">
        <v>0.26039152044068897</v>
      </c>
      <c r="AC23">
        <v>0.33032157145131702</v>
      </c>
      <c r="AD23">
        <v>-0.59184700888736597</v>
      </c>
      <c r="AE23">
        <v>0.117198150040496</v>
      </c>
      <c r="AF23">
        <v>-3.6070895737227899</v>
      </c>
      <c r="AG23">
        <f t="shared" si="0"/>
        <v>-3.6070895737227899</v>
      </c>
      <c r="AH23">
        <f t="shared" si="1"/>
        <v>-4.3716016135121443</v>
      </c>
    </row>
    <row r="24" spans="1:34" x14ac:dyDescent="0.25">
      <c r="A24" s="1">
        <v>41182</v>
      </c>
      <c r="B24">
        <v>-1.1434952276042301</v>
      </c>
      <c r="C24">
        <v>6.1263596057572797E-2</v>
      </c>
      <c r="D24">
        <v>-0.68664084512453805</v>
      </c>
      <c r="E24">
        <v>-0.16039145417865999</v>
      </c>
      <c r="F24">
        <v>-0.560015468943032</v>
      </c>
      <c r="G24">
        <v>-1.0045888413784101</v>
      </c>
      <c r="H24">
        <v>0.13506169629936601</v>
      </c>
      <c r="I24">
        <v>-0.40772278615671798</v>
      </c>
      <c r="J24">
        <v>1.03100390703925</v>
      </c>
      <c r="K24">
        <v>-1.33944467351345</v>
      </c>
      <c r="L24">
        <v>0.78754056024067698</v>
      </c>
      <c r="M24">
        <v>0</v>
      </c>
      <c r="N24">
        <v>0</v>
      </c>
      <c r="O24">
        <v>-0.38768233392837897</v>
      </c>
      <c r="P24">
        <v>0</v>
      </c>
      <c r="Q24">
        <v>-0.77159513890292397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0.18774040399455399</v>
      </c>
      <c r="Z24">
        <v>0.26595770355785697</v>
      </c>
      <c r="AA24">
        <v>0.222001549362211</v>
      </c>
      <c r="AB24">
        <v>0.30755292060275002</v>
      </c>
      <c r="AC24">
        <v>0.334500398414047</v>
      </c>
      <c r="AD24">
        <v>-0.52679683208069406</v>
      </c>
      <c r="AE24">
        <v>0.11650494729505299</v>
      </c>
      <c r="AF24">
        <v>-3.5392459189476901</v>
      </c>
      <c r="AG24">
        <f t="shared" si="0"/>
        <v>-3.5392459189476901</v>
      </c>
      <c r="AH24">
        <f t="shared" si="1"/>
        <v>-4.3302020627984152</v>
      </c>
    </row>
    <row r="25" spans="1:34" x14ac:dyDescent="0.25">
      <c r="A25" s="1">
        <v>41274</v>
      </c>
      <c r="B25">
        <v>-0.98290749584481596</v>
      </c>
      <c r="C25">
        <v>0.14503824101559001</v>
      </c>
      <c r="D25">
        <v>-0.67803503681786903</v>
      </c>
      <c r="E25">
        <v>-0.161779484695068</v>
      </c>
      <c r="F25">
        <v>-0.57454807243331896</v>
      </c>
      <c r="G25">
        <v>-1.1280046326259101</v>
      </c>
      <c r="H25">
        <v>-9.5592470533794105E-2</v>
      </c>
      <c r="I25">
        <v>-0.42565175345401401</v>
      </c>
      <c r="J25">
        <v>1.1426909463375301</v>
      </c>
      <c r="K25">
        <v>-1.0776477056086899</v>
      </c>
      <c r="L25">
        <v>0.86368591768360603</v>
      </c>
      <c r="M25">
        <v>0</v>
      </c>
      <c r="N25">
        <v>0</v>
      </c>
      <c r="O25">
        <v>-0.466106231375288</v>
      </c>
      <c r="P25">
        <v>0</v>
      </c>
      <c r="Q25">
        <v>-0.80661264590992598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0.19846807083380999</v>
      </c>
      <c r="Z25">
        <v>0.267050499762225</v>
      </c>
      <c r="AA25">
        <v>0.19449760602371399</v>
      </c>
      <c r="AB25">
        <v>0.341119234559632</v>
      </c>
      <c r="AC25">
        <v>0.31926928278535299</v>
      </c>
      <c r="AD25">
        <v>-0.44179172916148501</v>
      </c>
      <c r="AE25">
        <v>0.11581030793670399</v>
      </c>
      <c r="AF25">
        <v>-3.2510471515220001</v>
      </c>
      <c r="AG25">
        <f t="shared" si="0"/>
        <v>-3.2510471515220001</v>
      </c>
      <c r="AH25">
        <f t="shared" si="1"/>
        <v>-4.1296601163252493</v>
      </c>
    </row>
    <row r="26" spans="1:34" x14ac:dyDescent="0.25">
      <c r="A26" s="1">
        <v>41364</v>
      </c>
      <c r="B26">
        <v>-1.24158328330388</v>
      </c>
      <c r="C26">
        <v>0.16078809214402301</v>
      </c>
      <c r="D26">
        <v>-0.67207853907347403</v>
      </c>
      <c r="E26">
        <v>-8.0306713612914804E-2</v>
      </c>
      <c r="F26">
        <v>-0.54940240944325502</v>
      </c>
      <c r="G26">
        <v>-1.2243923561750301</v>
      </c>
      <c r="H26">
        <v>-0.32930385299001302</v>
      </c>
      <c r="I26">
        <v>-0.441376488856706</v>
      </c>
      <c r="J26">
        <v>1.0483206401223799</v>
      </c>
      <c r="K26">
        <v>-1.1150578559373401</v>
      </c>
      <c r="L26">
        <v>0.96134704087716305</v>
      </c>
      <c r="M26">
        <v>0</v>
      </c>
      <c r="N26">
        <v>0</v>
      </c>
      <c r="O26">
        <v>-0.46642376757140203</v>
      </c>
      <c r="P26">
        <v>0</v>
      </c>
      <c r="Q26">
        <v>-0.86896148450238997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0.23082058508450601</v>
      </c>
      <c r="Z26">
        <v>0.248467690919077</v>
      </c>
      <c r="AA26">
        <v>0.165226738169025</v>
      </c>
      <c r="AB26">
        <v>0.35736951116546101</v>
      </c>
      <c r="AC26">
        <v>0.27678416384854598</v>
      </c>
      <c r="AD26">
        <v>-0.33308148688121703</v>
      </c>
      <c r="AE26">
        <v>0.115114431294759</v>
      </c>
      <c r="AF26">
        <v>-3.7577293447226801</v>
      </c>
      <c r="AG26">
        <f t="shared" si="0"/>
        <v>-3.7577293447226801</v>
      </c>
      <c r="AH26">
        <f t="shared" si="1"/>
        <v>-4.703316547028078</v>
      </c>
    </row>
    <row r="27" spans="1:34" x14ac:dyDescent="0.25">
      <c r="A27" s="1">
        <v>41455</v>
      </c>
      <c r="B27">
        <v>-1.0696190611357099</v>
      </c>
      <c r="C27">
        <v>7.0521232938594594E-2</v>
      </c>
      <c r="D27">
        <v>-0.65810887285470299</v>
      </c>
      <c r="E27">
        <v>-9.0450170783297895E-2</v>
      </c>
      <c r="F27">
        <v>-0.49730508431671</v>
      </c>
      <c r="G27">
        <v>-1.2816264954351799</v>
      </c>
      <c r="H27">
        <v>-0.30478205654997298</v>
      </c>
      <c r="I27">
        <v>-0.43946668564070501</v>
      </c>
      <c r="J27">
        <v>1.0786206544776</v>
      </c>
      <c r="K27">
        <v>-1.26095371511228</v>
      </c>
      <c r="L27">
        <v>1.0666126611515601</v>
      </c>
      <c r="M27">
        <v>0</v>
      </c>
      <c r="N27">
        <v>0</v>
      </c>
      <c r="O27">
        <v>-0.43654135285773399</v>
      </c>
      <c r="P27">
        <v>0</v>
      </c>
      <c r="Q27">
        <v>-0.91620539178230498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0.22157136808777</v>
      </c>
      <c r="Z27">
        <v>0.19470410126842699</v>
      </c>
      <c r="AA27">
        <v>0.142677608018593</v>
      </c>
      <c r="AB27">
        <v>0.35537162841087</v>
      </c>
      <c r="AC27">
        <v>0.22567660066552001</v>
      </c>
      <c r="AD27">
        <v>-0.23256354546824601</v>
      </c>
      <c r="AE27">
        <v>0.114417510603381</v>
      </c>
      <c r="AF27">
        <v>-3.7174490663145199</v>
      </c>
      <c r="AG27">
        <f t="shared" si="0"/>
        <v>-3.7174490663145199</v>
      </c>
      <c r="AH27">
        <f t="shared" si="1"/>
        <v>-4.6248868272974537</v>
      </c>
    </row>
    <row r="28" spans="1:34" x14ac:dyDescent="0.25">
      <c r="A28" s="1">
        <v>41547</v>
      </c>
      <c r="B28">
        <v>-1.16002767459805</v>
      </c>
      <c r="C28">
        <v>9.8508761548544294E-2</v>
      </c>
      <c r="D28">
        <v>-0.63008010358181599</v>
      </c>
      <c r="E28">
        <v>-0.20551882888394099</v>
      </c>
      <c r="F28">
        <v>-0.48745722604669101</v>
      </c>
      <c r="G28">
        <v>-1.32556564885979</v>
      </c>
      <c r="H28">
        <v>-0.44505741574580299</v>
      </c>
      <c r="I28">
        <v>-0.45272981037665899</v>
      </c>
      <c r="J28">
        <v>1.0601952634938201</v>
      </c>
      <c r="K28">
        <v>-1.3925321190414599</v>
      </c>
      <c r="L28">
        <v>1.2012443615991399</v>
      </c>
      <c r="M28">
        <v>0</v>
      </c>
      <c r="N28">
        <v>0</v>
      </c>
      <c r="O28">
        <v>-0.446190807904424</v>
      </c>
      <c r="P28">
        <v>0</v>
      </c>
      <c r="Q28">
        <v>-0.96425816328032399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0.25367668561124002</v>
      </c>
      <c r="Z28">
        <v>0.157832298873331</v>
      </c>
      <c r="AA28">
        <v>0.15502823145103301</v>
      </c>
      <c r="AB28">
        <v>0.34416830711111901</v>
      </c>
      <c r="AC28">
        <v>0.20530586751851901</v>
      </c>
      <c r="AD28">
        <v>-0.14948240316518599</v>
      </c>
      <c r="AE28">
        <v>0.113719733149587</v>
      </c>
      <c r="AF28">
        <v>-4.0692206911277999</v>
      </c>
      <c r="AG28">
        <f t="shared" si="0"/>
        <v>-4.0692206911277999</v>
      </c>
      <c r="AH28">
        <f t="shared" si="1"/>
        <v>-5.0357496785278562</v>
      </c>
    </row>
    <row r="29" spans="1:34" x14ac:dyDescent="0.25">
      <c r="A29" s="1">
        <v>41639</v>
      </c>
      <c r="B29">
        <v>-1.3586763718589401</v>
      </c>
      <c r="C29">
        <v>9.5831477726827305E-2</v>
      </c>
      <c r="D29">
        <v>-0.60874186503530903</v>
      </c>
      <c r="E29">
        <v>-0.26320893994782102</v>
      </c>
      <c r="F29">
        <v>-0.45493083491110298</v>
      </c>
      <c r="G29">
        <v>-1.38019827419063</v>
      </c>
      <c r="H29">
        <v>-0.66289535790909504</v>
      </c>
      <c r="I29">
        <v>-0.48144944528677902</v>
      </c>
      <c r="J29">
        <v>1.09392140997651</v>
      </c>
      <c r="K29">
        <v>-1.52507870026708</v>
      </c>
      <c r="L29">
        <v>1.32323870771811</v>
      </c>
      <c r="M29">
        <v>0</v>
      </c>
      <c r="N29">
        <v>0</v>
      </c>
      <c r="O29">
        <v>-0.41633450846182501</v>
      </c>
      <c r="P29">
        <v>0</v>
      </c>
      <c r="Q29">
        <v>-1.0088717569702399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0.29898569760476201</v>
      </c>
      <c r="Z29">
        <v>0.13792984093055399</v>
      </c>
      <c r="AA29">
        <v>0.185035718587343</v>
      </c>
      <c r="AB29">
        <v>0.31052848043028902</v>
      </c>
      <c r="AC29">
        <v>0.199407180597377</v>
      </c>
      <c r="AD29">
        <v>-8.5686120335930094E-2</v>
      </c>
      <c r="AE29">
        <v>0.113021280418047</v>
      </c>
      <c r="AF29">
        <v>-4.4881723811849197</v>
      </c>
      <c r="AG29">
        <f t="shared" si="0"/>
        <v>-4.4881723811849197</v>
      </c>
      <c r="AH29">
        <f t="shared" si="1"/>
        <v>-5.5343731789993145</v>
      </c>
    </row>
    <row r="30" spans="1:34" x14ac:dyDescent="0.25">
      <c r="A30" s="1">
        <v>41729</v>
      </c>
      <c r="B30">
        <v>-1.5643410007640901</v>
      </c>
      <c r="C30">
        <v>8.1884578305849498E-2</v>
      </c>
      <c r="D30">
        <v>-0.57990365806069499</v>
      </c>
      <c r="E30">
        <v>-0.370244614195963</v>
      </c>
      <c r="F30">
        <v>-0.44149601333031202</v>
      </c>
      <c r="G30">
        <v>-1.43103530060485</v>
      </c>
      <c r="H30">
        <v>-0.23172182496403201</v>
      </c>
      <c r="I30">
        <v>-0.49385221543519903</v>
      </c>
      <c r="J30">
        <v>1.1747549383893401</v>
      </c>
      <c r="K30">
        <v>-1.54143437885196</v>
      </c>
      <c r="L30">
        <v>1.4488123449037</v>
      </c>
      <c r="M30">
        <v>0</v>
      </c>
      <c r="N30">
        <v>0</v>
      </c>
      <c r="O30">
        <v>-0.423461457629352</v>
      </c>
      <c r="P30">
        <v>0</v>
      </c>
      <c r="Q30">
        <v>-1.0383525185178899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0.30040917908353498</v>
      </c>
      <c r="Z30">
        <v>0.14082829380105999</v>
      </c>
      <c r="AA30">
        <v>0.23534162377567799</v>
      </c>
      <c r="AB30">
        <v>0.27293732877658</v>
      </c>
      <c r="AC30">
        <v>0.18148959745962401</v>
      </c>
      <c r="AD30">
        <v>-3.7164406286109397E-2</v>
      </c>
      <c r="AE30">
        <v>0.11232232823272199</v>
      </c>
      <c r="AF30">
        <v>-4.20422717591235</v>
      </c>
      <c r="AG30">
        <f t="shared" si="0"/>
        <v>-4.20422717591235</v>
      </c>
      <c r="AH30">
        <f t="shared" si="1"/>
        <v>-5.2980687925227175</v>
      </c>
    </row>
    <row r="31" spans="1:34" x14ac:dyDescent="0.25">
      <c r="A31" s="1">
        <v>41820</v>
      </c>
      <c r="B31">
        <v>-1.33321798563435</v>
      </c>
      <c r="C31">
        <v>0.11451082131411799</v>
      </c>
      <c r="D31">
        <v>-0.57370021456636</v>
      </c>
      <c r="E31">
        <v>-0.249075215256019</v>
      </c>
      <c r="F31">
        <v>-0.42090926857244998</v>
      </c>
      <c r="G31">
        <v>-1.4549982123371299</v>
      </c>
      <c r="H31">
        <v>-0.39539536220022098</v>
      </c>
      <c r="I31">
        <v>-0.51998305293524405</v>
      </c>
      <c r="J31">
        <v>1.1263287055064499</v>
      </c>
      <c r="K31">
        <v>-1.3752764163014799</v>
      </c>
      <c r="L31">
        <v>1.5768502494804599</v>
      </c>
      <c r="M31">
        <v>0</v>
      </c>
      <c r="N31">
        <v>0</v>
      </c>
      <c r="O31">
        <v>-0.39830957042202503</v>
      </c>
      <c r="P31">
        <v>0</v>
      </c>
      <c r="Q31">
        <v>-1.0720956515712701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0.32092376340235401</v>
      </c>
      <c r="Z31">
        <v>0.15312138970526801</v>
      </c>
      <c r="AA31">
        <v>0.28287781138814899</v>
      </c>
      <c r="AB31">
        <v>0.24498833577728199</v>
      </c>
      <c r="AC31">
        <v>0.1541210283427</v>
      </c>
      <c r="AD31">
        <v>-6.0971167706699598E-3</v>
      </c>
      <c r="AE31">
        <v>0.111623046895424</v>
      </c>
      <c r="AF31">
        <v>-3.7137129147550101</v>
      </c>
      <c r="AG31">
        <f t="shared" si="0"/>
        <v>-3.7137129147550101</v>
      </c>
      <c r="AH31">
        <f t="shared" si="1"/>
        <v>-4.8636481266000935</v>
      </c>
    </row>
    <row r="32" spans="1:34" x14ac:dyDescent="0.25">
      <c r="A32" s="1">
        <v>41912</v>
      </c>
      <c r="B32">
        <v>-1.4122964795058901</v>
      </c>
      <c r="C32">
        <v>0.109454179698972</v>
      </c>
      <c r="D32">
        <v>-0.59500091339649996</v>
      </c>
      <c r="E32">
        <v>-0.122082843849992</v>
      </c>
      <c r="F32">
        <v>-0.400024570983601</v>
      </c>
      <c r="G32">
        <v>-1.4598845005304699</v>
      </c>
      <c r="H32">
        <v>-0.55222962997560099</v>
      </c>
      <c r="I32">
        <v>-0.54689657600638397</v>
      </c>
      <c r="J32">
        <v>1.1393697462324901</v>
      </c>
      <c r="K32">
        <v>-1.3341260643397099</v>
      </c>
      <c r="L32">
        <v>1.67940778569085</v>
      </c>
      <c r="M32">
        <v>0</v>
      </c>
      <c r="N32">
        <v>0</v>
      </c>
      <c r="O32">
        <v>-0.35221535477474902</v>
      </c>
      <c r="P32">
        <v>0</v>
      </c>
      <c r="Q32">
        <v>-1.0996702380401899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0.33290257847953297</v>
      </c>
      <c r="Z32">
        <v>0.180943437512954</v>
      </c>
      <c r="AA32">
        <v>0.311674086491878</v>
      </c>
      <c r="AB32">
        <v>0.216657535454613</v>
      </c>
      <c r="AC32">
        <v>0.12652113728543901</v>
      </c>
      <c r="AD32">
        <v>1.14732323897558E-2</v>
      </c>
      <c r="AE32">
        <v>0.110923601321335</v>
      </c>
      <c r="AF32">
        <v>-3.6550998508452599</v>
      </c>
      <c r="AG32">
        <f t="shared" si="0"/>
        <v>-3.6550998508452599</v>
      </c>
      <c r="AH32">
        <f t="shared" si="1"/>
        <v>-4.835271858459433</v>
      </c>
    </row>
    <row r="33" spans="1:34" x14ac:dyDescent="0.25">
      <c r="A33" s="1">
        <v>42004</v>
      </c>
      <c r="B33">
        <v>-1.47741559904658</v>
      </c>
      <c r="C33">
        <v>0.13230725972233601</v>
      </c>
      <c r="D33">
        <v>-0.65333339498745002</v>
      </c>
      <c r="E33">
        <v>5.1441480595182699E-2</v>
      </c>
      <c r="F33">
        <v>-0.40714345874178698</v>
      </c>
      <c r="G33">
        <v>-1.4546332914725599</v>
      </c>
      <c r="H33">
        <v>-0.26548967080198599</v>
      </c>
      <c r="I33">
        <v>-0.54952244759846702</v>
      </c>
      <c r="J33">
        <v>1.18716668466747</v>
      </c>
      <c r="K33">
        <v>-1.13522569258435</v>
      </c>
      <c r="L33">
        <v>1.7083538465863899</v>
      </c>
      <c r="M33">
        <v>0</v>
      </c>
      <c r="N33">
        <v>0</v>
      </c>
      <c r="O33">
        <v>-0.28625644070404399</v>
      </c>
      <c r="P33">
        <v>0</v>
      </c>
      <c r="Q33">
        <v>-1.11899875337763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0.33084216352061602</v>
      </c>
      <c r="Z33">
        <v>0.195914482662774</v>
      </c>
      <c r="AA33">
        <v>0.32750724561130501</v>
      </c>
      <c r="AB33">
        <v>0.19335454465236901</v>
      </c>
      <c r="AC33">
        <v>0.11138538691882501</v>
      </c>
      <c r="AD33">
        <v>1.5887402168423801E-2</v>
      </c>
      <c r="AE33">
        <v>0.11022415117157899</v>
      </c>
      <c r="AF33">
        <v>-2.98363410103758</v>
      </c>
      <c r="AG33">
        <f t="shared" si="0"/>
        <v>-2.98363410103758</v>
      </c>
      <c r="AH33">
        <f t="shared" si="1"/>
        <v>-4.1585253265718931</v>
      </c>
    </row>
    <row r="34" spans="1:34" x14ac:dyDescent="0.25">
      <c r="A34" s="1">
        <v>42094</v>
      </c>
      <c r="B34">
        <v>-1.3679133669735899</v>
      </c>
      <c r="C34">
        <v>9.6953268002727605E-2</v>
      </c>
      <c r="D34">
        <v>-0.71349845060032402</v>
      </c>
      <c r="E34">
        <v>5.6331460691203102E-2</v>
      </c>
      <c r="F34">
        <v>-0.42072703483423801</v>
      </c>
      <c r="G34">
        <v>-1.4310551646143399</v>
      </c>
      <c r="H34">
        <v>-0.40115192312921399</v>
      </c>
      <c r="I34">
        <v>-0.51576254880807504</v>
      </c>
      <c r="J34">
        <v>1.2337636309194899</v>
      </c>
      <c r="K34">
        <v>-1.2017404427103699</v>
      </c>
      <c r="L34">
        <v>1.72528673750839</v>
      </c>
      <c r="M34">
        <v>0</v>
      </c>
      <c r="N34">
        <v>0</v>
      </c>
      <c r="O34">
        <v>-0.26138979093620901</v>
      </c>
      <c r="P34">
        <v>0</v>
      </c>
      <c r="Q34">
        <v>-1.12759664039856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0.30470661969513702</v>
      </c>
      <c r="Z34">
        <v>0.203430369055558</v>
      </c>
      <c r="AA34">
        <v>0.32023608694725703</v>
      </c>
      <c r="AB34">
        <v>0.17695291481908501</v>
      </c>
      <c r="AC34">
        <v>9.3312312551086199E-2</v>
      </c>
      <c r="AD34">
        <v>1.0304545063796499E-2</v>
      </c>
      <c r="AE34">
        <v>0.10952485098286301</v>
      </c>
      <c r="AF34">
        <v>-3.11003256676831</v>
      </c>
      <c r="AG34">
        <f t="shared" si="0"/>
        <v>-3.11003256676831</v>
      </c>
      <c r="AH34">
        <f t="shared" si="1"/>
        <v>-4.2189754149002301</v>
      </c>
    </row>
    <row r="35" spans="1:34" x14ac:dyDescent="0.25">
      <c r="A35" s="1">
        <v>42185</v>
      </c>
      <c r="B35">
        <v>-1.4413807205590601</v>
      </c>
      <c r="C35">
        <v>5.4099645928151599E-2</v>
      </c>
      <c r="D35">
        <v>-0.750030811881923</v>
      </c>
      <c r="E35">
        <v>3.4452472825764399E-2</v>
      </c>
      <c r="F35">
        <v>-0.41258671135073</v>
      </c>
      <c r="G35">
        <v>-1.4065638793970201</v>
      </c>
      <c r="H35">
        <v>-0.40310214492607199</v>
      </c>
      <c r="I35">
        <v>-0.50814214913604805</v>
      </c>
      <c r="J35">
        <v>1.2383751830552101</v>
      </c>
      <c r="K35">
        <v>-1.1453063383317501</v>
      </c>
      <c r="L35">
        <v>1.7248825127990799</v>
      </c>
      <c r="M35">
        <v>0</v>
      </c>
      <c r="N35">
        <v>0</v>
      </c>
      <c r="O35">
        <v>-0.22918301842418801</v>
      </c>
      <c r="P35">
        <v>0</v>
      </c>
      <c r="Q35">
        <v>-1.1307621984996501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0.26556629990708602</v>
      </c>
      <c r="Z35">
        <v>0.194644594464433</v>
      </c>
      <c r="AA35">
        <v>0.29541917042035998</v>
      </c>
      <c r="AB35">
        <v>0.16991248144937199</v>
      </c>
      <c r="AC35">
        <v>6.8234435198540999E-2</v>
      </c>
      <c r="AD35">
        <v>4.4784591529609499E-4</v>
      </c>
      <c r="AE35">
        <v>0.108825850294288</v>
      </c>
      <c r="AF35">
        <v>-3.2721974802488498</v>
      </c>
      <c r="AG35">
        <f t="shared" si="0"/>
        <v>-3.2721974802488498</v>
      </c>
      <c r="AH35">
        <f t="shared" si="1"/>
        <v>-4.2664223076039383</v>
      </c>
    </row>
    <row r="36" spans="1:34" x14ac:dyDescent="0.25">
      <c r="A36" s="1">
        <v>42277</v>
      </c>
      <c r="B36">
        <v>-1.58801296447006</v>
      </c>
      <c r="C36">
        <v>3.5932720483533298E-2</v>
      </c>
      <c r="D36">
        <v>-0.84163521923136198</v>
      </c>
      <c r="E36">
        <v>0.107130431382523</v>
      </c>
      <c r="F36">
        <v>-0.42782244570161798</v>
      </c>
      <c r="G36">
        <v>-1.3567756280333201</v>
      </c>
      <c r="H36">
        <v>-0.17338620327924001</v>
      </c>
      <c r="I36">
        <v>-0.49647179260570901</v>
      </c>
      <c r="J36">
        <v>1.2213804064529801</v>
      </c>
      <c r="K36">
        <v>-0.92594052464626697</v>
      </c>
      <c r="L36">
        <v>1.69726634734586</v>
      </c>
      <c r="M36">
        <v>0</v>
      </c>
      <c r="N36">
        <v>0</v>
      </c>
      <c r="O36">
        <v>-0.172433918659682</v>
      </c>
      <c r="P36">
        <v>0</v>
      </c>
      <c r="Q36">
        <v>-1.14174410454711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0.24574978820194601</v>
      </c>
      <c r="Z36">
        <v>0.18389416944155701</v>
      </c>
      <c r="AA36">
        <v>0.28139377302139101</v>
      </c>
      <c r="AB36">
        <v>0.16348633930401901</v>
      </c>
      <c r="AC36">
        <v>5.0717695576909999E-2</v>
      </c>
      <c r="AD36">
        <v>-1.1049867191080099E-2</v>
      </c>
      <c r="AE36">
        <v>0.10812729377135601</v>
      </c>
      <c r="AF36">
        <v>-3.0401937033833599</v>
      </c>
      <c r="AG36">
        <f t="shared" si="0"/>
        <v>-3.0401937033833599</v>
      </c>
      <c r="AH36">
        <f t="shared" si="1"/>
        <v>-3.9543856017381027</v>
      </c>
    </row>
    <row r="37" spans="1:34" x14ac:dyDescent="0.25">
      <c r="A37" s="1">
        <v>42369</v>
      </c>
      <c r="B37">
        <v>-1.5036654437306101</v>
      </c>
      <c r="C37">
        <v>8.6897711517750498E-3</v>
      </c>
      <c r="D37">
        <v>-0.87510191327407905</v>
      </c>
      <c r="E37">
        <v>9.4637203246689602E-3</v>
      </c>
      <c r="F37">
        <v>-0.44006308742635503</v>
      </c>
      <c r="G37">
        <v>-1.30846178218357</v>
      </c>
      <c r="H37">
        <v>7.9302892949102505E-2</v>
      </c>
      <c r="I37">
        <v>-0.47096411810253502</v>
      </c>
      <c r="J37">
        <v>1.17604436825129</v>
      </c>
      <c r="K37">
        <v>-0.80851460214217497</v>
      </c>
      <c r="L37">
        <v>1.6365675987864301</v>
      </c>
      <c r="M37">
        <v>0</v>
      </c>
      <c r="N37">
        <v>0</v>
      </c>
      <c r="O37">
        <v>-0.10368447057810901</v>
      </c>
      <c r="P37">
        <v>0</v>
      </c>
      <c r="Q37">
        <v>-1.14693606826145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0.21546799179663101</v>
      </c>
      <c r="Z37">
        <v>0.174838057717602</v>
      </c>
      <c r="AA37">
        <v>0.263692732610883</v>
      </c>
      <c r="AB37">
        <v>0.159305953108444</v>
      </c>
      <c r="AC37">
        <v>4.43702333136844E-2</v>
      </c>
      <c r="AD37">
        <v>-1.4472610157587801E-2</v>
      </c>
      <c r="AE37">
        <v>0.107429321327245</v>
      </c>
      <c r="AF37">
        <v>-2.7966914545187</v>
      </c>
      <c r="AG37">
        <f t="shared" si="0"/>
        <v>-2.7966914545187</v>
      </c>
      <c r="AH37">
        <f t="shared" si="1"/>
        <v>-3.6398938129083565</v>
      </c>
    </row>
    <row r="38" spans="1:34" x14ac:dyDescent="0.25">
      <c r="A38" s="1">
        <v>42460</v>
      </c>
      <c r="B38">
        <v>-1.47005628736037</v>
      </c>
      <c r="C38">
        <v>1.99351221783532E-2</v>
      </c>
      <c r="D38">
        <v>-0.97157220079833395</v>
      </c>
      <c r="E38">
        <v>0.21210660793979799</v>
      </c>
      <c r="F38">
        <v>-0.44743295016076801</v>
      </c>
      <c r="G38">
        <v>-1.2721434622023999</v>
      </c>
      <c r="H38">
        <v>-3.6537203038778998E-2</v>
      </c>
      <c r="I38">
        <v>-0.44585502816078998</v>
      </c>
      <c r="J38">
        <v>1.15413635964676</v>
      </c>
      <c r="K38">
        <v>-0.59907014954525695</v>
      </c>
      <c r="L38">
        <v>1.5611870696666801</v>
      </c>
      <c r="M38">
        <v>0</v>
      </c>
      <c r="N38">
        <v>0</v>
      </c>
      <c r="O38">
        <v>-2.81830129901764E-2</v>
      </c>
      <c r="P38">
        <v>0</v>
      </c>
      <c r="Q38">
        <v>-1.14332706086046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0.21487999843502201</v>
      </c>
      <c r="Z38">
        <v>0.176216978515501</v>
      </c>
      <c r="AA38">
        <v>0.253663115172645</v>
      </c>
      <c r="AB38">
        <v>0.157401102035296</v>
      </c>
      <c r="AC38">
        <v>4.8788490768438997E-2</v>
      </c>
      <c r="AD38">
        <v>-6.1982743067098304E-3</v>
      </c>
      <c r="AE38">
        <v>0.106732068241398</v>
      </c>
      <c r="AF38">
        <v>-2.5153287168241301</v>
      </c>
      <c r="AG38">
        <f t="shared" si="0"/>
        <v>-2.5153287168241301</v>
      </c>
      <c r="AH38">
        <f t="shared" si="1"/>
        <v>-3.3600801274443231</v>
      </c>
    </row>
    <row r="39" spans="1:34" x14ac:dyDescent="0.25">
      <c r="A39" s="1">
        <v>42551</v>
      </c>
      <c r="B39">
        <v>-1.73252118887199</v>
      </c>
      <c r="C39">
        <v>7.1070003813676601E-3</v>
      </c>
      <c r="D39">
        <v>-0.94216582688789297</v>
      </c>
      <c r="E39">
        <v>0.160125123059323</v>
      </c>
      <c r="F39">
        <v>-0.42892367746078702</v>
      </c>
      <c r="G39">
        <v>-1.26492115243456</v>
      </c>
      <c r="H39">
        <v>0.17983083103651101</v>
      </c>
      <c r="I39">
        <v>-0.46730052661675803</v>
      </c>
      <c r="J39">
        <v>1.1220731276195</v>
      </c>
      <c r="K39">
        <v>-0.52258102660515704</v>
      </c>
      <c r="L39">
        <v>1.56012978813721</v>
      </c>
      <c r="M39">
        <v>0</v>
      </c>
      <c r="N39">
        <v>0</v>
      </c>
      <c r="O39">
        <v>-2.7624500139468802E-3</v>
      </c>
      <c r="P39">
        <v>0</v>
      </c>
      <c r="Q39">
        <v>-1.13866381142614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0.196001798325978</v>
      </c>
      <c r="Z39">
        <v>0.16794972923200499</v>
      </c>
      <c r="AA39">
        <v>0.23946840169726699</v>
      </c>
      <c r="AB39">
        <v>0.15193368811000699</v>
      </c>
      <c r="AC39">
        <v>5.4212718621717802E-2</v>
      </c>
      <c r="AD39">
        <v>1.07049319328716E-2</v>
      </c>
      <c r="AE39">
        <v>0.10603566527548899</v>
      </c>
      <c r="AF39">
        <v>-2.5442668568879698</v>
      </c>
      <c r="AG39">
        <f t="shared" si="0"/>
        <v>-2.5442668568879698</v>
      </c>
      <c r="AH39">
        <f t="shared" si="1"/>
        <v>-3.3645381248078161</v>
      </c>
    </row>
    <row r="40" spans="1:34" x14ac:dyDescent="0.25">
      <c r="A40" s="1">
        <v>42643</v>
      </c>
      <c r="B40">
        <v>-1.69379153891111</v>
      </c>
      <c r="C40">
        <v>1.5868036938016802E-2</v>
      </c>
      <c r="D40">
        <v>-0.90535038980246396</v>
      </c>
      <c r="E40">
        <v>0.25257179681028002</v>
      </c>
      <c r="F40">
        <v>-0.39501759845698398</v>
      </c>
      <c r="G40">
        <v>-1.26523025887744</v>
      </c>
      <c r="H40">
        <v>-5.6755930383212E-2</v>
      </c>
      <c r="I40">
        <v>-0.491640481754403</v>
      </c>
      <c r="J40">
        <v>1.0994960767822901</v>
      </c>
      <c r="K40">
        <v>-0.43400529955469602</v>
      </c>
      <c r="L40">
        <v>1.58379445932991</v>
      </c>
      <c r="M40">
        <v>0</v>
      </c>
      <c r="N40">
        <v>0</v>
      </c>
      <c r="O40">
        <v>3.76855223649466E-2</v>
      </c>
      <c r="P40">
        <v>0</v>
      </c>
      <c r="Q40">
        <v>-1.1267311001584801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0.17807571567793901</v>
      </c>
      <c r="Z40">
        <v>0.15878168559324399</v>
      </c>
      <c r="AA40">
        <v>0.22231023006379699</v>
      </c>
      <c r="AB40">
        <v>0.14514911322360399</v>
      </c>
      <c r="AC40">
        <v>6.0178965177839099E-2</v>
      </c>
      <c r="AD40">
        <v>2.8624277375910501E-2</v>
      </c>
      <c r="AE40">
        <v>0.10534023878681301</v>
      </c>
      <c r="AF40">
        <v>-2.4806464797741699</v>
      </c>
      <c r="AG40">
        <f t="shared" si="0"/>
        <v>-2.4806464797741699</v>
      </c>
      <c r="AH40">
        <f t="shared" si="1"/>
        <v>-3.2737664668865034</v>
      </c>
    </row>
    <row r="41" spans="1:34" x14ac:dyDescent="0.25">
      <c r="A41" s="1">
        <v>42735</v>
      </c>
      <c r="B41">
        <v>-1.7042943041110199</v>
      </c>
      <c r="C41">
        <v>-2.2021703943336499E-2</v>
      </c>
      <c r="D41">
        <v>-0.80807264814022195</v>
      </c>
      <c r="E41">
        <v>0.188128822113733</v>
      </c>
      <c r="F41">
        <v>-0.34522803919823503</v>
      </c>
      <c r="G41">
        <v>-1.2618139400356601</v>
      </c>
      <c r="H41">
        <v>-0.12541291098600901</v>
      </c>
      <c r="I41">
        <v>-0.514948837325924</v>
      </c>
      <c r="J41">
        <v>1.1059883640335899</v>
      </c>
      <c r="K41">
        <v>-0.46785664046823899</v>
      </c>
      <c r="L41">
        <v>1.6378628188806399</v>
      </c>
      <c r="M41">
        <v>0</v>
      </c>
      <c r="N41">
        <v>0</v>
      </c>
      <c r="O41">
        <v>7.6691811254158498E-2</v>
      </c>
      <c r="P41">
        <v>0</v>
      </c>
      <c r="Q41">
        <v>-1.11008977107079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0.145313905361281</v>
      </c>
      <c r="Z41">
        <v>0.13447781330026301</v>
      </c>
      <c r="AA41">
        <v>0.19693690817394999</v>
      </c>
      <c r="AB41">
        <v>0.13440921369153999</v>
      </c>
      <c r="AC41">
        <v>6.5597004485802995E-2</v>
      </c>
      <c r="AD41">
        <v>4.2464813415130503E-2</v>
      </c>
      <c r="AE41">
        <v>0.104645910839149</v>
      </c>
      <c r="AF41">
        <v>-2.5272214097301902</v>
      </c>
      <c r="AG41">
        <f t="shared" si="0"/>
        <v>-2.5272214097301902</v>
      </c>
      <c r="AH41">
        <f t="shared" si="1"/>
        <v>-3.2464210681581576</v>
      </c>
    </row>
    <row r="42" spans="1:34" x14ac:dyDescent="0.25">
      <c r="A42" s="1">
        <v>42825</v>
      </c>
      <c r="B42">
        <v>-1.8123561031180799</v>
      </c>
      <c r="C42">
        <v>1.1208035163264101E-3</v>
      </c>
      <c r="D42">
        <v>-0.70829270064080196</v>
      </c>
      <c r="E42">
        <v>0.24102886893370501</v>
      </c>
      <c r="F42">
        <v>-0.30871461826277602</v>
      </c>
      <c r="G42">
        <v>-1.28597421359624</v>
      </c>
      <c r="H42">
        <v>-0.12706289952791799</v>
      </c>
      <c r="I42">
        <v>-0.53823475031253898</v>
      </c>
      <c r="J42">
        <v>1.1058978754278601</v>
      </c>
      <c r="K42">
        <v>-0.400169025846557</v>
      </c>
      <c r="L42">
        <v>1.6889262761028201</v>
      </c>
      <c r="M42">
        <v>0</v>
      </c>
      <c r="N42">
        <v>0</v>
      </c>
      <c r="O42">
        <v>0.114390164924218</v>
      </c>
      <c r="P42">
        <v>0</v>
      </c>
      <c r="Q42">
        <v>-1.0914085300402601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0.119803950270086</v>
      </c>
      <c r="Z42">
        <v>0.112192680279228</v>
      </c>
      <c r="AA42">
        <v>0.17147966986340801</v>
      </c>
      <c r="AB42">
        <v>0.124964000437836</v>
      </c>
      <c r="AC42">
        <v>6.6297514224219894E-2</v>
      </c>
      <c r="AD42">
        <v>5.2523303754617202E-2</v>
      </c>
      <c r="AE42">
        <v>0.10395279931116</v>
      </c>
      <c r="AF42">
        <v>-2.3696349342996599</v>
      </c>
      <c r="AG42">
        <f t="shared" si="0"/>
        <v>-2.3696349342996599</v>
      </c>
      <c r="AH42">
        <f t="shared" si="1"/>
        <v>-3.016896053129055</v>
      </c>
    </row>
    <row r="43" spans="1:34" x14ac:dyDescent="0.25">
      <c r="A43" s="1">
        <v>42916</v>
      </c>
      <c r="B43">
        <v>-1.6869041409671599</v>
      </c>
      <c r="C43">
        <v>1.6790080355998801E-3</v>
      </c>
      <c r="D43">
        <v>-0.64352253004058702</v>
      </c>
      <c r="E43">
        <v>0.27418263002104198</v>
      </c>
      <c r="F43">
        <v>-0.295592145317776</v>
      </c>
      <c r="G43">
        <v>-1.29698306671137</v>
      </c>
      <c r="H43">
        <v>4.3623549942225601E-2</v>
      </c>
      <c r="I43">
        <v>-0.53683688565480503</v>
      </c>
      <c r="J43">
        <v>1.08910003577286</v>
      </c>
      <c r="K43">
        <v>-0.309896798668716</v>
      </c>
      <c r="L43">
        <v>1.7469934762508399</v>
      </c>
      <c r="M43">
        <v>0</v>
      </c>
      <c r="N43">
        <v>0</v>
      </c>
      <c r="O43">
        <v>0.143546076112508</v>
      </c>
      <c r="P43">
        <v>0</v>
      </c>
      <c r="Q43">
        <v>-1.07508211730892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0.102565159096664</v>
      </c>
      <c r="Z43">
        <v>9.6488120859227297E-2</v>
      </c>
      <c r="AA43">
        <v>0.153091998683165</v>
      </c>
      <c r="AB43">
        <v>0.110265042710123</v>
      </c>
      <c r="AC43">
        <v>6.2611599724310005E-2</v>
      </c>
      <c r="AD43">
        <v>5.7620202563861002E-2</v>
      </c>
      <c r="AE43">
        <v>0.10326101800236299</v>
      </c>
      <c r="AF43">
        <v>-1.85978976689453</v>
      </c>
      <c r="AG43">
        <f t="shared" si="0"/>
        <v>-1.85978976689453</v>
      </c>
      <c r="AH43">
        <f t="shared" si="1"/>
        <v>-2.4424318905318803</v>
      </c>
    </row>
    <row r="44" spans="1:34" x14ac:dyDescent="0.25">
      <c r="A44" s="1">
        <v>43008</v>
      </c>
      <c r="B44">
        <v>-1.6989589224111601</v>
      </c>
      <c r="C44">
        <v>-7.1657837548290398E-3</v>
      </c>
      <c r="D44">
        <v>-0.56938110162316702</v>
      </c>
      <c r="E44">
        <v>0.238354675609879</v>
      </c>
      <c r="F44">
        <v>-0.293296407172565</v>
      </c>
      <c r="G44">
        <v>-1.32257460257704</v>
      </c>
      <c r="H44">
        <v>-0.121023738023731</v>
      </c>
      <c r="I44">
        <v>-0.52584088291551401</v>
      </c>
      <c r="J44">
        <v>1.0959504765474699</v>
      </c>
      <c r="K44">
        <v>-0.29679323002247399</v>
      </c>
      <c r="L44">
        <v>1.7901136436062699</v>
      </c>
      <c r="M44">
        <v>0</v>
      </c>
      <c r="N44">
        <v>0</v>
      </c>
      <c r="O44">
        <v>0.145382622981097</v>
      </c>
      <c r="P44">
        <v>0</v>
      </c>
      <c r="Q44">
        <v>-1.04542164047424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8.8118452584214496E-2</v>
      </c>
      <c r="Z44">
        <v>8.8896478384115393E-2</v>
      </c>
      <c r="AA44">
        <v>0.132564018563055</v>
      </c>
      <c r="AB44">
        <v>9.4686251748512001E-2</v>
      </c>
      <c r="AC44">
        <v>5.4596700932531002E-2</v>
      </c>
      <c r="AD44">
        <v>5.7450111192448403E-2</v>
      </c>
      <c r="AE44">
        <v>0.10257067673673501</v>
      </c>
      <c r="AF44">
        <v>-1.99177220008837</v>
      </c>
      <c r="AG44">
        <f t="shared" si="0"/>
        <v>-1.99177220008837</v>
      </c>
      <c r="AH44">
        <f t="shared" si="1"/>
        <v>-2.5080842134932464</v>
      </c>
    </row>
    <row r="45" spans="1:34" x14ac:dyDescent="0.25">
      <c r="A45" s="1">
        <v>43100</v>
      </c>
      <c r="B45">
        <v>-1.8124278538027101</v>
      </c>
      <c r="C45">
        <v>4.9629804453282099E-2</v>
      </c>
      <c r="D45">
        <v>-0.485462843787138</v>
      </c>
      <c r="E45">
        <v>0.34116535002305098</v>
      </c>
      <c r="F45">
        <v>-0.302194511215711</v>
      </c>
      <c r="G45">
        <v>-1.32563532201426</v>
      </c>
      <c r="H45">
        <v>-0.40158435155083699</v>
      </c>
      <c r="I45">
        <v>-0.524938469226648</v>
      </c>
      <c r="J45">
        <v>1.0941836360302799</v>
      </c>
      <c r="K45">
        <v>-0.177070093771619</v>
      </c>
      <c r="L45">
        <v>1.8438666154566601</v>
      </c>
      <c r="M45">
        <v>0</v>
      </c>
      <c r="N45">
        <v>0</v>
      </c>
      <c r="O45">
        <v>0.12611888077543201</v>
      </c>
      <c r="P45">
        <v>0</v>
      </c>
      <c r="Q45">
        <v>-1.0131729934965401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9.2997512256058998E-2</v>
      </c>
      <c r="Z45">
        <v>8.5386361070451999E-2</v>
      </c>
      <c r="AA45">
        <v>0.11804021319624</v>
      </c>
      <c r="AB45">
        <v>8.2018044693809994E-2</v>
      </c>
      <c r="AC45">
        <v>4.5950656013050699E-2</v>
      </c>
      <c r="AD45">
        <v>5.31296509537873E-2</v>
      </c>
      <c r="AE45">
        <v>0.10188188146398899</v>
      </c>
      <c r="AF45">
        <v>-2.0081178324793498</v>
      </c>
      <c r="AG45">
        <f t="shared" si="0"/>
        <v>-2.0081178324793498</v>
      </c>
      <c r="AH45">
        <f t="shared" si="1"/>
        <v>-2.4856402706627487</v>
      </c>
    </row>
    <row r="46" spans="1:34" x14ac:dyDescent="0.25">
      <c r="A46" s="1">
        <v>43190</v>
      </c>
      <c r="B46">
        <v>-1.79899814254379</v>
      </c>
      <c r="C46">
        <v>9.3084789147177605E-2</v>
      </c>
      <c r="D46">
        <v>-0.39996459051451799</v>
      </c>
      <c r="E46">
        <v>0.42246073563352998</v>
      </c>
      <c r="F46">
        <v>-0.30516838727509299</v>
      </c>
      <c r="G46">
        <v>-1.32550303189893</v>
      </c>
      <c r="H46">
        <v>-0.186711957992164</v>
      </c>
      <c r="I46">
        <v>-0.55162209664063699</v>
      </c>
      <c r="J46">
        <v>1.05201200444293</v>
      </c>
      <c r="K46">
        <v>-4.9574274346561802E-2</v>
      </c>
      <c r="L46">
        <v>1.89543209010236</v>
      </c>
      <c r="M46">
        <v>0</v>
      </c>
      <c r="N46">
        <v>0</v>
      </c>
      <c r="O46">
        <v>0.11718365043614801</v>
      </c>
      <c r="P46">
        <v>0</v>
      </c>
      <c r="Q46">
        <v>-0.98899107180363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8.9762214812550797E-2</v>
      </c>
      <c r="Z46">
        <v>7.7343369739932694E-2</v>
      </c>
      <c r="AA46">
        <v>0.104128610837895</v>
      </c>
      <c r="AB46">
        <v>6.8844458206469603E-2</v>
      </c>
      <c r="AC46">
        <v>3.6700493517128799E-2</v>
      </c>
      <c r="AD46">
        <v>5.0917731610654902E-2</v>
      </c>
      <c r="AE46">
        <v>0.10119473435857999</v>
      </c>
      <c r="AF46">
        <v>-1.49746867016995</v>
      </c>
      <c r="AG46">
        <f t="shared" si="0"/>
        <v>-1.49746867016995</v>
      </c>
      <c r="AH46">
        <f t="shared" si="1"/>
        <v>-1.9251655488945818</v>
      </c>
    </row>
    <row r="47" spans="1:34" x14ac:dyDescent="0.25">
      <c r="A47" s="1">
        <v>43281</v>
      </c>
      <c r="B47">
        <v>-1.6929480354200099</v>
      </c>
      <c r="C47">
        <v>7.1610273631334001E-2</v>
      </c>
      <c r="D47">
        <v>-0.38770042510175601</v>
      </c>
      <c r="E47">
        <v>0.46335599876171202</v>
      </c>
      <c r="F47">
        <v>-0.31569138505163002</v>
      </c>
      <c r="G47">
        <v>-1.3182932396110301</v>
      </c>
      <c r="H47">
        <v>-9.7161149061511604E-2</v>
      </c>
      <c r="I47">
        <v>-0.59390955693064296</v>
      </c>
      <c r="J47">
        <v>1.0016282029424</v>
      </c>
      <c r="K47">
        <v>4.9779994547918798E-3</v>
      </c>
      <c r="L47">
        <v>1.9183135803110101</v>
      </c>
      <c r="M47">
        <v>0</v>
      </c>
      <c r="N47">
        <v>0</v>
      </c>
      <c r="O47">
        <v>0.14003511869141499</v>
      </c>
      <c r="P47">
        <v>0</v>
      </c>
      <c r="Q47">
        <v>-0.97276273112862199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7.8988626900679398E-2</v>
      </c>
      <c r="Z47">
        <v>6.7911069372093805E-2</v>
      </c>
      <c r="AA47">
        <v>8.5342756129050096E-2</v>
      </c>
      <c r="AB47">
        <v>5.4969790001007601E-2</v>
      </c>
      <c r="AC47">
        <v>3.2414152399984901E-2</v>
      </c>
      <c r="AD47">
        <v>5.2595082297606198E-2</v>
      </c>
      <c r="AE47">
        <v>0.100509333916477</v>
      </c>
      <c r="AF47">
        <v>-1.3058145374956101</v>
      </c>
      <c r="AG47">
        <f t="shared" si="0"/>
        <v>-1.3058145374956101</v>
      </c>
      <c r="AH47">
        <f t="shared" si="1"/>
        <v>-1.678036014596032</v>
      </c>
    </row>
    <row r="48" spans="1:34" x14ac:dyDescent="0.25">
      <c r="A48" s="1">
        <v>43373</v>
      </c>
      <c r="B48">
        <v>-1.5443138884132599</v>
      </c>
      <c r="C48">
        <v>6.9179604294740904E-2</v>
      </c>
      <c r="D48">
        <v>-0.36837504718376402</v>
      </c>
      <c r="E48">
        <v>0.50185914144988097</v>
      </c>
      <c r="F48">
        <v>-0.32807099355742703</v>
      </c>
      <c r="G48">
        <v>-1.3200067806073199</v>
      </c>
      <c r="H48">
        <v>-0.188991966332965</v>
      </c>
      <c r="I48">
        <v>-0.61355232503671697</v>
      </c>
      <c r="J48">
        <v>0.98260823512610695</v>
      </c>
      <c r="K48">
        <v>-2.8260588896549099E-2</v>
      </c>
      <c r="L48">
        <v>1.91649489525037</v>
      </c>
      <c r="M48">
        <v>0</v>
      </c>
      <c r="N48">
        <v>0</v>
      </c>
      <c r="O48">
        <v>0.147645157797934</v>
      </c>
      <c r="P48">
        <v>0</v>
      </c>
      <c r="Q48">
        <v>-0.94324542580281001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6.1301171882149702E-2</v>
      </c>
      <c r="Z48">
        <v>4.9506096730071301E-2</v>
      </c>
      <c r="AA48">
        <v>6.5749348761418705E-2</v>
      </c>
      <c r="AB48">
        <v>4.8017415714080199E-2</v>
      </c>
      <c r="AC48">
        <v>3.7602197827025001E-2</v>
      </c>
      <c r="AD48">
        <v>5.1876545662922699E-2</v>
      </c>
      <c r="AE48">
        <v>9.9825775049756399E-2</v>
      </c>
      <c r="AF48">
        <v>-1.3031514302843401</v>
      </c>
      <c r="AG48">
        <f t="shared" si="0"/>
        <v>-1.3031514302843401</v>
      </c>
      <c r="AH48">
        <f t="shared" si="1"/>
        <v>-1.6172042068620076</v>
      </c>
    </row>
    <row r="49" spans="1:34" x14ac:dyDescent="0.25">
      <c r="A49" s="1">
        <v>43465</v>
      </c>
      <c r="B49">
        <v>-1.5066998062318799</v>
      </c>
      <c r="C49">
        <v>8.4216588819761504E-2</v>
      </c>
      <c r="D49">
        <v>-0.38611580412997099</v>
      </c>
      <c r="E49">
        <v>0.58175896510830705</v>
      </c>
      <c r="F49">
        <v>-0.35965669153206298</v>
      </c>
      <c r="G49">
        <v>-1.32105864833687</v>
      </c>
      <c r="H49">
        <v>0.108163110647231</v>
      </c>
      <c r="I49">
        <v>-0.628962165704952</v>
      </c>
      <c r="J49">
        <v>0.94538936695064602</v>
      </c>
      <c r="K49">
        <v>-4.2561089732698698E-3</v>
      </c>
      <c r="L49">
        <v>1.8948117879390201</v>
      </c>
      <c r="M49">
        <v>0</v>
      </c>
      <c r="N49">
        <v>0</v>
      </c>
      <c r="O49">
        <v>0.15577177515075499</v>
      </c>
      <c r="P49">
        <v>0</v>
      </c>
      <c r="Q49">
        <v>-0.91954867768073001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4.4490925365550597E-2</v>
      </c>
      <c r="Z49">
        <v>3.6148327435746697E-2</v>
      </c>
      <c r="AA49">
        <v>6.1576690302351501E-2</v>
      </c>
      <c r="AB49">
        <v>5.7476343467450598E-2</v>
      </c>
      <c r="AC49">
        <v>4.0548332173629999E-2</v>
      </c>
      <c r="AD49">
        <v>6.3213214021613104E-2</v>
      </c>
      <c r="AE49">
        <v>9.9144149179049901E-2</v>
      </c>
      <c r="AF49">
        <v>-0.95358832602860799</v>
      </c>
      <c r="AG49">
        <f t="shared" si="0"/>
        <v>-0.95358832602860799</v>
      </c>
      <c r="AH49">
        <f t="shared" si="1"/>
        <v>-1.2570421587949505</v>
      </c>
    </row>
    <row r="50" spans="1:34" x14ac:dyDescent="0.25">
      <c r="A50" s="1">
        <v>43555</v>
      </c>
      <c r="B50">
        <v>-1.2635194332163999</v>
      </c>
      <c r="C50">
        <v>9.1443038394205506E-2</v>
      </c>
      <c r="D50">
        <v>-0.41801158883990702</v>
      </c>
      <c r="E50">
        <v>0.57983953983000303</v>
      </c>
      <c r="F50">
        <v>-0.41182986871725802</v>
      </c>
      <c r="G50">
        <v>-1.3102723905288001</v>
      </c>
      <c r="H50">
        <v>-0.19334981725468001</v>
      </c>
      <c r="I50">
        <v>-0.61948791281252502</v>
      </c>
      <c r="J50">
        <v>1.0037795200884301</v>
      </c>
      <c r="K50">
        <v>-6.7248627388768606E-2</v>
      </c>
      <c r="L50">
        <v>1.8729278941296701</v>
      </c>
      <c r="M50">
        <v>0</v>
      </c>
      <c r="N50">
        <v>0</v>
      </c>
      <c r="O50">
        <v>0.121630867360908</v>
      </c>
      <c r="P50">
        <v>0</v>
      </c>
      <c r="Q50">
        <v>-0.88672940369156295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2.7606946923515899E-2</v>
      </c>
      <c r="Z50">
        <v>3.77231646328339E-2</v>
      </c>
      <c r="AA50">
        <v>7.8113695322805099E-2</v>
      </c>
      <c r="AB50">
        <v>6.1283356745041997E-2</v>
      </c>
      <c r="AC50">
        <v>5.8627841661496601E-2</v>
      </c>
      <c r="AD50">
        <v>7.5542272687491793E-2</v>
      </c>
      <c r="AE50">
        <v>9.8464544323908804E-2</v>
      </c>
      <c r="AF50">
        <v>-1.06346636034957</v>
      </c>
      <c r="AG50">
        <f t="shared" si="0"/>
        <v>-1.06346636034957</v>
      </c>
      <c r="AH50">
        <f t="shared" si="1"/>
        <v>-1.4023636383227553</v>
      </c>
    </row>
    <row r="51" spans="1:34" x14ac:dyDescent="0.25">
      <c r="A51" s="1">
        <v>43646</v>
      </c>
      <c r="B51">
        <v>-1.69271005139134</v>
      </c>
      <c r="C51">
        <v>0.144103668788822</v>
      </c>
      <c r="D51">
        <v>-0.44261854617149898</v>
      </c>
      <c r="E51">
        <v>0.75993674463886796</v>
      </c>
      <c r="F51">
        <v>-0.43975517174991102</v>
      </c>
      <c r="G51">
        <v>-1.30929011879601</v>
      </c>
      <c r="H51">
        <v>-0.39998940239890501</v>
      </c>
      <c r="I51">
        <v>-0.613050622987793</v>
      </c>
      <c r="J51">
        <v>0.93353592022512899</v>
      </c>
      <c r="K51">
        <v>-8.8845999191025704E-2</v>
      </c>
      <c r="L51">
        <v>1.8772238613377801</v>
      </c>
      <c r="M51">
        <v>0</v>
      </c>
      <c r="N51">
        <v>0</v>
      </c>
      <c r="O51">
        <v>9.5701005854365306E-2</v>
      </c>
      <c r="P51">
        <v>0</v>
      </c>
      <c r="Q51">
        <v>-0.86663906573744898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3.8373759678482201E-2</v>
      </c>
      <c r="Z51">
        <v>6.9080549913341893E-2</v>
      </c>
      <c r="AA51">
        <v>8.6871760002286594E-2</v>
      </c>
      <c r="AB51">
        <v>8.5845481301695101E-2</v>
      </c>
      <c r="AC51">
        <v>7.7398981076878495E-2</v>
      </c>
      <c r="AD51">
        <v>9.5906840953844802E-2</v>
      </c>
      <c r="AE51">
        <v>9.7787045191108701E-2</v>
      </c>
      <c r="AF51">
        <v>-1.4911333594613201</v>
      </c>
      <c r="AG51">
        <f t="shared" si="0"/>
        <v>-1.4911333594613201</v>
      </c>
      <c r="AH51">
        <f t="shared" si="1"/>
        <v>-1.9446107323878492</v>
      </c>
    </row>
    <row r="52" spans="1:34" x14ac:dyDescent="0.25">
      <c r="A52" s="1">
        <v>43738</v>
      </c>
      <c r="B52">
        <v>-1.65396918397413</v>
      </c>
      <c r="C52">
        <v>0.20953423375187599</v>
      </c>
      <c r="D52">
        <v>-0.45485217753767898</v>
      </c>
      <c r="E52">
        <v>0.91262469133786805</v>
      </c>
      <c r="F52">
        <v>-0.45377193580986902</v>
      </c>
      <c r="G52">
        <v>-1.3618854188511</v>
      </c>
      <c r="H52">
        <v>-0.37028066945003002</v>
      </c>
      <c r="I52">
        <v>-0.59964538766477804</v>
      </c>
      <c r="J52">
        <v>0.87788922867091801</v>
      </c>
      <c r="K52">
        <v>-3.4766476541635401E-2</v>
      </c>
      <c r="L52">
        <v>1.8517873332558701</v>
      </c>
      <c r="M52">
        <v>0</v>
      </c>
      <c r="N52">
        <v>0</v>
      </c>
      <c r="O52">
        <v>8.74943563132487E-2</v>
      </c>
      <c r="P52">
        <v>0</v>
      </c>
      <c r="Q52">
        <v>-0.84775554916497897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7.6130617137679601E-2</v>
      </c>
      <c r="Z52">
        <v>7.9583989580028103E-2</v>
      </c>
      <c r="AA52">
        <v>0.12091454118898599</v>
      </c>
      <c r="AB52">
        <v>0.106747000491854</v>
      </c>
      <c r="AC52">
        <v>0.103542482972143</v>
      </c>
      <c r="AD52">
        <v>0.125197499943866</v>
      </c>
      <c r="AE52">
        <v>9.7111733260948699E-2</v>
      </c>
      <c r="AF52">
        <v>-1.1283690910888999</v>
      </c>
      <c r="AG52">
        <f t="shared" si="0"/>
        <v>-1.1283690910888999</v>
      </c>
      <c r="AH52">
        <f t="shared" si="1"/>
        <v>-1.7404852224034566</v>
      </c>
    </row>
    <row r="53" spans="1:34" x14ac:dyDescent="0.25">
      <c r="A53" s="1">
        <v>43830</v>
      </c>
      <c r="B53">
        <v>-1.4821783457598501</v>
      </c>
      <c r="C53">
        <v>0.28166321402509298</v>
      </c>
      <c r="D53">
        <v>-0.43011781736127702</v>
      </c>
      <c r="E53">
        <v>0.86046896033627596</v>
      </c>
      <c r="F53">
        <v>-0.46619221458801202</v>
      </c>
      <c r="G53">
        <v>-1.46408329959466</v>
      </c>
      <c r="H53">
        <v>-0.25559044274217801</v>
      </c>
      <c r="I53">
        <v>-0.57447804077167497</v>
      </c>
      <c r="J53">
        <v>0.90727854611855296</v>
      </c>
      <c r="K53">
        <v>3.2442376876548801E-2</v>
      </c>
      <c r="L53">
        <v>1.786584076392</v>
      </c>
      <c r="M53">
        <v>0</v>
      </c>
      <c r="N53">
        <v>0</v>
      </c>
      <c r="O53">
        <v>4.8355547357479101E-2</v>
      </c>
      <c r="P53">
        <v>0</v>
      </c>
      <c r="Q53">
        <v>-0.81400916079704999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5.7226592285122502E-2</v>
      </c>
      <c r="Z53">
        <v>0.103636509145647</v>
      </c>
      <c r="AA53">
        <v>0.13301970958055101</v>
      </c>
      <c r="AB53">
        <v>0.12519228397932999</v>
      </c>
      <c r="AC53">
        <v>0.12991658057040401</v>
      </c>
      <c r="AD53">
        <v>0.15664989453328099</v>
      </c>
      <c r="AE53">
        <v>9.6438686871584994E-2</v>
      </c>
      <c r="AF53">
        <v>-0.76777634354282398</v>
      </c>
      <c r="AG53">
        <f t="shared" si="0"/>
        <v>-0.76777634354282398</v>
      </c>
      <c r="AH53">
        <f t="shared" si="1"/>
        <v>-1.4734179136371595</v>
      </c>
    </row>
    <row r="54" spans="1:34" x14ac:dyDescent="0.25">
      <c r="A54" s="1">
        <v>43921</v>
      </c>
      <c r="B54">
        <v>-1.6094972473212901</v>
      </c>
      <c r="C54">
        <v>0.111355467197992</v>
      </c>
      <c r="D54">
        <v>-0.53180788696628101</v>
      </c>
      <c r="E54">
        <v>0.107828106894733</v>
      </c>
      <c r="F54">
        <v>-0.53512967755014695</v>
      </c>
      <c r="G54">
        <v>-1.5816437606178499</v>
      </c>
      <c r="H54">
        <v>0.102229212265339</v>
      </c>
      <c r="I54">
        <v>-0.55267287492764205</v>
      </c>
      <c r="J54">
        <v>0.89419354375720905</v>
      </c>
      <c r="K54">
        <v>-0.33783435849725701</v>
      </c>
      <c r="L54">
        <v>1.7157672935141399</v>
      </c>
      <c r="M54">
        <v>0</v>
      </c>
      <c r="N54">
        <v>0</v>
      </c>
      <c r="O54">
        <v>-4.7553810112370198E-2</v>
      </c>
      <c r="P54">
        <v>0</v>
      </c>
      <c r="Q54">
        <v>-0.79970979462610403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4.4938017479098903E-2</v>
      </c>
      <c r="Z54">
        <v>8.5157451296833095E-2</v>
      </c>
      <c r="AA54">
        <v>0.12741895876863599</v>
      </c>
      <c r="AB54">
        <v>0.131945543048444</v>
      </c>
      <c r="AC54">
        <v>0.147103457461596</v>
      </c>
      <c r="AD54">
        <v>0.18161167480955601</v>
      </c>
      <c r="AE54">
        <v>9.5767981301438404E-2</v>
      </c>
      <c r="AF54">
        <v>-2.2505327028239099</v>
      </c>
      <c r="AG54">
        <f t="shared" si="0"/>
        <v>-2.2505327028239099</v>
      </c>
      <c r="AH54">
        <f t="shared" si="1"/>
        <v>-2.9687078056880738</v>
      </c>
    </row>
    <row r="55" spans="1:34" x14ac:dyDescent="0.25">
      <c r="A55" s="1">
        <v>44012</v>
      </c>
      <c r="B55">
        <v>-1.7062330335222</v>
      </c>
      <c r="C55">
        <v>-0.104492832519649</v>
      </c>
      <c r="D55">
        <v>-0.61632524331454197</v>
      </c>
      <c r="E55">
        <v>-0.35252719846948699</v>
      </c>
      <c r="F55">
        <v>-0.59405215110382503</v>
      </c>
      <c r="G55">
        <v>-1.5812273607443901</v>
      </c>
      <c r="H55">
        <v>0.38088385847380801</v>
      </c>
      <c r="I55">
        <v>-0.446422069914307</v>
      </c>
      <c r="J55">
        <v>0.88919541627276499</v>
      </c>
      <c r="K55">
        <v>-1.00339804993459</v>
      </c>
      <c r="L55">
        <v>1.6566528426156399</v>
      </c>
      <c r="M55">
        <v>0</v>
      </c>
      <c r="N55">
        <v>0</v>
      </c>
      <c r="O55">
        <v>-0.10443078566748</v>
      </c>
      <c r="P55">
        <v>0</v>
      </c>
      <c r="Q55">
        <v>-0.78342620021237497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-5.3131939460637302E-2</v>
      </c>
      <c r="Z55">
        <v>6.6584751353018903E-2</v>
      </c>
      <c r="AA55">
        <v>0.12804854476496799</v>
      </c>
      <c r="AB55">
        <v>0.14578648814946099</v>
      </c>
      <c r="AC55">
        <v>0.168025883176704</v>
      </c>
      <c r="AD55">
        <v>0.21362857353703599</v>
      </c>
      <c r="AE55">
        <v>9.5099688849714606E-2</v>
      </c>
      <c r="AF55">
        <v>-3.6017608176703599</v>
      </c>
      <c r="AG55">
        <f t="shared" si="0"/>
        <v>-3.6017608176703599</v>
      </c>
      <c r="AH55">
        <f t="shared" si="1"/>
        <v>-4.2707031191909106</v>
      </c>
    </row>
    <row r="56" spans="1:34" x14ac:dyDescent="0.25">
      <c r="A56" s="1">
        <v>44104</v>
      </c>
      <c r="B56">
        <v>-1.9006462536211099</v>
      </c>
      <c r="C56">
        <v>-0.16006768155917001</v>
      </c>
      <c r="D56">
        <v>-0.58265785012515203</v>
      </c>
      <c r="E56">
        <v>-0.90906077577034405</v>
      </c>
      <c r="F56">
        <v>-0.64242407709583405</v>
      </c>
      <c r="G56">
        <v>-1.6196276202595301</v>
      </c>
      <c r="H56">
        <v>0.28219264114445303</v>
      </c>
      <c r="I56">
        <v>-0.421957139003105</v>
      </c>
      <c r="J56">
        <v>0.84993045288871805</v>
      </c>
      <c r="K56">
        <v>-1.3075808520579</v>
      </c>
      <c r="L56">
        <v>1.68612205515476</v>
      </c>
      <c r="M56">
        <v>0</v>
      </c>
      <c r="N56">
        <v>0</v>
      </c>
      <c r="O56">
        <v>-0.28009485332269601</v>
      </c>
      <c r="P56">
        <v>0</v>
      </c>
      <c r="Q56">
        <v>-0.74794980639636999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-7.7591558688424905E-2</v>
      </c>
      <c r="Z56">
        <v>8.8003965466751294E-2</v>
      </c>
      <c r="AA56">
        <v>0.149000546553053</v>
      </c>
      <c r="AB56">
        <v>0.16719780672068801</v>
      </c>
      <c r="AC56">
        <v>0.18734049063460201</v>
      </c>
      <c r="AD56">
        <v>0.24743116107526</v>
      </c>
      <c r="AE56">
        <v>9.4433878915081496E-2</v>
      </c>
      <c r="AF56">
        <v>-4.8980054693462698</v>
      </c>
      <c r="AG56">
        <f t="shared" si="0"/>
        <v>-4.8980054693462698</v>
      </c>
      <c r="AH56">
        <f t="shared" si="1"/>
        <v>-5.6593878811081995</v>
      </c>
    </row>
    <row r="57" spans="1:34" x14ac:dyDescent="0.25">
      <c r="A57" s="1">
        <v>44196</v>
      </c>
      <c r="B57">
        <v>-1.6626864880113099</v>
      </c>
      <c r="C57">
        <v>2.8115861891927999E-2</v>
      </c>
      <c r="D57">
        <v>-0.522594194760713</v>
      </c>
      <c r="E57">
        <v>-0.88885964585646005</v>
      </c>
      <c r="F57">
        <v>-0.68233917900923902</v>
      </c>
      <c r="G57">
        <v>-1.6194335325659801</v>
      </c>
      <c r="H57">
        <v>-0.57973339175127303</v>
      </c>
      <c r="I57">
        <v>-0.41563571291219098</v>
      </c>
      <c r="J57">
        <v>0.86270025764661995</v>
      </c>
      <c r="K57">
        <v>-1.1605903382714799</v>
      </c>
      <c r="L57">
        <v>1.78435796912413</v>
      </c>
      <c r="M57">
        <v>0</v>
      </c>
      <c r="N57">
        <v>0</v>
      </c>
      <c r="O57">
        <v>-0.42614519723376798</v>
      </c>
      <c r="P57">
        <v>0</v>
      </c>
      <c r="Q57">
        <v>-0.73224959576520099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8.5357147304125205E-2</v>
      </c>
      <c r="Z57">
        <v>0.19556767646196899</v>
      </c>
      <c r="AA57">
        <v>0.211406153642726</v>
      </c>
      <c r="AB57">
        <v>0.20663676671557801</v>
      </c>
      <c r="AC57">
        <v>0.21705214742356199</v>
      </c>
      <c r="AD57">
        <v>0.29790401108917502</v>
      </c>
      <c r="AE57">
        <v>9.3770618072537101E-2</v>
      </c>
      <c r="AF57">
        <v>-4.7073986667652701</v>
      </c>
      <c r="AG57">
        <f t="shared" si="0"/>
        <v>-4.7073986667652701</v>
      </c>
      <c r="AH57">
        <f t="shared" si="1"/>
        <v>-5.9213225694024052</v>
      </c>
    </row>
    <row r="58" spans="1:34" x14ac:dyDescent="0.25">
      <c r="A58" s="1">
        <v>44286</v>
      </c>
      <c r="B58">
        <v>-2.23934562675647</v>
      </c>
      <c r="C58">
        <v>0.108441843302546</v>
      </c>
      <c r="D58">
        <v>-0.42861292301581599</v>
      </c>
      <c r="E58">
        <v>-0.93402081811543902</v>
      </c>
      <c r="F58">
        <v>-0.64626081156503101</v>
      </c>
      <c r="G58">
        <v>-1.7170469248520801</v>
      </c>
      <c r="H58">
        <v>-0.59418155898063296</v>
      </c>
      <c r="I58">
        <v>-0.50097378276395499</v>
      </c>
      <c r="J58">
        <v>0.74227607341426205</v>
      </c>
      <c r="K58">
        <v>-0.91713258037485801</v>
      </c>
      <c r="L58">
        <v>1.80349926467293</v>
      </c>
      <c r="M58">
        <v>0</v>
      </c>
      <c r="N58">
        <v>0</v>
      </c>
      <c r="O58">
        <v>-0.49413951106992698</v>
      </c>
      <c r="P58">
        <v>0</v>
      </c>
      <c r="Q58">
        <v>-0.70998253938864497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0.31127816443883499</v>
      </c>
      <c r="Z58">
        <v>0.32894394080398098</v>
      </c>
      <c r="AA58">
        <v>0.29371191938288299</v>
      </c>
      <c r="AB58">
        <v>0.25120195664898998</v>
      </c>
      <c r="AC58">
        <v>0.249350446091925</v>
      </c>
      <c r="AD58">
        <v>0.36560289320202699</v>
      </c>
      <c r="AE58">
        <v>9.3109970148507706E-2</v>
      </c>
      <c r="AF58">
        <v>-4.6342806047759604</v>
      </c>
      <c r="AG58">
        <f t="shared" si="0"/>
        <v>-4.6342806047759604</v>
      </c>
      <c r="AH58">
        <f t="shared" si="1"/>
        <v>-6.4343699253446012</v>
      </c>
    </row>
    <row r="59" spans="1:34" x14ac:dyDescent="0.25">
      <c r="A59" s="1">
        <v>44377</v>
      </c>
      <c r="B59">
        <v>-2.9029934755401601</v>
      </c>
      <c r="C59">
        <v>0.29182904277600502</v>
      </c>
      <c r="D59">
        <v>-0.35736755072780202</v>
      </c>
      <c r="E59">
        <v>-0.81985027750444495</v>
      </c>
      <c r="F59">
        <v>-0.61471387037195002</v>
      </c>
      <c r="G59">
        <v>-1.8940322708514801</v>
      </c>
      <c r="H59">
        <v>-0.642462852783379</v>
      </c>
      <c r="I59">
        <v>-0.70285021329836705</v>
      </c>
      <c r="J59">
        <v>0.68781787005198203</v>
      </c>
      <c r="K59">
        <v>-0.33644733647317299</v>
      </c>
      <c r="L59">
        <v>1.7080296894881</v>
      </c>
      <c r="M59">
        <v>0</v>
      </c>
      <c r="N59">
        <v>0</v>
      </c>
      <c r="O59">
        <v>-0.52311154800514803</v>
      </c>
      <c r="P59">
        <v>0</v>
      </c>
      <c r="Q59">
        <v>-0.68288237581504996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0.57769419020346602</v>
      </c>
      <c r="Z59">
        <v>0.47665028749148203</v>
      </c>
      <c r="AA59">
        <v>0.38702126622125199</v>
      </c>
      <c r="AB59">
        <v>0.30170069313472297</v>
      </c>
      <c r="AC59">
        <v>0.28405595290121599</v>
      </c>
      <c r="AD59">
        <v>0.44766117834194902</v>
      </c>
      <c r="AE59">
        <v>9.2451996294215896E-2</v>
      </c>
      <c r="AF59">
        <v>-4.2217996044665602</v>
      </c>
      <c r="AG59">
        <f t="shared" si="0"/>
        <v>-4.2217996044665602</v>
      </c>
      <c r="AH59">
        <f t="shared" si="1"/>
        <v>-6.696583172760648</v>
      </c>
    </row>
    <row r="60" spans="1:34" x14ac:dyDescent="0.25">
      <c r="A60" s="1">
        <v>44469</v>
      </c>
      <c r="B60">
        <v>-2.3476410021426899</v>
      </c>
      <c r="C60">
        <v>6.1191664687253899E-2</v>
      </c>
      <c r="D60">
        <v>-0.25290438362753798</v>
      </c>
      <c r="E60">
        <v>-0.919468209986819</v>
      </c>
      <c r="F60">
        <v>-0.50476670526164902</v>
      </c>
      <c r="G60">
        <v>-1.9390409789463099</v>
      </c>
      <c r="H60">
        <v>-0.31058390390350699</v>
      </c>
      <c r="I60">
        <v>-0.96273916858708197</v>
      </c>
      <c r="J60">
        <v>0.60998316505458305</v>
      </c>
      <c r="K60">
        <v>-0.29968187189842899</v>
      </c>
      <c r="L60">
        <v>1.65148983977746</v>
      </c>
      <c r="M60">
        <v>0</v>
      </c>
      <c r="N60">
        <v>0</v>
      </c>
      <c r="O60">
        <v>-0.483941545393759</v>
      </c>
      <c r="P60">
        <v>0</v>
      </c>
      <c r="Q60">
        <v>-0.667243630226379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0.62663567867018999</v>
      </c>
      <c r="Z60">
        <v>0.46770400216416003</v>
      </c>
      <c r="AA60">
        <v>0.42795946395323198</v>
      </c>
      <c r="AB60">
        <v>0.31858022738787101</v>
      </c>
      <c r="AC60">
        <v>0.304042495697946</v>
      </c>
      <c r="AD60">
        <v>0.53247835356211903</v>
      </c>
      <c r="AE60">
        <v>9.1796755057350701E-2</v>
      </c>
      <c r="AF60">
        <v>-3.5961497539619902</v>
      </c>
      <c r="AG60">
        <f t="shared" si="0"/>
        <v>-3.5961497539619902</v>
      </c>
      <c r="AH60">
        <f t="shared" si="1"/>
        <v>-6.2735499753975077</v>
      </c>
    </row>
    <row r="61" spans="1:34" x14ac:dyDescent="0.25">
      <c r="A61" s="1">
        <v>44561</v>
      </c>
      <c r="B61">
        <v>-1.91061113866467</v>
      </c>
      <c r="C61">
        <v>0.14320806781121301</v>
      </c>
      <c r="D61">
        <v>-0.233711044586044</v>
      </c>
      <c r="E61">
        <v>-0.90794079627920998</v>
      </c>
      <c r="F61">
        <v>-0.452153421841065</v>
      </c>
      <c r="G61">
        <v>-1.9958110552195201</v>
      </c>
      <c r="H61">
        <v>-0.31140553008059002</v>
      </c>
      <c r="I61">
        <v>-1.2526596417532401</v>
      </c>
      <c r="J61">
        <v>0.53837770480218805</v>
      </c>
      <c r="K61">
        <v>0.196909294660428</v>
      </c>
      <c r="L61">
        <v>1.5778279717063799</v>
      </c>
      <c r="M61">
        <v>0</v>
      </c>
      <c r="N61">
        <v>0</v>
      </c>
      <c r="O61">
        <v>-0.447020924007836</v>
      </c>
      <c r="P61">
        <v>0</v>
      </c>
      <c r="Q61">
        <v>-0.66262254692721601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0.75759379407946903</v>
      </c>
      <c r="Z61">
        <v>0.45238129308146502</v>
      </c>
      <c r="AA61">
        <v>0.47394203628075499</v>
      </c>
      <c r="AB61">
        <v>0.33570974085121902</v>
      </c>
      <c r="AC61">
        <v>0.32392717450193298</v>
      </c>
      <c r="AD61">
        <v>0.61809925075055405</v>
      </c>
      <c r="AE61">
        <v>9.1144302452078302E-2</v>
      </c>
      <c r="AF61">
        <v>-2.6648154683817098</v>
      </c>
      <c r="AG61">
        <f t="shared" si="0"/>
        <v>-2.6648154683817098</v>
      </c>
      <c r="AH61">
        <f t="shared" si="1"/>
        <v>-5.6264687579271051</v>
      </c>
    </row>
    <row r="62" spans="1:34" x14ac:dyDescent="0.25">
      <c r="A62" s="1">
        <v>44651</v>
      </c>
      <c r="B62">
        <v>-1.9456026963624999</v>
      </c>
      <c r="C62">
        <v>6.7009155634369696E-2</v>
      </c>
      <c r="D62">
        <v>-0.27819277418912303</v>
      </c>
      <c r="E62">
        <v>-0.75446769991608198</v>
      </c>
      <c r="F62">
        <v>-0.37223332607051302</v>
      </c>
      <c r="G62">
        <v>-1.8826285296208201</v>
      </c>
      <c r="H62">
        <v>0.27219143801029699</v>
      </c>
      <c r="I62">
        <v>-1.5753476883239901</v>
      </c>
      <c r="J62">
        <v>0.42261213065567999</v>
      </c>
      <c r="K62">
        <v>0.69657505582122403</v>
      </c>
      <c r="L62">
        <v>1.5788444896099301</v>
      </c>
      <c r="M62">
        <v>0</v>
      </c>
      <c r="N62">
        <v>0</v>
      </c>
      <c r="O62">
        <v>-0.37626973989207002</v>
      </c>
      <c r="P62">
        <v>0</v>
      </c>
      <c r="Q62">
        <v>-0.65527918014718101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0.75264106571003597</v>
      </c>
      <c r="Z62">
        <v>0.402341729581837</v>
      </c>
      <c r="AA62">
        <v>0.45914133389592399</v>
      </c>
      <c r="AB62">
        <v>0.31722540858722997</v>
      </c>
      <c r="AC62">
        <v>0.32937473290255098</v>
      </c>
      <c r="AD62">
        <v>0.69305747354463598</v>
      </c>
      <c r="AE62">
        <v>9.0494692027429505E-2</v>
      </c>
      <c r="AF62">
        <v>-1.7585129285411301</v>
      </c>
      <c r="AG62">
        <f t="shared" si="0"/>
        <v>-1.7585129285411301</v>
      </c>
      <c r="AH62">
        <f t="shared" si="1"/>
        <v>-4.7122946727633437</v>
      </c>
    </row>
    <row r="63" spans="1:34" x14ac:dyDescent="0.25">
      <c r="A63" s="1">
        <v>44742</v>
      </c>
      <c r="B63">
        <v>-2.0854604178041498</v>
      </c>
      <c r="C63">
        <v>-0.17396691340098</v>
      </c>
      <c r="D63">
        <v>-0.17912227532111399</v>
      </c>
      <c r="E63">
        <v>-0.41269714817565301</v>
      </c>
      <c r="F63">
        <v>-0.16370653344727801</v>
      </c>
      <c r="G63">
        <v>-1.6808899069889101</v>
      </c>
      <c r="H63">
        <v>0.38692514129599498</v>
      </c>
      <c r="I63">
        <v>-1.9075782188395001</v>
      </c>
      <c r="J63">
        <v>0.306008447839697</v>
      </c>
      <c r="K63">
        <v>0.97347511372930395</v>
      </c>
      <c r="L63">
        <v>1.52119980770025</v>
      </c>
      <c r="M63">
        <v>0</v>
      </c>
      <c r="N63">
        <v>0</v>
      </c>
      <c r="O63">
        <v>-7.9619519366133901E-2</v>
      </c>
      <c r="P63">
        <v>0</v>
      </c>
      <c r="Q63">
        <v>-0.64834632133040804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0.59080764328796698</v>
      </c>
      <c r="Z63">
        <v>0.20544292714815901</v>
      </c>
      <c r="AA63">
        <v>0.32704662116261701</v>
      </c>
      <c r="AB63">
        <v>0.18789509936829801</v>
      </c>
      <c r="AC63">
        <v>0.29875947761432697</v>
      </c>
      <c r="AD63">
        <v>0.73402445217433498</v>
      </c>
      <c r="AE63">
        <v>8.9847974934095007E-2</v>
      </c>
      <c r="AF63">
        <v>-1.7099545484190799</v>
      </c>
      <c r="AG63">
        <f t="shared" si="0"/>
        <v>-1.7099545484190799</v>
      </c>
      <c r="AH63">
        <f t="shared" si="1"/>
        <v>-4.0539307691747828</v>
      </c>
    </row>
    <row r="64" spans="1:34" x14ac:dyDescent="0.25">
      <c r="A64" s="1">
        <v>44834</v>
      </c>
      <c r="B64">
        <v>-1.89169322630711</v>
      </c>
      <c r="C64">
        <v>-8.1180702034294297E-2</v>
      </c>
      <c r="D64">
        <v>-0.14013970316886301</v>
      </c>
      <c r="E64">
        <v>-6.4197205053421899E-2</v>
      </c>
      <c r="F64">
        <v>-5.5108154539802702E-2</v>
      </c>
      <c r="G64">
        <v>-1.5040665731238601</v>
      </c>
      <c r="H64">
        <v>-0.101708758806489</v>
      </c>
      <c r="I64">
        <v>-2.1829980865793499</v>
      </c>
      <c r="J64">
        <v>0.34490658207345698</v>
      </c>
      <c r="K64">
        <v>0.78528149952751702</v>
      </c>
      <c r="L64">
        <v>1.43143141046485</v>
      </c>
      <c r="M64">
        <v>0</v>
      </c>
      <c r="N64">
        <v>0</v>
      </c>
      <c r="O64">
        <v>0.14246475449090701</v>
      </c>
      <c r="P64">
        <v>0</v>
      </c>
      <c r="Q64">
        <v>-0.639995091709333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0.529847871210958</v>
      </c>
      <c r="Z64">
        <v>1.1854107642697899E-2</v>
      </c>
      <c r="AA64">
        <v>0.30002077844591402</v>
      </c>
      <c r="AB64">
        <v>6.5714875816168403E-2</v>
      </c>
      <c r="AC64">
        <v>0.260701414226022</v>
      </c>
      <c r="AD64">
        <v>0.73652669143683702</v>
      </c>
      <c r="AE64">
        <v>8.9204199989664806E-2</v>
      </c>
      <c r="AF64">
        <v>-1.9631333159975399</v>
      </c>
      <c r="AG64">
        <f t="shared" si="0"/>
        <v>-1.9631333159975399</v>
      </c>
      <c r="AH64">
        <f t="shared" si="1"/>
        <v>-3.8677990547761372</v>
      </c>
    </row>
    <row r="65" spans="1:34" x14ac:dyDescent="0.25">
      <c r="A65" s="1">
        <v>44926</v>
      </c>
      <c r="B65">
        <v>-1.9559135132967</v>
      </c>
      <c r="C65">
        <v>-0.151647610779092</v>
      </c>
      <c r="D65">
        <v>-6.1285355206269397E-2</v>
      </c>
      <c r="E65">
        <v>0.43768219505688299</v>
      </c>
      <c r="F65">
        <v>9.4398920136477396E-2</v>
      </c>
      <c r="G65">
        <v>-1.28931489446711</v>
      </c>
      <c r="H65">
        <v>-0.16838827282963201</v>
      </c>
      <c r="I65">
        <v>-2.4017828893821398</v>
      </c>
      <c r="J65">
        <v>0.33325795613474901</v>
      </c>
      <c r="K65">
        <v>0.35472747657762299</v>
      </c>
      <c r="L65">
        <v>1.3311829181708099</v>
      </c>
      <c r="M65">
        <v>0</v>
      </c>
      <c r="N65">
        <v>0</v>
      </c>
      <c r="O65">
        <v>0.42856993345397298</v>
      </c>
      <c r="P65">
        <v>0</v>
      </c>
      <c r="Q65">
        <v>-0.63300976646671503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0.42005782529896102</v>
      </c>
      <c r="Z65">
        <v>-0.255285214582196</v>
      </c>
      <c r="AA65">
        <v>0.17661969400933</v>
      </c>
      <c r="AB65">
        <v>-3.80447614917825E-2</v>
      </c>
      <c r="AC65">
        <v>0.21501686859607999</v>
      </c>
      <c r="AD65">
        <v>0.70398042669868599</v>
      </c>
      <c r="AE65">
        <v>8.8563413742344693E-2</v>
      </c>
      <c r="AF65">
        <v>-2.3706146506257202</v>
      </c>
      <c r="AG65">
        <f t="shared" si="0"/>
        <v>-2.3706146506257202</v>
      </c>
      <c r="AH65">
        <f t="shared" si="1"/>
        <v>-3.5929594891547989</v>
      </c>
    </row>
    <row r="66" spans="1:34" x14ac:dyDescent="0.25">
      <c r="A66" s="1">
        <v>45016</v>
      </c>
      <c r="B66">
        <v>-1.9815293068655899</v>
      </c>
      <c r="C66">
        <v>-4.62868348771261E-2</v>
      </c>
      <c r="D66">
        <v>-1.7959802886139301E-2</v>
      </c>
      <c r="E66">
        <v>0.93267096435673202</v>
      </c>
      <c r="F66">
        <v>0.179243655979171</v>
      </c>
      <c r="G66">
        <v>-1.0593807626579901</v>
      </c>
      <c r="H66">
        <v>0.22316176694015699</v>
      </c>
      <c r="I66">
        <v>-2.5737963241197601</v>
      </c>
      <c r="J66">
        <v>0.373392943456551</v>
      </c>
      <c r="K66">
        <v>0.78594867504717203</v>
      </c>
      <c r="L66">
        <v>1.2621664027314501</v>
      </c>
      <c r="M66">
        <v>0</v>
      </c>
      <c r="N66">
        <v>0</v>
      </c>
      <c r="O66">
        <v>0.57131203119904395</v>
      </c>
      <c r="P66">
        <v>0</v>
      </c>
      <c r="Q66">
        <v>-0.58216566835846295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0.35011252465680598</v>
      </c>
      <c r="Z66">
        <v>-0.44053777156349799</v>
      </c>
      <c r="AA66">
        <v>1.07053053232079E-2</v>
      </c>
      <c r="AB66">
        <v>-0.17018967567086801</v>
      </c>
      <c r="AC66">
        <v>0.17527223128137601</v>
      </c>
      <c r="AD66">
        <v>0.638507080480199</v>
      </c>
      <c r="AE66">
        <v>8.7925660533179906E-2</v>
      </c>
      <c r="AF66">
        <v>-1.2814269050143801</v>
      </c>
      <c r="AG66">
        <f t="shared" si="0"/>
        <v>-1.2814269050143801</v>
      </c>
      <c r="AH66">
        <f t="shared" si="1"/>
        <v>-1.8452965995216029</v>
      </c>
    </row>
    <row r="67" spans="1:34" x14ac:dyDescent="0.25">
      <c r="A67" s="1">
        <v>45107</v>
      </c>
      <c r="B67">
        <v>-2.10447785959169</v>
      </c>
      <c r="C67">
        <v>-5.3192962341287599E-2</v>
      </c>
      <c r="D67">
        <v>-1.0144888716154399E-2</v>
      </c>
      <c r="E67">
        <v>1.1078495331784599</v>
      </c>
      <c r="F67">
        <v>0.24351428082425999</v>
      </c>
      <c r="G67">
        <v>-0.80430279083091205</v>
      </c>
      <c r="H67">
        <v>-0.21685558282186099</v>
      </c>
      <c r="I67">
        <v>-2.6721835384009198</v>
      </c>
      <c r="J67">
        <v>0.46923449365991299</v>
      </c>
      <c r="K67">
        <v>0.74649229877802903</v>
      </c>
      <c r="L67">
        <v>1.2630851198764601</v>
      </c>
      <c r="M67">
        <v>0</v>
      </c>
      <c r="N67">
        <v>0</v>
      </c>
      <c r="O67">
        <v>0.69234711250616399</v>
      </c>
      <c r="P67">
        <v>0</v>
      </c>
      <c r="Q67">
        <v>-0.571433554265253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0.247935545389596</v>
      </c>
      <c r="Z67">
        <v>-0.57025802215008603</v>
      </c>
      <c r="AA67">
        <v>-9.1884081601727396E-2</v>
      </c>
      <c r="AB67">
        <v>-0.30548099547030699</v>
      </c>
      <c r="AC67">
        <v>0.14419517950566399</v>
      </c>
      <c r="AD67">
        <v>0.57163531015698499</v>
      </c>
      <c r="AE67">
        <v>8.7290982556822494E-2</v>
      </c>
      <c r="AF67">
        <v>-1.8266344197578299</v>
      </c>
      <c r="AG67">
        <f t="shared" ref="AG67:AG130" si="2">AF67</f>
        <v>-1.8266344197578299</v>
      </c>
      <c r="AH67">
        <f t="shared" ref="AH67:AH130" si="3">AG67-SUM(Y67:AD67)</f>
        <v>-1.8227773555879545</v>
      </c>
    </row>
    <row r="68" spans="1:34" x14ac:dyDescent="0.25">
      <c r="A68" s="1">
        <v>45199</v>
      </c>
      <c r="B68">
        <v>-1.88773056900512</v>
      </c>
      <c r="C68">
        <v>-0.12760537216158699</v>
      </c>
      <c r="D68">
        <v>9.7388811910946796E-2</v>
      </c>
      <c r="E68">
        <v>1.0707893375025499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</c>
      <c r="J68">
        <v>0.54046360956891404</v>
      </c>
      <c r="K68">
        <v>0.72242022121059002</v>
      </c>
      <c r="L68">
        <v>1.2363121771785399</v>
      </c>
      <c r="M68">
        <v>0</v>
      </c>
      <c r="N68">
        <v>0</v>
      </c>
      <c r="O68">
        <v>0.85080002739517402</v>
      </c>
      <c r="P68">
        <v>0</v>
      </c>
      <c r="Q68">
        <v>-0.54961474319200698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0.104162294694015</v>
      </c>
      <c r="Z68">
        <v>-0.70281431811913497</v>
      </c>
      <c r="AA68">
        <v>-0.246437622782644</v>
      </c>
      <c r="AB68">
        <v>-0.401157046594529</v>
      </c>
      <c r="AC68">
        <v>9.2200086917363699E-2</v>
      </c>
      <c r="AD68">
        <v>0.50619242261933795</v>
      </c>
      <c r="AE68">
        <v>8.6659419920868494E-2</v>
      </c>
      <c r="AF68">
        <v>-1.7836103719184699</v>
      </c>
      <c r="AG68">
        <f t="shared" si="2"/>
        <v>-1.7836103719184699</v>
      </c>
      <c r="AH68">
        <f t="shared" si="3"/>
        <v>-1.1357561886528784</v>
      </c>
    </row>
    <row r="69" spans="1:34" x14ac:dyDescent="0.25">
      <c r="A69" s="1">
        <v>45291</v>
      </c>
      <c r="B69">
        <v>-1.92349767966678</v>
      </c>
      <c r="C69">
        <v>-5.0379634690062798E-2</v>
      </c>
      <c r="D69">
        <v>0.13603648769006901</v>
      </c>
      <c r="E69">
        <v>1.0959034326280299</v>
      </c>
      <c r="F69">
        <v>0.38538451482851999</v>
      </c>
      <c r="G69">
        <v>-0.46263958637157798</v>
      </c>
      <c r="H69">
        <v>-0.51727708728421196</v>
      </c>
      <c r="I69">
        <v>-2.6494046640101798</v>
      </c>
      <c r="J69">
        <v>0.61261519914031803</v>
      </c>
      <c r="K69">
        <v>0.64683569093944904</v>
      </c>
      <c r="L69">
        <v>1.22088533073205</v>
      </c>
      <c r="M69">
        <v>0</v>
      </c>
      <c r="N69">
        <v>0</v>
      </c>
      <c r="O69">
        <v>0.95168384321267496</v>
      </c>
      <c r="P69">
        <v>0</v>
      </c>
      <c r="Q69">
        <v>-0.54417688398134301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7.4553755753381497E-3</v>
      </c>
      <c r="Z69">
        <v>-0.77428504548905797</v>
      </c>
      <c r="AA69">
        <v>-0.36333461847264498</v>
      </c>
      <c r="AB69">
        <v>-0.44155263330451999</v>
      </c>
      <c r="AC69">
        <v>6.5246367953311193E-2</v>
      </c>
      <c r="AD69">
        <v>0.45732513829999899</v>
      </c>
      <c r="AE69">
        <v>8.6031010703798594E-2</v>
      </c>
      <c r="AF69">
        <v>-2.0611454415667998</v>
      </c>
      <c r="AG69">
        <f t="shared" si="2"/>
        <v>-2.0611454415667998</v>
      </c>
      <c r="AH69">
        <f t="shared" si="3"/>
        <v>-1.0120000261292252</v>
      </c>
    </row>
    <row r="70" spans="1:34" x14ac:dyDescent="0.25">
      <c r="A70" s="1">
        <v>45382</v>
      </c>
      <c r="B70">
        <v>-2.1302559913886898</v>
      </c>
      <c r="C70">
        <v>-8.5696971940490405E-2</v>
      </c>
      <c r="D70">
        <v>0.132436009689094</v>
      </c>
      <c r="E70">
        <v>0.92815222498759298</v>
      </c>
      <c r="F70">
        <v>0.40830593355341899</v>
      </c>
      <c r="G70">
        <v>-0.33197546953368201</v>
      </c>
      <c r="H70">
        <v>-0.57666149772533903</v>
      </c>
      <c r="I70">
        <v>-2.5975808345439599</v>
      </c>
      <c r="J70">
        <v>0.73311788187682803</v>
      </c>
      <c r="K70">
        <v>0.46704265945307599</v>
      </c>
      <c r="L70">
        <v>1.2606358110082601</v>
      </c>
      <c r="M70">
        <v>0</v>
      </c>
      <c r="N70">
        <v>0</v>
      </c>
      <c r="O70">
        <v>0.95193492913163502</v>
      </c>
      <c r="P70">
        <v>0</v>
      </c>
      <c r="Q70">
        <v>-0.509183059462746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-6.6081084373752097E-2</v>
      </c>
      <c r="Z70">
        <v>-0.81939764841162499</v>
      </c>
      <c r="AA70">
        <v>-0.45553857975566597</v>
      </c>
      <c r="AB70">
        <v>-0.491861085404314</v>
      </c>
      <c r="AC70">
        <v>2.32724551671777E-2</v>
      </c>
      <c r="AD70">
        <v>0.42837147435649903</v>
      </c>
      <c r="AE70">
        <v>8.5405791011551505E-2</v>
      </c>
      <c r="AF70">
        <v>-2.6455570523051199</v>
      </c>
      <c r="AG70">
        <f t="shared" si="2"/>
        <v>-2.6455570523051199</v>
      </c>
      <c r="AH70">
        <f t="shared" si="3"/>
        <v>-1.2643225838834398</v>
      </c>
    </row>
    <row r="71" spans="1:34" x14ac:dyDescent="0.25">
      <c r="A71" s="1">
        <v>45473</v>
      </c>
      <c r="B71">
        <v>-2.1223408371596499</v>
      </c>
      <c r="C71">
        <v>5.0281804706860103E-3</v>
      </c>
      <c r="D71">
        <v>9.0126458512767002E-2</v>
      </c>
      <c r="E71">
        <v>0.71695289538156903</v>
      </c>
      <c r="F71">
        <v>0.38758913540580597</v>
      </c>
      <c r="G71">
        <v>-0.306991465397634</v>
      </c>
      <c r="H71">
        <v>-0.538357871729371</v>
      </c>
      <c r="I71">
        <v>-2.5255303226372798</v>
      </c>
      <c r="J71">
        <v>0.72693652167279099</v>
      </c>
      <c r="K71">
        <v>0.22914224459892399</v>
      </c>
      <c r="L71">
        <v>1.27453443493815</v>
      </c>
      <c r="M71">
        <v>0</v>
      </c>
      <c r="N71">
        <v>0</v>
      </c>
      <c r="O71">
        <v>0.96124649002117601</v>
      </c>
      <c r="P71">
        <v>0</v>
      </c>
      <c r="Q71">
        <v>-0.51033063433095704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-7.5173375268742598E-2</v>
      </c>
      <c r="Z71">
        <v>-0.74175039409773602</v>
      </c>
      <c r="AA71">
        <v>-0.46334511606377399</v>
      </c>
      <c r="AB71">
        <v>-0.49283008354091501</v>
      </c>
      <c r="AC71">
        <v>-1.26517364279838E-2</v>
      </c>
      <c r="AD71">
        <v>0.41428029050181803</v>
      </c>
      <c r="AE71">
        <v>8.4783795032760206E-2</v>
      </c>
      <c r="AF71">
        <v>-2.8986813901175901</v>
      </c>
      <c r="AG71">
        <f t="shared" si="2"/>
        <v>-2.8986813901175901</v>
      </c>
      <c r="AH71">
        <f t="shared" si="3"/>
        <v>-1.5272109752202567</v>
      </c>
    </row>
    <row r="72" spans="1:34" x14ac:dyDescent="0.25">
      <c r="A72" s="1">
        <v>45565</v>
      </c>
      <c r="B72">
        <v>-2.26054404686082</v>
      </c>
      <c r="C72">
        <v>7.2822828455911204E-2</v>
      </c>
      <c r="D72">
        <v>3.6295027192828802E-2</v>
      </c>
      <c r="E72">
        <v>0.62557305850285905</v>
      </c>
      <c r="F72">
        <v>0.35108722524095298</v>
      </c>
      <c r="G72">
        <v>-0.30734480240572798</v>
      </c>
      <c r="H72">
        <v>-0.43761614987098901</v>
      </c>
      <c r="I72">
        <v>-2.4285385280472802</v>
      </c>
      <c r="J72">
        <v>0.73594645653384405</v>
      </c>
      <c r="K72">
        <v>-5.4714142185396997E-2</v>
      </c>
      <c r="L72">
        <v>1.2824407826447</v>
      </c>
      <c r="M72">
        <v>0</v>
      </c>
      <c r="N72">
        <v>0</v>
      </c>
      <c r="O72">
        <v>0.96883981175264899</v>
      </c>
      <c r="P72">
        <v>0</v>
      </c>
      <c r="Q72">
        <v>-0.50661246163167395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-5.3487484602808097E-2</v>
      </c>
      <c r="Z72">
        <v>-0.63223086221257796</v>
      </c>
      <c r="AA72">
        <v>-0.401766752336155</v>
      </c>
      <c r="AB72">
        <v>-0.459617701217095</v>
      </c>
      <c r="AC72">
        <v>-3.9148401107703297E-2</v>
      </c>
      <c r="AD72">
        <v>0.39773919493402099</v>
      </c>
      <c r="AE72">
        <v>8.4165055092677396E-2</v>
      </c>
      <c r="AF72">
        <v>-3.02671189212777</v>
      </c>
      <c r="AG72">
        <f t="shared" si="2"/>
        <v>-3.02671189212777</v>
      </c>
      <c r="AH72">
        <f t="shared" si="3"/>
        <v>-1.8381998855854518</v>
      </c>
    </row>
    <row r="73" spans="1:34" x14ac:dyDescent="0.25">
      <c r="A73" s="1">
        <v>45657</v>
      </c>
      <c r="B73">
        <v>-2.1628703888571299</v>
      </c>
      <c r="C73">
        <v>7.14147995637779E-2</v>
      </c>
      <c r="D73">
        <v>9.9448593086127104E-3</v>
      </c>
      <c r="E73">
        <v>0.52054786184248303</v>
      </c>
      <c r="F73">
        <v>0.33016375278714499</v>
      </c>
      <c r="G73">
        <v>-0.31007691322102798</v>
      </c>
      <c r="H73">
        <v>-0.20340332253365401</v>
      </c>
      <c r="I73">
        <v>-2.3018491010565301</v>
      </c>
      <c r="J73">
        <v>0.78915501633528495</v>
      </c>
      <c r="K73">
        <v>-0.18437242522904099</v>
      </c>
      <c r="L73">
        <v>1.2804474110342701</v>
      </c>
      <c r="M73">
        <v>0</v>
      </c>
      <c r="N73">
        <v>0</v>
      </c>
      <c r="O73">
        <v>0.98152581279661</v>
      </c>
      <c r="P73">
        <v>0</v>
      </c>
      <c r="Q73">
        <v>-0.487638258885284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-3.6718617340139398E-2</v>
      </c>
      <c r="Z73">
        <v>-0.51331524744794099</v>
      </c>
      <c r="AA73">
        <v>-0.32687174572740701</v>
      </c>
      <c r="AB73">
        <v>-0.40013323938644202</v>
      </c>
      <c r="AC73">
        <v>-6.52149849723902E-2</v>
      </c>
      <c r="AD73">
        <v>0.376287701213876</v>
      </c>
      <c r="AE73">
        <v>8.3549601705822096E-2</v>
      </c>
      <c r="AF73">
        <v>-2.5494274280690901</v>
      </c>
      <c r="AG73">
        <f t="shared" si="2"/>
        <v>-2.5494274280690901</v>
      </c>
      <c r="AH73">
        <f t="shared" si="3"/>
        <v>-1.5834612944086466</v>
      </c>
    </row>
    <row r="74" spans="1:34" x14ac:dyDescent="0.25">
      <c r="A74" s="1">
        <v>45747</v>
      </c>
      <c r="B74">
        <v>-2.1068639152117199</v>
      </c>
      <c r="C74">
        <v>5.4209244210464698E-2</v>
      </c>
      <c r="D74">
        <v>-3.9096520658681204E-3</v>
      </c>
      <c r="E74">
        <v>0.424261469687162</v>
      </c>
      <c r="F74">
        <v>0.31621466122018399</v>
      </c>
      <c r="G74">
        <v>-0.31442836484632097</v>
      </c>
      <c r="H74">
        <v>-6.5722992257659402E-2</v>
      </c>
      <c r="I74">
        <v>-2.1504009594500002</v>
      </c>
      <c r="J74">
        <v>0.83100620602837105</v>
      </c>
      <c r="K74">
        <v>-0.233525708586453</v>
      </c>
      <c r="L74">
        <v>1.27042915042644</v>
      </c>
      <c r="M74">
        <v>0</v>
      </c>
      <c r="N74">
        <v>0</v>
      </c>
      <c r="O74">
        <v>0.99415743151945302</v>
      </c>
      <c r="P74">
        <v>0</v>
      </c>
      <c r="Q74">
        <v>-0.46606909959041798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-2.8318646855608601E-2</v>
      </c>
      <c r="Z74">
        <v>-0.41862026557294701</v>
      </c>
      <c r="AA74">
        <v>-0.231285403268531</v>
      </c>
      <c r="AB74">
        <v>-0.333642624898354</v>
      </c>
      <c r="AC74">
        <v>-6.7883440685506197E-2</v>
      </c>
      <c r="AD74">
        <v>0.34535212531461601</v>
      </c>
      <c r="AE74">
        <v>8.2937463627372393E-2</v>
      </c>
      <c r="AF74">
        <v>-2.10210332125531</v>
      </c>
      <c r="AG74">
        <f t="shared" si="2"/>
        <v>-2.10210332125531</v>
      </c>
      <c r="AH74">
        <f t="shared" si="3"/>
        <v>-1.3677050652889791</v>
      </c>
    </row>
    <row r="75" spans="1:34" x14ac:dyDescent="0.25">
      <c r="A75" s="1">
        <v>45838</v>
      </c>
      <c r="B75">
        <v>-2.0705874635074202</v>
      </c>
      <c r="C75">
        <v>3.7717107867544702E-2</v>
      </c>
      <c r="D75">
        <v>-1.2016513956269299E-2</v>
      </c>
      <c r="E75">
        <v>0.34283661915939201</v>
      </c>
      <c r="F75">
        <v>0.30541950613547503</v>
      </c>
      <c r="G75">
        <v>-0.31969880099290598</v>
      </c>
      <c r="H75">
        <v>1.9169916374041598E-2</v>
      </c>
      <c r="I75">
        <v>-1.9816390535094499</v>
      </c>
      <c r="J75">
        <v>0.865603930778308</v>
      </c>
      <c r="K75">
        <v>-0.24411527403220401</v>
      </c>
      <c r="L75">
        <v>1.2542096999202901</v>
      </c>
      <c r="M75">
        <v>0</v>
      </c>
      <c r="N75">
        <v>0</v>
      </c>
      <c r="O75">
        <v>1.0046708950408401</v>
      </c>
      <c r="P75">
        <v>0</v>
      </c>
      <c r="Q75">
        <v>-0.44569195042714499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-2.4717061324958701E-2</v>
      </c>
      <c r="Z75">
        <v>-0.34899941976195697</v>
      </c>
      <c r="AA75">
        <v>-0.15004306082581201</v>
      </c>
      <c r="AB75">
        <v>-0.25207363544498201</v>
      </c>
      <c r="AC75">
        <v>-6.4657709218698095E-2</v>
      </c>
      <c r="AD75">
        <v>0.31815544230818998</v>
      </c>
      <c r="AE75">
        <v>8.2328667903332195E-2</v>
      </c>
      <c r="AF75">
        <v>-1.6841281575143601</v>
      </c>
      <c r="AG75">
        <f t="shared" si="2"/>
        <v>-1.6841281575143601</v>
      </c>
      <c r="AH75">
        <f t="shared" si="3"/>
        <v>-1.1617927132461423</v>
      </c>
    </row>
    <row r="76" spans="1:34" x14ac:dyDescent="0.25">
      <c r="A76" s="1">
        <v>45930</v>
      </c>
      <c r="B76">
        <v>-2.0433579520770402</v>
      </c>
      <c r="C76">
        <v>2.5562232632202302E-2</v>
      </c>
      <c r="D76">
        <v>-1.7392683575418101E-2</v>
      </c>
      <c r="E76">
        <v>0.27626148324942101</v>
      </c>
      <c r="F76">
        <v>0.29611841347144602</v>
      </c>
      <c r="G76">
        <v>-0.32544831091172399</v>
      </c>
      <c r="H76">
        <v>7.3766471229557096E-2</v>
      </c>
      <c r="I76">
        <v>-1.80287036233141</v>
      </c>
      <c r="J76">
        <v>0.89414328705589596</v>
      </c>
      <c r="K76">
        <v>-0.23701787066280899</v>
      </c>
      <c r="L76">
        <v>1.23334093631066</v>
      </c>
      <c r="M76">
        <v>0</v>
      </c>
      <c r="N76">
        <v>0</v>
      </c>
      <c r="O76">
        <v>1.01240664232834</v>
      </c>
      <c r="P76">
        <v>0</v>
      </c>
      <c r="Q76">
        <v>-0.42752260831099897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-2.3270435758387099E-2</v>
      </c>
      <c r="Z76">
        <v>-0.29567087226739802</v>
      </c>
      <c r="AA76">
        <v>-0.100812685573076</v>
      </c>
      <c r="AB76">
        <v>-0.18203365032653901</v>
      </c>
      <c r="AC76">
        <v>-4.6430442238505301E-2</v>
      </c>
      <c r="AD76">
        <v>0.28990165442661803</v>
      </c>
      <c r="AE76">
        <v>8.1723239919499105E-2</v>
      </c>
      <c r="AF76">
        <v>-1.3186035134096401</v>
      </c>
      <c r="AG76">
        <f t="shared" si="2"/>
        <v>-1.3186035134096401</v>
      </c>
      <c r="AH76">
        <f t="shared" si="3"/>
        <v>-0.96028708167235255</v>
      </c>
    </row>
    <row r="77" spans="1:34" x14ac:dyDescent="0.25">
      <c r="A77" s="1">
        <v>46022</v>
      </c>
      <c r="B77">
        <v>-2.02021716416212</v>
      </c>
      <c r="C77">
        <v>1.74406042613868E-2</v>
      </c>
      <c r="D77">
        <v>-2.1388996976354799E-2</v>
      </c>
      <c r="E77">
        <v>0.222553922618937</v>
      </c>
      <c r="F77">
        <v>0.287605860756387</v>
      </c>
      <c r="G77">
        <v>-0.33133880743160699</v>
      </c>
      <c r="H77">
        <v>0.109699800985033</v>
      </c>
      <c r="I77">
        <v>-1.62026905916001</v>
      </c>
      <c r="J77">
        <v>0.91710133793057602</v>
      </c>
      <c r="K77">
        <v>-0.22218007230460901</v>
      </c>
      <c r="L77">
        <v>1.2090915783603</v>
      </c>
      <c r="M77">
        <v>0</v>
      </c>
      <c r="N77">
        <v>0</v>
      </c>
      <c r="O77">
        <v>1.01731271038656</v>
      </c>
      <c r="P77">
        <v>0</v>
      </c>
      <c r="Q77">
        <v>-0.41166317062376701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-2.2623592956749101E-2</v>
      </c>
      <c r="Z77">
        <v>-0.25256259610600001</v>
      </c>
      <c r="AA77">
        <v>-7.2117511208061105E-2</v>
      </c>
      <c r="AB77">
        <v>-0.13613570588898799</v>
      </c>
      <c r="AC77">
        <v>-2.7906190835355501E-2</v>
      </c>
      <c r="AD77">
        <v>0.265425699383319</v>
      </c>
      <c r="AE77">
        <v>8.1121203449259202E-2</v>
      </c>
      <c r="AF77">
        <v>-1.01105014952183</v>
      </c>
      <c r="AG77">
        <f t="shared" si="2"/>
        <v>-1.01105014952183</v>
      </c>
      <c r="AH77">
        <f t="shared" si="3"/>
        <v>-0.7651302519099954</v>
      </c>
    </row>
    <row r="78" spans="1:34" x14ac:dyDescent="0.25">
      <c r="A78" s="1">
        <v>46112</v>
      </c>
      <c r="B78">
        <v>-1.99893162935349</v>
      </c>
      <c r="C78">
        <v>1.2227187721734501E-2</v>
      </c>
      <c r="D78">
        <v>-2.4616661277395001E-2</v>
      </c>
      <c r="E78">
        <v>0.17938641856277701</v>
      </c>
      <c r="F78">
        <v>0.27959044263503102</v>
      </c>
      <c r="G78">
        <v>-0.33710248787352998</v>
      </c>
      <c r="H78">
        <v>0.13326646467175801</v>
      </c>
      <c r="I78">
        <v>-1.4387353001507199</v>
      </c>
      <c r="J78">
        <v>0.93482570620462002</v>
      </c>
      <c r="K78">
        <v>-0.20430280287729599</v>
      </c>
      <c r="L78">
        <v>1.18248272659527</v>
      </c>
      <c r="M78">
        <v>0</v>
      </c>
      <c r="N78">
        <v>0</v>
      </c>
      <c r="O78">
        <v>1.0195831750295401</v>
      </c>
      <c r="P78">
        <v>0</v>
      </c>
      <c r="Q78">
        <v>-0.39791810044533099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-2.2175238980298301E-2</v>
      </c>
      <c r="Z78">
        <v>-0.21634123910817801</v>
      </c>
      <c r="AA78">
        <v>-5.45265429277468E-2</v>
      </c>
      <c r="AB78">
        <v>-0.106136465979164</v>
      </c>
      <c r="AC78">
        <v>-1.7429326418700899E-2</v>
      </c>
      <c r="AD78">
        <v>0.24120821127681</v>
      </c>
      <c r="AE78">
        <v>8.0522580700233895E-2</v>
      </c>
      <c r="AF78">
        <v>-0.75512288199405397</v>
      </c>
      <c r="AG78">
        <f t="shared" si="2"/>
        <v>-0.75512288199405397</v>
      </c>
      <c r="AH78">
        <f t="shared" si="3"/>
        <v>-0.57972227985677605</v>
      </c>
    </row>
    <row r="79" spans="1:34" x14ac:dyDescent="0.25">
      <c r="A79" s="1">
        <v>46203</v>
      </c>
      <c r="B79">
        <v>-1.9785187828865101</v>
      </c>
      <c r="C79">
        <v>8.9080889650993995E-3</v>
      </c>
      <c r="D79">
        <v>-2.73590307216637E-2</v>
      </c>
      <c r="E79">
        <v>0.14465398102482199</v>
      </c>
      <c r="F79">
        <v>0.27195646431001103</v>
      </c>
      <c r="G79">
        <v>-0.34253295517370203</v>
      </c>
      <c r="H79">
        <v>0.14813924882549001</v>
      </c>
      <c r="I79">
        <v>-1.26199935584722</v>
      </c>
      <c r="J79">
        <v>0.94767371404678802</v>
      </c>
      <c r="K79">
        <v>-0.18563049723019201</v>
      </c>
      <c r="L79">
        <v>1.15432872732945</v>
      </c>
      <c r="M79">
        <v>0</v>
      </c>
      <c r="N79">
        <v>0</v>
      </c>
      <c r="O79">
        <v>1.01949800043429</v>
      </c>
      <c r="P79">
        <v>0</v>
      </c>
      <c r="Q79">
        <v>-0.38601207714595998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-2.1690416322024599E-2</v>
      </c>
      <c r="Z79">
        <v>-0.18522973186285799</v>
      </c>
      <c r="AA79">
        <v>-4.2821286190683698E-2</v>
      </c>
      <c r="AB79">
        <v>-8.5216327965379507E-2</v>
      </c>
      <c r="AC79">
        <v>-1.22973699768012E-2</v>
      </c>
      <c r="AD79">
        <v>0.214235320833153</v>
      </c>
      <c r="AE79">
        <v>7.9927392359804894E-2</v>
      </c>
      <c r="AF79">
        <v>-0.53998689319405901</v>
      </c>
      <c r="AG79">
        <f t="shared" si="2"/>
        <v>-0.53998689319405901</v>
      </c>
      <c r="AH79">
        <f t="shared" si="3"/>
        <v>-0.40696708170946505</v>
      </c>
    </row>
    <row r="80" spans="1:34" x14ac:dyDescent="0.25">
      <c r="A80" s="1">
        <v>46295</v>
      </c>
      <c r="B80">
        <v>-1.9585572258616699</v>
      </c>
      <c r="C80">
        <v>6.7643752985651496E-3</v>
      </c>
      <c r="D80">
        <v>-2.97538270170414E-2</v>
      </c>
      <c r="E80">
        <v>0.116619757661358</v>
      </c>
      <c r="F80">
        <v>0.264660015850888</v>
      </c>
      <c r="G80">
        <v>-0.34747793001690702</v>
      </c>
      <c r="H80">
        <v>0.15665819988663701</v>
      </c>
      <c r="I80">
        <v>-1.0927902093087201</v>
      </c>
      <c r="J80">
        <v>0.95603028896223696</v>
      </c>
      <c r="K80">
        <v>-0.16725458670478699</v>
      </c>
      <c r="L80">
        <v>1.1252737902938399</v>
      </c>
      <c r="M80">
        <v>0</v>
      </c>
      <c r="N80">
        <v>0</v>
      </c>
      <c r="O80">
        <v>1.01735369823</v>
      </c>
      <c r="P80">
        <v>0</v>
      </c>
      <c r="Q80">
        <v>-0.37566874750670898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-2.1097250430190999E-2</v>
      </c>
      <c r="Z80">
        <v>-0.15822324055821099</v>
      </c>
      <c r="AA80">
        <v>-3.4386267743748901E-2</v>
      </c>
      <c r="AB80">
        <v>-6.9547606355090094E-2</v>
      </c>
      <c r="AC80">
        <v>-9.9068527992624295E-3</v>
      </c>
      <c r="AD80">
        <v>0.18691274005359501</v>
      </c>
      <c r="AE80">
        <v>7.9335657639540397E-2</v>
      </c>
      <c r="AF80">
        <v>-0.35505522042565302</v>
      </c>
      <c r="AG80">
        <f t="shared" si="2"/>
        <v>-0.35505522042565302</v>
      </c>
      <c r="AH80">
        <f t="shared" si="3"/>
        <v>-0.24880674259274457</v>
      </c>
    </row>
    <row r="81" spans="1:34" x14ac:dyDescent="0.25">
      <c r="A81" s="1">
        <v>46387</v>
      </c>
      <c r="B81">
        <v>-1.93887260443613</v>
      </c>
      <c r="C81">
        <v>5.3351779049945099E-3</v>
      </c>
      <c r="D81">
        <v>-3.1873624840505502E-2</v>
      </c>
      <c r="E81">
        <v>9.3905081504047305E-2</v>
      </c>
      <c r="F81">
        <v>0.25768439229809098</v>
      </c>
      <c r="G81">
        <v>-0.35183116947494902</v>
      </c>
      <c r="H81">
        <v>0.16044196478057299</v>
      </c>
      <c r="I81">
        <v>-0.93300915598001599</v>
      </c>
      <c r="J81">
        <v>0.96029758137990195</v>
      </c>
      <c r="K81">
        <v>-0.149713499942916</v>
      </c>
      <c r="L81">
        <v>1.09582293061758</v>
      </c>
      <c r="M81">
        <v>0</v>
      </c>
      <c r="N81">
        <v>0</v>
      </c>
      <c r="O81">
        <v>1.0134344264874899</v>
      </c>
      <c r="P81">
        <v>0</v>
      </c>
      <c r="Q81">
        <v>-0.36663769366016202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-2.0391193433073499E-2</v>
      </c>
      <c r="Z81">
        <v>-0.134686347207118</v>
      </c>
      <c r="AA81">
        <v>-2.7930204847406999E-2</v>
      </c>
      <c r="AB81">
        <v>-5.71583792280339E-2</v>
      </c>
      <c r="AC81">
        <v>-8.7978871776305707E-3</v>
      </c>
      <c r="AD81">
        <v>0.16100382263708701</v>
      </c>
      <c r="AE81">
        <v>7.8747394318548297E-2</v>
      </c>
      <c r="AF81">
        <v>-0.19422898829959101</v>
      </c>
      <c r="AG81">
        <f t="shared" si="2"/>
        <v>-0.19422898829959101</v>
      </c>
      <c r="AH81">
        <f t="shared" si="3"/>
        <v>-0.10626879904341505</v>
      </c>
    </row>
    <row r="82" spans="1:34" x14ac:dyDescent="0.25">
      <c r="A82" s="1">
        <v>46477</v>
      </c>
      <c r="B82">
        <v>-1.9193970402935401</v>
      </c>
      <c r="C82">
        <v>4.3401704285209002E-3</v>
      </c>
      <c r="D82">
        <v>-3.3761385747853603E-2</v>
      </c>
      <c r="E82">
        <v>7.5432413706395293E-2</v>
      </c>
      <c r="F82">
        <v>0.251021496361643</v>
      </c>
      <c r="G82">
        <v>-0.35552433154518098</v>
      </c>
      <c r="H82">
        <v>0.16068264747524399</v>
      </c>
      <c r="I82">
        <v>-0.78388836407437901</v>
      </c>
      <c r="J82">
        <v>0.96088135497149696</v>
      </c>
      <c r="K82">
        <v>-0.13326997476775601</v>
      </c>
      <c r="L82">
        <v>1.06636769701644</v>
      </c>
      <c r="M82">
        <v>0</v>
      </c>
      <c r="N82">
        <v>0</v>
      </c>
      <c r="O82">
        <v>1.00800096182509</v>
      </c>
      <c r="P82">
        <v>0</v>
      </c>
      <c r="Q82">
        <v>-0.35870148831711701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-1.95922995641436E-2</v>
      </c>
      <c r="Z82">
        <v>-0.114163305654204</v>
      </c>
      <c r="AA82">
        <v>-2.2794622472091401E-2</v>
      </c>
      <c r="AB82">
        <v>-4.70258730381347E-2</v>
      </c>
      <c r="AC82">
        <v>-8.2585520960873696E-3</v>
      </c>
      <c r="AD82">
        <v>0.13731967385497101</v>
      </c>
      <c r="AE82">
        <v>7.8162618785778404E-2</v>
      </c>
      <c r="AF82">
        <v>-5.4168203144871099E-2</v>
      </c>
      <c r="AG82">
        <f t="shared" si="2"/>
        <v>-5.4168203144871099E-2</v>
      </c>
      <c r="AH82">
        <f t="shared" si="3"/>
        <v>2.0346775824818988E-2</v>
      </c>
    </row>
    <row r="83" spans="1:34" x14ac:dyDescent="0.25">
      <c r="A83" s="1">
        <v>46568</v>
      </c>
      <c r="B83">
        <v>-1.90010710406633</v>
      </c>
      <c r="C83">
        <v>3.6135632048865398E-3</v>
      </c>
      <c r="D83">
        <v>-3.54461606170485E-2</v>
      </c>
      <c r="E83">
        <v>6.0362611386673801E-2</v>
      </c>
      <c r="F83">
        <v>0.244664500417652</v>
      </c>
      <c r="G83">
        <v>-0.35851948941308598</v>
      </c>
      <c r="H83">
        <v>0.158294470587308</v>
      </c>
      <c r="I83">
        <v>-0.646128603268177</v>
      </c>
      <c r="J83">
        <v>0.95817993014950498</v>
      </c>
      <c r="K83">
        <v>-0.11804185312937999</v>
      </c>
      <c r="L83">
        <v>1.0372074642931499</v>
      </c>
      <c r="M83">
        <v>0</v>
      </c>
      <c r="N83">
        <v>0</v>
      </c>
      <c r="O83">
        <v>1.00128750201175</v>
      </c>
      <c r="P83">
        <v>0</v>
      </c>
      <c r="Q83">
        <v>-0.35167516729449499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-1.87269888128519E-2</v>
      </c>
      <c r="Z83">
        <v>-9.6291833969278803E-2</v>
      </c>
      <c r="AA83">
        <v>-1.8619395010245701E-2</v>
      </c>
      <c r="AB83">
        <v>-3.85856814532059E-2</v>
      </c>
      <c r="AC83">
        <v>-7.9609237360459498E-3</v>
      </c>
      <c r="AD83">
        <v>0.116107498174174</v>
      </c>
      <c r="AE83">
        <v>7.7581346081297894E-2</v>
      </c>
      <c r="AF83">
        <v>6.7195685536291197E-2</v>
      </c>
      <c r="AG83">
        <f t="shared" si="2"/>
        <v>6.7195685536291197E-2</v>
      </c>
      <c r="AH83">
        <f t="shared" si="3"/>
        <v>0.13127301034374544</v>
      </c>
    </row>
    <row r="84" spans="1:34" x14ac:dyDescent="0.25">
      <c r="A84" s="1">
        <v>46660</v>
      </c>
      <c r="B84">
        <v>-1.8809968652561999</v>
      </c>
      <c r="C84">
        <v>3.0584514034201998E-3</v>
      </c>
      <c r="D84">
        <v>-3.6950050926312199E-2</v>
      </c>
      <c r="E84">
        <v>4.8040321277705397E-2</v>
      </c>
      <c r="F84">
        <v>0.238605302435141</v>
      </c>
      <c r="G84">
        <v>-0.36080260999959202</v>
      </c>
      <c r="H84">
        <v>0.15399438022637199</v>
      </c>
      <c r="I84">
        <v>-0.52001578192482201</v>
      </c>
      <c r="J84">
        <v>0.95257630788264003</v>
      </c>
      <c r="K84">
        <v>-0.10406614121218</v>
      </c>
      <c r="L84">
        <v>1.0085670218409</v>
      </c>
      <c r="M84">
        <v>0</v>
      </c>
      <c r="N84">
        <v>0</v>
      </c>
      <c r="O84">
        <v>0.99350183946220705</v>
      </c>
      <c r="P84">
        <v>0</v>
      </c>
      <c r="Q84">
        <v>-0.34540305021059298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-1.7820735042240101E-2</v>
      </c>
      <c r="Z84">
        <v>-8.0764412669799807E-2</v>
      </c>
      <c r="AA84">
        <v>-1.5187513774968599E-2</v>
      </c>
      <c r="AB84">
        <v>-3.14940371074807E-2</v>
      </c>
      <c r="AC84">
        <v>-7.7585487223576898E-3</v>
      </c>
      <c r="AD84">
        <v>9.7339553127517395E-2</v>
      </c>
      <c r="AE84">
        <v>7.70035899365622E-2</v>
      </c>
      <c r="AF84">
        <v>0.17142702074595101</v>
      </c>
      <c r="AG84">
        <f t="shared" si="2"/>
        <v>0.17142702074595101</v>
      </c>
      <c r="AH84">
        <f t="shared" si="3"/>
        <v>0.22711271493528051</v>
      </c>
    </row>
    <row r="85" spans="1:34" x14ac:dyDescent="0.25">
      <c r="A85" s="1">
        <v>46752</v>
      </c>
      <c r="B85">
        <v>-1.86206644661204</v>
      </c>
      <c r="C85">
        <v>2.61806945232335E-3</v>
      </c>
      <c r="D85">
        <v>-3.8291319805811297E-2</v>
      </c>
      <c r="E85">
        <v>3.7950458777719499E-2</v>
      </c>
      <c r="F85">
        <v>0.23283395439376001</v>
      </c>
      <c r="G85">
        <v>-0.36237805280054602</v>
      </c>
      <c r="H85">
        <v>0.148350134261787</v>
      </c>
      <c r="I85">
        <v>-0.40551796348546798</v>
      </c>
      <c r="J85">
        <v>0.94443294403441003</v>
      </c>
      <c r="K85">
        <v>-9.1332205074394907E-2</v>
      </c>
      <c r="L85">
        <v>0.98061108118021001</v>
      </c>
      <c r="M85">
        <v>0</v>
      </c>
      <c r="N85">
        <v>0</v>
      </c>
      <c r="O85">
        <v>0.98482692501609403</v>
      </c>
      <c r="P85">
        <v>0</v>
      </c>
      <c r="Q85">
        <v>-0.33975489283939198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-1.68955007247098E-2</v>
      </c>
      <c r="Z85">
        <v>-6.7310748688614905E-2</v>
      </c>
      <c r="AA85">
        <v>-1.23538830524875E-2</v>
      </c>
      <c r="AB85">
        <v>-2.5517188334070101E-2</v>
      </c>
      <c r="AC85">
        <v>-7.5877521896061499E-3</v>
      </c>
      <c r="AD85">
        <v>8.0867639910806005E-2</v>
      </c>
      <c r="AE85">
        <v>7.6429362813702703E-2</v>
      </c>
      <c r="AF85">
        <v>0.25991461623369999</v>
      </c>
      <c r="AG85">
        <f t="shared" si="2"/>
        <v>0.25991461623369999</v>
      </c>
      <c r="AH85">
        <f t="shared" si="3"/>
        <v>0.30871204931238244</v>
      </c>
    </row>
    <row r="86" spans="1:34" x14ac:dyDescent="0.25">
      <c r="A86" s="1">
        <v>46843</v>
      </c>
      <c r="B86">
        <v>-1.8433173587365299</v>
      </c>
      <c r="C86">
        <v>2.25861942366265E-3</v>
      </c>
      <c r="D86">
        <v>-3.9485808174507003E-2</v>
      </c>
      <c r="E86">
        <v>2.9684887631250299E-2</v>
      </c>
      <c r="F86">
        <v>0.22733884477819299</v>
      </c>
      <c r="G86">
        <v>-0.36326402079924902</v>
      </c>
      <c r="H86">
        <v>0.14181206264135399</v>
      </c>
      <c r="I86">
        <v>-0.30236517808833102</v>
      </c>
      <c r="J86">
        <v>0.93408853485341603</v>
      </c>
      <c r="K86">
        <v>-7.9800257935656496E-2</v>
      </c>
      <c r="L86">
        <v>0.95345622204606595</v>
      </c>
      <c r="M86">
        <v>0</v>
      </c>
      <c r="N86">
        <v>0</v>
      </c>
      <c r="O86">
        <v>0.97542294171941302</v>
      </c>
      <c r="P86">
        <v>0</v>
      </c>
      <c r="Q86">
        <v>-0.33462214478200702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-1.59691665450588E-2</v>
      </c>
      <c r="Z86">
        <v>-5.5689487906751003E-2</v>
      </c>
      <c r="AA86">
        <v>-1.0012421288862001E-2</v>
      </c>
      <c r="AB86">
        <v>-2.04803604137327E-2</v>
      </c>
      <c r="AC86">
        <v>-7.4219752568967902E-3</v>
      </c>
      <c r="AD86">
        <v>6.6497828487978694E-2</v>
      </c>
      <c r="AE86">
        <v>7.5858675943855397E-2</v>
      </c>
      <c r="AF86">
        <v>0.33399043759763603</v>
      </c>
      <c r="AG86">
        <f t="shared" si="2"/>
        <v>0.33399043759763603</v>
      </c>
      <c r="AH86">
        <f t="shared" si="3"/>
        <v>0.37706602052095861</v>
      </c>
    </row>
    <row r="87" spans="1:34" x14ac:dyDescent="0.25">
      <c r="A87" s="1">
        <v>46934</v>
      </c>
      <c r="B87">
        <v>-1.8247507552156801</v>
      </c>
      <c r="C87">
        <v>1.9593433729319099E-3</v>
      </c>
      <c r="D87">
        <v>-4.0547604984977399E-2</v>
      </c>
      <c r="E87">
        <v>2.2917373711165302E-2</v>
      </c>
      <c r="F87">
        <v>0.222107119325652</v>
      </c>
      <c r="G87">
        <v>-0.36348884914081098</v>
      </c>
      <c r="H87">
        <v>0.13473597050382199</v>
      </c>
      <c r="I87">
        <v>-0.21011441958986901</v>
      </c>
      <c r="J87">
        <v>0.92185628732288305</v>
      </c>
      <c r="K87">
        <v>-6.9412490885755906E-2</v>
      </c>
      <c r="L87">
        <v>0.92718070921676499</v>
      </c>
      <c r="M87">
        <v>0</v>
      </c>
      <c r="N87">
        <v>0</v>
      </c>
      <c r="O87">
        <v>0.96542949781727005</v>
      </c>
      <c r="P87">
        <v>0</v>
      </c>
      <c r="Q87">
        <v>-0.32991458406103802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-1.5055749639243001E-2</v>
      </c>
      <c r="Z87">
        <v>-4.5683899812752303E-2</v>
      </c>
      <c r="AA87">
        <v>-8.0804569775462694E-3</v>
      </c>
      <c r="AB87">
        <v>-1.62438715966037E-2</v>
      </c>
      <c r="AC87">
        <v>-7.2511172987992601E-3</v>
      </c>
      <c r="AD87">
        <v>5.4025155247458802E-2</v>
      </c>
      <c r="AE87">
        <v>7.5291539364547994E-2</v>
      </c>
      <c r="AF87">
        <v>0.39495919667944801</v>
      </c>
      <c r="AG87">
        <f t="shared" si="2"/>
        <v>0.39495919667944801</v>
      </c>
      <c r="AH87">
        <f t="shared" si="3"/>
        <v>0.43324913675693377</v>
      </c>
    </row>
    <row r="88" spans="1:34" x14ac:dyDescent="0.25">
      <c r="A88" s="1">
        <v>47026</v>
      </c>
      <c r="B88">
        <v>-1.80636691313806</v>
      </c>
      <c r="C88">
        <v>1.70690310626317E-3</v>
      </c>
      <c r="D88">
        <v>-4.14893889569172E-2</v>
      </c>
      <c r="E88">
        <v>1.7384883525191099E-2</v>
      </c>
      <c r="F88">
        <v>0.21712513027566999</v>
      </c>
      <c r="G88">
        <v>-0.363088008955335</v>
      </c>
      <c r="H88">
        <v>0.12740073364421101</v>
      </c>
      <c r="I88">
        <v>-0.12820206431070799</v>
      </c>
      <c r="J88">
        <v>0.90802327473190803</v>
      </c>
      <c r="K88">
        <v>-6.0100263889259299E-2</v>
      </c>
      <c r="L88">
        <v>0.90183254012608705</v>
      </c>
      <c r="M88">
        <v>0</v>
      </c>
      <c r="N88">
        <v>0</v>
      </c>
      <c r="O88">
        <v>0.95496776700192398</v>
      </c>
      <c r="P88">
        <v>0</v>
      </c>
      <c r="Q88">
        <v>-0.32555739401341799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-1.4165891271213401E-2</v>
      </c>
      <c r="Z88">
        <v>-3.7099237728688797E-2</v>
      </c>
      <c r="AA88">
        <v>-6.4909490032466202E-3</v>
      </c>
      <c r="AB88">
        <v>-1.26915089335011E-2</v>
      </c>
      <c r="AC88">
        <v>-7.0722784454546397E-3</v>
      </c>
      <c r="AD88">
        <v>4.3249351636455997E-2</v>
      </c>
      <c r="AE88">
        <v>7.4727961956170597E-2</v>
      </c>
      <c r="AF88">
        <v>0.444094647358106</v>
      </c>
      <c r="AG88">
        <f t="shared" si="2"/>
        <v>0.444094647358106</v>
      </c>
      <c r="AH88">
        <f t="shared" si="3"/>
        <v>0.47836516110375454</v>
      </c>
    </row>
    <row r="89" spans="1:34" x14ac:dyDescent="0.25">
      <c r="A89" s="1">
        <v>47118</v>
      </c>
      <c r="B89">
        <v>-1.7881652017274701</v>
      </c>
      <c r="C89">
        <v>1.49223915300209E-3</v>
      </c>
      <c r="D89">
        <v>-4.2322625008550198E-2</v>
      </c>
      <c r="E89">
        <v>1.28736160492281E-2</v>
      </c>
      <c r="F89">
        <v>0.21237883621279299</v>
      </c>
      <c r="G89">
        <v>-0.36210171144339898</v>
      </c>
      <c r="H89">
        <v>0.12002236256495701</v>
      </c>
      <c r="I89">
        <v>-5.5985713875858302E-2</v>
      </c>
      <c r="J89">
        <v>0.89285057777920995</v>
      </c>
      <c r="K89">
        <v>-5.1789004092674402E-2</v>
      </c>
      <c r="L89">
        <v>0.87743602360813799</v>
      </c>
      <c r="M89">
        <v>0</v>
      </c>
      <c r="N89">
        <v>0</v>
      </c>
      <c r="O89">
        <v>0.94414250260725896</v>
      </c>
      <c r="P89">
        <v>0</v>
      </c>
      <c r="Q89">
        <v>-0.32148866672188797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-1.3307397145467499E-2</v>
      </c>
      <c r="Z89">
        <v>-2.9760795147424898E-2</v>
      </c>
      <c r="AA89">
        <v>-5.1882943877962504E-3</v>
      </c>
      <c r="AB89">
        <v>-9.7244565628659303E-3</v>
      </c>
      <c r="AC89">
        <v>-6.8856241105437399E-3</v>
      </c>
      <c r="AD89">
        <v>3.3981736718281197E-2</v>
      </c>
      <c r="AE89">
        <v>7.4167951477546998E-2</v>
      </c>
      <c r="AF89">
        <v>0.48262635594650599</v>
      </c>
      <c r="AG89">
        <f t="shared" si="2"/>
        <v>0.48262635594650599</v>
      </c>
      <c r="AH89">
        <f t="shared" si="3"/>
        <v>0.51351118658232309</v>
      </c>
    </row>
    <row r="90" spans="1:34" x14ac:dyDescent="0.25">
      <c r="A90" s="1">
        <v>47208</v>
      </c>
      <c r="B90">
        <v>-1.7701442235616101</v>
      </c>
      <c r="C90">
        <v>1.3088257622012301E-3</v>
      </c>
      <c r="D90">
        <v>-4.3057695543940101E-2</v>
      </c>
      <c r="E90">
        <v>9.2085201649159901E-3</v>
      </c>
      <c r="F90">
        <v>0.20785413014268</v>
      </c>
      <c r="G90">
        <v>-0.36057301065795</v>
      </c>
      <c r="H90">
        <v>0.11276549714470201</v>
      </c>
      <c r="I90">
        <v>7.2227858107287704E-3</v>
      </c>
      <c r="J90">
        <v>0.87657398514168805</v>
      </c>
      <c r="K90">
        <v>-4.4401651291058102E-2</v>
      </c>
      <c r="L90">
        <v>0.85399714050455799</v>
      </c>
      <c r="M90">
        <v>0</v>
      </c>
      <c r="N90">
        <v>0</v>
      </c>
      <c r="O90">
        <v>0.93304389746148597</v>
      </c>
      <c r="P90">
        <v>0</v>
      </c>
      <c r="Q90">
        <v>-0.31765728890210099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-1.24857452926516E-2</v>
      </c>
      <c r="Z90">
        <v>-2.3512253618685398E-2</v>
      </c>
      <c r="AA90">
        <v>-4.1258281293647002E-3</v>
      </c>
      <c r="AB90">
        <v>-7.2577804123617803E-3</v>
      </c>
      <c r="AC90">
        <v>-6.6925384492850298E-3</v>
      </c>
      <c r="AD90">
        <v>2.6047980840069901E-2</v>
      </c>
      <c r="AE90">
        <v>7.3611514600627606E-2</v>
      </c>
      <c r="AF90">
        <v>0.51172626171468105</v>
      </c>
      <c r="AG90">
        <f t="shared" si="2"/>
        <v>0.51172626171468105</v>
      </c>
      <c r="AH90">
        <f t="shared" si="3"/>
        <v>0.53975242677695967</v>
      </c>
    </row>
    <row r="91" spans="1:34" x14ac:dyDescent="0.25">
      <c r="A91" s="1">
        <v>47299</v>
      </c>
      <c r="B91">
        <v>-1.7523019974020799</v>
      </c>
      <c r="C91">
        <v>1.1517003285179499E-3</v>
      </c>
      <c r="D91">
        <v>-4.3704001477931499E-2</v>
      </c>
      <c r="E91">
        <v>6.2453669505801402E-3</v>
      </c>
      <c r="F91">
        <v>0.20353709579749499</v>
      </c>
      <c r="G91">
        <v>-0.35854631770994</v>
      </c>
      <c r="H91">
        <v>0.10575290871581999</v>
      </c>
      <c r="I91">
        <v>6.2131637310409001E-2</v>
      </c>
      <c r="J91">
        <v>0.85940508166646801</v>
      </c>
      <c r="K91">
        <v>-3.7861112967164101E-2</v>
      </c>
      <c r="L91">
        <v>0.83150789546432502</v>
      </c>
      <c r="M91">
        <v>0</v>
      </c>
      <c r="N91">
        <v>0</v>
      </c>
      <c r="O91">
        <v>0.921749281994932</v>
      </c>
      <c r="P91">
        <v>0</v>
      </c>
      <c r="Q91">
        <v>-0.31402115971629402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-1.17045329633367E-2</v>
      </c>
      <c r="Z91">
        <v>-1.82141646081285E-2</v>
      </c>
      <c r="AA91">
        <v>-3.2641619349692E-3</v>
      </c>
      <c r="AB91">
        <v>-5.2181325430770203E-3</v>
      </c>
      <c r="AC91">
        <v>-6.4948007481156799E-3</v>
      </c>
      <c r="AD91">
        <v>1.92889094947866E-2</v>
      </c>
      <c r="AE91">
        <v>7.3058656944325395E-2</v>
      </c>
      <c r="AF91">
        <v>0.53249815259665101</v>
      </c>
      <c r="AG91">
        <f t="shared" si="2"/>
        <v>0.53249815259665101</v>
      </c>
      <c r="AH91">
        <f t="shared" si="3"/>
        <v>0.55810503589949156</v>
      </c>
    </row>
    <row r="92" spans="1:34" x14ac:dyDescent="0.25">
      <c r="A92" s="1">
        <v>47391</v>
      </c>
      <c r="B92">
        <v>-1.73463613163231</v>
      </c>
      <c r="C92">
        <v>1.0169182689925701E-3</v>
      </c>
      <c r="D92">
        <v>-4.4270048047134497E-2</v>
      </c>
      <c r="E92">
        <v>3.86469575750696E-3</v>
      </c>
      <c r="F92">
        <v>0.19941420025389101</v>
      </c>
      <c r="G92">
        <v>-0.356066252521481</v>
      </c>
      <c r="H92">
        <v>9.9073394308495294E-2</v>
      </c>
      <c r="I92">
        <v>0.109449402984428</v>
      </c>
      <c r="J92">
        <v>0.84153259305306505</v>
      </c>
      <c r="K92">
        <v>-3.2092007326887502E-2</v>
      </c>
      <c r="L92">
        <v>0.80994983464848702</v>
      </c>
      <c r="M92">
        <v>0</v>
      </c>
      <c r="N92">
        <v>0</v>
      </c>
      <c r="O92">
        <v>0.910324663061996</v>
      </c>
      <c r="P92">
        <v>0</v>
      </c>
      <c r="Q92">
        <v>-0.31054569215111499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-1.09658574848944E-2</v>
      </c>
      <c r="Z92">
        <v>-1.37425111048837E-2</v>
      </c>
      <c r="AA92">
        <v>-2.5699719632367298E-3</v>
      </c>
      <c r="AB92">
        <v>-3.5420755637194002E-3</v>
      </c>
      <c r="AC92">
        <v>-6.2942208638139801E-3</v>
      </c>
      <c r="AD92">
        <v>1.35603560355565E-2</v>
      </c>
      <c r="AE92">
        <v>7.2509383107510303E-2</v>
      </c>
      <c r="AF92">
        <v>0.54597067282047795</v>
      </c>
      <c r="AG92">
        <f t="shared" si="2"/>
        <v>0.54597067282047795</v>
      </c>
      <c r="AH92">
        <f t="shared" si="3"/>
        <v>0.56952495376546963</v>
      </c>
    </row>
    <row r="93" spans="1:34" x14ac:dyDescent="0.25">
      <c r="A93" s="1">
        <v>47483</v>
      </c>
      <c r="B93">
        <v>-1.71714397134258</v>
      </c>
      <c r="C93">
        <v>9.0124045165604599E-4</v>
      </c>
      <c r="D93">
        <v>-4.4763521815223001E-2</v>
      </c>
      <c r="E93">
        <v>1.9671403780501099E-3</v>
      </c>
      <c r="F93">
        <v>0.195472433048199</v>
      </c>
      <c r="G93">
        <v>-0.35317677111749801</v>
      </c>
      <c r="H93">
        <v>9.2788344183971694E-2</v>
      </c>
      <c r="I93">
        <v>0.14987023679011399</v>
      </c>
      <c r="J93">
        <v>0.82312388706365203</v>
      </c>
      <c r="K93">
        <v>-2.70218772791317E-2</v>
      </c>
      <c r="L93">
        <v>0.78929687507282298</v>
      </c>
      <c r="M93">
        <v>0</v>
      </c>
      <c r="N93">
        <v>0</v>
      </c>
      <c r="O93">
        <v>0.89882611064504303</v>
      </c>
      <c r="P93">
        <v>0</v>
      </c>
      <c r="Q93">
        <v>-0.307202554735724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-1.0270635223326901E-2</v>
      </c>
      <c r="Z93">
        <v>-9.9873358595609692E-3</v>
      </c>
      <c r="AA93">
        <v>-2.0150522814652398E-3</v>
      </c>
      <c r="AB93">
        <v>-2.1747543620132702E-3</v>
      </c>
      <c r="AC93">
        <v>-6.0924823057753198E-3</v>
      </c>
      <c r="AD93">
        <v>8.7325437849014292E-3</v>
      </c>
      <c r="AE93">
        <v>7.1963696701185006E-2</v>
      </c>
      <c r="AF93">
        <v>0.553093551797325</v>
      </c>
      <c r="AG93">
        <f t="shared" si="2"/>
        <v>0.553093551797325</v>
      </c>
      <c r="AH93">
        <f t="shared" si="3"/>
        <v>0.57490126804456532</v>
      </c>
    </row>
    <row r="94" spans="1:34" x14ac:dyDescent="0.25">
      <c r="A94" s="1">
        <v>47573</v>
      </c>
      <c r="B94">
        <v>-1.6998227160925701</v>
      </c>
      <c r="C94">
        <v>8.0194773125147605E-4</v>
      </c>
      <c r="D94">
        <v>-4.5191361555474902E-2</v>
      </c>
      <c r="E94">
        <v>4.6977868198815498E-4</v>
      </c>
      <c r="F94">
        <v>0.19169940168836599</v>
      </c>
      <c r="G94">
        <v>-0.349920516681057</v>
      </c>
      <c r="H94">
        <v>8.6937201813074294E-2</v>
      </c>
      <c r="I94">
        <v>0.184063109478077</v>
      </c>
      <c r="J94">
        <v>0.80432655551613796</v>
      </c>
      <c r="K94">
        <v>-2.25820044905433E-2</v>
      </c>
      <c r="L94">
        <v>0.769517567052318</v>
      </c>
      <c r="M94">
        <v>0</v>
      </c>
      <c r="N94">
        <v>0</v>
      </c>
      <c r="O94">
        <v>0.887301001821312</v>
      </c>
      <c r="P94">
        <v>0</v>
      </c>
      <c r="Q94">
        <v>-0.303968616144974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-9.6188658424753801E-3</v>
      </c>
      <c r="Z94">
        <v>-6.8514377449751303E-3</v>
      </c>
      <c r="AA94">
        <v>-1.57554357046391E-3</v>
      </c>
      <c r="AB94">
        <v>-1.06878741170663E-3</v>
      </c>
      <c r="AC94">
        <v>-5.89108032636931E-3</v>
      </c>
      <c r="AD94">
        <v>4.6892357180619701E-3</v>
      </c>
      <c r="AE94">
        <v>7.1421600379857106E-2</v>
      </c>
      <c r="AF94">
        <v>0.55473647001986504</v>
      </c>
      <c r="AG94">
        <f t="shared" si="2"/>
        <v>0.55473647001986504</v>
      </c>
      <c r="AH94">
        <f t="shared" si="3"/>
        <v>0.57505294919779337</v>
      </c>
    </row>
    <row r="95" spans="1:34" x14ac:dyDescent="0.25">
      <c r="A95" s="1">
        <v>47664</v>
      </c>
      <c r="B95">
        <v>-1.68266951070863</v>
      </c>
      <c r="C95">
        <v>7.1672539282583499E-4</v>
      </c>
      <c r="D95">
        <v>-4.5559824118241499E-2</v>
      </c>
      <c r="E95">
        <v>-6.9675199909998797E-4</v>
      </c>
      <c r="F95">
        <v>0.188083392334844</v>
      </c>
      <c r="G95">
        <v>-0.346338351303633</v>
      </c>
      <c r="H95">
        <v>8.1541994165919604E-2</v>
      </c>
      <c r="I95">
        <v>0.212664248741678</v>
      </c>
      <c r="J95">
        <v>0.78527002028591997</v>
      </c>
      <c r="K95">
        <v>-1.8707919354192401E-2</v>
      </c>
      <c r="L95">
        <v>0.750576890886966</v>
      </c>
      <c r="M95">
        <v>0</v>
      </c>
      <c r="N95">
        <v>0</v>
      </c>
      <c r="O95">
        <v>0.87578913232010502</v>
      </c>
      <c r="P95">
        <v>0</v>
      </c>
      <c r="Q95">
        <v>-0.30082506071270099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-9.0098495537782198E-3</v>
      </c>
      <c r="Z95">
        <v>-4.2491414395400499E-3</v>
      </c>
      <c r="AA95">
        <v>-1.23128896898567E-3</v>
      </c>
      <c r="AB95">
        <v>-1.83314542993875E-4</v>
      </c>
      <c r="AC95">
        <v>-5.6913040745912797E-3</v>
      </c>
      <c r="AD95">
        <v>1.3267762590325001E-3</v>
      </c>
      <c r="AE95">
        <v>7.0883095872128293E-2</v>
      </c>
      <c r="AF95">
        <v>0.55168995948305499</v>
      </c>
      <c r="AG95">
        <f t="shared" si="2"/>
        <v>0.55168995948305499</v>
      </c>
      <c r="AH95">
        <f t="shared" si="3"/>
        <v>0.57072808180391155</v>
      </c>
    </row>
    <row r="96" spans="1:34" x14ac:dyDescent="0.25">
      <c r="A96" s="1">
        <v>47756</v>
      </c>
      <c r="B96">
        <v>-1.6656815131292599</v>
      </c>
      <c r="C96">
        <v>6.4358661448345102E-4</v>
      </c>
      <c r="D96">
        <v>-4.5874545749793001E-2</v>
      </c>
      <c r="E96">
        <v>-1.59056059085985E-3</v>
      </c>
      <c r="F96">
        <v>0.18461340309812299</v>
      </c>
      <c r="G96">
        <v>-0.34246903271349799</v>
      </c>
      <c r="H96">
        <v>7.6611079987812802E-2</v>
      </c>
      <c r="I96">
        <v>0.23627214404230601</v>
      </c>
      <c r="J96">
        <v>0.76606712145198597</v>
      </c>
      <c r="K96">
        <v>-1.53396802420391E-2</v>
      </c>
      <c r="L96">
        <v>0.73243767191206799</v>
      </c>
      <c r="M96">
        <v>0</v>
      </c>
      <c r="N96">
        <v>0</v>
      </c>
      <c r="O96">
        <v>0.86432370626293298</v>
      </c>
      <c r="P96">
        <v>0</v>
      </c>
      <c r="Q96">
        <v>-0.29775664776002603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-8.4423645576853605E-3</v>
      </c>
      <c r="Z96">
        <v>-2.1051451647650702E-3</v>
      </c>
      <c r="AA96">
        <v>-9.65288825279188E-4</v>
      </c>
      <c r="AB96">
        <v>5.1683282764346803E-4</v>
      </c>
      <c r="AC96">
        <v>-5.4942394047564199E-3</v>
      </c>
      <c r="AD96">
        <v>-1.44690558239744E-3</v>
      </c>
      <c r="AE96">
        <v>7.0348184010515902E-2</v>
      </c>
      <c r="AF96">
        <v>0.54466780648753799</v>
      </c>
      <c r="AG96">
        <f t="shared" si="2"/>
        <v>0.54466780648753799</v>
      </c>
      <c r="AH96">
        <f t="shared" si="3"/>
        <v>0.56260491719477801</v>
      </c>
    </row>
    <row r="97" spans="1:34" x14ac:dyDescent="0.25">
      <c r="A97" s="1">
        <v>47848</v>
      </c>
      <c r="B97">
        <v>-1.6488559434741199</v>
      </c>
      <c r="C97">
        <v>5.8081828659038704E-4</v>
      </c>
      <c r="D97">
        <v>-4.6140599087885502E-2</v>
      </c>
      <c r="E97">
        <v>-2.2603653086189402E-3</v>
      </c>
      <c r="F97">
        <v>0.18127915613404899</v>
      </c>
      <c r="G97">
        <v>-0.3383490064477</v>
      </c>
      <c r="H97">
        <v>7.2142240147000103E-2</v>
      </c>
      <c r="I97">
        <v>0.25544457572951301</v>
      </c>
      <c r="J97">
        <v>0.746815657433895</v>
      </c>
      <c r="K97">
        <v>-1.24219791669251E-2</v>
      </c>
      <c r="L97">
        <v>0.71506168379559298</v>
      </c>
      <c r="M97">
        <v>0</v>
      </c>
      <c r="N97">
        <v>0</v>
      </c>
      <c r="O97">
        <v>0.85293221455790302</v>
      </c>
      <c r="P97">
        <v>0</v>
      </c>
      <c r="Q97">
        <v>-0.29475109186301401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-7.9148110587917205E-3</v>
      </c>
      <c r="Z97">
        <v>-3.53449404980382E-4</v>
      </c>
      <c r="AA97">
        <v>-7.6323590103580296E-4</v>
      </c>
      <c r="AB97">
        <v>1.0618596151257E-3</v>
      </c>
      <c r="AC97">
        <v>-5.30078132435259E-3</v>
      </c>
      <c r="AD97">
        <v>-3.71329096051542E-3</v>
      </c>
      <c r="AE97">
        <v>6.9816864760525996E-2</v>
      </c>
      <c r="AF97">
        <v>0.53431051646228001</v>
      </c>
      <c r="AG97">
        <f t="shared" si="2"/>
        <v>0.53431051646228001</v>
      </c>
      <c r="AH97">
        <f t="shared" si="3"/>
        <v>0.55129422549683027</v>
      </c>
    </row>
    <row r="98" spans="1:34" x14ac:dyDescent="0.25">
      <c r="A98" s="1">
        <v>47938</v>
      </c>
      <c r="B98">
        <v>-1.63219011811788</v>
      </c>
      <c r="C98">
        <v>5.2694016907805998E-4</v>
      </c>
      <c r="D98">
        <v>-4.6362545985060302E-2</v>
      </c>
      <c r="E98">
        <v>-2.7470140222521002E-3</v>
      </c>
      <c r="F98">
        <v>0.17807109359701601</v>
      </c>
      <c r="G98">
        <v>-0.33401228911779801</v>
      </c>
      <c r="H98">
        <v>6.8125214932107797E-2</v>
      </c>
      <c r="I98">
        <v>0.27069722181681499</v>
      </c>
      <c r="J98">
        <v>0.72759985613209699</v>
      </c>
      <c r="K98">
        <v>-9.9041186721184893E-3</v>
      </c>
      <c r="L98">
        <v>0.69841049805379996</v>
      </c>
      <c r="M98">
        <v>0</v>
      </c>
      <c r="N98">
        <v>0</v>
      </c>
      <c r="O98">
        <v>0.84163721206882003</v>
      </c>
      <c r="P98">
        <v>0</v>
      </c>
      <c r="Q98">
        <v>-0.29179854478068601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-7.4253273669572196E-3</v>
      </c>
      <c r="Z98">
        <v>1.0636324496236401E-3</v>
      </c>
      <c r="AA98">
        <v>-6.1311774457766996E-4</v>
      </c>
      <c r="AB98">
        <v>1.4776473102873001E-3</v>
      </c>
      <c r="AC98">
        <v>-5.1116507223993198E-3</v>
      </c>
      <c r="AD98">
        <v>-5.5442387867055097E-3</v>
      </c>
      <c r="AE98">
        <v>6.9289137248994007E-2</v>
      </c>
      <c r="AF98">
        <v>0.52118948846223001</v>
      </c>
      <c r="AG98">
        <f t="shared" si="2"/>
        <v>0.52118948846223001</v>
      </c>
      <c r="AH98">
        <f t="shared" si="3"/>
        <v>0.53734254332295883</v>
      </c>
    </row>
    <row r="99" spans="1:34" x14ac:dyDescent="0.25">
      <c r="A99" s="1">
        <v>48029</v>
      </c>
      <c r="B99">
        <v>-1.6156814719952499</v>
      </c>
      <c r="C99">
        <v>4.8067245956712098E-4</v>
      </c>
      <c r="D99">
        <v>-4.6544486301889502E-2</v>
      </c>
      <c r="E99">
        <v>-3.0847360509465701E-3</v>
      </c>
      <c r="F99">
        <v>0.17498036155420599</v>
      </c>
      <c r="G99">
        <v>-0.32949042275898199</v>
      </c>
      <c r="H99">
        <v>6.4543777166945995E-2</v>
      </c>
      <c r="I99">
        <v>0.28250347535888798</v>
      </c>
      <c r="J99">
        <v>0.70849176321569396</v>
      </c>
      <c r="K99">
        <v>-7.7398951705009399E-3</v>
      </c>
      <c r="L99">
        <v>0.68244612779979896</v>
      </c>
      <c r="M99">
        <v>0</v>
      </c>
      <c r="N99">
        <v>0</v>
      </c>
      <c r="O99">
        <v>0.83045700319036897</v>
      </c>
      <c r="P99">
        <v>0</v>
      </c>
      <c r="Q99">
        <v>-0.28889116280890598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-6.9718827833402802E-3</v>
      </c>
      <c r="Z99">
        <v>2.19638234177448E-3</v>
      </c>
      <c r="AA99">
        <v>-5.04875961809518E-4</v>
      </c>
      <c r="AB99">
        <v>1.7863174152519901E-3</v>
      </c>
      <c r="AC99">
        <v>-4.9274126632003401E-3</v>
      </c>
      <c r="AD99">
        <v>-7.0029105291496297E-3</v>
      </c>
      <c r="AE99">
        <v>6.8764999791708997E-2</v>
      </c>
      <c r="AF99">
        <v>0.50581162327025497</v>
      </c>
      <c r="AG99">
        <f t="shared" si="2"/>
        <v>0.50581162327025497</v>
      </c>
      <c r="AH99">
        <f t="shared" si="3"/>
        <v>0.52123600545072823</v>
      </c>
    </row>
    <row r="100" spans="1:34" x14ac:dyDescent="0.25">
      <c r="A100" s="1">
        <v>48121</v>
      </c>
      <c r="B100">
        <v>-1.59932757180801</v>
      </c>
      <c r="C100">
        <v>4.4090903062574002E-4</v>
      </c>
      <c r="D100">
        <v>-4.6690102825910101E-2</v>
      </c>
      <c r="E100">
        <v>-3.30218084612995E-3</v>
      </c>
      <c r="F100">
        <v>0.17199878516203801</v>
      </c>
      <c r="G100">
        <v>-0.32481248387800299</v>
      </c>
      <c r="H100">
        <v>6.1377416498806403E-2</v>
      </c>
      <c r="I100">
        <v>0.291295172636786</v>
      </c>
      <c r="J100">
        <v>0.68955253920501003</v>
      </c>
      <c r="K100">
        <v>-5.8874163541920198E-3</v>
      </c>
      <c r="L100">
        <v>0.66713150542306998</v>
      </c>
      <c r="M100">
        <v>0</v>
      </c>
      <c r="N100">
        <v>0</v>
      </c>
      <c r="O100">
        <v>0.819406244890175</v>
      </c>
      <c r="P100">
        <v>0</v>
      </c>
      <c r="Q100">
        <v>-0.28602274589397603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-6.5523512484200004E-3</v>
      </c>
      <c r="Z100">
        <v>3.0885068584533401E-3</v>
      </c>
      <c r="AA100">
        <v>-4.3011406433374498E-4</v>
      </c>
      <c r="AB100">
        <v>2.0067270283653598E-3</v>
      </c>
      <c r="AC100">
        <v>-4.7484948104600903E-3</v>
      </c>
      <c r="AD100">
        <v>-8.1446426344255595E-3</v>
      </c>
      <c r="AE100">
        <v>6.8244449920339706E-2</v>
      </c>
      <c r="AF100">
        <v>0.48862415228982797</v>
      </c>
      <c r="AG100">
        <f t="shared" si="2"/>
        <v>0.48862415228982797</v>
      </c>
      <c r="AH100">
        <f t="shared" si="3"/>
        <v>0.50340452116064871</v>
      </c>
    </row>
    <row r="101" spans="1:34" x14ac:dyDescent="0.25">
      <c r="A101" s="1">
        <v>48213</v>
      </c>
      <c r="B101">
        <v>-1.5831261223064099</v>
      </c>
      <c r="C101">
        <v>4.0669476342731998E-4</v>
      </c>
      <c r="D101">
        <v>-4.6802702489995102E-2</v>
      </c>
      <c r="E101">
        <v>-3.4232855446674698E-3</v>
      </c>
      <c r="F101">
        <v>0.16911883774113401</v>
      </c>
      <c r="G101">
        <v>-0.320005133839809</v>
      </c>
      <c r="H101">
        <v>5.8602698742327097E-2</v>
      </c>
      <c r="I101">
        <v>0.29746398895102699</v>
      </c>
      <c r="J101">
        <v>0.67083366119738796</v>
      </c>
      <c r="K101">
        <v>-4.3088742268444303E-3</v>
      </c>
      <c r="L101">
        <v>0.65243082695704802</v>
      </c>
      <c r="M101">
        <v>0</v>
      </c>
      <c r="N101">
        <v>0</v>
      </c>
      <c r="O101">
        <v>0.80849647566432903</v>
      </c>
      <c r="P101">
        <v>0</v>
      </c>
      <c r="Q101">
        <v>-0.28318843700297103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-6.1645691038599397E-3</v>
      </c>
      <c r="Z101">
        <v>3.7778908323861499E-3</v>
      </c>
      <c r="AA101">
        <v>-3.8184696585666101E-4</v>
      </c>
      <c r="AB101">
        <v>2.1549042894247901E-3</v>
      </c>
      <c r="AC101">
        <v>-4.5752051982138296E-3</v>
      </c>
      <c r="AD101">
        <v>-9.0177611032040295E-3</v>
      </c>
      <c r="AE101">
        <v>6.7727484408675098E-2</v>
      </c>
      <c r="AF101">
        <v>0.470019525765348</v>
      </c>
      <c r="AG101">
        <f t="shared" si="2"/>
        <v>0.470019525765348</v>
      </c>
      <c r="AH101">
        <f t="shared" si="3"/>
        <v>0.4842261130146715</v>
      </c>
    </row>
    <row r="102" spans="1:34" x14ac:dyDescent="0.25">
      <c r="A102" s="1">
        <v>48304</v>
      </c>
      <c r="B102">
        <v>-1.56707496739108</v>
      </c>
      <c r="C102">
        <v>3.7720603357232102E-4</v>
      </c>
      <c r="D102">
        <v>-4.6885254079542402E-2</v>
      </c>
      <c r="E102">
        <v>-3.4680035638843601E-3</v>
      </c>
      <c r="F102">
        <v>0.16633360583839699</v>
      </c>
      <c r="G102">
        <v>-0.31509269975118098</v>
      </c>
      <c r="H102">
        <v>5.6194354389203602E-2</v>
      </c>
      <c r="I102">
        <v>0.30136330622768298</v>
      </c>
      <c r="J102">
        <v>0.65237802824678404</v>
      </c>
      <c r="K102">
        <v>-2.9702904516455001E-3</v>
      </c>
      <c r="L102">
        <v>0.63830979010421995</v>
      </c>
      <c r="M102">
        <v>0</v>
      </c>
      <c r="N102">
        <v>0</v>
      </c>
      <c r="O102">
        <v>0.79773657822127397</v>
      </c>
      <c r="P102">
        <v>0</v>
      </c>
      <c r="Q102">
        <v>-0.28038447206875999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-5.8063797850636603E-3</v>
      </c>
      <c r="Z102">
        <v>4.2972791644258898E-3</v>
      </c>
      <c r="AA102">
        <v>-3.5428626598455701E-4</v>
      </c>
      <c r="AB102">
        <v>2.2444304716538401E-3</v>
      </c>
      <c r="AC102">
        <v>-4.40774891768363E-3</v>
      </c>
      <c r="AD102">
        <v>-9.6643356531784502E-3</v>
      </c>
      <c r="AE102">
        <v>6.7214099298198507E-2</v>
      </c>
      <c r="AF102">
        <v>0.45034024006742601</v>
      </c>
      <c r="AG102">
        <f t="shared" si="2"/>
        <v>0.45034024006742601</v>
      </c>
      <c r="AH102">
        <f t="shared" si="3"/>
        <v>0.46403128105325658</v>
      </c>
    </row>
    <row r="103" spans="1:34" x14ac:dyDescent="0.25">
      <c r="A103" s="1">
        <v>48395</v>
      </c>
      <c r="B103">
        <v>-1.5511720874266599</v>
      </c>
      <c r="C103">
        <v>3.5173374664136903E-4</v>
      </c>
      <c r="D103">
        <v>-4.6940422628947397E-2</v>
      </c>
      <c r="E103">
        <v>-3.4529192087540501E-3</v>
      </c>
      <c r="F103">
        <v>0.163636751916031</v>
      </c>
      <c r="G103">
        <v>-0.31009727709261098</v>
      </c>
      <c r="H103">
        <v>5.4126142062935603E-2</v>
      </c>
      <c r="I103">
        <v>0.30331039617084798</v>
      </c>
      <c r="J103">
        <v>0.63422097174423797</v>
      </c>
      <c r="K103">
        <v>-1.84124681725257E-3</v>
      </c>
      <c r="L103">
        <v>0.62473574806744903</v>
      </c>
      <c r="M103">
        <v>0</v>
      </c>
      <c r="N103">
        <v>0</v>
      </c>
      <c r="O103">
        <v>0.78713318307834301</v>
      </c>
      <c r="P103">
        <v>0</v>
      </c>
      <c r="Q103">
        <v>-0.27760797236017698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-5.47566780634344E-3</v>
      </c>
      <c r="Z103">
        <v>4.6748912524980802E-3</v>
      </c>
      <c r="AA103">
        <v>-3.4265632037451099E-4</v>
      </c>
      <c r="AB103">
        <v>2.2867747571182202E-3</v>
      </c>
      <c r="AC103">
        <v>-4.24624349306588E-3</v>
      </c>
      <c r="AD103">
        <v>-1.0120872978906501E-2</v>
      </c>
      <c r="AE103">
        <v>6.6704289923007296E-2</v>
      </c>
      <c r="AF103">
        <v>0.42988351658603002</v>
      </c>
      <c r="AG103">
        <f t="shared" si="2"/>
        <v>0.42988351658603002</v>
      </c>
      <c r="AH103">
        <f t="shared" si="3"/>
        <v>0.44310729117510406</v>
      </c>
    </row>
    <row r="104" spans="1:34" x14ac:dyDescent="0.25">
      <c r="A104" s="1">
        <v>48487</v>
      </c>
      <c r="B104">
        <v>-1.5354155938662699</v>
      </c>
      <c r="C104">
        <v>3.2966851080786798E-4</v>
      </c>
      <c r="D104">
        <v>-4.6970600714132102E-2</v>
      </c>
      <c r="E104">
        <v>-3.3917679248857101E-3</v>
      </c>
      <c r="F104">
        <v>0.16102247594097599</v>
      </c>
      <c r="G104">
        <v>-0.30503884708525503</v>
      </c>
      <c r="H104">
        <v>5.2371525594122698E-2</v>
      </c>
      <c r="I104">
        <v>0.30358879549896001</v>
      </c>
      <c r="J104">
        <v>0.61639117382974995</v>
      </c>
      <c r="K104">
        <v>-8.94610514467852E-4</v>
      </c>
      <c r="L104">
        <v>0.61167779732521799</v>
      </c>
      <c r="M104">
        <v>0</v>
      </c>
      <c r="N104">
        <v>0</v>
      </c>
      <c r="O104">
        <v>0.77669101963881404</v>
      </c>
      <c r="P104">
        <v>0</v>
      </c>
      <c r="Q104">
        <v>-0.27485677241781498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-5.1703840151166996E-3</v>
      </c>
      <c r="Z104">
        <v>4.9349726626530602E-3</v>
      </c>
      <c r="AA104">
        <v>-3.4303680888582601E-4</v>
      </c>
      <c r="AB104">
        <v>2.2915870893364899E-3</v>
      </c>
      <c r="AC104">
        <v>-4.0907328442584797E-3</v>
      </c>
      <c r="AD104">
        <v>-1.04189501037574E-2</v>
      </c>
      <c r="AE104">
        <v>6.6198050934096905E-2</v>
      </c>
      <c r="AF104">
        <v>0.40890577072990297</v>
      </c>
      <c r="AG104">
        <f t="shared" si="2"/>
        <v>0.40890577072990297</v>
      </c>
      <c r="AH104">
        <f t="shared" si="3"/>
        <v>0.42170231474993181</v>
      </c>
    </row>
    <row r="105" spans="1:34" x14ac:dyDescent="0.25">
      <c r="A105" s="1">
        <v>48579</v>
      </c>
      <c r="B105">
        <v>-1.51980372204782</v>
      </c>
      <c r="C105">
        <v>3.1048764278536798E-4</v>
      </c>
      <c r="D105">
        <v>-4.6977936849927002E-2</v>
      </c>
      <c r="E105">
        <v>-3.2958778331213701E-3</v>
      </c>
      <c r="F105">
        <v>0.158485476850526</v>
      </c>
      <c r="G105">
        <v>-0.29993540321544299</v>
      </c>
      <c r="H105">
        <v>5.0904197337133E-2</v>
      </c>
      <c r="I105">
        <v>0.30245077689023497</v>
      </c>
      <c r="J105">
        <v>0.59891149803617905</v>
      </c>
      <c r="K105">
        <v>-1.06261439677414E-4</v>
      </c>
      <c r="L105">
        <v>0.59910681415589795</v>
      </c>
      <c r="M105">
        <v>0</v>
      </c>
      <c r="N105">
        <v>0</v>
      </c>
      <c r="O105">
        <v>0.76641322072435103</v>
      </c>
      <c r="P105">
        <v>0</v>
      </c>
      <c r="Q105">
        <v>-0.27212927778197898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-4.8885637655409703E-3</v>
      </c>
      <c r="Z105">
        <v>5.0982887689456002E-3</v>
      </c>
      <c r="AA105">
        <v>-3.5222811405439099E-4</v>
      </c>
      <c r="AB105">
        <v>2.26695392886759E-3</v>
      </c>
      <c r="AC105">
        <v>-3.9411998144361898E-3</v>
      </c>
      <c r="AD105">
        <v>-1.05857898656091E-2</v>
      </c>
      <c r="AE105">
        <v>6.5695376323017696E-2</v>
      </c>
      <c r="AF105">
        <v>0.38762682993033798</v>
      </c>
      <c r="AG105">
        <f t="shared" si="2"/>
        <v>0.38762682993033798</v>
      </c>
      <c r="AH105">
        <f t="shared" si="3"/>
        <v>0.40002936879216544</v>
      </c>
    </row>
    <row r="106" spans="1:34" x14ac:dyDescent="0.25">
      <c r="A106" s="1">
        <v>48669</v>
      </c>
      <c r="B106">
        <v>-1.5043348228306299</v>
      </c>
      <c r="C106">
        <v>2.9374376911153201E-4</v>
      </c>
      <c r="D106">
        <v>-4.69643611995555E-2</v>
      </c>
      <c r="E106">
        <v>-3.1745451510606501E-3</v>
      </c>
      <c r="F106">
        <v>0.15602091462888201</v>
      </c>
      <c r="G106">
        <v>-0.29480308252347598</v>
      </c>
      <c r="H106">
        <v>4.96984751919902E-2</v>
      </c>
      <c r="I106">
        <v>0.300119841510392</v>
      </c>
      <c r="J106">
        <v>0.58179973713521704</v>
      </c>
      <c r="K106">
        <v>5.4517322300506703E-4</v>
      </c>
      <c r="L106">
        <v>0.58699545195084801</v>
      </c>
      <c r="M106">
        <v>0</v>
      </c>
      <c r="N106">
        <v>0</v>
      </c>
      <c r="O106">
        <v>0.756301585974269</v>
      </c>
      <c r="P106">
        <v>0</v>
      </c>
      <c r="Q106">
        <v>-0.26942434765400702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-4.6283393867062204E-3</v>
      </c>
      <c r="Z106">
        <v>5.1825650600699803E-3</v>
      </c>
      <c r="AA106">
        <v>-3.67636333383492E-4</v>
      </c>
      <c r="AB106">
        <v>2.2196212286883601E-3</v>
      </c>
      <c r="AC106">
        <v>-3.7975772924494799E-3</v>
      </c>
      <c r="AD106">
        <v>-1.0644781291934999E-2</v>
      </c>
      <c r="AE106">
        <v>6.5196259444926893E-2</v>
      </c>
      <c r="AF106">
        <v>0.36623387545420699</v>
      </c>
      <c r="AG106">
        <f t="shared" si="2"/>
        <v>0.36623387545420699</v>
      </c>
      <c r="AH106">
        <f t="shared" si="3"/>
        <v>0.37827002346992283</v>
      </c>
    </row>
    <row r="107" spans="1:34" x14ac:dyDescent="0.25">
      <c r="A107" s="1">
        <v>48760</v>
      </c>
      <c r="B107">
        <v>-1.4890073535853099</v>
      </c>
      <c r="C107">
        <v>2.7905482709592001E-4</v>
      </c>
      <c r="D107">
        <v>-4.6931608799093298E-2</v>
      </c>
      <c r="E107">
        <v>-3.0353537803659699E-3</v>
      </c>
      <c r="F107">
        <v>0.153624373535378</v>
      </c>
      <c r="G107">
        <v>-0.28965629823708999</v>
      </c>
      <c r="H107">
        <v>4.8729596406913801E-2</v>
      </c>
      <c r="I107">
        <v>0.29679317716220799</v>
      </c>
      <c r="J107">
        <v>0.56506928361518205</v>
      </c>
      <c r="K107">
        <v>1.0785734377627401E-3</v>
      </c>
      <c r="L107">
        <v>0.575318109065729</v>
      </c>
      <c r="M107">
        <v>0</v>
      </c>
      <c r="N107">
        <v>0</v>
      </c>
      <c r="O107">
        <v>0.74635680899316403</v>
      </c>
      <c r="P107">
        <v>0</v>
      </c>
      <c r="Q107">
        <v>-0.266741198402621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-4.3879480883078801E-3</v>
      </c>
      <c r="Z107">
        <v>5.2028786934677001E-3</v>
      </c>
      <c r="AA107">
        <v>-3.8717518641446001E-4</v>
      </c>
      <c r="AB107">
        <v>2.1551884872889498E-3</v>
      </c>
      <c r="AC107">
        <v>-3.65975799375644E-3</v>
      </c>
      <c r="AD107">
        <v>-1.06159480803208E-2</v>
      </c>
      <c r="AE107">
        <v>6.4700693041041799E-2</v>
      </c>
      <c r="AF107">
        <v>0.34488509511196602</v>
      </c>
      <c r="AG107">
        <f t="shared" si="2"/>
        <v>0.34488509511196602</v>
      </c>
      <c r="AH107">
        <f t="shared" si="3"/>
        <v>0.35657785728000896</v>
      </c>
    </row>
    <row r="108" spans="1:34" x14ac:dyDescent="0.25">
      <c r="A108" s="1">
        <v>48852</v>
      </c>
      <c r="B108">
        <v>-1.4738198689254101</v>
      </c>
      <c r="C108">
        <v>2.66095299135386E-4</v>
      </c>
      <c r="D108">
        <v>-4.6881240493224702E-2</v>
      </c>
      <c r="E108">
        <v>-2.8844475290477202E-3</v>
      </c>
      <c r="F108">
        <v>0.15129182686960299</v>
      </c>
      <c r="G108">
        <v>-0.28450787112753301</v>
      </c>
      <c r="H108">
        <v>4.7973927506431799E-2</v>
      </c>
      <c r="I108">
        <v>0.29264404083471601</v>
      </c>
      <c r="J108">
        <v>0.54872972844316803</v>
      </c>
      <c r="K108">
        <v>1.5105672811107701E-3</v>
      </c>
      <c r="L108">
        <v>0.56405087506552298</v>
      </c>
      <c r="M108">
        <v>0</v>
      </c>
      <c r="N108">
        <v>0</v>
      </c>
      <c r="O108">
        <v>0.73657867263426902</v>
      </c>
      <c r="P108">
        <v>0</v>
      </c>
      <c r="Q108">
        <v>-0.26407932447621202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-4.1657362510981004E-3</v>
      </c>
      <c r="Z108">
        <v>5.1720056973058801E-3</v>
      </c>
      <c r="AA108">
        <v>-4.0918245323982199E-4</v>
      </c>
      <c r="AB108">
        <v>2.0782773228672298E-3</v>
      </c>
      <c r="AC108">
        <v>-3.5276029846765399E-3</v>
      </c>
      <c r="AD108">
        <v>-1.0516368667592001E-2</v>
      </c>
      <c r="AE108">
        <v>6.4208669260513995E-2</v>
      </c>
      <c r="AF108">
        <v>0.32371304330662598</v>
      </c>
      <c r="AG108">
        <f t="shared" si="2"/>
        <v>0.32371304330662598</v>
      </c>
      <c r="AH108">
        <f t="shared" si="3"/>
        <v>0.33508165064305934</v>
      </c>
    </row>
    <row r="109" spans="1:34" x14ac:dyDescent="0.25">
      <c r="A109" s="1">
        <v>48944</v>
      </c>
      <c r="B109">
        <v>-1.4587710114699599</v>
      </c>
      <c r="C109">
        <v>2.54588536055249E-4</v>
      </c>
      <c r="D109">
        <v>-4.6814661770467399E-2</v>
      </c>
      <c r="E109">
        <v>-2.7267620114095098E-3</v>
      </c>
      <c r="F109">
        <v>0.14901960353502</v>
      </c>
      <c r="G109">
        <v>-0.279369157616705</v>
      </c>
      <c r="H109">
        <v>4.7409106522460297E-2</v>
      </c>
      <c r="I109">
        <v>0.287824036300522</v>
      </c>
      <c r="J109">
        <v>0.53278739380847295</v>
      </c>
      <c r="K109">
        <v>1.85575688574868E-3</v>
      </c>
      <c r="L109">
        <v>0.55317146165613595</v>
      </c>
      <c r="M109">
        <v>0</v>
      </c>
      <c r="N109">
        <v>0</v>
      </c>
      <c r="O109">
        <v>0.72696621634834502</v>
      </c>
      <c r="P109">
        <v>0</v>
      </c>
      <c r="Q109">
        <v>-0.261438433829074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-3.9601608847927303E-3</v>
      </c>
      <c r="Z109">
        <v>5.1007279973479197E-3</v>
      </c>
      <c r="AA109">
        <v>-4.3234890450834798E-4</v>
      </c>
      <c r="AB109">
        <v>1.9926776375254799E-3</v>
      </c>
      <c r="AC109">
        <v>-3.40094904685818E-3</v>
      </c>
      <c r="AD109">
        <v>-1.0360551491588099E-2</v>
      </c>
      <c r="AE109">
        <v>6.3720179681733394E-2</v>
      </c>
      <c r="AF109">
        <v>0.30282771188401802</v>
      </c>
      <c r="AG109">
        <f t="shared" si="2"/>
        <v>0.30282771188401802</v>
      </c>
      <c r="AH109">
        <f t="shared" si="3"/>
        <v>0.31388831657689198</v>
      </c>
    </row>
    <row r="110" spans="1:34" x14ac:dyDescent="0.25">
      <c r="A110" s="1">
        <v>49034</v>
      </c>
      <c r="B110">
        <v>-1.4438595028471699</v>
      </c>
      <c r="C110">
        <v>2.4430004260655601E-4</v>
      </c>
      <c r="D110">
        <v>-4.6733139676763701E-2</v>
      </c>
      <c r="E110">
        <v>-2.5662221289992999E-3</v>
      </c>
      <c r="F110">
        <v>0.14680435656501301</v>
      </c>
      <c r="G110">
        <v>-0.27425017319171602</v>
      </c>
      <c r="H110">
        <v>4.7014131019692401E-2</v>
      </c>
      <c r="I110">
        <v>0.28246526689187701</v>
      </c>
      <c r="J110">
        <v>0.517245805456512</v>
      </c>
      <c r="K110">
        <v>2.12692853993964E-3</v>
      </c>
      <c r="L110">
        <v>0.542659123309158</v>
      </c>
      <c r="M110">
        <v>0</v>
      </c>
      <c r="N110">
        <v>0</v>
      </c>
      <c r="O110">
        <v>0.71751787910686304</v>
      </c>
      <c r="P110">
        <v>0</v>
      </c>
      <c r="Q110">
        <v>-0.25881839543080598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-3.7697888977652801E-3</v>
      </c>
      <c r="Z110">
        <v>4.99810419502151E-3</v>
      </c>
      <c r="AA110">
        <v>-4.5565796177291499E-4</v>
      </c>
      <c r="AB110">
        <v>1.90147410242643E-3</v>
      </c>
      <c r="AC110">
        <v>-3.2796149845194301E-3</v>
      </c>
      <c r="AD110">
        <v>-1.0160769061148401E-2</v>
      </c>
      <c r="AE110">
        <v>6.3235215333079298E-2</v>
      </c>
      <c r="AF110">
        <v>0.282319320381542</v>
      </c>
      <c r="AG110">
        <f t="shared" si="2"/>
        <v>0.282319320381542</v>
      </c>
      <c r="AH110">
        <f t="shared" si="3"/>
        <v>0.2930855729893001</v>
      </c>
    </row>
    <row r="111" spans="1:34" x14ac:dyDescent="0.25">
      <c r="A111" s="1">
        <v>49125</v>
      </c>
      <c r="B111">
        <v>-1.4290841350874099</v>
      </c>
      <c r="C111">
        <v>2.3503161282247101E-4</v>
      </c>
      <c r="D111">
        <v>-4.6637817976340201E-2</v>
      </c>
      <c r="E111">
        <v>-2.4059101144640899E-3</v>
      </c>
      <c r="F111">
        <v>0.14464303369896001</v>
      </c>
      <c r="G111">
        <v>-0.26915971010911499</v>
      </c>
      <c r="H111">
        <v>4.6769403132085399E-2</v>
      </c>
      <c r="I111">
        <v>0.276682351087645</v>
      </c>
      <c r="J111">
        <v>0.50210611003966799</v>
      </c>
      <c r="K111">
        <v>2.3352466671739602E-3</v>
      </c>
      <c r="L111">
        <v>0.53249457153030999</v>
      </c>
      <c r="M111">
        <v>0</v>
      </c>
      <c r="N111">
        <v>0</v>
      </c>
      <c r="O111">
        <v>0.70823162102291204</v>
      </c>
      <c r="P111">
        <v>0</v>
      </c>
      <c r="Q111">
        <v>-0.25621919681689198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-3.5932947067663298E-3</v>
      </c>
      <c r="Z111">
        <v>4.8717077571085203E-3</v>
      </c>
      <c r="AA111">
        <v>-4.7833456767801399E-4</v>
      </c>
      <c r="AB111">
        <v>1.80715539032616E-3</v>
      </c>
      <c r="AC111">
        <v>-3.1634069780886302E-3</v>
      </c>
      <c r="AD111">
        <v>-9.9273543811581304E-3</v>
      </c>
      <c r="AE111">
        <v>6.2753766713127407E-2</v>
      </c>
      <c r="AF111">
        <v>0.26226083791423799</v>
      </c>
      <c r="AG111">
        <f t="shared" si="2"/>
        <v>0.26226083791423799</v>
      </c>
      <c r="AH111">
        <f t="shared" si="3"/>
        <v>0.2727443654004944</v>
      </c>
    </row>
    <row r="112" spans="1:34" x14ac:dyDescent="0.25">
      <c r="A112" s="1">
        <v>49217</v>
      </c>
      <c r="B112">
        <v>-1.4144437625050501</v>
      </c>
      <c r="C112">
        <v>2.26616215480353E-4</v>
      </c>
      <c r="D112">
        <v>-4.65297307183253E-2</v>
      </c>
      <c r="E112">
        <v>-2.2482083662168002E-3</v>
      </c>
      <c r="F112">
        <v>0.142532850036969</v>
      </c>
      <c r="G112">
        <v>-0.26410544871228397</v>
      </c>
      <c r="H112">
        <v>4.6656740904114501E-2</v>
      </c>
      <c r="I112">
        <v>0.27057429441005898</v>
      </c>
      <c r="J112">
        <v>0.487367442662484</v>
      </c>
      <c r="K112">
        <v>2.4904318202857599E-3</v>
      </c>
      <c r="L112">
        <v>0.52265988585772305</v>
      </c>
      <c r="M112">
        <v>0</v>
      </c>
      <c r="N112">
        <v>0</v>
      </c>
      <c r="O112">
        <v>0.69910502644231198</v>
      </c>
      <c r="P112">
        <v>0</v>
      </c>
      <c r="Q112">
        <v>-0.25364090996625499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-3.4294566176528902E-3</v>
      </c>
      <c r="Z112">
        <v>4.7278360057483801E-3</v>
      </c>
      <c r="AA112">
        <v>-4.9980195338222399E-4</v>
      </c>
      <c r="AB112">
        <v>1.71170830791178E-3</v>
      </c>
      <c r="AC112">
        <v>-3.0521230857018301E-3</v>
      </c>
      <c r="AD112">
        <v>-9.6689631534540108E-3</v>
      </c>
      <c r="AE112">
        <v>6.2275823810327903E-2</v>
      </c>
      <c r="AF112">
        <v>0.24271025139510499</v>
      </c>
      <c r="AG112">
        <f t="shared" si="2"/>
        <v>0.24271025139510499</v>
      </c>
      <c r="AH112">
        <f t="shared" si="3"/>
        <v>0.25292105189163577</v>
      </c>
    </row>
    <row r="113" spans="1:34" x14ac:dyDescent="0.25">
      <c r="A113" s="1">
        <v>49309</v>
      </c>
      <c r="B113">
        <v>-1.3999372941309201</v>
      </c>
      <c r="C113">
        <v>2.1891354092616901E-4</v>
      </c>
      <c r="D113">
        <v>-4.6409814357052603E-2</v>
      </c>
      <c r="E113">
        <v>-2.0949206782836099E-3</v>
      </c>
      <c r="F113">
        <v>0.14047126275699801</v>
      </c>
      <c r="G113">
        <v>-0.25909406195658702</v>
      </c>
      <c r="H113">
        <v>4.6659363607226098E-2</v>
      </c>
      <c r="I113">
        <v>0.26422621565454701</v>
      </c>
      <c r="J113">
        <v>0.473027249506209</v>
      </c>
      <c r="K113">
        <v>2.6009231226361402E-3</v>
      </c>
      <c r="L113">
        <v>0.51313842397112597</v>
      </c>
      <c r="M113">
        <v>0</v>
      </c>
      <c r="N113">
        <v>0</v>
      </c>
      <c r="O113">
        <v>0.69013539095917897</v>
      </c>
      <c r="P113">
        <v>0</v>
      </c>
      <c r="Q113">
        <v>-0.25108366406788002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-3.27715232679743E-3</v>
      </c>
      <c r="Z113">
        <v>4.5716930268649503E-3</v>
      </c>
      <c r="AA113">
        <v>-5.1964517034266099E-4</v>
      </c>
      <c r="AB113">
        <v>1.6166987342875699E-3</v>
      </c>
      <c r="AC113">
        <v>-2.9455569896301901E-3</v>
      </c>
      <c r="AD113">
        <v>-9.3928050089304906E-3</v>
      </c>
      <c r="AE113">
        <v>6.1801376122167198E-2</v>
      </c>
      <c r="AF113">
        <v>0.22371259631575399</v>
      </c>
      <c r="AG113">
        <f t="shared" si="2"/>
        <v>0.22371259631575399</v>
      </c>
      <c r="AH113">
        <f t="shared" si="3"/>
        <v>0.23365936405030224</v>
      </c>
    </row>
    <row r="114" spans="1:34" x14ac:dyDescent="0.25">
      <c r="A114" s="1">
        <v>49399</v>
      </c>
      <c r="B114">
        <v>-1.3855636867283501</v>
      </c>
      <c r="C114">
        <v>2.1180613029204E-4</v>
      </c>
      <c r="D114">
        <v>-4.6278918563457797E-2</v>
      </c>
      <c r="E114">
        <v>-1.94737494916997E-3</v>
      </c>
      <c r="F114">
        <v>0.138455947844637</v>
      </c>
      <c r="G114">
        <v>-0.25413131295011898</v>
      </c>
      <c r="H114">
        <v>4.6761857334344702E-2</v>
      </c>
      <c r="I114">
        <v>0.25771092890408898</v>
      </c>
      <c r="J114">
        <v>0.45908157009927603</v>
      </c>
      <c r="K114">
        <v>2.6740257997419801E-3</v>
      </c>
      <c r="L114">
        <v>0.50391473272019904</v>
      </c>
      <c r="M114">
        <v>0</v>
      </c>
      <c r="N114">
        <v>0</v>
      </c>
      <c r="O114">
        <v>0.68131979452270297</v>
      </c>
      <c r="P114">
        <v>0</v>
      </c>
      <c r="Q114">
        <v>-0.24854762397157201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-3.1353538250071802E-3</v>
      </c>
      <c r="Z114">
        <v>4.4075493508585698E-3</v>
      </c>
      <c r="AA114">
        <v>-5.3758040905089002E-4</v>
      </c>
      <c r="AB114">
        <v>1.5233410513135299E-3</v>
      </c>
      <c r="AC114">
        <v>-2.8435010788857001E-3</v>
      </c>
      <c r="AD114">
        <v>-9.1048468352791703E-3</v>
      </c>
      <c r="AE114">
        <v>6.1330412673821798E-2</v>
      </c>
      <c r="AF114">
        <v>0.20530176712039599</v>
      </c>
      <c r="AG114">
        <f t="shared" si="2"/>
        <v>0.20530176712039599</v>
      </c>
      <c r="AH114">
        <f t="shared" si="3"/>
        <v>0.21499215886644685</v>
      </c>
    </row>
    <row r="115" spans="1:34" x14ac:dyDescent="0.25">
      <c r="A115" s="1">
        <v>49490</v>
      </c>
      <c r="B115">
        <v>-1.3713219384038</v>
      </c>
      <c r="C115">
        <v>2.05196016867656E-4</v>
      </c>
      <c r="D115">
        <v>-4.6137815854659897E-2</v>
      </c>
      <c r="E115">
        <v>-1.8065100154977601E-3</v>
      </c>
      <c r="F115">
        <v>0.136484778761499</v>
      </c>
      <c r="G115">
        <v>-0.24922214548347699</v>
      </c>
      <c r="H115">
        <v>4.6950126025458699E-2</v>
      </c>
      <c r="I115">
        <v>0.25109038531802103</v>
      </c>
      <c r="J115">
        <v>0.44552528346946602</v>
      </c>
      <c r="K115">
        <v>2.7160445867007799E-3</v>
      </c>
      <c r="L115">
        <v>0.49497446141705398</v>
      </c>
      <c r="M115">
        <v>0</v>
      </c>
      <c r="N115">
        <v>0</v>
      </c>
      <c r="O115">
        <v>0.67265516254322999</v>
      </c>
      <c r="P115">
        <v>0</v>
      </c>
      <c r="Q115">
        <v>-0.246032973314182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-3.0031219293300401E-3</v>
      </c>
      <c r="Z115">
        <v>4.2388810051436198E-3</v>
      </c>
      <c r="AA115">
        <v>-5.5342926183116095E-4</v>
      </c>
      <c r="AB115">
        <v>1.432557554012E-3</v>
      </c>
      <c r="AC115">
        <v>-2.74574895256744E-3</v>
      </c>
      <c r="AD115">
        <v>-8.8099910592039192E-3</v>
      </c>
      <c r="AE115">
        <v>6.0862922036320898E-2</v>
      </c>
      <c r="AF115">
        <v>0.18750212445922801</v>
      </c>
      <c r="AG115">
        <f t="shared" si="2"/>
        <v>0.18750212445922801</v>
      </c>
      <c r="AH115">
        <f t="shared" si="3"/>
        <v>0.19694297710300496</v>
      </c>
    </row>
    <row r="116" spans="1:34" x14ac:dyDescent="0.25">
      <c r="A116" s="1">
        <v>49582</v>
      </c>
      <c r="B116">
        <v>-1.3572110828069199</v>
      </c>
      <c r="C116">
        <v>1.9900181720648399E-4</v>
      </c>
      <c r="D116">
        <v>-4.5987210158817203E-2</v>
      </c>
      <c r="E116">
        <v>-1.67294888491717E-3</v>
      </c>
      <c r="F116">
        <v>0.13455580696119199</v>
      </c>
      <c r="G116">
        <v>-0.24437076764858801</v>
      </c>
      <c r="H116">
        <v>4.7211332112733699E-2</v>
      </c>
      <c r="I116">
        <v>0.24441698050656499</v>
      </c>
      <c r="J116">
        <v>0.43235232208033803</v>
      </c>
      <c r="K116">
        <v>2.7324038852030801E-3</v>
      </c>
      <c r="L116">
        <v>0.486304278365145</v>
      </c>
      <c r="M116">
        <v>0</v>
      </c>
      <c r="N116">
        <v>0</v>
      </c>
      <c r="O116">
        <v>0.66413831667366596</v>
      </c>
      <c r="P116">
        <v>0</v>
      </c>
      <c r="Q116">
        <v>-0.243539901478105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-2.8796006212761E-3</v>
      </c>
      <c r="Z116">
        <v>4.0684902963932998E-3</v>
      </c>
      <c r="AA116">
        <v>-5.6709720324100803E-4</v>
      </c>
      <c r="AB116">
        <v>1.34502915279504E-3</v>
      </c>
      <c r="AC116">
        <v>-2.65209742139534E-3</v>
      </c>
      <c r="AD116">
        <v>-8.5122315298787193E-3</v>
      </c>
      <c r="AE116">
        <v>6.03988923442264E-2</v>
      </c>
      <c r="AF116">
        <v>0.170329916442334</v>
      </c>
      <c r="AG116">
        <f t="shared" si="2"/>
        <v>0.170329916442334</v>
      </c>
      <c r="AH116">
        <f t="shared" si="3"/>
        <v>0.17952742376893682</v>
      </c>
    </row>
    <row r="117" spans="1:34" x14ac:dyDescent="0.25">
      <c r="A117" s="1">
        <v>49674</v>
      </c>
      <c r="B117">
        <v>-1.3432301839029499</v>
      </c>
      <c r="C117">
        <v>1.9315621656013101E-4</v>
      </c>
      <c r="D117">
        <v>-4.5827744422746501E-2</v>
      </c>
      <c r="E117">
        <v>-1.5470603263850701E-3</v>
      </c>
      <c r="F117">
        <v>0.13266724415072501</v>
      </c>
      <c r="G117">
        <v>-0.23958072874129899</v>
      </c>
      <c r="H117">
        <v>4.7533830166445801E-2</v>
      </c>
      <c r="I117">
        <v>0.23773473455020899</v>
      </c>
      <c r="J117">
        <v>0.41955585712652599</v>
      </c>
      <c r="K117">
        <v>2.7277555911455302E-3</v>
      </c>
      <c r="L117">
        <v>0.477891791298998</v>
      </c>
      <c r="M117">
        <v>0</v>
      </c>
      <c r="N117">
        <v>0</v>
      </c>
      <c r="O117">
        <v>0.655766016734735</v>
      </c>
      <c r="P117">
        <v>0</v>
      </c>
      <c r="Q117">
        <v>-0.24106859367809899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-2.7640113312359499E-3</v>
      </c>
      <c r="Z117">
        <v>3.8986104528081801E-3</v>
      </c>
      <c r="AA117">
        <v>-5.78555662396405E-4</v>
      </c>
      <c r="AB117">
        <v>1.2612385218521999E-3</v>
      </c>
      <c r="AC117">
        <v>-2.5623480776506202E-3</v>
      </c>
      <c r="AD117">
        <v>-8.2147894380239801E-3</v>
      </c>
      <c r="AE117">
        <v>5.99383113128404E-2</v>
      </c>
      <c r="AF117">
        <v>0.15379453054206499</v>
      </c>
      <c r="AG117">
        <f t="shared" si="2"/>
        <v>0.15379453054206499</v>
      </c>
      <c r="AH117">
        <f t="shared" si="3"/>
        <v>0.16275438607671155</v>
      </c>
    </row>
    <row r="118" spans="1:34" x14ac:dyDescent="0.25">
      <c r="A118" s="1">
        <v>49765</v>
      </c>
      <c r="B118">
        <v>-1.3293783312923699</v>
      </c>
      <c r="C118">
        <v>1.8760379952185001E-4</v>
      </c>
      <c r="D118">
        <v>-4.5660007360667103E-2</v>
      </c>
      <c r="E118">
        <v>-1.42901050497374E-3</v>
      </c>
      <c r="F118">
        <v>0.130817446188605</v>
      </c>
      <c r="G118">
        <v>-0.23485498971135901</v>
      </c>
      <c r="H118">
        <v>4.7907096249474701E-2</v>
      </c>
      <c r="I118">
        <v>0.23108035251655401</v>
      </c>
      <c r="J118">
        <v>0.40712845844517098</v>
      </c>
      <c r="K118">
        <v>2.7060755297444502E-3</v>
      </c>
      <c r="L118">
        <v>0.469725472172773</v>
      </c>
      <c r="M118">
        <v>0</v>
      </c>
      <c r="N118">
        <v>0</v>
      </c>
      <c r="O118">
        <v>0.64753499506763701</v>
      </c>
      <c r="P118">
        <v>0</v>
      </c>
      <c r="Q118">
        <v>-0.23861922358982901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-2.6556472769464299E-3</v>
      </c>
      <c r="Z118">
        <v>3.73099604427782E-3</v>
      </c>
      <c r="AA118">
        <v>-5.87827148780927E-4</v>
      </c>
      <c r="AB118">
        <v>1.1815067078548901E-3</v>
      </c>
      <c r="AC118">
        <v>-2.47630849662938E-3</v>
      </c>
      <c r="AD118">
        <v>-7.9202314968004894E-3</v>
      </c>
      <c r="AE118">
        <v>5.9481166254955101E-2</v>
      </c>
      <c r="AF118">
        <v>0.137899592098224</v>
      </c>
      <c r="AG118">
        <f t="shared" si="2"/>
        <v>0.137899592098224</v>
      </c>
      <c r="AH118">
        <f t="shared" si="3"/>
        <v>0.14662710376524851</v>
      </c>
    </row>
    <row r="119" spans="1:34" x14ac:dyDescent="0.25">
      <c r="A119" s="1">
        <v>49856</v>
      </c>
      <c r="B119">
        <v>-1.3156546360468</v>
      </c>
      <c r="C119">
        <v>1.82299182394162E-4</v>
      </c>
      <c r="D119">
        <v>-4.5484539433792097E-2</v>
      </c>
      <c r="E119">
        <v>-1.3188061155371301E-3</v>
      </c>
      <c r="F119">
        <v>0.12900489850792199</v>
      </c>
      <c r="G119">
        <v>-0.230195987471388</v>
      </c>
      <c r="H119">
        <v>4.8321655127765401E-2</v>
      </c>
      <c r="I119">
        <v>0.224484173764494</v>
      </c>
      <c r="J119">
        <v>0.39506223199788698</v>
      </c>
      <c r="K119">
        <v>2.6707494275147801E-3</v>
      </c>
      <c r="L119">
        <v>0.46179458654981898</v>
      </c>
      <c r="M119">
        <v>0</v>
      </c>
      <c r="N119">
        <v>0</v>
      </c>
      <c r="O119">
        <v>0.63944198443320699</v>
      </c>
      <c r="P119">
        <v>0</v>
      </c>
      <c r="Q119">
        <v>-0.236191948032168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-2.5538679376547599E-3</v>
      </c>
      <c r="Z119">
        <v>3.5670009013427399E-3</v>
      </c>
      <c r="AA119">
        <v>-5.9497296860166397E-4</v>
      </c>
      <c r="AB119">
        <v>1.10602408849814E-3</v>
      </c>
      <c r="AC119">
        <v>-2.3937931258768402E-3</v>
      </c>
      <c r="AD119">
        <v>-7.6305724100100602E-3</v>
      </c>
      <c r="AE119">
        <v>5.9027444097152097E-2</v>
      </c>
      <c r="AF119">
        <v>0.122643924536173</v>
      </c>
      <c r="AG119">
        <f t="shared" si="2"/>
        <v>0.122643924536173</v>
      </c>
      <c r="AH119">
        <f t="shared" si="3"/>
        <v>0.13114410598847545</v>
      </c>
    </row>
    <row r="120" spans="1:34" x14ac:dyDescent="0.25">
      <c r="A120" s="1">
        <v>49948</v>
      </c>
      <c r="B120">
        <v>-1.30205822702725</v>
      </c>
      <c r="C120">
        <v>1.77205408838275E-4</v>
      </c>
      <c r="D120">
        <v>-4.5301838142390298E-2</v>
      </c>
      <c r="E120">
        <v>-1.2163302688928601E-3</v>
      </c>
      <c r="F120">
        <v>0.12722820295247</v>
      </c>
      <c r="G120">
        <v>-0.22560569340778899</v>
      </c>
      <c r="H120">
        <v>4.87690070196398E-2</v>
      </c>
      <c r="I120">
        <v>0.21797101848752601</v>
      </c>
      <c r="J120">
        <v>0.38334893759164201</v>
      </c>
      <c r="K120">
        <v>2.6246493258197702E-3</v>
      </c>
      <c r="L120">
        <v>0.45408912770086302</v>
      </c>
      <c r="M120">
        <v>0</v>
      </c>
      <c r="N120">
        <v>0</v>
      </c>
      <c r="O120">
        <v>0.63148374043083899</v>
      </c>
      <c r="P120">
        <v>0</v>
      </c>
      <c r="Q120">
        <v>-0.23378690329826801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-2.45809372424042E-3</v>
      </c>
      <c r="Z120">
        <v>3.4076450723639199E-3</v>
      </c>
      <c r="AA120">
        <v>-6.0008313408661796E-4</v>
      </c>
      <c r="AB120">
        <v>1.03487645977213E-3</v>
      </c>
      <c r="AC120">
        <v>-2.3146239120094198E-3</v>
      </c>
      <c r="AD120">
        <v>-7.34736346208295E-3</v>
      </c>
      <c r="AE120">
        <v>5.8577131395663999E-2</v>
      </c>
      <c r="AF120">
        <v>0.108022385468438</v>
      </c>
      <c r="AG120">
        <f t="shared" si="2"/>
        <v>0.108022385468438</v>
      </c>
      <c r="AH120">
        <f t="shared" si="3"/>
        <v>0.11630002816872136</v>
      </c>
    </row>
    <row r="121" spans="1:34" x14ac:dyDescent="0.25">
      <c r="A121" s="1">
        <v>50040</v>
      </c>
      <c r="B121">
        <v>-1.2885882476485</v>
      </c>
      <c r="C121">
        <v>1.7229257487095701E-4</v>
      </c>
      <c r="D121">
        <v>-4.51123627043701E-2</v>
      </c>
      <c r="E121">
        <v>-1.12137221086637E-3</v>
      </c>
      <c r="F121">
        <v>0.12548606591578901</v>
      </c>
      <c r="G121">
        <v>-0.22108566645455399</v>
      </c>
      <c r="H121">
        <v>4.9241555183247701E-2</v>
      </c>
      <c r="I121">
        <v>0.21156093990024399</v>
      </c>
      <c r="J121">
        <v>0.37198008923940701</v>
      </c>
      <c r="K121">
        <v>2.57020130390088E-3</v>
      </c>
      <c r="L121">
        <v>0.44659975540761099</v>
      </c>
      <c r="M121">
        <v>0</v>
      </c>
      <c r="N121">
        <v>0</v>
      </c>
      <c r="O121">
        <v>0.62365705928149495</v>
      </c>
      <c r="P121">
        <v>0</v>
      </c>
      <c r="Q121">
        <v>-0.23140420280011401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-2.3678008881886799E-3</v>
      </c>
      <c r="Z121">
        <v>3.2536721919488899E-3</v>
      </c>
      <c r="AA121">
        <v>-6.0326812462903204E-4</v>
      </c>
      <c r="AB121">
        <v>9.68066932819083E-4</v>
      </c>
      <c r="AC121">
        <v>-2.23863070891612E-3</v>
      </c>
      <c r="AD121">
        <v>-7.0717688844707397E-3</v>
      </c>
      <c r="AE121">
        <v>5.8130214351807097E-2</v>
      </c>
      <c r="AF121">
        <v>9.4026591858546602E-2</v>
      </c>
      <c r="AG121">
        <f t="shared" si="2"/>
        <v>9.4026591858546602E-2</v>
      </c>
      <c r="AH121">
        <f t="shared" si="3"/>
        <v>0.1020863213399832</v>
      </c>
    </row>
    <row r="122" spans="1:34" x14ac:dyDescent="0.25">
      <c r="A122" s="1">
        <v>50130</v>
      </c>
      <c r="B122">
        <v>-1.27524385305349</v>
      </c>
      <c r="C122">
        <v>1.6753665329876101E-4</v>
      </c>
      <c r="D122">
        <v>-4.4916538187399602E-2</v>
      </c>
      <c r="E122">
        <v>-1.03365180463692E-3</v>
      </c>
      <c r="F122">
        <v>0.12377728767637999</v>
      </c>
      <c r="G122">
        <v>-0.21663710109861001</v>
      </c>
      <c r="H122">
        <v>4.9732535326085001E-2</v>
      </c>
      <c r="I122">
        <v>0.20526989026843501</v>
      </c>
      <c r="J122">
        <v>0.36094704031305302</v>
      </c>
      <c r="K122">
        <v>2.5094453342853601E-3</v>
      </c>
      <c r="L122">
        <v>0.439317739385092</v>
      </c>
      <c r="M122">
        <v>0</v>
      </c>
      <c r="N122">
        <v>0</v>
      </c>
      <c r="O122">
        <v>0.61595879170535905</v>
      </c>
      <c r="P122">
        <v>0</v>
      </c>
      <c r="Q122">
        <v>-0.229043935749732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-2.2825166983079098E-3</v>
      </c>
      <c r="Z122">
        <v>3.1055984819223E-3</v>
      </c>
      <c r="AA122">
        <v>-6.0465220754197103E-4</v>
      </c>
      <c r="AB122">
        <v>9.0553423449532999E-4</v>
      </c>
      <c r="AC122">
        <v>-2.1656515055935902E-3</v>
      </c>
      <c r="AD122">
        <v>-6.8046314851847997E-3</v>
      </c>
      <c r="AE122">
        <v>5.7686678826996199E-2</v>
      </c>
      <c r="AF122">
        <v>8.0645546414919098E-2</v>
      </c>
      <c r="AG122">
        <f t="shared" si="2"/>
        <v>8.0645546414919098E-2</v>
      </c>
      <c r="AH122">
        <f t="shared" si="3"/>
        <v>8.849186559512974E-2</v>
      </c>
    </row>
    <row r="123" spans="1:34" x14ac:dyDescent="0.25">
      <c r="A123" s="1">
        <v>50221</v>
      </c>
      <c r="B123">
        <v>-1.26202420766154</v>
      </c>
      <c r="C123">
        <v>1.62918491266785E-4</v>
      </c>
      <c r="D123">
        <v>-4.4714759155069901E-2</v>
      </c>
      <c r="E123">
        <v>-9.5283957703496801E-4</v>
      </c>
      <c r="F123">
        <v>0.122100752826816</v>
      </c>
      <c r="G123">
        <v>-0.21226087068486199</v>
      </c>
      <c r="H123">
        <v>5.0235947562568398E-2</v>
      </c>
      <c r="I123">
        <v>0.19911030866671001</v>
      </c>
      <c r="J123">
        <v>0.35024105541182299</v>
      </c>
      <c r="K123">
        <v>2.44408804330083E-3</v>
      </c>
      <c r="L123">
        <v>0.43223490717464702</v>
      </c>
      <c r="M123">
        <v>0</v>
      </c>
      <c r="N123">
        <v>0</v>
      </c>
      <c r="O123">
        <v>0.60838585352459096</v>
      </c>
      <c r="P123">
        <v>0</v>
      </c>
      <c r="Q123">
        <v>-0.22670616664927601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-2.2018149028836401E-3</v>
      </c>
      <c r="Z123">
        <v>2.9637544682776899E-3</v>
      </c>
      <c r="AA123">
        <v>-6.0436806840350496E-4</v>
      </c>
      <c r="AB123">
        <v>8.4716792914499696E-4</v>
      </c>
      <c r="AC123">
        <v>-2.0955325068232901E-3</v>
      </c>
      <c r="AD123">
        <v>-6.5465288726929798E-3</v>
      </c>
      <c r="AE123">
        <v>5.7246510357351399E-2</v>
      </c>
      <c r="AF123">
        <v>6.7866176377920598E-2</v>
      </c>
      <c r="AG123">
        <f t="shared" si="2"/>
        <v>6.7866176377920598E-2</v>
      </c>
      <c r="AH123">
        <f t="shared" si="3"/>
        <v>7.5503498331301322E-2</v>
      </c>
    </row>
    <row r="124" spans="1:34" x14ac:dyDescent="0.25">
      <c r="A124" s="1">
        <v>50313</v>
      </c>
      <c r="B124">
        <v>-1.2489284830555401</v>
      </c>
      <c r="C124">
        <v>1.5842295779212401E-4</v>
      </c>
      <c r="D124">
        <v>-4.4507392881605802E-2</v>
      </c>
      <c r="E124">
        <v>-8.7857301700977695E-4</v>
      </c>
      <c r="F124">
        <v>0.120455421699682</v>
      </c>
      <c r="G124">
        <v>-0.207957566382513</v>
      </c>
      <c r="H124">
        <v>5.0746491435910202E-2</v>
      </c>
      <c r="I124">
        <v>0.193091637952929</v>
      </c>
      <c r="J124">
        <v>0.33985337065968402</v>
      </c>
      <c r="K124">
        <v>2.37554909646239E-3</v>
      </c>
      <c r="L124">
        <v>0.425343596315849</v>
      </c>
      <c r="M124">
        <v>0</v>
      </c>
      <c r="N124">
        <v>0</v>
      </c>
      <c r="O124">
        <v>0.60093523353372902</v>
      </c>
      <c r="P124">
        <v>0</v>
      </c>
      <c r="Q124">
        <v>-0.22439093540321101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-2.12531148609214E-3</v>
      </c>
      <c r="Z124">
        <v>2.8283203728114402E-3</v>
      </c>
      <c r="AA124">
        <v>-6.0255253742669897E-4</v>
      </c>
      <c r="AB124">
        <v>7.9282101153032301E-4</v>
      </c>
      <c r="AC124">
        <v>-2.0281280953405199E-3</v>
      </c>
      <c r="AD124">
        <v>-6.2978214622264397E-3</v>
      </c>
      <c r="AE124">
        <v>5.6809694167906197E-2</v>
      </c>
      <c r="AF124">
        <v>5.5673794883331802E-2</v>
      </c>
      <c r="AG124">
        <f t="shared" si="2"/>
        <v>5.5673794883331802E-2</v>
      </c>
      <c r="AH124">
        <f t="shared" si="3"/>
        <v>6.3106467080075834E-2</v>
      </c>
    </row>
    <row r="125" spans="1:34" x14ac:dyDescent="0.25">
      <c r="A125" s="1">
        <v>50405</v>
      </c>
      <c r="B125">
        <v>-1.2359558561746899</v>
      </c>
      <c r="C125">
        <v>1.5403822098998199E-4</v>
      </c>
      <c r="D125">
        <v>-4.4294782184117101E-2</v>
      </c>
      <c r="E125">
        <v>-8.1046971707684796E-4</v>
      </c>
      <c r="F125">
        <v>0.118840322698972</v>
      </c>
      <c r="G125">
        <v>-0.20372753216307399</v>
      </c>
      <c r="H125">
        <v>5.1259504351165899E-2</v>
      </c>
      <c r="I125">
        <v>0.18722077800326001</v>
      </c>
      <c r="J125">
        <v>0.32977524395316998</v>
      </c>
      <c r="K125">
        <v>2.30500187453913E-3</v>
      </c>
      <c r="L125">
        <v>0.41863661057611601</v>
      </c>
      <c r="M125">
        <v>0</v>
      </c>
      <c r="N125">
        <v>0</v>
      </c>
      <c r="O125">
        <v>0.59360399910336004</v>
      </c>
      <c r="P125">
        <v>0</v>
      </c>
      <c r="Q125">
        <v>-0.222098257900153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-2.0526607205539299E-3</v>
      </c>
      <c r="Z125">
        <v>2.6993560256755502E-3</v>
      </c>
      <c r="AA125">
        <v>-5.9934322974107101E-4</v>
      </c>
      <c r="AB125">
        <v>7.4232026138207796E-4</v>
      </c>
      <c r="AC125">
        <v>-1.9633007000577399E-3</v>
      </c>
      <c r="AD125">
        <v>-6.0586933215131498E-3</v>
      </c>
      <c r="AE125">
        <v>5.6376215186425903E-2</v>
      </c>
      <c r="AF125">
        <v>4.4052494144084998E-2</v>
      </c>
      <c r="AG125">
        <f t="shared" si="2"/>
        <v>4.4052494144084998E-2</v>
      </c>
      <c r="AH125">
        <f t="shared" si="3"/>
        <v>5.1284815828893257E-2</v>
      </c>
    </row>
    <row r="126" spans="1:34" x14ac:dyDescent="0.25">
      <c r="A126" s="1">
        <v>50495</v>
      </c>
      <c r="B126">
        <v>-1.2231055077813899</v>
      </c>
      <c r="C126">
        <v>1.4975513721866301E-4</v>
      </c>
      <c r="D126">
        <v>-4.40772479163411E-2</v>
      </c>
      <c r="E126">
        <v>-7.4813786417404001E-4</v>
      </c>
      <c r="F126">
        <v>0.117254545451503</v>
      </c>
      <c r="G126">
        <v>-0.19957089612596601</v>
      </c>
      <c r="H126">
        <v>5.1770903630654702E-2</v>
      </c>
      <c r="I126">
        <v>0.181502481777091</v>
      </c>
      <c r="J126">
        <v>0.31999799650726002</v>
      </c>
      <c r="K126">
        <v>2.23340905250427E-3</v>
      </c>
      <c r="L126">
        <v>0.41210717999851498</v>
      </c>
      <c r="M126">
        <v>0</v>
      </c>
      <c r="N126">
        <v>0</v>
      </c>
      <c r="O126">
        <v>0.58638929991538202</v>
      </c>
      <c r="P126">
        <v>0</v>
      </c>
      <c r="Q126">
        <v>-0.219828126940489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-1.9835515125563399E-3</v>
      </c>
      <c r="Z126">
        <v>2.5768260440161002E-3</v>
      </c>
      <c r="AA126">
        <v>-5.9487594458491303E-4</v>
      </c>
      <c r="AB126">
        <v>6.9547469775219203E-4</v>
      </c>
      <c r="AC126">
        <v>-1.90092059126476E-3</v>
      </c>
      <c r="AD126">
        <v>-5.8291867936148996E-3</v>
      </c>
      <c r="AE126">
        <v>5.5946058056846902E-2</v>
      </c>
      <c r="AF126">
        <v>3.2985478798378598E-2</v>
      </c>
      <c r="AG126">
        <f t="shared" si="2"/>
        <v>3.2985478798378598E-2</v>
      </c>
      <c r="AH126">
        <f t="shared" si="3"/>
        <v>4.0021712898631219E-2</v>
      </c>
    </row>
    <row r="127" spans="1:34" x14ac:dyDescent="0.25">
      <c r="A127" s="1">
        <v>50586</v>
      </c>
      <c r="B127">
        <v>-1.2103766211726299</v>
      </c>
      <c r="C127">
        <v>1.4556673660093199E-4</v>
      </c>
      <c r="D127">
        <v>-4.3855091163220297E-2</v>
      </c>
      <c r="E127">
        <v>-6.9118451329290998E-4</v>
      </c>
      <c r="F127">
        <v>0.11569723469895001</v>
      </c>
      <c r="G127">
        <v>-0.195487598490835</v>
      </c>
      <c r="H127">
        <v>5.2277132295348E-2</v>
      </c>
      <c r="I127">
        <v>0.17593970029400499</v>
      </c>
      <c r="J127">
        <v>0.310513046889422</v>
      </c>
      <c r="K127">
        <v>2.16155364131768E-3</v>
      </c>
      <c r="L127">
        <v>0.40574892451873101</v>
      </c>
      <c r="M127">
        <v>0</v>
      </c>
      <c r="N127">
        <v>0</v>
      </c>
      <c r="O127">
        <v>0.57928837016961798</v>
      </c>
      <c r="P127">
        <v>0</v>
      </c>
      <c r="Q127">
        <v>-0.217580513409772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-1.9177040324286001E-3</v>
      </c>
      <c r="Z127">
        <v>2.4606209313139701E-3</v>
      </c>
      <c r="AA127">
        <v>-5.8928269175595102E-4</v>
      </c>
      <c r="AB127">
        <v>6.5208242547460098E-4</v>
      </c>
      <c r="AC127">
        <v>-1.8408656205087901E-3</v>
      </c>
      <c r="AD127">
        <v>-5.6092317263421098E-3</v>
      </c>
      <c r="AE127">
        <v>5.5519207152344097E-2</v>
      </c>
      <c r="AF127">
        <v>2.24553469323511E-2</v>
      </c>
      <c r="AG127">
        <f t="shared" si="2"/>
        <v>2.24553469323511E-2</v>
      </c>
      <c r="AH127">
        <f t="shared" si="3"/>
        <v>2.9299727646597981E-2</v>
      </c>
    </row>
    <row r="128" spans="1:34" x14ac:dyDescent="0.25">
      <c r="A128" s="1">
        <v>50678</v>
      </c>
      <c r="B128">
        <v>-1.19776838110881</v>
      </c>
      <c r="C128">
        <v>1.4146779135327601E-4</v>
      </c>
      <c r="D128">
        <v>-4.3628595171475798E-2</v>
      </c>
      <c r="E128">
        <v>-6.3922201403141595E-4</v>
      </c>
      <c r="F128">
        <v>0.11416758485707799</v>
      </c>
      <c r="G128">
        <v>-0.19147741655748399</v>
      </c>
      <c r="H128">
        <v>5.2775108591485299E-2</v>
      </c>
      <c r="I128">
        <v>0.170533882118305</v>
      </c>
      <c r="J128">
        <v>0.30131193859007499</v>
      </c>
      <c r="K128">
        <v>2.0900660022884301E-3</v>
      </c>
      <c r="L128">
        <v>0.39955582089942898</v>
      </c>
      <c r="M128">
        <v>0</v>
      </c>
      <c r="N128">
        <v>0</v>
      </c>
      <c r="O128">
        <v>0.57229852955052796</v>
      </c>
      <c r="P128">
        <v>0</v>
      </c>
      <c r="Q128">
        <v>-0.21535536761764901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-1.85486661957534E-3</v>
      </c>
      <c r="Z128">
        <v>2.3505746711520699E-3</v>
      </c>
      <c r="AA128">
        <v>-5.8269023375130701E-4</v>
      </c>
      <c r="AB128">
        <v>6.1193612585290198E-4</v>
      </c>
      <c r="AC128">
        <v>-1.7830209200249999E-3</v>
      </c>
      <c r="AD128">
        <v>-5.3986700400154098E-3</v>
      </c>
      <c r="AE128">
        <v>5.5095646588037298E-2</v>
      </c>
      <c r="AF128">
        <v>1.2444325502775799E-2</v>
      </c>
      <c r="AG128">
        <f t="shared" si="2"/>
        <v>1.2444325502775799E-2</v>
      </c>
      <c r="AH128">
        <f t="shared" si="3"/>
        <v>1.9101062519137884E-2</v>
      </c>
    </row>
    <row r="129" spans="1:34" x14ac:dyDescent="0.25">
      <c r="A129" s="1">
        <v>50770</v>
      </c>
      <c r="B129">
        <v>-1.18527997293459</v>
      </c>
      <c r="C129">
        <v>1.3745445509826299E-4</v>
      </c>
      <c r="D129">
        <v>-4.3398027047530298E-2</v>
      </c>
      <c r="E129">
        <v>-5.9187290555842795E-4</v>
      </c>
      <c r="F129">
        <v>0.112664835174627</v>
      </c>
      <c r="G129">
        <v>-0.187539986915252</v>
      </c>
      <c r="H129">
        <v>5.3262179216585402E-2</v>
      </c>
      <c r="I129">
        <v>0.16528523246982299</v>
      </c>
      <c r="J129">
        <v>0.29238636205039098</v>
      </c>
      <c r="K129">
        <v>2.0194472961003202E-3</v>
      </c>
      <c r="L129">
        <v>0.393522172732723</v>
      </c>
      <c r="M129">
        <v>0</v>
      </c>
      <c r="N129">
        <v>0</v>
      </c>
      <c r="O129">
        <v>0.56541718319857304</v>
      </c>
      <c r="P129">
        <v>0</v>
      </c>
      <c r="Q129">
        <v>-0.21315262073847599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-1.7948129495632501E-3</v>
      </c>
      <c r="Z129">
        <v>2.2464793170656801E-3</v>
      </c>
      <c r="AA129">
        <v>-5.7521904928161695E-4</v>
      </c>
      <c r="AB129">
        <v>5.7482740854971704E-4</v>
      </c>
      <c r="AC129">
        <v>-1.72727857411166E-3</v>
      </c>
      <c r="AD129">
        <v>-5.1972762774432297E-3</v>
      </c>
      <c r="AE129">
        <v>5.4675360233343198E-2</v>
      </c>
      <c r="AF129">
        <v>2.9344661610828399E-3</v>
      </c>
      <c r="AG129">
        <f t="shared" si="2"/>
        <v>2.9344661610828399E-3</v>
      </c>
      <c r="AH129">
        <f t="shared" si="3"/>
        <v>9.4077462858671995E-3</v>
      </c>
    </row>
    <row r="130" spans="1:34" x14ac:dyDescent="0.25">
      <c r="A130" s="1">
        <v>50860</v>
      </c>
      <c r="B130">
        <v>-1.17291058186893</v>
      </c>
      <c r="C130">
        <v>1.33523962873018E-4</v>
      </c>
      <c r="D130">
        <v>-4.31636392507002E-2</v>
      </c>
      <c r="E130">
        <v>-5.4877354827947305E-4</v>
      </c>
      <c r="F130">
        <v>0.11118826542990699</v>
      </c>
      <c r="G130">
        <v>-0.18367482516432501</v>
      </c>
      <c r="H130">
        <v>5.3736076149739999E-2</v>
      </c>
      <c r="I130">
        <v>0.16019293661985501</v>
      </c>
      <c r="J130">
        <v>0.283728171954305</v>
      </c>
      <c r="K130">
        <v>1.9500897837613101E-3</v>
      </c>
      <c r="L130">
        <v>0.38764258326776402</v>
      </c>
      <c r="M130">
        <v>0</v>
      </c>
      <c r="N130">
        <v>0</v>
      </c>
      <c r="O130">
        <v>0.55864182089254999</v>
      </c>
      <c r="P130">
        <v>0</v>
      </c>
      <c r="Q130">
        <v>-0.21097218630336401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-1.7373394492445501E-3</v>
      </c>
      <c r="Z130">
        <v>2.1480970160946502E-3</v>
      </c>
      <c r="AA130">
        <v>-5.6698263864683198E-4</v>
      </c>
      <c r="AB130">
        <v>5.4055021097358105E-4</v>
      </c>
      <c r="AC130">
        <v>-1.67353727269061E-3</v>
      </c>
      <c r="AD130">
        <v>-5.00477470117861E-3</v>
      </c>
      <c r="AE130">
        <v>5.4258331723983103E-2</v>
      </c>
      <c r="AF130">
        <v>-6.0921931855379098E-3</v>
      </c>
      <c r="AG130">
        <f t="shared" si="2"/>
        <v>-6.0921931855379098E-3</v>
      </c>
      <c r="AH130">
        <f t="shared" si="3"/>
        <v>2.0179364915446068E-4</v>
      </c>
    </row>
    <row r="131" spans="1:34" x14ac:dyDescent="0.25">
      <c r="A131" s="1">
        <v>50951</v>
      </c>
      <c r="B131">
        <v>-1.1606593924433299</v>
      </c>
      <c r="C131">
        <v>1.2967438290103201E-4</v>
      </c>
      <c r="D131">
        <v>-4.2925670906464097E-2</v>
      </c>
      <c r="E131">
        <v>-5.0957671978022303E-4</v>
      </c>
      <c r="F131">
        <v>0.10973719210859</v>
      </c>
      <c r="G131">
        <v>-0.179881343392221</v>
      </c>
      <c r="H131">
        <v>5.4194876954751801E-2</v>
      </c>
      <c r="I131">
        <v>0.15525535179295499</v>
      </c>
      <c r="J131">
        <v>0.27532940048996801</v>
      </c>
      <c r="K131">
        <v>1.8822943549293399E-3</v>
      </c>
      <c r="L131">
        <v>0.38191193082957298</v>
      </c>
      <c r="M131">
        <v>0</v>
      </c>
      <c r="N131">
        <v>0</v>
      </c>
      <c r="O131">
        <v>0.551970015616153</v>
      </c>
      <c r="P131">
        <v>0</v>
      </c>
      <c r="Q131">
        <v>-0.20881396170449801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-1.6822629450489999E-3</v>
      </c>
      <c r="Z131">
        <v>2.0551698468952999E-3</v>
      </c>
      <c r="AA131">
        <v>-5.5808710414194699E-4</v>
      </c>
      <c r="AB131">
        <v>5.0890340472551602E-4</v>
      </c>
      <c r="AC131">
        <v>-1.6217019554304699E-3</v>
      </c>
      <c r="AD131">
        <v>-4.8208534326922101E-3</v>
      </c>
      <c r="AE131">
        <v>5.3844544473653597E-2</v>
      </c>
      <c r="AF131">
        <v>-1.46534963484977E-2</v>
      </c>
      <c r="AG131">
        <f t="shared" ref="AG131:AG132" si="4">AF131</f>
        <v>-1.46534963484977E-2</v>
      </c>
      <c r="AH131">
        <f t="shared" ref="AH131:AH132" si="5">AG131-SUM(Y131:AD131)</f>
        <v>-8.5346641628048885E-3</v>
      </c>
    </row>
    <row r="132" spans="1:34" x14ac:dyDescent="0.25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4"/>
        <v>-2.27670621933138E-2</v>
      </c>
      <c r="AH132">
        <f t="shared" si="5"/>
        <v>-1.6819273744576292E-2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D236-7443-4E5C-A0A1-E7097AAA2402}">
  <dimension ref="A1:AI132"/>
  <sheetViews>
    <sheetView tabSelected="1" topLeftCell="AK5" workbookViewId="0">
      <selection activeCell="BC21" sqref="BC21"/>
    </sheetView>
  </sheetViews>
  <sheetFormatPr defaultRowHeight="15" x14ac:dyDescent="0.25"/>
  <sheetData>
    <row r="1" spans="1:35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G1" t="s">
        <v>10</v>
      </c>
      <c r="AH1" t="s">
        <v>1050</v>
      </c>
      <c r="AI1" t="s">
        <v>1051</v>
      </c>
    </row>
    <row r="2" spans="1:35" x14ac:dyDescent="0.25">
      <c r="A2" s="1">
        <v>39172</v>
      </c>
      <c r="B2">
        <v>-4.8452569351609097E-2</v>
      </c>
      <c r="C2" s="28">
        <v>6.9561860294165001E-5</v>
      </c>
      <c r="D2">
        <v>-0.125964708963099</v>
      </c>
      <c r="E2">
        <v>5.7819246119805703E-3</v>
      </c>
      <c r="F2" s="26" t="s">
        <v>853</v>
      </c>
      <c r="G2">
        <v>-0.101274408627149</v>
      </c>
      <c r="H2" s="26" t="s">
        <v>854</v>
      </c>
      <c r="I2" s="26" t="s">
        <v>855</v>
      </c>
      <c r="J2">
        <v>-0.98836056398561301</v>
      </c>
      <c r="K2" s="27">
        <v>3.2680850521815602E-2</v>
      </c>
      <c r="L2">
        <v>-0.120996393812156</v>
      </c>
      <c r="M2">
        <v>0</v>
      </c>
      <c r="N2">
        <v>0</v>
      </c>
      <c r="O2" s="27">
        <v>0.646218730001479</v>
      </c>
      <c r="P2">
        <v>0</v>
      </c>
      <c r="Q2">
        <v>-3.0041461654484101E-2</v>
      </c>
      <c r="R2">
        <v>0</v>
      </c>
      <c r="S2" s="27">
        <v>1.1943931377718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-0.28251638041432098</v>
      </c>
      <c r="AF2" s="27">
        <v>1.8343791993590199</v>
      </c>
      <c r="AG2">
        <v>2.0234398769462199</v>
      </c>
      <c r="AH2">
        <f>AG2+AF2</f>
        <v>3.8578190763052396</v>
      </c>
      <c r="AI2">
        <f>AH2-SUM(Y2:AD2)</f>
        <v>3.8578190763052396</v>
      </c>
    </row>
    <row r="3" spans="1:35" x14ac:dyDescent="0.25">
      <c r="A3" s="1">
        <v>39263</v>
      </c>
      <c r="B3">
        <v>-4.3046740379259998E-2</v>
      </c>
      <c r="C3">
        <v>-2.5589908123624302E-4</v>
      </c>
      <c r="D3">
        <v>-0.12923925818492099</v>
      </c>
      <c r="E3">
        <v>4.62966360852412E-3</v>
      </c>
      <c r="F3" s="26" t="s">
        <v>856</v>
      </c>
      <c r="G3">
        <v>-0.109842656999614</v>
      </c>
      <c r="H3" s="26" t="s">
        <v>857</v>
      </c>
      <c r="I3" s="26" t="s">
        <v>858</v>
      </c>
      <c r="J3">
        <v>-1.1343671334530101</v>
      </c>
      <c r="K3" s="27">
        <v>2.9155779995715302E-2</v>
      </c>
      <c r="L3">
        <v>-0.12080217144022599</v>
      </c>
      <c r="M3">
        <v>0</v>
      </c>
      <c r="N3">
        <v>0</v>
      </c>
      <c r="O3" s="27">
        <v>0.67095620330210803</v>
      </c>
      <c r="P3">
        <v>0</v>
      </c>
      <c r="Q3">
        <v>7.31228963972263E-2</v>
      </c>
      <c r="R3">
        <v>0</v>
      </c>
      <c r="S3">
        <v>0.77783406926181797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-0.27976590083674802</v>
      </c>
      <c r="AF3" s="27">
        <v>0.78685395789415102</v>
      </c>
      <c r="AG3">
        <v>2.0234398769462199</v>
      </c>
      <c r="AH3">
        <f t="shared" ref="AH3:AH66" si="0">AG3+AF3</f>
        <v>2.8102938348403708</v>
      </c>
      <c r="AI3">
        <f t="shared" ref="AI3:AI66" si="1">AH3-SUM(Y3:AD3)</f>
        <v>2.8102938348403708</v>
      </c>
    </row>
    <row r="4" spans="1:35" x14ac:dyDescent="0.25">
      <c r="A4" s="1">
        <v>39355</v>
      </c>
      <c r="B4">
        <v>-4.4425358437316598E-2</v>
      </c>
      <c r="C4">
        <v>-5.6248493508492803E-4</v>
      </c>
      <c r="D4">
        <v>-0.18218745182803001</v>
      </c>
      <c r="E4">
        <v>3.662108934388E-3</v>
      </c>
      <c r="F4" s="26" t="s">
        <v>859</v>
      </c>
      <c r="G4">
        <v>-0.102424997514638</v>
      </c>
      <c r="H4" s="26" t="s">
        <v>860</v>
      </c>
      <c r="I4" s="26" t="s">
        <v>861</v>
      </c>
      <c r="J4">
        <v>-1.25959753866864</v>
      </c>
      <c r="K4" s="27">
        <v>2.9854840909782E-2</v>
      </c>
      <c r="L4">
        <v>-0.107254952577418</v>
      </c>
      <c r="M4">
        <v>0</v>
      </c>
      <c r="N4">
        <v>0</v>
      </c>
      <c r="O4" s="27">
        <v>0.71701870561500203</v>
      </c>
      <c r="P4">
        <v>0</v>
      </c>
      <c r="Q4" s="27">
        <v>0.131470262266697</v>
      </c>
      <c r="R4">
        <v>0</v>
      </c>
      <c r="S4" s="27">
        <v>0.140449980414736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-0.27703878221158001</v>
      </c>
      <c r="AF4" s="27">
        <v>0.18090140742583699</v>
      </c>
      <c r="AG4">
        <v>2.0234398769462199</v>
      </c>
      <c r="AH4">
        <f t="shared" si="0"/>
        <v>2.2043412843720569</v>
      </c>
      <c r="AI4">
        <f t="shared" si="1"/>
        <v>2.2043412843720569</v>
      </c>
    </row>
    <row r="5" spans="1:35" x14ac:dyDescent="0.25">
      <c r="A5" s="1">
        <v>39447</v>
      </c>
      <c r="B5">
        <v>-4.3188454539755297E-2</v>
      </c>
      <c r="C5">
        <v>-8.7451046110187305E-4</v>
      </c>
      <c r="D5">
        <v>-0.23547226600049101</v>
      </c>
      <c r="E5">
        <v>2.55900537136088E-3</v>
      </c>
      <c r="F5" s="26" t="s">
        <v>862</v>
      </c>
      <c r="G5">
        <v>-9.3204544388680796E-2</v>
      </c>
      <c r="H5" s="26" t="s">
        <v>863</v>
      </c>
      <c r="I5" s="26" t="s">
        <v>864</v>
      </c>
      <c r="J5">
        <v>-1.2202736190747101</v>
      </c>
      <c r="K5">
        <v>3.4965704374134703E-2</v>
      </c>
      <c r="L5">
        <v>-8.9036787036222906E-2</v>
      </c>
      <c r="M5">
        <v>0</v>
      </c>
      <c r="N5">
        <v>0</v>
      </c>
      <c r="O5" s="27">
        <v>0.74052883294732896</v>
      </c>
      <c r="P5">
        <v>0</v>
      </c>
      <c r="Q5" s="27">
        <v>0.116838753332215</v>
      </c>
      <c r="R5">
        <v>0</v>
      </c>
      <c r="S5">
        <v>-0.610630945722345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-0.27433494336744901</v>
      </c>
      <c r="AF5">
        <v>-0.39310494066211399</v>
      </c>
      <c r="AG5">
        <v>2.0234398769462199</v>
      </c>
      <c r="AH5">
        <f t="shared" si="0"/>
        <v>1.6303349362841058</v>
      </c>
      <c r="AI5">
        <f t="shared" si="1"/>
        <v>1.6303349362841058</v>
      </c>
    </row>
    <row r="6" spans="1:35" x14ac:dyDescent="0.25">
      <c r="A6" s="1">
        <v>39538</v>
      </c>
      <c r="B6">
        <v>-4.3863888167627797E-2</v>
      </c>
      <c r="C6">
        <v>-9.6951178873982903E-4</v>
      </c>
      <c r="D6">
        <v>-0.29643595459004601</v>
      </c>
      <c r="E6">
        <v>5.9613668139668597E-4</v>
      </c>
      <c r="F6" s="26" t="s">
        <v>865</v>
      </c>
      <c r="G6">
        <v>-9.5791932137390096E-2</v>
      </c>
      <c r="H6" s="26" t="s">
        <v>866</v>
      </c>
      <c r="I6" s="26" t="s">
        <v>867</v>
      </c>
      <c r="J6">
        <v>-1.17731500984504</v>
      </c>
      <c r="K6">
        <v>3.9678176944635199E-2</v>
      </c>
      <c r="L6">
        <v>-7.5259411588035605E-2</v>
      </c>
      <c r="M6">
        <v>0</v>
      </c>
      <c r="N6">
        <v>0</v>
      </c>
      <c r="O6" s="27">
        <v>0.76126939359995005</v>
      </c>
      <c r="P6">
        <v>0</v>
      </c>
      <c r="Q6" s="27">
        <v>0.23824572084474299</v>
      </c>
      <c r="R6">
        <v>0</v>
      </c>
      <c r="S6">
        <v>-0.41980046137055599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-0.27165429909078398</v>
      </c>
      <c r="AF6">
        <v>-0.53462025080937003</v>
      </c>
      <c r="AG6">
        <v>2.0234398769462199</v>
      </c>
      <c r="AH6">
        <f t="shared" si="0"/>
        <v>1.4888196261368498</v>
      </c>
      <c r="AI6">
        <f t="shared" si="1"/>
        <v>1.4888196261368498</v>
      </c>
    </row>
    <row r="7" spans="1:35" x14ac:dyDescent="0.25">
      <c r="A7" s="1">
        <v>39629</v>
      </c>
      <c r="B7">
        <v>-4.5564202374148703E-2</v>
      </c>
      <c r="C7">
        <v>-9.5399342523450005E-4</v>
      </c>
      <c r="D7">
        <v>-0.29871009270923099</v>
      </c>
      <c r="E7">
        <v>-7.2812947785605398E-4</v>
      </c>
      <c r="F7" s="26" t="s">
        <v>868</v>
      </c>
      <c r="G7">
        <v>-9.6279284711464602E-2</v>
      </c>
      <c r="H7" s="26" t="s">
        <v>869</v>
      </c>
      <c r="I7" s="26" t="s">
        <v>870</v>
      </c>
      <c r="J7">
        <v>-1.2837054226539</v>
      </c>
      <c r="K7">
        <v>4.4084016791323601E-2</v>
      </c>
      <c r="L7">
        <v>-6.5578552166489695E-2</v>
      </c>
      <c r="M7">
        <v>0</v>
      </c>
      <c r="N7">
        <v>0</v>
      </c>
      <c r="O7">
        <v>0.78379269335000501</v>
      </c>
      <c r="P7">
        <v>0</v>
      </c>
      <c r="Q7" s="27">
        <v>0.30558015632260399</v>
      </c>
      <c r="R7">
        <v>0</v>
      </c>
      <c r="S7" s="27">
        <v>0.20014433924997399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-0.26899676030977998</v>
      </c>
      <c r="AF7">
        <v>-7.15012947998028E-2</v>
      </c>
      <c r="AG7">
        <v>2.0234398769462199</v>
      </c>
      <c r="AH7">
        <f t="shared" si="0"/>
        <v>1.951938582146417</v>
      </c>
      <c r="AI7">
        <f t="shared" si="1"/>
        <v>1.951938582146417</v>
      </c>
    </row>
    <row r="8" spans="1:35" x14ac:dyDescent="0.25">
      <c r="A8" s="1">
        <v>39721</v>
      </c>
      <c r="B8">
        <v>-3.8274435696894399E-2</v>
      </c>
      <c r="C8">
        <v>-5.95866813490886E-4</v>
      </c>
      <c r="D8">
        <v>-0.333198592161976</v>
      </c>
      <c r="E8">
        <v>-1.9875725648210701E-3</v>
      </c>
      <c r="F8" s="26" t="s">
        <v>871</v>
      </c>
      <c r="G8">
        <v>-0.10262775199398801</v>
      </c>
      <c r="H8" s="26" t="s">
        <v>872</v>
      </c>
      <c r="I8" s="26" t="s">
        <v>873</v>
      </c>
      <c r="J8">
        <v>-1.3108127644595999</v>
      </c>
      <c r="K8">
        <v>3.7305860086012103E-2</v>
      </c>
      <c r="L8">
        <v>-5.7334941459830001E-2</v>
      </c>
      <c r="M8">
        <v>0</v>
      </c>
      <c r="N8">
        <v>0</v>
      </c>
      <c r="O8" s="27">
        <v>0.76476146791024602</v>
      </c>
      <c r="P8">
        <v>0</v>
      </c>
      <c r="Q8" s="27">
        <v>0.36958955443997499</v>
      </c>
      <c r="R8">
        <v>0</v>
      </c>
      <c r="S8" s="27">
        <v>0.94107403568366399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-0.26636223427247602</v>
      </c>
      <c r="AF8" s="27">
        <v>1.0243038321048299</v>
      </c>
      <c r="AG8">
        <v>2.0234398769462199</v>
      </c>
      <c r="AH8">
        <f t="shared" si="0"/>
        <v>3.0477437090510495</v>
      </c>
      <c r="AI8">
        <f t="shared" si="1"/>
        <v>3.0477437090510495</v>
      </c>
    </row>
    <row r="9" spans="1:35" x14ac:dyDescent="0.25">
      <c r="A9" s="1">
        <v>39813</v>
      </c>
      <c r="B9">
        <v>-1.98223737411518E-2</v>
      </c>
      <c r="C9">
        <v>4.0984837630375599E-4</v>
      </c>
      <c r="D9">
        <v>-0.52521136819910696</v>
      </c>
      <c r="E9">
        <v>-3.1110566658720802E-3</v>
      </c>
      <c r="F9" s="26" t="s">
        <v>874</v>
      </c>
      <c r="G9">
        <v>-0.148917075850096</v>
      </c>
      <c r="H9" s="26" t="s">
        <v>875</v>
      </c>
      <c r="I9">
        <v>-1.2268068013601501</v>
      </c>
      <c r="J9">
        <v>-1.23496516958068</v>
      </c>
      <c r="K9" s="27">
        <v>2.8452427478775601E-2</v>
      </c>
      <c r="L9">
        <v>-2.05331667918584E-2</v>
      </c>
      <c r="M9">
        <v>0</v>
      </c>
      <c r="N9">
        <v>0</v>
      </c>
      <c r="O9" s="27">
        <v>0.82491404048710104</v>
      </c>
      <c r="P9">
        <v>0</v>
      </c>
      <c r="Q9" s="27">
        <v>0.59577890478081896</v>
      </c>
      <c r="R9">
        <v>0</v>
      </c>
      <c r="S9" s="27">
        <v>0.42701206599859898</v>
      </c>
      <c r="T9">
        <v>0</v>
      </c>
      <c r="U9">
        <v>0</v>
      </c>
      <c r="V9">
        <v>0</v>
      </c>
      <c r="W9">
        <v>0</v>
      </c>
      <c r="X9">
        <v>0</v>
      </c>
      <c r="Y9">
        <v>-4.8487101582006496E-3</v>
      </c>
      <c r="Z9">
        <v>-3.38501969615601E-3</v>
      </c>
      <c r="AA9">
        <v>-8.8330922503043697E-4</v>
      </c>
      <c r="AB9">
        <v>-2.2964640477018901E-4</v>
      </c>
      <c r="AC9">
        <v>-1.49891640066623E-4</v>
      </c>
      <c r="AD9">
        <v>-3.4076113941683401E-4</v>
      </c>
      <c r="AE9">
        <v>-0.26375062471913902</v>
      </c>
      <c r="AF9">
        <v>-1.0515811665315</v>
      </c>
      <c r="AG9">
        <v>2.0234398769462199</v>
      </c>
      <c r="AH9">
        <f t="shared" si="0"/>
        <v>0.97185871041471983</v>
      </c>
      <c r="AI9">
        <f t="shared" si="1"/>
        <v>0.98169604867836058</v>
      </c>
    </row>
    <row r="10" spans="1:35" x14ac:dyDescent="0.25">
      <c r="A10" s="1">
        <v>39903</v>
      </c>
      <c r="B10">
        <v>-9.2431642388590696E-3</v>
      </c>
      <c r="C10">
        <v>1.58315220453175E-3</v>
      </c>
      <c r="D10">
        <v>-0.49984026150484601</v>
      </c>
      <c r="E10">
        <v>-2.5773909114845599E-3</v>
      </c>
      <c r="F10" s="26" t="s">
        <v>876</v>
      </c>
      <c r="G10">
        <v>-0.106308432305457</v>
      </c>
      <c r="H10" s="26" t="s">
        <v>877</v>
      </c>
      <c r="I10">
        <v>-0.86672149632456197</v>
      </c>
      <c r="J10">
        <v>-1.71972518800693</v>
      </c>
      <c r="K10" s="27">
        <v>1.62831781231664E-2</v>
      </c>
      <c r="L10" s="27">
        <v>1.50996448371021E-2</v>
      </c>
      <c r="M10">
        <v>0</v>
      </c>
      <c r="N10">
        <v>0</v>
      </c>
      <c r="O10" s="27">
        <v>0.90554825421724705</v>
      </c>
      <c r="P10">
        <v>0</v>
      </c>
      <c r="Q10" s="27">
        <v>0.651990184112749</v>
      </c>
      <c r="R10">
        <v>0</v>
      </c>
      <c r="S10">
        <v>-0.92662267454949299</v>
      </c>
      <c r="T10">
        <v>0</v>
      </c>
      <c r="U10">
        <v>0</v>
      </c>
      <c r="V10">
        <v>0</v>
      </c>
      <c r="W10">
        <v>0</v>
      </c>
      <c r="X10">
        <v>0</v>
      </c>
      <c r="Y10">
        <v>-7.9323256158336797E-3</v>
      </c>
      <c r="Z10">
        <v>-6.3234713741810999E-3</v>
      </c>
      <c r="AA10">
        <v>-3.2430392255533499E-3</v>
      </c>
      <c r="AB10">
        <v>-5.3175182896936202E-4</v>
      </c>
      <c r="AC10">
        <v>-1.2477987922032601E-3</v>
      </c>
      <c r="AD10">
        <v>-2.7773663748065199E-3</v>
      </c>
      <c r="AE10">
        <v>-0.261161832048872</v>
      </c>
      <c r="AF10">
        <v>-2.3390463852269998</v>
      </c>
      <c r="AG10">
        <v>2.0234398769462199</v>
      </c>
      <c r="AH10">
        <f t="shared" si="0"/>
        <v>-0.31560650828077996</v>
      </c>
      <c r="AI10">
        <f t="shared" si="1"/>
        <v>-0.29355075506923267</v>
      </c>
    </row>
    <row r="11" spans="1:35" x14ac:dyDescent="0.25">
      <c r="A11" s="1">
        <v>39994</v>
      </c>
      <c r="B11">
        <v>-1.7055839127255699E-3</v>
      </c>
      <c r="C11">
        <v>2.7645836880862899E-3</v>
      </c>
      <c r="D11">
        <v>-0.43206593522471198</v>
      </c>
      <c r="E11">
        <v>-1.06735930430756E-3</v>
      </c>
      <c r="F11" s="26" t="s">
        <v>878</v>
      </c>
      <c r="G11">
        <v>-7.8257788863644803E-2</v>
      </c>
      <c r="H11" s="26" t="s">
        <v>879</v>
      </c>
      <c r="I11">
        <v>-0.46919752015710497</v>
      </c>
      <c r="J11">
        <v>-1.4302582875297201</v>
      </c>
      <c r="K11" s="27">
        <v>1.02792581400779E-2</v>
      </c>
      <c r="L11">
        <v>1.10020928532961E-2</v>
      </c>
      <c r="M11">
        <v>0</v>
      </c>
      <c r="N11">
        <v>0</v>
      </c>
      <c r="O11" s="27">
        <v>0.826797678962787</v>
      </c>
      <c r="P11">
        <v>0</v>
      </c>
      <c r="Q11">
        <v>0.56402463820475202</v>
      </c>
      <c r="R11">
        <v>0</v>
      </c>
      <c r="S11">
        <v>-1.75847883795478</v>
      </c>
      <c r="T11">
        <v>0</v>
      </c>
      <c r="U11">
        <v>0</v>
      </c>
      <c r="V11">
        <v>0</v>
      </c>
      <c r="W11">
        <v>0</v>
      </c>
      <c r="X11">
        <v>0</v>
      </c>
      <c r="Y11">
        <v>-8.0348703978771994E-3</v>
      </c>
      <c r="Z11">
        <v>-6.7132131092217896E-3</v>
      </c>
      <c r="AA11">
        <v>-5.5821385272047898E-3</v>
      </c>
      <c r="AB11">
        <v>-2.5203585927169301E-3</v>
      </c>
      <c r="AC11">
        <v>-1.3048455904773801E-3</v>
      </c>
      <c r="AD11">
        <v>-6.9315515961898503E-3</v>
      </c>
      <c r="AE11">
        <v>-0.25859575348091601</v>
      </c>
      <c r="AF11">
        <v>-2.68587204512639</v>
      </c>
      <c r="AG11">
        <v>2.0234398769462199</v>
      </c>
      <c r="AH11">
        <f t="shared" si="0"/>
        <v>-0.66243216818017014</v>
      </c>
      <c r="AI11">
        <f t="shared" si="1"/>
        <v>-0.63134519036648218</v>
      </c>
    </row>
    <row r="12" spans="1:35" x14ac:dyDescent="0.25">
      <c r="A12" s="1">
        <v>40086</v>
      </c>
      <c r="B12">
        <v>-9.2170509062627897E-3</v>
      </c>
      <c r="C12">
        <v>3.4026929954800102E-3</v>
      </c>
      <c r="D12">
        <v>-0.35496823390556098</v>
      </c>
      <c r="E12">
        <v>9.8504890688744197E-4</v>
      </c>
      <c r="F12" s="26" t="s">
        <v>880</v>
      </c>
      <c r="G12">
        <v>-7.6626801318258001E-3</v>
      </c>
      <c r="H12" s="26" t="s">
        <v>881</v>
      </c>
      <c r="I12">
        <v>-0.34226991142459701</v>
      </c>
      <c r="J12">
        <v>-1.2495400475004499</v>
      </c>
      <c r="K12" s="27">
        <v>1.11610506787318E-2</v>
      </c>
      <c r="L12">
        <v>-1.34109288705275E-2</v>
      </c>
      <c r="M12">
        <v>0</v>
      </c>
      <c r="N12">
        <v>0</v>
      </c>
      <c r="O12" s="27">
        <v>0.60908737136737801</v>
      </c>
      <c r="P12">
        <v>0</v>
      </c>
      <c r="Q12" s="27">
        <v>0.60178940293744698</v>
      </c>
      <c r="R12">
        <v>0</v>
      </c>
      <c r="S12">
        <v>-0.77455306385731904</v>
      </c>
      <c r="T12">
        <v>0</v>
      </c>
      <c r="U12">
        <v>0</v>
      </c>
      <c r="V12">
        <v>0</v>
      </c>
      <c r="W12">
        <v>0</v>
      </c>
      <c r="X12">
        <v>0</v>
      </c>
      <c r="Y12">
        <v>-4.59272007526934E-3</v>
      </c>
      <c r="Z12">
        <v>-4.2188067494341999E-3</v>
      </c>
      <c r="AA12">
        <v>-3.8507310667457101E-3</v>
      </c>
      <c r="AB12">
        <v>-2.19441044408963E-3</v>
      </c>
      <c r="AC12">
        <v>-7.2933069036329402E-4</v>
      </c>
      <c r="AD12">
        <v>-1.0791879892724199E-2</v>
      </c>
      <c r="AE12">
        <v>-0.25605228321081602</v>
      </c>
      <c r="AF12">
        <v>-1.5474580130840001</v>
      </c>
      <c r="AG12">
        <v>2.0234398769462199</v>
      </c>
      <c r="AH12">
        <f t="shared" si="0"/>
        <v>0.47598186386221975</v>
      </c>
      <c r="AI12">
        <f t="shared" si="1"/>
        <v>0.50235974278084616</v>
      </c>
    </row>
    <row r="13" spans="1:35" x14ac:dyDescent="0.25">
      <c r="A13" s="1">
        <v>40178</v>
      </c>
      <c r="B13">
        <v>-4.2928252738993998E-3</v>
      </c>
      <c r="C13">
        <v>3.9297117306436001E-3</v>
      </c>
      <c r="D13">
        <v>-0.31274865629403698</v>
      </c>
      <c r="E13">
        <v>2.6182224084791901E-3</v>
      </c>
      <c r="F13">
        <v>0.16250627736127399</v>
      </c>
      <c r="G13">
        <v>1.4023995812095701E-2</v>
      </c>
      <c r="H13">
        <v>-5.0718513217462499E-2</v>
      </c>
      <c r="I13" s="26" t="s">
        <v>882</v>
      </c>
      <c r="J13">
        <v>-1.17443652044917</v>
      </c>
      <c r="K13">
        <v>4.5709105974456304E-3</v>
      </c>
      <c r="L13">
        <v>-3.4802618527818199E-2</v>
      </c>
      <c r="M13">
        <v>0</v>
      </c>
      <c r="N13">
        <v>0</v>
      </c>
      <c r="O13" s="27">
        <v>0.415116077220334</v>
      </c>
      <c r="P13">
        <v>0</v>
      </c>
      <c r="Q13" s="27">
        <v>0.518636918818149</v>
      </c>
      <c r="R13">
        <v>0</v>
      </c>
      <c r="S13">
        <v>-0.56978790261765699</v>
      </c>
      <c r="T13">
        <v>0</v>
      </c>
      <c r="U13">
        <v>0</v>
      </c>
      <c r="V13">
        <v>0</v>
      </c>
      <c r="W13">
        <v>0</v>
      </c>
      <c r="X13">
        <v>0</v>
      </c>
      <c r="Y13">
        <v>-3.9556527882900197E-3</v>
      </c>
      <c r="Z13">
        <v>-3.30571988164107E-3</v>
      </c>
      <c r="AA13">
        <v>-4.7909624782516104E-3</v>
      </c>
      <c r="AB13">
        <v>-2.1844599428222302E-3</v>
      </c>
      <c r="AC13">
        <v>-9.3787633699271501E-4</v>
      </c>
      <c r="AD13">
        <v>-1.50100798855801E-2</v>
      </c>
      <c r="AE13">
        <v>-0.25353131256113898</v>
      </c>
      <c r="AF13">
        <v>-0.75189897291494301</v>
      </c>
      <c r="AG13">
        <v>2.0234398769462199</v>
      </c>
      <c r="AH13">
        <f t="shared" si="0"/>
        <v>1.2715409040312768</v>
      </c>
      <c r="AI13">
        <f t="shared" si="1"/>
        <v>1.3017256553448546</v>
      </c>
    </row>
    <row r="14" spans="1:35" x14ac:dyDescent="0.25">
      <c r="A14" s="1">
        <v>40268</v>
      </c>
      <c r="B14">
        <v>-4.5653943702372796E-3</v>
      </c>
      <c r="C14">
        <v>4.1103120977714598E-3</v>
      </c>
      <c r="D14">
        <v>-0.274696524697781</v>
      </c>
      <c r="E14">
        <v>4.3349844581763702E-3</v>
      </c>
      <c r="F14" s="26" t="s">
        <v>883</v>
      </c>
      <c r="G14">
        <v>7.5240866201720102E-2</v>
      </c>
      <c r="H14">
        <v>-0.10164893049267</v>
      </c>
      <c r="I14" s="26" t="s">
        <v>884</v>
      </c>
      <c r="J14">
        <v>-1.41553692362664</v>
      </c>
      <c r="K14">
        <v>3.1256094188636301E-3</v>
      </c>
      <c r="L14">
        <v>-2.8992396999027999E-2</v>
      </c>
      <c r="M14">
        <v>0</v>
      </c>
      <c r="N14">
        <v>0</v>
      </c>
      <c r="O14" s="27">
        <v>0.37796854147444903</v>
      </c>
      <c r="P14">
        <v>0</v>
      </c>
      <c r="Q14" s="27">
        <v>0.709521032223281</v>
      </c>
      <c r="R14">
        <v>0</v>
      </c>
      <c r="S14">
        <v>-0.21228642851176499</v>
      </c>
      <c r="T14">
        <v>0</v>
      </c>
      <c r="U14">
        <v>0</v>
      </c>
      <c r="V14">
        <v>0</v>
      </c>
      <c r="W14">
        <v>0</v>
      </c>
      <c r="X14">
        <v>0</v>
      </c>
      <c r="Y14">
        <v>-2.6268875439661101E-3</v>
      </c>
      <c r="Z14">
        <v>-1.1853741386347301E-3</v>
      </c>
      <c r="AA14">
        <v>-2.7375649924166099E-3</v>
      </c>
      <c r="AB14">
        <v>-9.4288138825504499E-4</v>
      </c>
      <c r="AC14">
        <v>4.4586031133775301E-4</v>
      </c>
      <c r="AD14">
        <v>-1.91066951013452E-2</v>
      </c>
      <c r="AE14">
        <v>-0.251032730127631</v>
      </c>
      <c r="AF14">
        <v>-0.86958607609528504</v>
      </c>
      <c r="AG14">
        <v>2.0234398769462199</v>
      </c>
      <c r="AH14">
        <f t="shared" si="0"/>
        <v>1.1538538008509347</v>
      </c>
      <c r="AI14">
        <f t="shared" si="1"/>
        <v>1.1800073437042147</v>
      </c>
    </row>
    <row r="15" spans="1:35" x14ac:dyDescent="0.25">
      <c r="A15" s="1">
        <v>40359</v>
      </c>
      <c r="B15">
        <v>-4.9286489116839799E-3</v>
      </c>
      <c r="C15">
        <v>3.8186665427542002E-3</v>
      </c>
      <c r="D15">
        <v>-0.314321531825412</v>
      </c>
      <c r="E15">
        <v>6.29645737943995E-3</v>
      </c>
      <c r="F15" s="26" t="s">
        <v>885</v>
      </c>
      <c r="G15">
        <v>9.56331851297509E-2</v>
      </c>
      <c r="H15">
        <v>-0.11169417381919899</v>
      </c>
      <c r="I15">
        <v>-2.7963427058530499E-2</v>
      </c>
      <c r="J15">
        <v>-1.4024512422888</v>
      </c>
      <c r="K15">
        <v>7.5279120731686E-3</v>
      </c>
      <c r="L15">
        <v>-4.14617802949157E-2</v>
      </c>
      <c r="M15">
        <v>0</v>
      </c>
      <c r="N15">
        <v>0</v>
      </c>
      <c r="O15" s="27">
        <v>0.239494425035879</v>
      </c>
      <c r="P15">
        <v>0</v>
      </c>
      <c r="Q15" s="27">
        <v>0.97200098625216302</v>
      </c>
      <c r="R15">
        <v>0</v>
      </c>
      <c r="S15" s="27">
        <v>0.741949198750813</v>
      </c>
      <c r="T15">
        <v>0</v>
      </c>
      <c r="U15">
        <v>0</v>
      </c>
      <c r="V15">
        <v>0</v>
      </c>
      <c r="W15">
        <v>0</v>
      </c>
      <c r="X15">
        <v>0</v>
      </c>
      <c r="Y15">
        <v>9.3272316723513795E-4</v>
      </c>
      <c r="Z15">
        <v>1.926065685387E-3</v>
      </c>
      <c r="AA15">
        <v>1.80053318579176E-3</v>
      </c>
      <c r="AB15">
        <v>3.2508320266577601E-3</v>
      </c>
      <c r="AC15">
        <v>5.7704093497923303E-3</v>
      </c>
      <c r="AD15">
        <v>-1.94731466255815E-2</v>
      </c>
      <c r="AE15">
        <v>-0.24855642192039801</v>
      </c>
      <c r="AF15">
        <v>-5.4805652760370097E-2</v>
      </c>
      <c r="AG15">
        <v>2.0234398769462199</v>
      </c>
      <c r="AH15">
        <f t="shared" si="0"/>
        <v>1.9686342241858497</v>
      </c>
      <c r="AI15">
        <f t="shared" si="1"/>
        <v>1.9744268073965672</v>
      </c>
    </row>
    <row r="16" spans="1:35" x14ac:dyDescent="0.25">
      <c r="A16" s="1">
        <v>40451</v>
      </c>
      <c r="B16">
        <v>-6.5450678411460496E-4</v>
      </c>
      <c r="C16">
        <v>3.4803387864545902E-3</v>
      </c>
      <c r="D16">
        <v>-0.34215991626602699</v>
      </c>
      <c r="E16">
        <v>7.8752678585258806E-3</v>
      </c>
      <c r="F16" s="26" t="s">
        <v>886</v>
      </c>
      <c r="G16" s="26" t="s">
        <v>887</v>
      </c>
      <c r="H16">
        <v>-0.17641502938600101</v>
      </c>
      <c r="I16">
        <v>-0.27972026391752602</v>
      </c>
      <c r="J16">
        <v>-1.3906489200577199</v>
      </c>
      <c r="K16">
        <v>7.06954212872368E-3</v>
      </c>
      <c r="L16">
        <v>-2.3839638163924901E-2</v>
      </c>
      <c r="M16">
        <v>0</v>
      </c>
      <c r="N16">
        <v>0</v>
      </c>
      <c r="O16" s="27">
        <v>0.22070423538798001</v>
      </c>
      <c r="P16">
        <v>0</v>
      </c>
      <c r="Q16" s="27">
        <v>0.94974845072710501</v>
      </c>
      <c r="R16">
        <v>0</v>
      </c>
      <c r="S16" s="27">
        <v>0.33702384111207101</v>
      </c>
      <c r="T16">
        <v>0</v>
      </c>
      <c r="U16">
        <v>0</v>
      </c>
      <c r="V16">
        <v>0</v>
      </c>
      <c r="W16">
        <v>0</v>
      </c>
      <c r="X16">
        <v>0</v>
      </c>
      <c r="Y16">
        <v>7.4999749852810895E-4</v>
      </c>
      <c r="Z16">
        <v>2.0536177296026602E-3</v>
      </c>
      <c r="AA16">
        <v>2.85612703490034E-3</v>
      </c>
      <c r="AB16">
        <v>3.5243328382117398E-3</v>
      </c>
      <c r="AC16">
        <v>7.9300524194581001E-3</v>
      </c>
      <c r="AD16">
        <v>-1.7986625645316501E-2</v>
      </c>
      <c r="AE16">
        <v>-0.24610227150019201</v>
      </c>
      <c r="AF16">
        <v>-0.80184685573449999</v>
      </c>
      <c r="AG16">
        <v>2.0234398769462199</v>
      </c>
      <c r="AH16">
        <f t="shared" si="0"/>
        <v>1.2215930212117199</v>
      </c>
      <c r="AI16">
        <f t="shared" si="1"/>
        <v>1.2224655193363354</v>
      </c>
    </row>
    <row r="17" spans="1:35" x14ac:dyDescent="0.25">
      <c r="A17" s="1">
        <v>40543</v>
      </c>
      <c r="B17">
        <v>-1.18328209294582E-2</v>
      </c>
      <c r="C17">
        <v>3.1465125730267799E-3</v>
      </c>
      <c r="D17">
        <v>-0.34137404864541498</v>
      </c>
      <c r="E17">
        <v>8.9876302850511094E-3</v>
      </c>
      <c r="F17">
        <v>2.05372416536286E-2</v>
      </c>
      <c r="G17" s="26" t="s">
        <v>888</v>
      </c>
      <c r="H17">
        <v>-0.216312093991122</v>
      </c>
      <c r="I17" s="26" t="s">
        <v>889</v>
      </c>
      <c r="J17">
        <v>-1.4370283803233399</v>
      </c>
      <c r="K17">
        <v>6.3744559461342797E-3</v>
      </c>
      <c r="L17">
        <v>-3.3350937653286998E-2</v>
      </c>
      <c r="M17">
        <v>0</v>
      </c>
      <c r="N17">
        <v>0</v>
      </c>
      <c r="O17" s="27">
        <v>0.17318694552472799</v>
      </c>
      <c r="P17">
        <v>0</v>
      </c>
      <c r="Q17">
        <v>0.91626508284277097</v>
      </c>
      <c r="R17">
        <v>0</v>
      </c>
      <c r="S17" s="27">
        <v>0.87847464600554404</v>
      </c>
      <c r="T17">
        <v>0</v>
      </c>
      <c r="U17">
        <v>0</v>
      </c>
      <c r="V17">
        <v>0</v>
      </c>
      <c r="W17">
        <v>0</v>
      </c>
      <c r="X17">
        <v>0</v>
      </c>
      <c r="Y17">
        <v>8.0802248785261099E-4</v>
      </c>
      <c r="Z17">
        <v>1.9635096887515801E-3</v>
      </c>
      <c r="AA17">
        <v>2.8718361873902799E-3</v>
      </c>
      <c r="AB17">
        <v>3.1859404182155099E-3</v>
      </c>
      <c r="AC17">
        <v>6.6146330163219203E-3</v>
      </c>
      <c r="AD17">
        <v>-1.7779684189467199E-2</v>
      </c>
      <c r="AE17">
        <v>-0.24367016011072001</v>
      </c>
      <c r="AF17" s="27">
        <v>0.31904725793832001</v>
      </c>
      <c r="AG17">
        <v>2.0234398769462199</v>
      </c>
      <c r="AH17">
        <f t="shared" si="0"/>
        <v>2.3424871348845397</v>
      </c>
      <c r="AI17">
        <f t="shared" si="1"/>
        <v>2.3448228772754751</v>
      </c>
    </row>
    <row r="18" spans="1:35" x14ac:dyDescent="0.25">
      <c r="A18" s="1">
        <v>40633</v>
      </c>
      <c r="B18">
        <v>-2.3323334388747299E-2</v>
      </c>
      <c r="C18">
        <v>2.8459585067475098E-3</v>
      </c>
      <c r="D18">
        <v>-0.29088778082111399</v>
      </c>
      <c r="E18">
        <v>9.2307371145183802E-3</v>
      </c>
      <c r="F18" s="26" t="s">
        <v>890</v>
      </c>
      <c r="G18" s="26" t="s">
        <v>891</v>
      </c>
      <c r="H18">
        <v>-0.17311384367700799</v>
      </c>
      <c r="I18" s="26" t="s">
        <v>892</v>
      </c>
      <c r="J18">
        <v>-1.2346791838920701</v>
      </c>
      <c r="K18">
        <v>8.8652404469202698E-3</v>
      </c>
      <c r="L18">
        <v>-2.4858958643170202E-2</v>
      </c>
      <c r="M18">
        <v>0</v>
      </c>
      <c r="N18">
        <v>0</v>
      </c>
      <c r="O18" s="27">
        <v>0.14068791713592799</v>
      </c>
      <c r="P18">
        <v>0</v>
      </c>
      <c r="Q18" s="27">
        <v>0.80005384827992398</v>
      </c>
      <c r="R18">
        <v>0</v>
      </c>
      <c r="S18" s="27">
        <v>0.443140817354503</v>
      </c>
      <c r="T18">
        <v>0</v>
      </c>
      <c r="U18">
        <v>0</v>
      </c>
      <c r="V18">
        <v>0</v>
      </c>
      <c r="W18">
        <v>0</v>
      </c>
      <c r="X18">
        <v>0</v>
      </c>
      <c r="Y18">
        <v>2.10377705811559E-4</v>
      </c>
      <c r="Z18">
        <v>1.1273196646843699E-3</v>
      </c>
      <c r="AA18">
        <v>1.1993799635456801E-3</v>
      </c>
      <c r="AB18">
        <v>1.53848259087929E-3</v>
      </c>
      <c r="AC18">
        <v>5.8556675586851599E-3</v>
      </c>
      <c r="AD18">
        <v>-1.9586325842846301E-2</v>
      </c>
      <c r="AE18">
        <v>-0.24125996680607301</v>
      </c>
      <c r="AF18">
        <v>3.9659980565720503E-2</v>
      </c>
      <c r="AG18">
        <v>2.0234398769462199</v>
      </c>
      <c r="AH18">
        <f t="shared" si="0"/>
        <v>2.0630998575119404</v>
      </c>
      <c r="AI18">
        <f t="shared" si="1"/>
        <v>2.0727549558711806</v>
      </c>
    </row>
    <row r="19" spans="1:35" x14ac:dyDescent="0.25">
      <c r="A19" s="1">
        <v>40724</v>
      </c>
      <c r="B19">
        <v>-2.83492166961774E-2</v>
      </c>
      <c r="C19">
        <v>2.469899773061E-3</v>
      </c>
      <c r="D19">
        <v>-0.32691111424937302</v>
      </c>
      <c r="E19">
        <v>9.7203698866232795E-3</v>
      </c>
      <c r="F19">
        <v>-1.35773825021501E-2</v>
      </c>
      <c r="G19" s="26" t="s">
        <v>893</v>
      </c>
      <c r="H19">
        <v>-0.195764568405254</v>
      </c>
      <c r="I19" s="26" t="s">
        <v>894</v>
      </c>
      <c r="J19">
        <v>-1.4308770162467299</v>
      </c>
      <c r="K19" s="27">
        <v>1.0043966473816101E-2</v>
      </c>
      <c r="L19">
        <v>-3.99667212657717E-2</v>
      </c>
      <c r="M19">
        <v>0</v>
      </c>
      <c r="N19">
        <v>0</v>
      </c>
      <c r="O19">
        <v>9.9372852051882093E-2</v>
      </c>
      <c r="P19">
        <v>0</v>
      </c>
      <c r="Q19" s="27">
        <v>1.07509061943253</v>
      </c>
      <c r="R19">
        <v>0</v>
      </c>
      <c r="S19" s="27">
        <v>0.49611732952477</v>
      </c>
      <c r="T19">
        <v>0</v>
      </c>
      <c r="U19">
        <v>0</v>
      </c>
      <c r="V19">
        <v>0</v>
      </c>
      <c r="W19">
        <v>0</v>
      </c>
      <c r="X19">
        <v>0</v>
      </c>
      <c r="Y19">
        <v>1.87014043200317E-3</v>
      </c>
      <c r="Z19">
        <v>2.55878241490759E-3</v>
      </c>
      <c r="AA19">
        <v>3.58865640956995E-3</v>
      </c>
      <c r="AB19">
        <v>2.80067816553764E-3</v>
      </c>
      <c r="AC19">
        <v>8.4908329705868299E-3</v>
      </c>
      <c r="AD19">
        <v>-2.0005323042559999E-2</v>
      </c>
      <c r="AE19">
        <v>-0.23887156857407199</v>
      </c>
      <c r="AF19">
        <v>0.64824529626898997</v>
      </c>
      <c r="AG19">
        <v>2.0234398769462199</v>
      </c>
      <c r="AH19">
        <f t="shared" si="0"/>
        <v>2.6716851732152098</v>
      </c>
      <c r="AI19">
        <f t="shared" si="1"/>
        <v>2.6723814058651647</v>
      </c>
    </row>
    <row r="20" spans="1:35" x14ac:dyDescent="0.25">
      <c r="A20" s="1">
        <v>40816</v>
      </c>
      <c r="B20">
        <v>-4.1144487642907901E-2</v>
      </c>
      <c r="C20">
        <v>2.0305220293614901E-3</v>
      </c>
      <c r="D20">
        <v>-0.392748604165782</v>
      </c>
      <c r="E20">
        <v>1.01525005820279E-2</v>
      </c>
      <c r="F20">
        <v>-7.3564142134063801E-2</v>
      </c>
      <c r="G20" s="26" t="s">
        <v>895</v>
      </c>
      <c r="H20">
        <v>-0.181423431192062</v>
      </c>
      <c r="I20" s="26" t="s">
        <v>896</v>
      </c>
      <c r="J20">
        <v>-1.4789453972079201</v>
      </c>
      <c r="K20" s="27">
        <v>1.0604119717405601E-2</v>
      </c>
      <c r="L20">
        <v>-5.5352924141627201E-2</v>
      </c>
      <c r="M20">
        <v>0</v>
      </c>
      <c r="N20">
        <v>0</v>
      </c>
      <c r="O20" s="27">
        <v>3.6002885972607999E-2</v>
      </c>
      <c r="P20">
        <v>0</v>
      </c>
      <c r="Q20" s="27">
        <v>1.3218653842353301</v>
      </c>
      <c r="R20">
        <v>0</v>
      </c>
      <c r="S20" s="27">
        <v>0.52796491306239501</v>
      </c>
      <c r="T20">
        <v>0</v>
      </c>
      <c r="U20">
        <v>0</v>
      </c>
      <c r="V20">
        <v>0</v>
      </c>
      <c r="W20">
        <v>0</v>
      </c>
      <c r="X20">
        <v>0</v>
      </c>
      <c r="Y20">
        <v>3.1682172441316299E-3</v>
      </c>
      <c r="Z20">
        <v>4.1717830116638696E-3</v>
      </c>
      <c r="AA20">
        <v>5.6002918872755103E-3</v>
      </c>
      <c r="AB20">
        <v>4.75090931892907E-3</v>
      </c>
      <c r="AC20" s="27">
        <v>1.06067083492034E-2</v>
      </c>
      <c r="AD20">
        <v>-1.6931989651214299E-2</v>
      </c>
      <c r="AE20">
        <v>-0.23650484045542</v>
      </c>
      <c r="AF20" s="27">
        <v>0.40736161427161699</v>
      </c>
      <c r="AG20">
        <v>2.0234398769462199</v>
      </c>
      <c r="AH20">
        <f t="shared" si="0"/>
        <v>2.4308014912178368</v>
      </c>
      <c r="AI20">
        <f t="shared" si="1"/>
        <v>2.4194355710578477</v>
      </c>
    </row>
    <row r="21" spans="1:35" x14ac:dyDescent="0.25">
      <c r="A21" s="1">
        <v>40908</v>
      </c>
      <c r="B21">
        <v>-4.1397859306246898E-2</v>
      </c>
      <c r="C21">
        <v>1.6751653751478899E-3</v>
      </c>
      <c r="D21">
        <v>-0.40850416269677597</v>
      </c>
      <c r="E21" s="26" t="s">
        <v>897</v>
      </c>
      <c r="F21">
        <v>-8.2078423122544597E-2</v>
      </c>
      <c r="G21" s="26" t="s">
        <v>898</v>
      </c>
      <c r="H21">
        <v>-0.19871573188188199</v>
      </c>
      <c r="I21" s="26" t="s">
        <v>899</v>
      </c>
      <c r="J21">
        <v>-1.80206084729217</v>
      </c>
      <c r="K21">
        <v>1.12992029293934E-2</v>
      </c>
      <c r="L21">
        <v>-4.8421940144172101E-2</v>
      </c>
      <c r="M21">
        <v>0</v>
      </c>
      <c r="N21">
        <v>0</v>
      </c>
      <c r="O21" s="27">
        <v>0.160864112215719</v>
      </c>
      <c r="P21">
        <v>0</v>
      </c>
      <c r="Q21" s="27">
        <v>1.5189600862294199</v>
      </c>
      <c r="R21">
        <v>0</v>
      </c>
      <c r="S21">
        <v>-1.0157043077685799</v>
      </c>
      <c r="T21">
        <v>0</v>
      </c>
      <c r="U21">
        <v>0</v>
      </c>
      <c r="V21">
        <v>0</v>
      </c>
      <c r="W21">
        <v>0</v>
      </c>
      <c r="X21">
        <v>0</v>
      </c>
      <c r="Y21">
        <v>2.7858453073070699E-3</v>
      </c>
      <c r="Z21">
        <v>3.5779827964654799E-3</v>
      </c>
      <c r="AA21">
        <v>5.0151561731714899E-3</v>
      </c>
      <c r="AB21">
        <v>5.4330456367379602E-3</v>
      </c>
      <c r="AC21">
        <v>8.7651691327295094E-3</v>
      </c>
      <c r="AD21">
        <v>-1.38036974316912E-2</v>
      </c>
      <c r="AE21">
        <v>-0.23415965565897201</v>
      </c>
      <c r="AF21">
        <v>-1.54804205013594</v>
      </c>
      <c r="AG21">
        <v>2.0234398769462199</v>
      </c>
      <c r="AH21">
        <f t="shared" si="0"/>
        <v>0.47539782681027987</v>
      </c>
      <c r="AI21">
        <f t="shared" si="1"/>
        <v>0.46362432519555957</v>
      </c>
    </row>
    <row r="22" spans="1:35" x14ac:dyDescent="0.25">
      <c r="A22" s="1">
        <v>40999</v>
      </c>
      <c r="B22">
        <v>-4.0182372769270697E-2</v>
      </c>
      <c r="C22">
        <v>1.21554821725933E-3</v>
      </c>
      <c r="D22">
        <v>-0.40617515413670002</v>
      </c>
      <c r="E22" s="26" t="s">
        <v>900</v>
      </c>
      <c r="F22">
        <v>-0.102876131787366</v>
      </c>
      <c r="G22" s="26" t="s">
        <v>901</v>
      </c>
      <c r="H22">
        <v>-0.26731633771055402</v>
      </c>
      <c r="I22" s="26" t="s">
        <v>902</v>
      </c>
      <c r="J22">
        <v>-1.59296081265349</v>
      </c>
      <c r="K22" s="27">
        <v>1.56343279341664E-2</v>
      </c>
      <c r="L22">
        <v>-5.18754169576141E-2</v>
      </c>
      <c r="M22">
        <v>0</v>
      </c>
      <c r="N22">
        <v>0</v>
      </c>
      <c r="O22">
        <v>9.4257687785792493E-2</v>
      </c>
      <c r="P22">
        <v>0</v>
      </c>
      <c r="Q22" s="27">
        <v>1.32388515394843</v>
      </c>
      <c r="R22">
        <v>0</v>
      </c>
      <c r="S22" s="27">
        <v>0.22715006301317001</v>
      </c>
      <c r="T22">
        <v>0</v>
      </c>
      <c r="U22">
        <v>0</v>
      </c>
      <c r="V22">
        <v>0</v>
      </c>
      <c r="W22">
        <v>0</v>
      </c>
      <c r="X22">
        <v>0</v>
      </c>
      <c r="Y22">
        <v>3.28585366007327E-3</v>
      </c>
      <c r="Z22">
        <v>3.6075907720700602E-3</v>
      </c>
      <c r="AA22">
        <v>3.6986242753389502E-3</v>
      </c>
      <c r="AB22">
        <v>6.5556896389429298E-3</v>
      </c>
      <c r="AC22">
        <v>6.3736528385760398E-3</v>
      </c>
      <c r="AD22">
        <v>-1.1058440701572299E-2</v>
      </c>
      <c r="AE22">
        <v>-0.23183588567315899</v>
      </c>
      <c r="AF22" s="27">
        <v>0.34552793322764003</v>
      </c>
      <c r="AG22">
        <v>2.0234398769462199</v>
      </c>
      <c r="AH22">
        <f t="shared" si="0"/>
        <v>2.36896781017386</v>
      </c>
      <c r="AI22">
        <f t="shared" si="1"/>
        <v>2.3565048396904311</v>
      </c>
    </row>
    <row r="23" spans="1:35" x14ac:dyDescent="0.25">
      <c r="A23" s="1">
        <v>41090</v>
      </c>
      <c r="B23">
        <v>-4.2687982114486503E-2</v>
      </c>
      <c r="C23">
        <v>9.2759871122005601E-4</v>
      </c>
      <c r="D23">
        <v>-0.43158649324553899</v>
      </c>
      <c r="E23">
        <v>9.5969181627131306E-3</v>
      </c>
      <c r="F23">
        <v>-0.113303612484338</v>
      </c>
      <c r="G23" s="26" t="s">
        <v>903</v>
      </c>
      <c r="H23">
        <v>-0.27308878019073302</v>
      </c>
      <c r="I23" s="26" t="s">
        <v>904</v>
      </c>
      <c r="J23">
        <v>-1.52691372599339</v>
      </c>
      <c r="K23" s="27">
        <v>1.34998177311329E-2</v>
      </c>
      <c r="L23">
        <v>-5.41542671097405E-2</v>
      </c>
      <c r="M23">
        <v>0</v>
      </c>
      <c r="N23">
        <v>0</v>
      </c>
      <c r="O23" s="27">
        <v>0.12161021183425499</v>
      </c>
      <c r="P23">
        <v>0</v>
      </c>
      <c r="Q23" s="27">
        <v>1.43432994666408</v>
      </c>
      <c r="R23">
        <v>0</v>
      </c>
      <c r="S23">
        <v>-4.16424082168576E-2</v>
      </c>
      <c r="T23">
        <v>0</v>
      </c>
      <c r="U23">
        <v>0</v>
      </c>
      <c r="V23">
        <v>0</v>
      </c>
      <c r="W23">
        <v>0</v>
      </c>
      <c r="X23">
        <v>0</v>
      </c>
      <c r="Y23">
        <v>1.75645204543162E-3</v>
      </c>
      <c r="Z23">
        <v>3.6784678626444701E-3</v>
      </c>
      <c r="AA23">
        <v>2.6565553980395498E-3</v>
      </c>
      <c r="AB23">
        <v>7.5108885177810301E-3</v>
      </c>
      <c r="AC23">
        <v>5.1944980177909203E-3</v>
      </c>
      <c r="AD23">
        <v>-1.0171480481102601E-2</v>
      </c>
      <c r="AE23">
        <v>-0.22953340037316</v>
      </c>
      <c r="AF23">
        <v>-0.36173887038088898</v>
      </c>
      <c r="AG23">
        <v>2.0234398769462199</v>
      </c>
      <c r="AH23">
        <f t="shared" si="0"/>
        <v>1.6617010065653308</v>
      </c>
      <c r="AI23">
        <f t="shared" si="1"/>
        <v>1.6510756252047458</v>
      </c>
    </row>
    <row r="24" spans="1:35" x14ac:dyDescent="0.25">
      <c r="A24" s="1">
        <v>41182</v>
      </c>
      <c r="B24">
        <v>-4.6657329898191997E-2</v>
      </c>
      <c r="C24">
        <v>6.7521143709558997E-4</v>
      </c>
      <c r="D24">
        <v>-0.41210870213853601</v>
      </c>
      <c r="E24">
        <v>8.3652009083667808E-3</v>
      </c>
      <c r="F24">
        <v>-0.13140541894639499</v>
      </c>
      <c r="G24" s="26" t="s">
        <v>905</v>
      </c>
      <c r="H24">
        <v>-0.19641208225759099</v>
      </c>
      <c r="I24" s="26" t="s">
        <v>906</v>
      </c>
      <c r="J24">
        <v>-1.61538987029113</v>
      </c>
      <c r="K24" s="27">
        <v>1.36834829863596E-2</v>
      </c>
      <c r="L24">
        <v>-5.2718670115015E-2</v>
      </c>
      <c r="M24">
        <v>0</v>
      </c>
      <c r="N24">
        <v>0</v>
      </c>
      <c r="O24">
        <v>9.5619954749803698E-2</v>
      </c>
      <c r="P24">
        <v>0</v>
      </c>
      <c r="Q24" s="27">
        <v>1.4082037853771301</v>
      </c>
      <c r="R24">
        <v>0</v>
      </c>
      <c r="S24" s="27">
        <v>0.66505091838617802</v>
      </c>
      <c r="T24">
        <v>0</v>
      </c>
      <c r="U24">
        <v>0</v>
      </c>
      <c r="V24">
        <v>0</v>
      </c>
      <c r="W24">
        <v>0</v>
      </c>
      <c r="X24">
        <v>0</v>
      </c>
      <c r="Y24">
        <v>7.5410250790497403E-4</v>
      </c>
      <c r="Z24">
        <v>3.1056699239639901E-3</v>
      </c>
      <c r="AA24">
        <v>2.2943731192270802E-3</v>
      </c>
      <c r="AB24">
        <v>7.7964199889368696E-3</v>
      </c>
      <c r="AC24">
        <v>6.3001541994678299E-3</v>
      </c>
      <c r="AD24">
        <v>-7.9876285560720392E-3</v>
      </c>
      <c r="AE24">
        <v>-0.22725206812505</v>
      </c>
      <c r="AF24" s="27">
        <v>0.19045035538402999</v>
      </c>
      <c r="AG24">
        <v>2.0234398769462199</v>
      </c>
      <c r="AH24">
        <f t="shared" si="0"/>
        <v>2.2138902323302498</v>
      </c>
      <c r="AI24">
        <f t="shared" si="1"/>
        <v>2.2016271411468211</v>
      </c>
    </row>
    <row r="25" spans="1:35" x14ac:dyDescent="0.25">
      <c r="A25" s="1">
        <v>41274</v>
      </c>
      <c r="B25">
        <v>-4.4352611261033702E-2</v>
      </c>
      <c r="C25">
        <v>3.1825953379360702E-4</v>
      </c>
      <c r="D25">
        <v>-0.41140732516227102</v>
      </c>
      <c r="E25">
        <v>7.6878018187675999E-3</v>
      </c>
      <c r="F25">
        <v>-0.14180861741876999</v>
      </c>
      <c r="G25" s="26" t="s">
        <v>907</v>
      </c>
      <c r="H25">
        <v>-0.20917982252179801</v>
      </c>
      <c r="I25" s="26" t="s">
        <v>908</v>
      </c>
      <c r="J25">
        <v>-1.29967889459748</v>
      </c>
      <c r="K25">
        <v>1.7280105348738101E-2</v>
      </c>
      <c r="L25">
        <v>-6.2592489376245203E-2</v>
      </c>
      <c r="M25">
        <v>0</v>
      </c>
      <c r="N25">
        <v>0</v>
      </c>
      <c r="O25">
        <v>6.8516177440080999E-3</v>
      </c>
      <c r="P25">
        <v>0</v>
      </c>
      <c r="Q25" s="27">
        <v>1.2661868595775301</v>
      </c>
      <c r="R25">
        <v>0</v>
      </c>
      <c r="S25" s="27">
        <v>0.463987545901556</v>
      </c>
      <c r="T25">
        <v>0</v>
      </c>
      <c r="U25">
        <v>0</v>
      </c>
      <c r="V25">
        <v>0</v>
      </c>
      <c r="W25">
        <v>0</v>
      </c>
      <c r="X25">
        <v>0</v>
      </c>
      <c r="Y25">
        <v>1.6586561877307501E-3</v>
      </c>
      <c r="Z25">
        <v>3.3519784746749398E-3</v>
      </c>
      <c r="AA25">
        <v>2.5075061027557402E-3</v>
      </c>
      <c r="AB25">
        <v>7.8807468934183299E-3</v>
      </c>
      <c r="AC25">
        <v>6.4424759383951901E-3</v>
      </c>
      <c r="AD25">
        <v>-6.8885155610654003E-3</v>
      </c>
      <c r="AE25">
        <v>-0.224991755886083</v>
      </c>
      <c r="AF25">
        <v>-4.4127785579828301E-3</v>
      </c>
      <c r="AG25">
        <v>2.0234398769462199</v>
      </c>
      <c r="AH25">
        <f t="shared" si="0"/>
        <v>2.019027098388237</v>
      </c>
      <c r="AI25">
        <f t="shared" si="1"/>
        <v>2.0040742503523274</v>
      </c>
    </row>
    <row r="26" spans="1:35" x14ac:dyDescent="0.25">
      <c r="A26" s="1">
        <v>41364</v>
      </c>
      <c r="B26">
        <v>-5.0390282445278399E-2</v>
      </c>
      <c r="C26" s="16">
        <v>-2.43167512903319E-5</v>
      </c>
      <c r="D26">
        <v>-0.41186825272390098</v>
      </c>
      <c r="E26">
        <v>7.2421781897480299E-3</v>
      </c>
      <c r="F26">
        <v>-0.13077216437672401</v>
      </c>
      <c r="G26" s="26" t="s">
        <v>909</v>
      </c>
      <c r="H26">
        <v>-0.26055428994500301</v>
      </c>
      <c r="I26" s="26" t="s">
        <v>910</v>
      </c>
      <c r="J26">
        <v>-1.5371890212174799</v>
      </c>
      <c r="K26" s="27">
        <v>1.4487204861501899E-2</v>
      </c>
      <c r="L26">
        <v>-7.2908605168797699E-2</v>
      </c>
      <c r="M26">
        <v>0</v>
      </c>
      <c r="N26">
        <v>0</v>
      </c>
      <c r="O26">
        <v>3.9548157061752798E-2</v>
      </c>
      <c r="P26">
        <v>0</v>
      </c>
      <c r="Q26" s="27">
        <v>1.3604590365331</v>
      </c>
      <c r="R26">
        <v>0</v>
      </c>
      <c r="S26">
        <v>8.2457134148894405E-3</v>
      </c>
      <c r="T26">
        <v>0</v>
      </c>
      <c r="U26">
        <v>0</v>
      </c>
      <c r="V26">
        <v>0</v>
      </c>
      <c r="W26">
        <v>0</v>
      </c>
      <c r="X26">
        <v>0</v>
      </c>
      <c r="Y26">
        <v>2.2097829744494001E-3</v>
      </c>
      <c r="Z26">
        <v>2.77318356280975E-3</v>
      </c>
      <c r="AA26">
        <v>2.0333625586399502E-3</v>
      </c>
      <c r="AB26">
        <v>7.2175467783042102E-3</v>
      </c>
      <c r="AC26">
        <v>5.9307435013478101E-3</v>
      </c>
      <c r="AD26">
        <v>-4.9703692479030597E-3</v>
      </c>
      <c r="AE26">
        <v>-0.22275232930133401</v>
      </c>
      <c r="AF26">
        <v>-0.42476593892348802</v>
      </c>
      <c r="AG26">
        <v>2.0234398769462199</v>
      </c>
      <c r="AH26">
        <f t="shared" si="0"/>
        <v>1.5986739380227317</v>
      </c>
      <c r="AI26">
        <f t="shared" si="1"/>
        <v>1.5834796878950836</v>
      </c>
    </row>
    <row r="27" spans="1:35" x14ac:dyDescent="0.25">
      <c r="A27" s="1">
        <v>41455</v>
      </c>
      <c r="B27">
        <v>-4.8459056038729902E-2</v>
      </c>
      <c r="C27">
        <v>-2.1946765695890399E-4</v>
      </c>
      <c r="D27">
        <v>-0.40719127585272502</v>
      </c>
      <c r="E27">
        <v>6.5285755162847103E-3</v>
      </c>
      <c r="F27">
        <v>-0.10979728187200299</v>
      </c>
      <c r="G27" s="26" t="s">
        <v>911</v>
      </c>
      <c r="H27">
        <v>-0.28455534499562901</v>
      </c>
      <c r="I27" s="26" t="s">
        <v>912</v>
      </c>
      <c r="J27">
        <v>-1.56742482316013</v>
      </c>
      <c r="K27" s="27">
        <v>1.09353200796968E-2</v>
      </c>
      <c r="L27">
        <v>-8.1651619150901994E-2</v>
      </c>
      <c r="M27">
        <v>0</v>
      </c>
      <c r="N27">
        <v>0</v>
      </c>
      <c r="O27">
        <v>8.32958506620462E-2</v>
      </c>
      <c r="P27">
        <v>0</v>
      </c>
      <c r="Q27" s="27">
        <v>1.34954879953719</v>
      </c>
      <c r="R27">
        <v>0</v>
      </c>
      <c r="S27">
        <v>-0.32616425700198098</v>
      </c>
      <c r="T27">
        <v>0</v>
      </c>
      <c r="U27">
        <v>0</v>
      </c>
      <c r="V27">
        <v>0</v>
      </c>
      <c r="W27">
        <v>0</v>
      </c>
      <c r="X27">
        <v>0</v>
      </c>
      <c r="Y27">
        <v>1.5165631236380101E-3</v>
      </c>
      <c r="Z27">
        <v>1.02728343078783E-3</v>
      </c>
      <c r="AA27">
        <v>1.6143955244629601E-3</v>
      </c>
      <c r="AB27">
        <v>6.4054300836113801E-3</v>
      </c>
      <c r="AC27">
        <v>4.1233730406320303E-3</v>
      </c>
      <c r="AD27">
        <v>-4.6367654406020897E-3</v>
      </c>
      <c r="AE27">
        <v>-0.22053365279751599</v>
      </c>
      <c r="AF27">
        <v>-1.1591875801886899</v>
      </c>
      <c r="AG27">
        <v>2.0234398769462199</v>
      </c>
      <c r="AH27">
        <f t="shared" si="0"/>
        <v>0.8642522967575299</v>
      </c>
      <c r="AI27">
        <f t="shared" si="1"/>
        <v>0.85420201699499976</v>
      </c>
    </row>
    <row r="28" spans="1:35" x14ac:dyDescent="0.25">
      <c r="A28" s="1">
        <v>41547</v>
      </c>
      <c r="B28">
        <v>-5.0281618380720802E-2</v>
      </c>
      <c r="C28">
        <v>-4.68984099999403E-4</v>
      </c>
      <c r="D28">
        <v>-0.39527142268446203</v>
      </c>
      <c r="E28">
        <v>5.63915718310159E-3</v>
      </c>
      <c r="F28">
        <v>-0.118336069674807</v>
      </c>
      <c r="G28" s="26" t="s">
        <v>913</v>
      </c>
      <c r="H28">
        <v>-0.333233036770685</v>
      </c>
      <c r="I28" s="26" t="s">
        <v>914</v>
      </c>
      <c r="J28">
        <v>-1.7067996632215401</v>
      </c>
      <c r="K28">
        <v>8.2880571413257408E-3</v>
      </c>
      <c r="L28">
        <v>-9.5407040068218305E-2</v>
      </c>
      <c r="M28">
        <v>0</v>
      </c>
      <c r="N28">
        <v>0</v>
      </c>
      <c r="O28">
        <v>5.7743373825069798E-2</v>
      </c>
      <c r="P28">
        <v>0</v>
      </c>
      <c r="Q28" s="27">
        <v>1.3754683560663601</v>
      </c>
      <c r="R28">
        <v>0</v>
      </c>
      <c r="S28" s="27">
        <v>0.38690505528022801</v>
      </c>
      <c r="T28">
        <v>0</v>
      </c>
      <c r="U28">
        <v>0</v>
      </c>
      <c r="V28">
        <v>0</v>
      </c>
      <c r="W28">
        <v>0</v>
      </c>
      <c r="X28">
        <v>0</v>
      </c>
      <c r="Y28">
        <v>2.5737017812055198E-3</v>
      </c>
      <c r="Z28">
        <v>1.0632157165790801E-3</v>
      </c>
      <c r="AA28">
        <v>3.15947287266027E-3</v>
      </c>
      <c r="AB28">
        <v>6.3773075131168203E-3</v>
      </c>
      <c r="AC28">
        <v>5.36688337060553E-3</v>
      </c>
      <c r="AD28">
        <v>-4.5602403369371302E-3</v>
      </c>
      <c r="AE28">
        <v>-0.21833558967296801</v>
      </c>
      <c r="AF28">
        <v>-4.8380435245620697E-2</v>
      </c>
      <c r="AG28">
        <v>2.0234398769462199</v>
      </c>
      <c r="AH28">
        <f t="shared" si="0"/>
        <v>1.9750594417005991</v>
      </c>
      <c r="AI28">
        <f t="shared" si="1"/>
        <v>1.961079100783369</v>
      </c>
    </row>
    <row r="29" spans="1:35" x14ac:dyDescent="0.25">
      <c r="A29" s="1">
        <v>41639</v>
      </c>
      <c r="B29">
        <v>-5.6233493602819699E-2</v>
      </c>
      <c r="C29">
        <v>-6.6221526620058302E-4</v>
      </c>
      <c r="D29">
        <v>-0.38929887163677801</v>
      </c>
      <c r="E29">
        <v>5.0774589344770799E-3</v>
      </c>
      <c r="F29">
        <v>-0.10854165961260399</v>
      </c>
      <c r="G29" s="26" t="s">
        <v>915</v>
      </c>
      <c r="H29">
        <v>-0.41183203497466803</v>
      </c>
      <c r="I29" s="26" t="s">
        <v>916</v>
      </c>
      <c r="J29">
        <v>-1.7180910065820101</v>
      </c>
      <c r="K29">
        <v>5.6687413728662098E-3</v>
      </c>
      <c r="L29">
        <v>-0.10278738119252601</v>
      </c>
      <c r="M29">
        <v>0</v>
      </c>
      <c r="N29">
        <v>0</v>
      </c>
      <c r="O29">
        <v>9.1915763408123505E-2</v>
      </c>
      <c r="P29">
        <v>0</v>
      </c>
      <c r="Q29" s="27">
        <v>1.4028545612448</v>
      </c>
      <c r="R29">
        <v>0</v>
      </c>
      <c r="S29" s="27">
        <v>0.42027858860926798</v>
      </c>
      <c r="T29">
        <v>0</v>
      </c>
      <c r="U29">
        <v>0</v>
      </c>
      <c r="V29">
        <v>0</v>
      </c>
      <c r="W29">
        <v>0</v>
      </c>
      <c r="X29">
        <v>0</v>
      </c>
      <c r="Y29">
        <v>3.30254211826641E-3</v>
      </c>
      <c r="Z29">
        <v>1.5938665652415101E-3</v>
      </c>
      <c r="AA29">
        <v>4.8173042064281104E-3</v>
      </c>
      <c r="AB29">
        <v>5.0466635773682702E-3</v>
      </c>
      <c r="AC29">
        <v>5.8730376553572904E-3</v>
      </c>
      <c r="AD29">
        <v>-4.4938424665685803E-3</v>
      </c>
      <c r="AE29">
        <v>-0.21615800218488501</v>
      </c>
      <c r="AF29" s="27">
        <v>0.108776441439473</v>
      </c>
      <c r="AG29">
        <v>2.0234398769462199</v>
      </c>
      <c r="AH29">
        <f t="shared" si="0"/>
        <v>2.132216318385693</v>
      </c>
      <c r="AI29">
        <f t="shared" si="1"/>
        <v>2.1160767467296</v>
      </c>
    </row>
    <row r="30" spans="1:35" x14ac:dyDescent="0.25">
      <c r="A30" s="1">
        <v>41729</v>
      </c>
      <c r="B30">
        <v>-6.42442882815452E-2</v>
      </c>
      <c r="C30">
        <v>-8.2225147071124296E-4</v>
      </c>
      <c r="D30">
        <v>-0.37830982556771298</v>
      </c>
      <c r="E30">
        <v>4.5191476660155702E-3</v>
      </c>
      <c r="F30">
        <v>-0.111855072441291</v>
      </c>
      <c r="G30" s="26" t="s">
        <v>917</v>
      </c>
      <c r="H30">
        <v>-0.37830002786705103</v>
      </c>
      <c r="I30" s="26" t="s">
        <v>918</v>
      </c>
      <c r="J30">
        <v>-1.49193826989982</v>
      </c>
      <c r="K30">
        <v>5.0810903506892597E-3</v>
      </c>
      <c r="L30">
        <v>-0.112445973741859</v>
      </c>
      <c r="M30">
        <v>0</v>
      </c>
      <c r="N30">
        <v>0</v>
      </c>
      <c r="O30">
        <v>6.4710460677774806E-2</v>
      </c>
      <c r="P30">
        <v>0</v>
      </c>
      <c r="Q30" s="27">
        <v>1.3339956854428301</v>
      </c>
      <c r="R30">
        <v>0</v>
      </c>
      <c r="S30" s="27">
        <v>0.26071024054195002</v>
      </c>
      <c r="T30">
        <v>0</v>
      </c>
      <c r="U30">
        <v>0</v>
      </c>
      <c r="V30">
        <v>0</v>
      </c>
      <c r="W30">
        <v>0</v>
      </c>
      <c r="X30">
        <v>0</v>
      </c>
      <c r="Y30">
        <v>2.7965461076861998E-3</v>
      </c>
      <c r="Z30">
        <v>2.0511717703453002E-3</v>
      </c>
      <c r="AA30">
        <v>6.4299929111832901E-3</v>
      </c>
      <c r="AB30">
        <v>4.6468563595247698E-3</v>
      </c>
      <c r="AC30">
        <v>4.8603068822483603E-3</v>
      </c>
      <c r="AD30">
        <v>-5.8702831733814503E-3</v>
      </c>
      <c r="AE30">
        <v>-0.21400075163335799</v>
      </c>
      <c r="AF30">
        <v>-0.49737740660380497</v>
      </c>
      <c r="AG30">
        <v>2.0234398769462199</v>
      </c>
      <c r="AH30">
        <f t="shared" si="0"/>
        <v>1.5260624703424148</v>
      </c>
      <c r="AI30">
        <f t="shared" si="1"/>
        <v>1.5111478794848083</v>
      </c>
    </row>
    <row r="31" spans="1:35" x14ac:dyDescent="0.25">
      <c r="A31" s="1">
        <v>41820</v>
      </c>
      <c r="B31">
        <v>-6.2019427979831399E-2</v>
      </c>
      <c r="C31">
        <v>-1.02863968138855E-3</v>
      </c>
      <c r="D31">
        <v>-0.38130091616409501</v>
      </c>
      <c r="E31">
        <v>4.6548980079830198E-3</v>
      </c>
      <c r="F31">
        <v>-0.108519542071827</v>
      </c>
      <c r="G31" s="26" t="s">
        <v>919</v>
      </c>
      <c r="H31">
        <v>-0.408618711064689</v>
      </c>
      <c r="I31" s="26" t="s">
        <v>920</v>
      </c>
      <c r="J31">
        <v>-1.6106852887560901</v>
      </c>
      <c r="K31">
        <v>7.0905086447137196E-3</v>
      </c>
      <c r="L31">
        <v>-0.122614270922083</v>
      </c>
      <c r="M31">
        <v>0</v>
      </c>
      <c r="N31">
        <v>0</v>
      </c>
      <c r="O31">
        <v>8.8802365186224599E-2</v>
      </c>
      <c r="P31">
        <v>0</v>
      </c>
      <c r="Q31" s="27">
        <v>1.33176645039412</v>
      </c>
      <c r="R31">
        <v>0</v>
      </c>
      <c r="S31" s="27">
        <v>0.53603773694157397</v>
      </c>
      <c r="T31">
        <v>0</v>
      </c>
      <c r="U31">
        <v>0</v>
      </c>
      <c r="V31">
        <v>0</v>
      </c>
      <c r="W31">
        <v>0</v>
      </c>
      <c r="X31">
        <v>0</v>
      </c>
      <c r="Y31">
        <v>3.4653639322312899E-3</v>
      </c>
      <c r="Z31">
        <v>2.3969223894137999E-3</v>
      </c>
      <c r="AA31">
        <v>6.5239782888415398E-3</v>
      </c>
      <c r="AB31">
        <v>5.2207488216327001E-3</v>
      </c>
      <c r="AC31">
        <v>3.73555862021035E-3</v>
      </c>
      <c r="AD31">
        <v>-7.02273539644471E-3</v>
      </c>
      <c r="AE31">
        <v>-0.21186369844251501</v>
      </c>
      <c r="AF31" s="27">
        <v>0.259174225130198</v>
      </c>
      <c r="AG31">
        <v>2.0234398769462199</v>
      </c>
      <c r="AH31">
        <f t="shared" si="0"/>
        <v>2.2826141020764177</v>
      </c>
      <c r="AI31">
        <f t="shared" si="1"/>
        <v>2.2682942654205327</v>
      </c>
    </row>
    <row r="32" spans="1:35" x14ac:dyDescent="0.25">
      <c r="A32" s="1">
        <v>41912</v>
      </c>
      <c r="B32">
        <v>-6.3694693759708196E-2</v>
      </c>
      <c r="C32">
        <v>-1.2057019277866799E-3</v>
      </c>
      <c r="D32">
        <v>-0.397252643364154</v>
      </c>
      <c r="E32">
        <v>4.6762354991347604E-3</v>
      </c>
      <c r="F32">
        <v>-0.105291239647919</v>
      </c>
      <c r="G32" s="26" t="s">
        <v>921</v>
      </c>
      <c r="H32">
        <v>-0.46317742034160903</v>
      </c>
      <c r="I32" s="26" t="s">
        <v>922</v>
      </c>
      <c r="J32">
        <v>-1.6560808435444401</v>
      </c>
      <c r="K32">
        <v>5.9367122314579702E-3</v>
      </c>
      <c r="L32">
        <v>-0.12735901654506901</v>
      </c>
      <c r="M32">
        <v>0</v>
      </c>
      <c r="N32">
        <v>0</v>
      </c>
      <c r="O32" s="27">
        <v>0.12772967729746099</v>
      </c>
      <c r="P32">
        <v>0</v>
      </c>
      <c r="Q32" s="27">
        <v>1.3107876699529299</v>
      </c>
      <c r="R32">
        <v>0</v>
      </c>
      <c r="S32" s="27">
        <v>0.16206260986704099</v>
      </c>
      <c r="T32">
        <v>0</v>
      </c>
      <c r="U32">
        <v>0</v>
      </c>
      <c r="V32">
        <v>0</v>
      </c>
      <c r="W32">
        <v>0</v>
      </c>
      <c r="X32">
        <v>0</v>
      </c>
      <c r="Y32">
        <v>3.5503104277800901E-3</v>
      </c>
      <c r="Z32">
        <v>3.2894449128129102E-3</v>
      </c>
      <c r="AA32">
        <v>5.9993177948136599E-3</v>
      </c>
      <c r="AB32">
        <v>4.9147971401541897E-3</v>
      </c>
      <c r="AC32">
        <v>3.2431780698560699E-3</v>
      </c>
      <c r="AD32">
        <v>-7.8687171672031601E-3</v>
      </c>
      <c r="AE32">
        <v>-0.209746702238611</v>
      </c>
      <c r="AF32">
        <v>-0.36892496003995101</v>
      </c>
      <c r="AG32">
        <v>2.0234398769462199</v>
      </c>
      <c r="AH32">
        <f t="shared" si="0"/>
        <v>1.654514916906269</v>
      </c>
      <c r="AI32">
        <f t="shared" si="1"/>
        <v>1.6413865857280552</v>
      </c>
    </row>
    <row r="33" spans="1:35" x14ac:dyDescent="0.25">
      <c r="A33" s="1">
        <v>42004</v>
      </c>
      <c r="B33">
        <v>-6.61693670633067E-2</v>
      </c>
      <c r="C33">
        <v>-1.42423776736677E-3</v>
      </c>
      <c r="D33">
        <v>-0.43034070080314402</v>
      </c>
      <c r="E33">
        <v>4.67115795097505E-3</v>
      </c>
      <c r="F33">
        <v>-0.118339060467731</v>
      </c>
      <c r="G33" s="26" t="s">
        <v>923</v>
      </c>
      <c r="H33">
        <v>-0.44308295346933102</v>
      </c>
      <c r="I33" s="26" t="s">
        <v>924</v>
      </c>
      <c r="J33">
        <v>-1.54370558611554</v>
      </c>
      <c r="K33">
        <v>7.8722100815831197E-3</v>
      </c>
      <c r="L33">
        <v>-0.12024921998830999</v>
      </c>
      <c r="M33">
        <v>0</v>
      </c>
      <c r="N33">
        <v>0</v>
      </c>
      <c r="O33" s="27">
        <v>0.17935954573353699</v>
      </c>
      <c r="P33">
        <v>0</v>
      </c>
      <c r="Q33" s="27">
        <v>1.2568933146483301</v>
      </c>
      <c r="R33">
        <v>0</v>
      </c>
      <c r="S33">
        <v>-0.60048053068311102</v>
      </c>
      <c r="T33">
        <v>0</v>
      </c>
      <c r="U33">
        <v>0</v>
      </c>
      <c r="V33">
        <v>0</v>
      </c>
      <c r="W33">
        <v>0</v>
      </c>
      <c r="X33">
        <v>0</v>
      </c>
      <c r="Y33">
        <v>3.4626927914338502E-3</v>
      </c>
      <c r="Z33">
        <v>3.3790247806697502E-3</v>
      </c>
      <c r="AA33">
        <v>6.0269875253426896E-3</v>
      </c>
      <c r="AB33">
        <v>5.1402184169324601E-3</v>
      </c>
      <c r="AC33">
        <v>3.2923227052839002E-3</v>
      </c>
      <c r="AD33">
        <v>-7.2935165798870801E-3</v>
      </c>
      <c r="AE33">
        <v>-0.20764962192564199</v>
      </c>
      <c r="AF33">
        <v>-1.62585075214949</v>
      </c>
      <c r="AG33">
        <v>2.0234398769462199</v>
      </c>
      <c r="AH33">
        <f t="shared" si="0"/>
        <v>0.39758912479672981</v>
      </c>
      <c r="AI33">
        <f t="shared" si="1"/>
        <v>0.38358139515695422</v>
      </c>
    </row>
    <row r="34" spans="1:35" x14ac:dyDescent="0.25">
      <c r="A34" s="1">
        <v>42094</v>
      </c>
      <c r="B34">
        <v>-6.4427222327778602E-2</v>
      </c>
      <c r="C34">
        <v>-1.5680556298192001E-3</v>
      </c>
      <c r="D34">
        <v>-0.45852956209692097</v>
      </c>
      <c r="E34">
        <v>4.0927578809801801E-3</v>
      </c>
      <c r="F34">
        <v>-0.131087575653376</v>
      </c>
      <c r="G34" s="26" t="s">
        <v>925</v>
      </c>
      <c r="H34">
        <v>-0.47109027275561399</v>
      </c>
      <c r="I34">
        <v>-0.25145757009047398</v>
      </c>
      <c r="J34">
        <v>-1.33741196342291</v>
      </c>
      <c r="K34">
        <v>4.4722474111580299E-3</v>
      </c>
      <c r="L34">
        <v>-0.120835882006398</v>
      </c>
      <c r="M34">
        <v>0</v>
      </c>
      <c r="N34">
        <v>0</v>
      </c>
      <c r="O34" s="27">
        <v>0.16710310426686301</v>
      </c>
      <c r="P34">
        <v>0</v>
      </c>
      <c r="Q34" s="27">
        <v>1.1515272270152499</v>
      </c>
      <c r="R34">
        <v>0</v>
      </c>
      <c r="S34">
        <v>-0.81840341812740003</v>
      </c>
      <c r="T34">
        <v>0</v>
      </c>
      <c r="U34">
        <v>0</v>
      </c>
      <c r="V34">
        <v>0</v>
      </c>
      <c r="W34">
        <v>0</v>
      </c>
      <c r="X34">
        <v>0</v>
      </c>
      <c r="Y34">
        <v>2.9359662664152301E-3</v>
      </c>
      <c r="Z34">
        <v>3.34694596368922E-3</v>
      </c>
      <c r="AA34">
        <v>5.8450328503045698E-3</v>
      </c>
      <c r="AB34">
        <v>4.9599992017146299E-3</v>
      </c>
      <c r="AC34">
        <v>3.7614809817121302E-3</v>
      </c>
      <c r="AD34">
        <v>-7.1572574371181396E-3</v>
      </c>
      <c r="AE34">
        <v>-0.205572315757829</v>
      </c>
      <c r="AF34">
        <v>-2.2422186585407</v>
      </c>
      <c r="AG34">
        <v>2.0234398769462199</v>
      </c>
      <c r="AH34">
        <f t="shared" si="0"/>
        <v>-0.21877878159448017</v>
      </c>
      <c r="AI34">
        <f t="shared" si="1"/>
        <v>-0.23247094942119781</v>
      </c>
    </row>
    <row r="35" spans="1:35" x14ac:dyDescent="0.25">
      <c r="A35" s="1">
        <v>42185</v>
      </c>
      <c r="B35">
        <v>-6.5681971265007993E-2</v>
      </c>
      <c r="C35">
        <v>-1.64015485689672E-3</v>
      </c>
      <c r="D35">
        <v>-0.47161153224827201</v>
      </c>
      <c r="E35">
        <v>3.4880092125488798E-3</v>
      </c>
      <c r="F35">
        <v>-0.12926598276832199</v>
      </c>
      <c r="G35" s="26" t="s">
        <v>926</v>
      </c>
      <c r="H35">
        <v>-0.49212779158123099</v>
      </c>
      <c r="I35" s="26" t="s">
        <v>927</v>
      </c>
      <c r="J35">
        <v>-1.1987231759957799</v>
      </c>
      <c r="K35">
        <v>4.2986222833718496E-3</v>
      </c>
      <c r="L35">
        <v>-0.120460285789869</v>
      </c>
      <c r="M35">
        <v>0</v>
      </c>
      <c r="N35">
        <v>0</v>
      </c>
      <c r="O35" s="27">
        <v>0.17707014260277501</v>
      </c>
      <c r="P35">
        <v>0</v>
      </c>
      <c r="Q35" s="27">
        <v>1.0432663652332099</v>
      </c>
      <c r="R35">
        <v>0</v>
      </c>
      <c r="S35">
        <v>0.57912927223862098</v>
      </c>
      <c r="T35">
        <v>0</v>
      </c>
      <c r="U35">
        <v>0</v>
      </c>
      <c r="V35">
        <v>0</v>
      </c>
      <c r="W35">
        <v>0</v>
      </c>
      <c r="X35">
        <v>0</v>
      </c>
      <c r="Y35">
        <v>2.4125733112390002E-3</v>
      </c>
      <c r="Z35">
        <v>3.10027374879062E-3</v>
      </c>
      <c r="AA35">
        <v>5.2403641168652301E-3</v>
      </c>
      <c r="AB35">
        <v>5.17229352092751E-3</v>
      </c>
      <c r="AC35">
        <v>3.96689125898852E-3</v>
      </c>
      <c r="AD35">
        <v>-6.9243128483664701E-3</v>
      </c>
      <c r="AE35">
        <v>-0.20351464141009601</v>
      </c>
      <c r="AF35" s="27">
        <v>0.29470021585629103</v>
      </c>
      <c r="AG35">
        <v>2.0234398769462199</v>
      </c>
      <c r="AH35">
        <f t="shared" si="0"/>
        <v>2.3181400928025111</v>
      </c>
      <c r="AI35">
        <f t="shared" si="1"/>
        <v>2.3051720096940667</v>
      </c>
    </row>
    <row r="36" spans="1:35" x14ac:dyDescent="0.25">
      <c r="A36" s="1">
        <v>42277</v>
      </c>
      <c r="B36">
        <v>-6.9914088910727396E-2</v>
      </c>
      <c r="C36">
        <v>-1.6652693670349201E-3</v>
      </c>
      <c r="D36">
        <v>-0.51997881235850096</v>
      </c>
      <c r="E36">
        <v>3.1682068005078798E-3</v>
      </c>
      <c r="F36">
        <v>-0.143633290658673</v>
      </c>
      <c r="G36" s="26" t="s">
        <v>928</v>
      </c>
      <c r="H36">
        <v>-0.46408422117165599</v>
      </c>
      <c r="I36" s="26" t="s">
        <v>929</v>
      </c>
      <c r="J36">
        <v>-1.13230225470399</v>
      </c>
      <c r="K36">
        <v>6.5239412278872396E-3</v>
      </c>
      <c r="L36">
        <v>-0.116727620392187</v>
      </c>
      <c r="M36">
        <v>0</v>
      </c>
      <c r="N36">
        <v>0</v>
      </c>
      <c r="O36" s="27">
        <v>0.21745984244869701</v>
      </c>
      <c r="P36">
        <v>0</v>
      </c>
      <c r="Q36" s="27">
        <v>1.0484010652757001</v>
      </c>
      <c r="R36">
        <v>0</v>
      </c>
      <c r="S36">
        <v>-0.180843853670242</v>
      </c>
      <c r="T36">
        <v>0</v>
      </c>
      <c r="U36">
        <v>0</v>
      </c>
      <c r="V36">
        <v>0</v>
      </c>
      <c r="W36">
        <v>0</v>
      </c>
      <c r="X36">
        <v>0</v>
      </c>
      <c r="Y36">
        <v>2.5665192575852198E-3</v>
      </c>
      <c r="Z36">
        <v>3.11327967439378E-3</v>
      </c>
      <c r="AA36">
        <v>5.5807072678604099E-3</v>
      </c>
      <c r="AB36">
        <v>5.5199132613648E-3</v>
      </c>
      <c r="AC36">
        <v>4.5371113883030303E-3</v>
      </c>
      <c r="AD36">
        <v>-6.5760925347269003E-3</v>
      </c>
      <c r="AE36">
        <v>-0.201476456045068</v>
      </c>
      <c r="AF36">
        <v>-0.95885126431129997</v>
      </c>
      <c r="AG36">
        <v>2.0234398769462199</v>
      </c>
      <c r="AH36">
        <f t="shared" si="0"/>
        <v>1.0645886126349198</v>
      </c>
      <c r="AI36">
        <f t="shared" si="1"/>
        <v>1.0498471743201394</v>
      </c>
    </row>
    <row r="37" spans="1:35" x14ac:dyDescent="0.25">
      <c r="A37" s="1">
        <v>42369</v>
      </c>
      <c r="B37">
        <v>-6.9484059341073906E-2</v>
      </c>
      <c r="C37">
        <v>-1.62022038281417E-3</v>
      </c>
      <c r="D37">
        <v>-0.52772171744403995</v>
      </c>
      <c r="E37">
        <v>2.4072046492573601E-3</v>
      </c>
      <c r="F37">
        <v>-0.15340955651632601</v>
      </c>
      <c r="G37" s="26" t="s">
        <v>930</v>
      </c>
      <c r="H37">
        <v>-0.40395346618234901</v>
      </c>
      <c r="I37">
        <v>-1.3093373492123399E-2</v>
      </c>
      <c r="J37">
        <v>-1.18642765586086</v>
      </c>
      <c r="K37">
        <v>6.1224170053941701E-3</v>
      </c>
      <c r="L37">
        <v>-0.109638381650245</v>
      </c>
      <c r="M37">
        <v>0</v>
      </c>
      <c r="N37">
        <v>0</v>
      </c>
      <c r="O37" s="27">
        <v>0.26242957329898298</v>
      </c>
      <c r="P37">
        <v>0</v>
      </c>
      <c r="Q37" s="27">
        <v>1.0567059645094401</v>
      </c>
      <c r="R37">
        <v>0</v>
      </c>
      <c r="S37">
        <v>-0.96823363409027596</v>
      </c>
      <c r="T37">
        <v>0</v>
      </c>
      <c r="U37">
        <v>0</v>
      </c>
      <c r="V37">
        <v>0</v>
      </c>
      <c r="W37">
        <v>0</v>
      </c>
      <c r="X37">
        <v>0</v>
      </c>
      <c r="Y37">
        <v>2.1622771215756799E-3</v>
      </c>
      <c r="Z37">
        <v>3.24403674345497E-3</v>
      </c>
      <c r="AA37">
        <v>5.4946841580916202E-3</v>
      </c>
      <c r="AB37">
        <v>5.7477051676579896E-3</v>
      </c>
      <c r="AC37">
        <v>4.8620844186553196E-3</v>
      </c>
      <c r="AD37">
        <v>-6.3997361418377504E-3</v>
      </c>
      <c r="AE37">
        <v>-0.199457616378795</v>
      </c>
      <c r="AF37">
        <v>-2.0316377729003698</v>
      </c>
      <c r="AG37">
        <v>2.0234398769462199</v>
      </c>
      <c r="AH37">
        <f t="shared" si="0"/>
        <v>-8.1978959541499918E-3</v>
      </c>
      <c r="AI37">
        <f t="shared" si="1"/>
        <v>-2.3308947421747824E-2</v>
      </c>
    </row>
    <row r="38" spans="1:35" x14ac:dyDescent="0.25">
      <c r="A38" s="1">
        <v>42460</v>
      </c>
      <c r="B38">
        <v>-6.8571560389207795E-2</v>
      </c>
      <c r="C38">
        <v>-1.58442847822959E-3</v>
      </c>
      <c r="D38">
        <v>-0.57911584397973803</v>
      </c>
      <c r="E38">
        <v>2.5001228685539402E-3</v>
      </c>
      <c r="F38">
        <v>-0.16010208289595201</v>
      </c>
      <c r="G38" s="26" t="s">
        <v>931</v>
      </c>
      <c r="H38">
        <v>-0.39491695081084099</v>
      </c>
      <c r="I38" s="26" t="s">
        <v>932</v>
      </c>
      <c r="J38">
        <v>-1.2103505530862</v>
      </c>
      <c r="K38">
        <v>7.6176192389309999E-3</v>
      </c>
      <c r="L38">
        <v>-0.10389852177618</v>
      </c>
      <c r="M38">
        <v>0</v>
      </c>
      <c r="N38">
        <v>0</v>
      </c>
      <c r="O38" s="27">
        <v>0.30786358577297102</v>
      </c>
      <c r="P38">
        <v>0</v>
      </c>
      <c r="Q38" s="27">
        <v>1.0403770191289501</v>
      </c>
      <c r="R38">
        <v>0</v>
      </c>
      <c r="S38">
        <v>-1.53674351079587</v>
      </c>
      <c r="T38">
        <v>0</v>
      </c>
      <c r="U38">
        <v>0</v>
      </c>
      <c r="V38">
        <v>0</v>
      </c>
      <c r="W38">
        <v>0</v>
      </c>
      <c r="X38">
        <v>0</v>
      </c>
      <c r="Y38">
        <v>2.75817905155406E-3</v>
      </c>
      <c r="Z38">
        <v>3.6445688627040301E-3</v>
      </c>
      <c r="AA38">
        <v>5.8578776592099696E-3</v>
      </c>
      <c r="AB38">
        <v>6.11486760906387E-3</v>
      </c>
      <c r="AC38">
        <v>5.2643522705064696E-3</v>
      </c>
      <c r="AD38">
        <v>-6.1317793014659099E-3</v>
      </c>
      <c r="AE38">
        <v>-0.19745797874302001</v>
      </c>
      <c r="AF38">
        <v>-2.3714133690291699</v>
      </c>
      <c r="AG38">
        <v>2.0234398769462199</v>
      </c>
      <c r="AH38">
        <f t="shared" si="0"/>
        <v>-0.34797349208295003</v>
      </c>
      <c r="AI38">
        <f t="shared" si="1"/>
        <v>-0.3654815582345225</v>
      </c>
    </row>
    <row r="39" spans="1:35" x14ac:dyDescent="0.25">
      <c r="A39" s="1">
        <v>42551</v>
      </c>
      <c r="B39">
        <v>-7.4995250506870698E-2</v>
      </c>
      <c r="C39">
        <v>-1.51171175769571E-3</v>
      </c>
      <c r="D39">
        <v>-0.55014220766237398</v>
      </c>
      <c r="E39">
        <v>1.79075526129945E-3</v>
      </c>
      <c r="F39">
        <v>-0.15220450828149401</v>
      </c>
      <c r="G39" s="26" t="s">
        <v>933</v>
      </c>
      <c r="H39">
        <v>-0.33947027890279802</v>
      </c>
      <c r="I39" s="26" t="s">
        <v>934</v>
      </c>
      <c r="J39">
        <v>-1.26840339365346</v>
      </c>
      <c r="K39">
        <v>6.4031979233103399E-3</v>
      </c>
      <c r="L39">
        <v>-0.115731778337391</v>
      </c>
      <c r="M39">
        <v>0</v>
      </c>
      <c r="N39">
        <v>0</v>
      </c>
      <c r="O39" s="27">
        <v>0.28497995968814699</v>
      </c>
      <c r="P39">
        <v>0</v>
      </c>
      <c r="Q39" s="27">
        <v>1.0557019010048301</v>
      </c>
      <c r="R39">
        <v>0</v>
      </c>
      <c r="S39" s="27">
        <v>0.49987408771081598</v>
      </c>
      <c r="T39">
        <v>0</v>
      </c>
      <c r="U39">
        <v>0</v>
      </c>
      <c r="V39">
        <v>0</v>
      </c>
      <c r="W39">
        <v>0</v>
      </c>
      <c r="X39">
        <v>0</v>
      </c>
      <c r="Y39">
        <v>2.4172774033770399E-3</v>
      </c>
      <c r="Z39">
        <v>3.4108716300495999E-3</v>
      </c>
      <c r="AA39">
        <v>5.4521081191305498E-3</v>
      </c>
      <c r="AB39">
        <v>5.7727961538356302E-3</v>
      </c>
      <c r="AC39">
        <v>4.9512662017692204E-3</v>
      </c>
      <c r="AD39">
        <v>-6.2291955339799296E-3</v>
      </c>
      <c r="AE39">
        <v>-0.195477399145704</v>
      </c>
      <c r="AF39" s="27">
        <v>0.724543995870918</v>
      </c>
      <c r="AG39">
        <v>2.0234398769462199</v>
      </c>
      <c r="AH39">
        <f t="shared" si="0"/>
        <v>2.7479838728171377</v>
      </c>
      <c r="AI39">
        <f t="shared" si="1"/>
        <v>2.7322087488429556</v>
      </c>
    </row>
    <row r="40" spans="1:35" x14ac:dyDescent="0.25">
      <c r="A40" s="1">
        <v>42643</v>
      </c>
      <c r="B40">
        <v>-7.6621509340468699E-2</v>
      </c>
      <c r="C40">
        <v>-1.45892119949309E-3</v>
      </c>
      <c r="D40">
        <v>-0.53297539019201401</v>
      </c>
      <c r="E40">
        <v>1.5244489515842099E-3</v>
      </c>
      <c r="F40">
        <v>-0.13887962806392501</v>
      </c>
      <c r="G40" s="26" t="s">
        <v>935</v>
      </c>
      <c r="H40">
        <v>-0.35191052612144602</v>
      </c>
      <c r="I40" s="26" t="s">
        <v>936</v>
      </c>
      <c r="J40">
        <v>-1.3202515592889801</v>
      </c>
      <c r="K40">
        <v>5.95707322090799E-3</v>
      </c>
      <c r="L40">
        <v>-0.122743523542634</v>
      </c>
      <c r="M40">
        <v>0</v>
      </c>
      <c r="N40">
        <v>0</v>
      </c>
      <c r="O40" s="27">
        <v>0.30012214108889801</v>
      </c>
      <c r="P40">
        <v>0</v>
      </c>
      <c r="Q40" s="27">
        <v>1.0417559458850001</v>
      </c>
      <c r="R40">
        <v>0</v>
      </c>
      <c r="S40">
        <v>-0.498703241817055</v>
      </c>
      <c r="T40">
        <v>0</v>
      </c>
      <c r="U40">
        <v>0</v>
      </c>
      <c r="V40">
        <v>0</v>
      </c>
      <c r="W40">
        <v>0</v>
      </c>
      <c r="X40">
        <v>0</v>
      </c>
      <c r="Y40">
        <v>2.4422083821695698E-3</v>
      </c>
      <c r="Z40">
        <v>3.3288667123043598E-3</v>
      </c>
      <c r="AA40">
        <v>5.1921855048542298E-3</v>
      </c>
      <c r="AB40">
        <v>5.5477415780158497E-3</v>
      </c>
      <c r="AC40">
        <v>5.0310979982537401E-3</v>
      </c>
      <c r="AD40">
        <v>-5.85238607425653E-3</v>
      </c>
      <c r="AE40">
        <v>-0.19351573332921901</v>
      </c>
      <c r="AF40">
        <v>-0.99667969661687505</v>
      </c>
      <c r="AG40">
        <v>2.0234398769462199</v>
      </c>
      <c r="AH40">
        <f t="shared" si="0"/>
        <v>1.0267601803293447</v>
      </c>
      <c r="AI40">
        <f t="shared" si="1"/>
        <v>1.0110704662280035</v>
      </c>
    </row>
    <row r="41" spans="1:35" x14ac:dyDescent="0.25">
      <c r="A41" s="1">
        <v>42735</v>
      </c>
      <c r="B41">
        <v>-7.7846439978401794E-2</v>
      </c>
      <c r="C41">
        <v>-1.3365917564289701E-3</v>
      </c>
      <c r="D41">
        <v>-0.48482714380288999</v>
      </c>
      <c r="E41">
        <v>8.2474633362750096E-4</v>
      </c>
      <c r="F41">
        <v>-0.11893853674911301</v>
      </c>
      <c r="G41">
        <v>0.30433220464249899</v>
      </c>
      <c r="H41">
        <v>-0.36322233246412999</v>
      </c>
      <c r="I41" s="26" t="s">
        <v>937</v>
      </c>
      <c r="J41">
        <v>-1.2726177474687701</v>
      </c>
      <c r="K41">
        <v>3.45550362288449E-3</v>
      </c>
      <c r="L41">
        <v>-0.13143386935619</v>
      </c>
      <c r="M41">
        <v>0</v>
      </c>
      <c r="N41">
        <v>0</v>
      </c>
      <c r="O41" s="27">
        <v>0.31217039670343699</v>
      </c>
      <c r="P41">
        <v>0</v>
      </c>
      <c r="Q41" s="27">
        <v>1.01228144771055</v>
      </c>
      <c r="R41">
        <v>0</v>
      </c>
      <c r="S41" s="27">
        <v>0.36988290927013601</v>
      </c>
      <c r="T41">
        <v>0</v>
      </c>
      <c r="U41">
        <v>0</v>
      </c>
      <c r="V41">
        <v>0</v>
      </c>
      <c r="W41">
        <v>0</v>
      </c>
      <c r="X41">
        <v>0</v>
      </c>
      <c r="Y41">
        <v>2.0135068496740498E-3</v>
      </c>
      <c r="Z41">
        <v>2.8609341124585701E-3</v>
      </c>
      <c r="AA41">
        <v>4.6190719482863598E-3</v>
      </c>
      <c r="AB41">
        <v>5.3186925524251099E-3</v>
      </c>
      <c r="AC41">
        <v>5.1645738347039201E-3</v>
      </c>
      <c r="AD41">
        <v>-6.1116430136953703E-3</v>
      </c>
      <c r="AE41">
        <v>-0.19157283682614801</v>
      </c>
      <c r="AF41">
        <v>-7.4594428913088401E-2</v>
      </c>
      <c r="AG41">
        <v>2.0234398769462199</v>
      </c>
      <c r="AH41">
        <f t="shared" si="0"/>
        <v>1.9488454480331314</v>
      </c>
      <c r="AI41">
        <f t="shared" si="1"/>
        <v>1.9349803117492788</v>
      </c>
    </row>
    <row r="42" spans="1:35" x14ac:dyDescent="0.25">
      <c r="A42" s="1">
        <v>42825</v>
      </c>
      <c r="B42">
        <v>-8.1322960967389293E-2</v>
      </c>
      <c r="C42">
        <v>-1.2651061620183499E-3</v>
      </c>
      <c r="D42">
        <v>-0.44423231974006699</v>
      </c>
      <c r="E42">
        <v>5.2169315172267896E-4</v>
      </c>
      <c r="F42">
        <v>-0.109276007837255</v>
      </c>
      <c r="G42" s="26" t="s">
        <v>938</v>
      </c>
      <c r="H42">
        <v>-0.36537453209354298</v>
      </c>
      <c r="I42" s="26" t="s">
        <v>939</v>
      </c>
      <c r="J42">
        <v>-1.20185488862947</v>
      </c>
      <c r="K42">
        <v>3.35220601741514E-3</v>
      </c>
      <c r="L42">
        <v>-0.134903136743136</v>
      </c>
      <c r="M42">
        <v>0</v>
      </c>
      <c r="N42">
        <v>0</v>
      </c>
      <c r="O42" s="27">
        <v>0.32347082012307199</v>
      </c>
      <c r="P42">
        <v>0</v>
      </c>
      <c r="Q42" s="27">
        <v>0.98363825522922399</v>
      </c>
      <c r="R42">
        <v>0</v>
      </c>
      <c r="S42" s="27">
        <v>0.236362524384192</v>
      </c>
      <c r="T42">
        <v>0</v>
      </c>
      <c r="U42">
        <v>0</v>
      </c>
      <c r="V42">
        <v>0</v>
      </c>
      <c r="W42">
        <v>0</v>
      </c>
      <c r="X42">
        <v>0</v>
      </c>
      <c r="Y42">
        <v>2.0045155978865E-3</v>
      </c>
      <c r="Z42">
        <v>2.7273264180394099E-3</v>
      </c>
      <c r="AA42">
        <v>4.6078141513472498E-3</v>
      </c>
      <c r="AB42">
        <v>5.5815558488880798E-3</v>
      </c>
      <c r="AC42">
        <v>5.1106785545984501E-3</v>
      </c>
      <c r="AD42">
        <v>-6.2644568997405302E-3</v>
      </c>
      <c r="AE42">
        <v>-0.18964856501329999</v>
      </c>
      <c r="AF42" s="27">
        <v>3.0910682011775398E-2</v>
      </c>
      <c r="AG42">
        <v>2.0234398769462199</v>
      </c>
      <c r="AH42">
        <f t="shared" si="0"/>
        <v>2.0543505589579953</v>
      </c>
      <c r="AI42">
        <f t="shared" si="1"/>
        <v>2.0405831252869762</v>
      </c>
    </row>
    <row r="43" spans="1:35" x14ac:dyDescent="0.25">
      <c r="A43" s="1">
        <v>42916</v>
      </c>
      <c r="B43">
        <v>-7.95915851340534E-2</v>
      </c>
      <c r="C43">
        <v>-1.1819274095437001E-3</v>
      </c>
      <c r="D43">
        <v>-0.42590134684216102</v>
      </c>
      <c r="E43">
        <v>1.4761247022487801E-4</v>
      </c>
      <c r="F43">
        <v>-0.111720938763681</v>
      </c>
      <c r="G43" s="26" t="s">
        <v>940</v>
      </c>
      <c r="H43">
        <v>-0.32988476013882101</v>
      </c>
      <c r="I43" s="26" t="s">
        <v>941</v>
      </c>
      <c r="J43">
        <v>-1.17287994422722</v>
      </c>
      <c r="K43">
        <v>3.3250435903964199E-3</v>
      </c>
      <c r="L43">
        <v>-0.13975256553840901</v>
      </c>
      <c r="M43">
        <v>0</v>
      </c>
      <c r="N43">
        <v>0</v>
      </c>
      <c r="O43" s="27">
        <v>0.32533566869830099</v>
      </c>
      <c r="P43">
        <v>0</v>
      </c>
      <c r="Q43" s="27">
        <v>0.98909869455572297</v>
      </c>
      <c r="R43">
        <v>0</v>
      </c>
      <c r="S43">
        <v>-0.28835827709475698</v>
      </c>
      <c r="T43">
        <v>0</v>
      </c>
      <c r="U43">
        <v>0</v>
      </c>
      <c r="V43">
        <v>0</v>
      </c>
      <c r="W43">
        <v>0</v>
      </c>
      <c r="X43">
        <v>0</v>
      </c>
      <c r="Y43">
        <v>2.07511730998533E-3</v>
      </c>
      <c r="Z43">
        <v>2.8854646996201399E-3</v>
      </c>
      <c r="AA43">
        <v>4.92763884845093E-3</v>
      </c>
      <c r="AB43">
        <v>5.5285599960042103E-3</v>
      </c>
      <c r="AC43">
        <v>4.9355121456651201E-3</v>
      </c>
      <c r="AD43">
        <v>-6.39598531960716E-3</v>
      </c>
      <c r="AE43">
        <v>-0.187742773163424</v>
      </c>
      <c r="AF43">
        <v>-0.972943835581219</v>
      </c>
      <c r="AG43">
        <v>2.0234398769462199</v>
      </c>
      <c r="AH43">
        <f t="shared" si="0"/>
        <v>1.0504960413650009</v>
      </c>
      <c r="AI43">
        <f t="shared" si="1"/>
        <v>1.0365397336848823</v>
      </c>
    </row>
    <row r="44" spans="1:35" x14ac:dyDescent="0.25">
      <c r="A44" s="1">
        <v>43008</v>
      </c>
      <c r="B44">
        <v>-7.9286680428247699E-2</v>
      </c>
      <c r="C44">
        <v>-1.0942112785961001E-3</v>
      </c>
      <c r="D44">
        <v>-0.3972626056845</v>
      </c>
      <c r="E44">
        <v>-3.8355422714575401E-4</v>
      </c>
      <c r="F44">
        <v>-0.116720586942753</v>
      </c>
      <c r="G44" s="26" t="s">
        <v>942</v>
      </c>
      <c r="H44">
        <v>-0.34200349633467497</v>
      </c>
      <c r="I44" s="26" t="s">
        <v>943</v>
      </c>
      <c r="J44">
        <v>-1.06470282938372</v>
      </c>
      <c r="K44">
        <v>1.8614315068887701E-3</v>
      </c>
      <c r="L44">
        <v>-0.140629549364923</v>
      </c>
      <c r="M44">
        <v>0</v>
      </c>
      <c r="N44">
        <v>0</v>
      </c>
      <c r="O44" s="27">
        <v>0.29735093896527898</v>
      </c>
      <c r="P44">
        <v>0</v>
      </c>
      <c r="Q44" s="27">
        <v>0.89585538930954101</v>
      </c>
      <c r="R44">
        <v>0</v>
      </c>
      <c r="S44" s="27">
        <v>0.57239755246882795</v>
      </c>
      <c r="T44">
        <v>0</v>
      </c>
      <c r="U44">
        <v>0</v>
      </c>
      <c r="V44">
        <v>0</v>
      </c>
      <c r="W44">
        <v>0</v>
      </c>
      <c r="X44">
        <v>0</v>
      </c>
      <c r="Y44">
        <v>2.1160240921913598E-3</v>
      </c>
      <c r="Z44">
        <v>3.0773688512342099E-3</v>
      </c>
      <c r="AA44">
        <v>4.7645914721172701E-3</v>
      </c>
      <c r="AB44">
        <v>5.2908075473645502E-3</v>
      </c>
      <c r="AC44">
        <v>4.7418183112046802E-3</v>
      </c>
      <c r="AD44">
        <v>-6.77790539810319E-3</v>
      </c>
      <c r="AE44">
        <v>-0.18585531649506401</v>
      </c>
      <c r="AF44" s="27">
        <v>4.7646942914969501E-2</v>
      </c>
      <c r="AG44">
        <v>2.0234398769462199</v>
      </c>
      <c r="AH44">
        <f t="shared" si="0"/>
        <v>2.0710868198611894</v>
      </c>
      <c r="AI44">
        <f t="shared" si="1"/>
        <v>2.0578741149851805</v>
      </c>
    </row>
    <row r="45" spans="1:35" x14ac:dyDescent="0.25">
      <c r="A45" s="1">
        <v>43100</v>
      </c>
      <c r="B45">
        <v>-8.1973966267545606E-2</v>
      </c>
      <c r="C45">
        <v>-1.11296594376142E-3</v>
      </c>
      <c r="D45">
        <v>-0.36282393428447302</v>
      </c>
      <c r="E45">
        <v>-5.1034352490653102E-4</v>
      </c>
      <c r="F45">
        <v>-0.12583435393775899</v>
      </c>
      <c r="G45" s="26" t="s">
        <v>944</v>
      </c>
      <c r="H45">
        <v>-0.40019257935331998</v>
      </c>
      <c r="I45" s="26" t="s">
        <v>945</v>
      </c>
      <c r="J45">
        <v>-0.93377832270171701</v>
      </c>
      <c r="K45">
        <v>2.6424845323891298E-3</v>
      </c>
      <c r="L45">
        <v>-0.14567065237350801</v>
      </c>
      <c r="M45">
        <v>0</v>
      </c>
      <c r="N45">
        <v>0</v>
      </c>
      <c r="O45" s="27">
        <v>0.25618756713350299</v>
      </c>
      <c r="P45">
        <v>0</v>
      </c>
      <c r="Q45" s="27">
        <v>0.79354906593111996</v>
      </c>
      <c r="R45">
        <v>0</v>
      </c>
      <c r="S45" s="27">
        <v>0.66834505106447795</v>
      </c>
      <c r="T45">
        <v>0</v>
      </c>
      <c r="U45">
        <v>0</v>
      </c>
      <c r="V45">
        <v>0</v>
      </c>
      <c r="W45">
        <v>0</v>
      </c>
      <c r="X45">
        <v>0</v>
      </c>
      <c r="Y45">
        <v>2.6347078494026702E-3</v>
      </c>
      <c r="Z45">
        <v>3.1888577660232802E-3</v>
      </c>
      <c r="AA45">
        <v>4.7064170536792399E-3</v>
      </c>
      <c r="AB45">
        <v>5.2130777199454999E-3</v>
      </c>
      <c r="AC45">
        <v>4.3868362043397698E-3</v>
      </c>
      <c r="AD45">
        <v>-6.9621156009280699E-3</v>
      </c>
      <c r="AE45">
        <v>-0.18398605022029699</v>
      </c>
      <c r="AF45" s="27">
        <v>0.45936185793291601</v>
      </c>
      <c r="AG45">
        <v>2.0234398769462199</v>
      </c>
      <c r="AH45">
        <f t="shared" si="0"/>
        <v>2.482801734879136</v>
      </c>
      <c r="AI45">
        <f t="shared" si="1"/>
        <v>2.4696339538866736</v>
      </c>
    </row>
    <row r="46" spans="1:35" x14ac:dyDescent="0.25">
      <c r="A46" s="1">
        <v>43190</v>
      </c>
      <c r="B46">
        <v>-8.2611816018718295E-2</v>
      </c>
      <c r="C46">
        <v>-1.2016518017521299E-3</v>
      </c>
      <c r="D46">
        <v>-0.32833387550696902</v>
      </c>
      <c r="E46">
        <v>-7.7920854453239399E-4</v>
      </c>
      <c r="F46">
        <v>-0.12930873917612601</v>
      </c>
      <c r="G46" s="26" t="s">
        <v>946</v>
      </c>
      <c r="H46">
        <v>-0.38668636680235702</v>
      </c>
      <c r="I46" s="26" t="s">
        <v>947</v>
      </c>
      <c r="J46">
        <v>-0.92223798334151097</v>
      </c>
      <c r="K46">
        <v>3.1674746071796902E-3</v>
      </c>
      <c r="L46">
        <v>-0.14912402556808099</v>
      </c>
      <c r="M46">
        <v>0</v>
      </c>
      <c r="N46">
        <v>0</v>
      </c>
      <c r="O46" s="27">
        <v>0.24130276291709399</v>
      </c>
      <c r="P46">
        <v>0</v>
      </c>
      <c r="Q46" s="27">
        <v>0.77326226492970795</v>
      </c>
      <c r="R46">
        <v>0</v>
      </c>
      <c r="S46" s="27">
        <v>0.32116966391941798</v>
      </c>
      <c r="T46">
        <v>0</v>
      </c>
      <c r="U46">
        <v>0</v>
      </c>
      <c r="V46">
        <v>0</v>
      </c>
      <c r="W46">
        <v>0</v>
      </c>
      <c r="X46">
        <v>0</v>
      </c>
      <c r="Y46">
        <v>2.64838543744261E-3</v>
      </c>
      <c r="Z46">
        <v>3.0576965022843699E-3</v>
      </c>
      <c r="AA46">
        <v>4.5667915542724202E-3</v>
      </c>
      <c r="AB46">
        <v>4.8632734328757296E-3</v>
      </c>
      <c r="AC46">
        <v>4.1360844702742396E-3</v>
      </c>
      <c r="AD46">
        <v>-6.16912954864989E-3</v>
      </c>
      <c r="AE46">
        <v>-0.182134829590963</v>
      </c>
      <c r="AF46" s="27">
        <v>0.54514298354406598</v>
      </c>
      <c r="AG46">
        <v>2.0234398769462199</v>
      </c>
      <c r="AH46">
        <f t="shared" si="0"/>
        <v>2.5685828604902858</v>
      </c>
      <c r="AI46">
        <f t="shared" si="1"/>
        <v>2.5554797586417863</v>
      </c>
    </row>
    <row r="47" spans="1:35" x14ac:dyDescent="0.25">
      <c r="A47" s="1">
        <v>43281</v>
      </c>
      <c r="B47">
        <v>-8.0109411970774494E-2</v>
      </c>
      <c r="C47">
        <v>-1.2709720272341401E-3</v>
      </c>
      <c r="D47">
        <v>-0.33654566023299998</v>
      </c>
      <c r="E47">
        <v>-1.2022434593528201E-3</v>
      </c>
      <c r="F47">
        <v>-0.13748638760937501</v>
      </c>
      <c r="G47" s="26" t="s">
        <v>948</v>
      </c>
      <c r="H47">
        <v>-0.365985397090062</v>
      </c>
      <c r="I47" s="26" t="s">
        <v>949</v>
      </c>
      <c r="J47">
        <v>-0.99309482332478005</v>
      </c>
      <c r="K47">
        <v>2.3719703400315499E-3</v>
      </c>
      <c r="L47">
        <v>-0.146762323191507</v>
      </c>
      <c r="M47">
        <v>0</v>
      </c>
      <c r="N47">
        <v>0</v>
      </c>
      <c r="O47" s="27">
        <v>0.26675685828012602</v>
      </c>
      <c r="P47">
        <v>0</v>
      </c>
      <c r="Q47">
        <v>0.83741368752254797</v>
      </c>
      <c r="R47">
        <v>0</v>
      </c>
      <c r="S47" s="27">
        <v>0.63354587629227399</v>
      </c>
      <c r="T47">
        <v>0</v>
      </c>
      <c r="U47">
        <v>0</v>
      </c>
      <c r="V47">
        <v>0</v>
      </c>
      <c r="W47">
        <v>0</v>
      </c>
      <c r="X47">
        <v>0</v>
      </c>
      <c r="Y47">
        <v>2.6079214553442701E-3</v>
      </c>
      <c r="Z47">
        <v>3.0105594211349198E-3</v>
      </c>
      <c r="AA47">
        <v>4.3191076297244202E-3</v>
      </c>
      <c r="AB47">
        <v>4.74685866278523E-3</v>
      </c>
      <c r="AC47">
        <v>4.8697235085048904E-3</v>
      </c>
      <c r="AD47">
        <v>-4.22584414178084E-3</v>
      </c>
      <c r="AE47">
        <v>-0.18030150994277</v>
      </c>
      <c r="AF47" s="27">
        <v>0.83456243681285702</v>
      </c>
      <c r="AG47">
        <v>2.0234398769462199</v>
      </c>
      <c r="AH47">
        <f t="shared" si="0"/>
        <v>2.8580023137590769</v>
      </c>
      <c r="AI47">
        <f t="shared" si="1"/>
        <v>2.842673987223364</v>
      </c>
    </row>
    <row r="48" spans="1:35" x14ac:dyDescent="0.25">
      <c r="A48" s="1">
        <v>43373</v>
      </c>
      <c r="B48">
        <v>-7.5080161343576896E-2</v>
      </c>
      <c r="C48">
        <v>-1.35921906743163E-3</v>
      </c>
      <c r="D48">
        <v>-0.33010840832503602</v>
      </c>
      <c r="E48">
        <v>-1.63859890630613E-3</v>
      </c>
      <c r="F48">
        <v>-0.14569195780420499</v>
      </c>
      <c r="G48" s="26" t="s">
        <v>950</v>
      </c>
      <c r="H48">
        <v>-0.37395908844906001</v>
      </c>
      <c r="I48" s="26" t="s">
        <v>951</v>
      </c>
      <c r="J48">
        <v>-0.99795232063295503</v>
      </c>
      <c r="K48">
        <v>4.4317930849580001E-4</v>
      </c>
      <c r="L48">
        <v>-0.143059306829462</v>
      </c>
      <c r="M48">
        <v>0</v>
      </c>
      <c r="N48">
        <v>0</v>
      </c>
      <c r="O48" s="27">
        <v>0.26107473706269402</v>
      </c>
      <c r="P48">
        <v>0</v>
      </c>
      <c r="Q48">
        <v>0.80764088766365205</v>
      </c>
      <c r="R48">
        <v>0</v>
      </c>
      <c r="S48" s="27">
        <v>0.25273876127038702</v>
      </c>
      <c r="T48">
        <v>0</v>
      </c>
      <c r="U48">
        <v>0</v>
      </c>
      <c r="V48">
        <v>0</v>
      </c>
      <c r="W48">
        <v>0</v>
      </c>
      <c r="X48">
        <v>0</v>
      </c>
      <c r="Y48">
        <v>2.4569607319113698E-3</v>
      </c>
      <c r="Z48">
        <v>2.6861938966060701E-3</v>
      </c>
      <c r="AA48">
        <v>4.1270507156854199E-3</v>
      </c>
      <c r="AB48">
        <v>5.3326996789282398E-3</v>
      </c>
      <c r="AC48">
        <v>6.4407822560230699E-3</v>
      </c>
      <c r="AD48">
        <v>-4.2966771511942997E-3</v>
      </c>
      <c r="AE48">
        <v>-0.17848594673778301</v>
      </c>
      <c r="AF48">
        <v>-0.28511279502423298</v>
      </c>
      <c r="AG48">
        <v>2.0234398769462199</v>
      </c>
      <c r="AH48">
        <f t="shared" si="0"/>
        <v>1.7383270819219869</v>
      </c>
      <c r="AI48">
        <f t="shared" si="1"/>
        <v>1.7215800717940271</v>
      </c>
    </row>
    <row r="49" spans="1:35" x14ac:dyDescent="0.25">
      <c r="A49" s="1">
        <v>43465</v>
      </c>
      <c r="B49">
        <v>-7.1642484770206794E-2</v>
      </c>
      <c r="C49">
        <v>-1.46784544798883E-3</v>
      </c>
      <c r="D49">
        <v>-0.34388800445318501</v>
      </c>
      <c r="E49">
        <v>-1.98422270210052E-3</v>
      </c>
      <c r="F49">
        <v>-0.16462917397673801</v>
      </c>
      <c r="G49" s="26" t="s">
        <v>952</v>
      </c>
      <c r="H49">
        <v>-0.315665330946379</v>
      </c>
      <c r="I49" s="26" t="s">
        <v>953</v>
      </c>
      <c r="J49">
        <v>-1.0547226278650601</v>
      </c>
      <c r="K49" s="28">
        <v>5.1347224183651001E-5</v>
      </c>
      <c r="L49">
        <v>-0.13885207293732299</v>
      </c>
      <c r="M49">
        <v>0</v>
      </c>
      <c r="N49">
        <v>0</v>
      </c>
      <c r="O49" s="27">
        <v>0.25994800178514799</v>
      </c>
      <c r="P49">
        <v>0</v>
      </c>
      <c r="Q49" s="27">
        <v>0.83617120431416203</v>
      </c>
      <c r="R49">
        <v>0</v>
      </c>
      <c r="S49">
        <v>-7.1867218494525695E-2</v>
      </c>
      <c r="T49">
        <v>0</v>
      </c>
      <c r="U49">
        <v>0</v>
      </c>
      <c r="V49">
        <v>0</v>
      </c>
      <c r="W49">
        <v>0</v>
      </c>
      <c r="X49">
        <v>0</v>
      </c>
      <c r="Y49">
        <v>2.4053186608696802E-3</v>
      </c>
      <c r="Z49">
        <v>2.70921769378595E-3</v>
      </c>
      <c r="AA49">
        <v>4.8996852166638396E-3</v>
      </c>
      <c r="AB49">
        <v>6.8395087478911798E-3</v>
      </c>
      <c r="AC49">
        <v>6.3634930927980397E-3</v>
      </c>
      <c r="AD49">
        <v>-2.2505863037758302E-3</v>
      </c>
      <c r="AE49">
        <v>-0.17668799560504</v>
      </c>
      <c r="AF49">
        <v>-0.288684309210052</v>
      </c>
      <c r="AG49">
        <v>2.0234398769462199</v>
      </c>
      <c r="AH49">
        <f t="shared" si="0"/>
        <v>1.7347555677361679</v>
      </c>
      <c r="AI49">
        <f t="shared" si="1"/>
        <v>1.713788930627935</v>
      </c>
    </row>
    <row r="50" spans="1:35" x14ac:dyDescent="0.25">
      <c r="A50" s="1">
        <v>43555</v>
      </c>
      <c r="B50">
        <v>-6.3285083130326603E-2</v>
      </c>
      <c r="C50">
        <v>-1.58274099473221E-3</v>
      </c>
      <c r="D50">
        <v>-0.36033486912027102</v>
      </c>
      <c r="E50">
        <v>-2.5719624774933601E-3</v>
      </c>
      <c r="F50">
        <v>-0.19286480333627801</v>
      </c>
      <c r="G50" s="26" t="s">
        <v>954</v>
      </c>
      <c r="H50">
        <v>-0.34389477791665302</v>
      </c>
      <c r="I50" s="26" t="s">
        <v>955</v>
      </c>
      <c r="J50">
        <v>-0.77787864225110603</v>
      </c>
      <c r="K50">
        <v>-1.9442806720837401E-3</v>
      </c>
      <c r="L50">
        <v>-0.13749423710821501</v>
      </c>
      <c r="M50">
        <v>0</v>
      </c>
      <c r="N50">
        <v>0</v>
      </c>
      <c r="O50" s="27">
        <v>0.206832960107905</v>
      </c>
      <c r="P50">
        <v>0</v>
      </c>
      <c r="Q50" s="27">
        <v>0.79062060295231795</v>
      </c>
      <c r="R50">
        <v>0</v>
      </c>
      <c r="S50">
        <v>-0.241915672935999</v>
      </c>
      <c r="T50">
        <v>0</v>
      </c>
      <c r="U50">
        <v>0</v>
      </c>
      <c r="V50">
        <v>0</v>
      </c>
      <c r="W50">
        <v>0</v>
      </c>
      <c r="X50">
        <v>0</v>
      </c>
      <c r="Y50">
        <v>2.3150230959334498E-3</v>
      </c>
      <c r="Z50">
        <v>3.2546263372346101E-3</v>
      </c>
      <c r="AA50">
        <v>6.2919749824752397E-3</v>
      </c>
      <c r="AB50">
        <v>6.65607764069875E-3</v>
      </c>
      <c r="AC50">
        <v>7.8993726833509401E-3</v>
      </c>
      <c r="AD50">
        <v>-2.31709984610528E-3</v>
      </c>
      <c r="AE50">
        <v>-0.174907512379951</v>
      </c>
      <c r="AF50">
        <v>-0.81825238432948699</v>
      </c>
      <c r="AG50">
        <v>2.0234398769462199</v>
      </c>
      <c r="AH50">
        <f t="shared" si="0"/>
        <v>1.2051874926167327</v>
      </c>
      <c r="AI50">
        <f t="shared" si="1"/>
        <v>1.181087517723145</v>
      </c>
    </row>
    <row r="51" spans="1:35" x14ac:dyDescent="0.25">
      <c r="A51" s="1">
        <v>43646</v>
      </c>
      <c r="B51">
        <v>-7.0366700046398098E-2</v>
      </c>
      <c r="C51">
        <v>-1.7905923923478E-3</v>
      </c>
      <c r="D51">
        <v>-0.36936240433227402</v>
      </c>
      <c r="E51">
        <v>-2.6918600600445101E-3</v>
      </c>
      <c r="F51">
        <v>-0.20359679227237501</v>
      </c>
      <c r="G51" s="26" t="s">
        <v>956</v>
      </c>
      <c r="H51">
        <v>-0.39425089832724097</v>
      </c>
      <c r="I51" s="26" t="s">
        <v>957</v>
      </c>
      <c r="J51">
        <v>-0.80588588133855199</v>
      </c>
      <c r="K51">
        <v>-2.74401521734857E-3</v>
      </c>
      <c r="L51">
        <v>-0.141762578542525</v>
      </c>
      <c r="M51">
        <v>0</v>
      </c>
      <c r="N51">
        <v>0</v>
      </c>
      <c r="O51" s="27">
        <v>0.18246889427235799</v>
      </c>
      <c r="P51">
        <v>0</v>
      </c>
      <c r="Q51" s="27">
        <v>0.84826375330344606</v>
      </c>
      <c r="R51">
        <v>0</v>
      </c>
      <c r="S51" s="27">
        <v>0.31965086282741401</v>
      </c>
      <c r="T51">
        <v>0</v>
      </c>
      <c r="U51">
        <v>0</v>
      </c>
      <c r="V51">
        <v>0</v>
      </c>
      <c r="W51">
        <v>0</v>
      </c>
      <c r="X51">
        <v>0</v>
      </c>
      <c r="Y51">
        <v>2.95011830038216E-3</v>
      </c>
      <c r="Z51">
        <v>4.4980771408464904E-3</v>
      </c>
      <c r="AA51">
        <v>6.1343232197197299E-3</v>
      </c>
      <c r="AB51">
        <v>7.9765972072154395E-3</v>
      </c>
      <c r="AC51">
        <v>7.6371807441022403E-3</v>
      </c>
      <c r="AD51">
        <v>-2.13642089937904E-3</v>
      </c>
      <c r="AE51">
        <v>-0.17314435314159601</v>
      </c>
      <c r="AF51">
        <v>5.9843864036546103E-2</v>
      </c>
      <c r="AG51">
        <v>2.0234398769462199</v>
      </c>
      <c r="AH51">
        <f t="shared" si="0"/>
        <v>2.083283740982766</v>
      </c>
      <c r="AI51">
        <f t="shared" si="1"/>
        <v>2.056223865269879</v>
      </c>
    </row>
    <row r="52" spans="1:35" x14ac:dyDescent="0.25">
      <c r="A52" s="1">
        <v>43738</v>
      </c>
      <c r="B52">
        <v>-7.1647184958090193E-2</v>
      </c>
      <c r="C52">
        <v>-2.1050569580460801E-3</v>
      </c>
      <c r="D52">
        <v>-0.371523209088164</v>
      </c>
      <c r="E52">
        <v>-3.0551495088015899E-3</v>
      </c>
      <c r="F52">
        <v>-0.20898720811798299</v>
      </c>
      <c r="G52" s="26" t="s">
        <v>958</v>
      </c>
      <c r="H52">
        <v>-0.415259227186282</v>
      </c>
      <c r="I52" s="26" t="s">
        <v>959</v>
      </c>
      <c r="J52">
        <v>-0.914522165998232</v>
      </c>
      <c r="K52">
        <v>-2.2735310037047501E-3</v>
      </c>
      <c r="L52">
        <v>-0.13616786038775899</v>
      </c>
      <c r="M52">
        <v>0</v>
      </c>
      <c r="N52">
        <v>0</v>
      </c>
      <c r="O52" s="27">
        <v>0.18238977921305399</v>
      </c>
      <c r="P52">
        <v>0</v>
      </c>
      <c r="Q52" s="27">
        <v>0.90819216718072104</v>
      </c>
      <c r="R52">
        <v>0</v>
      </c>
      <c r="S52">
        <v>-0.21107468964270901</v>
      </c>
      <c r="T52">
        <v>0</v>
      </c>
      <c r="U52">
        <v>0</v>
      </c>
      <c r="V52">
        <v>0</v>
      </c>
      <c r="W52">
        <v>0</v>
      </c>
      <c r="X52">
        <v>0</v>
      </c>
      <c r="Y52">
        <v>3.88061831508856E-3</v>
      </c>
      <c r="Z52">
        <v>4.1172888042506602E-3</v>
      </c>
      <c r="AA52">
        <v>7.3034337991772997E-3</v>
      </c>
      <c r="AB52">
        <v>7.6862886480011296E-3</v>
      </c>
      <c r="AC52">
        <v>7.6687115773133004E-3</v>
      </c>
      <c r="AD52">
        <v>-1.5208064065630399E-3</v>
      </c>
      <c r="AE52">
        <v>-0.171398374248876</v>
      </c>
      <c r="AF52">
        <v>-0.74645274276918805</v>
      </c>
      <c r="AG52">
        <v>2.0234398769462199</v>
      </c>
      <c r="AH52">
        <f t="shared" si="0"/>
        <v>1.2769871341770318</v>
      </c>
      <c r="AI52">
        <f t="shared" si="1"/>
        <v>1.2478515994397639</v>
      </c>
    </row>
    <row r="53" spans="1:35" x14ac:dyDescent="0.25">
      <c r="A53" s="1">
        <v>43830</v>
      </c>
      <c r="B53">
        <v>-6.7761735054461203E-2</v>
      </c>
      <c r="C53">
        <v>-2.5506859882118401E-3</v>
      </c>
      <c r="D53">
        <v>-0.35388201270922698</v>
      </c>
      <c r="E53">
        <v>-4.0228402151454203E-3</v>
      </c>
      <c r="F53">
        <v>-0.216016785919215</v>
      </c>
      <c r="G53" s="26" t="s">
        <v>960</v>
      </c>
      <c r="H53">
        <v>-0.40875945453329099</v>
      </c>
      <c r="I53" s="26" t="s">
        <v>961</v>
      </c>
      <c r="J53">
        <v>-0.75704307503249302</v>
      </c>
      <c r="K53">
        <v>-1.8793722753818101E-3</v>
      </c>
      <c r="L53">
        <v>-0.12559575473863799</v>
      </c>
      <c r="M53">
        <v>0</v>
      </c>
      <c r="N53">
        <v>0</v>
      </c>
      <c r="O53" s="27">
        <v>0.13762717586107601</v>
      </c>
      <c r="P53">
        <v>0</v>
      </c>
      <c r="Q53" s="27">
        <v>0.83200119517705595</v>
      </c>
      <c r="R53">
        <v>0</v>
      </c>
      <c r="S53">
        <v>-0.121347104515623</v>
      </c>
      <c r="T53">
        <v>0</v>
      </c>
      <c r="U53">
        <v>0</v>
      </c>
      <c r="V53">
        <v>0</v>
      </c>
      <c r="W53">
        <v>0</v>
      </c>
      <c r="X53">
        <v>0</v>
      </c>
      <c r="Y53">
        <v>2.95895684920832E-3</v>
      </c>
      <c r="Z53">
        <v>4.66545940636109E-3</v>
      </c>
      <c r="AA53">
        <v>6.6479616382952803E-3</v>
      </c>
      <c r="AB53">
        <v>7.4536338017239202E-3</v>
      </c>
      <c r="AC53">
        <v>7.8622438940412192E-3</v>
      </c>
      <c r="AD53">
        <v>-6.4001905477617505E-4</v>
      </c>
      <c r="AE53">
        <v>-0.169669432374697</v>
      </c>
      <c r="AF53">
        <v>-0.77376841631708804</v>
      </c>
      <c r="AG53">
        <v>2.0234398769462199</v>
      </c>
      <c r="AH53">
        <f t="shared" si="0"/>
        <v>1.2496714606291319</v>
      </c>
      <c r="AI53">
        <f t="shared" si="1"/>
        <v>1.2207232240942782</v>
      </c>
    </row>
    <row r="54" spans="1:35" x14ac:dyDescent="0.25">
      <c r="A54" s="1">
        <v>43921</v>
      </c>
      <c r="B54">
        <v>-6.9462584937285396E-2</v>
      </c>
      <c r="C54">
        <v>-2.70747763657652E-3</v>
      </c>
      <c r="D54">
        <v>-0.41552405894210698</v>
      </c>
      <c r="E54">
        <v>-6.4574105508308204E-3</v>
      </c>
      <c r="F54">
        <v>-0.25691318200371499</v>
      </c>
      <c r="G54" s="26" t="s">
        <v>962</v>
      </c>
      <c r="H54">
        <v>-0.33745285936115299</v>
      </c>
      <c r="I54" s="26" t="s">
        <v>963</v>
      </c>
      <c r="J54">
        <v>-0.62415698054417701</v>
      </c>
      <c r="K54">
        <v>-9.1012777146737191E-3</v>
      </c>
      <c r="L54">
        <v>-0.119317783767658</v>
      </c>
      <c r="M54">
        <v>0</v>
      </c>
      <c r="N54">
        <v>0</v>
      </c>
      <c r="O54">
        <v>3.3925785577437702E-2</v>
      </c>
      <c r="P54">
        <v>0</v>
      </c>
      <c r="Q54" s="27">
        <v>0.90098233801141303</v>
      </c>
      <c r="R54">
        <v>0</v>
      </c>
      <c r="S54" s="27">
        <v>0.15436322295994101</v>
      </c>
      <c r="T54">
        <v>0</v>
      </c>
      <c r="U54">
        <v>0</v>
      </c>
      <c r="V54">
        <v>0</v>
      </c>
      <c r="W54">
        <v>0</v>
      </c>
      <c r="X54">
        <v>0</v>
      </c>
      <c r="Y54">
        <v>3.07228295497452E-3</v>
      </c>
      <c r="Z54">
        <v>3.7045520976386401E-3</v>
      </c>
      <c r="AA54">
        <v>6.0585385559752602E-3</v>
      </c>
      <c r="AB54">
        <v>7.2854070467309696E-3</v>
      </c>
      <c r="AC54">
        <v>8.1056165401660607E-3</v>
      </c>
      <c r="AD54">
        <v>7.3494535575147004E-4</v>
      </c>
      <c r="AE54">
        <v>-0.167957384539418</v>
      </c>
      <c r="AF54">
        <v>-0.16206569360390699</v>
      </c>
      <c r="AG54">
        <v>2.0234398769462199</v>
      </c>
      <c r="AH54">
        <f t="shared" si="0"/>
        <v>1.861374183342313</v>
      </c>
      <c r="AI54">
        <f t="shared" si="1"/>
        <v>1.832412840791076</v>
      </c>
    </row>
    <row r="55" spans="1:35" x14ac:dyDescent="0.25">
      <c r="A55" s="1">
        <v>44012</v>
      </c>
      <c r="B55">
        <v>-7.2480524071860605E-2</v>
      </c>
      <c r="C55">
        <v>-2.52751046962984E-3</v>
      </c>
      <c r="D55">
        <v>-0.45090211543556902</v>
      </c>
      <c r="E55">
        <v>-7.2033586289155203E-3</v>
      </c>
      <c r="F55">
        <v>-0.28444485440682898</v>
      </c>
      <c r="G55">
        <v>0.31063649888332101</v>
      </c>
      <c r="H55">
        <v>-0.242786868396804</v>
      </c>
      <c r="I55">
        <v>-1.5591509324483099</v>
      </c>
      <c r="J55">
        <v>-0.44141867062261703</v>
      </c>
      <c r="K55">
        <v>-1.9251244479390101E-2</v>
      </c>
      <c r="L55">
        <v>-0.116591047115965</v>
      </c>
      <c r="M55">
        <v>0</v>
      </c>
      <c r="N55">
        <v>0</v>
      </c>
      <c r="O55">
        <v>6.81588749411599E-3</v>
      </c>
      <c r="P55">
        <v>0</v>
      </c>
      <c r="Q55" s="27">
        <v>0.93438031899968299</v>
      </c>
      <c r="R55">
        <v>0</v>
      </c>
      <c r="S55">
        <v>-1.37042090784229</v>
      </c>
      <c r="T55">
        <v>0</v>
      </c>
      <c r="U55">
        <v>0</v>
      </c>
      <c r="V55">
        <v>0</v>
      </c>
      <c r="W55">
        <v>0</v>
      </c>
      <c r="X55">
        <v>0</v>
      </c>
      <c r="Y55">
        <v>6.7926823967834305E-4</v>
      </c>
      <c r="Z55">
        <v>3.3535723206856698E-3</v>
      </c>
      <c r="AA55">
        <v>6.3569820505371402E-3</v>
      </c>
      <c r="AB55">
        <v>8.0764885127537697E-3</v>
      </c>
      <c r="AC55">
        <v>9.1246498208574708E-3</v>
      </c>
      <c r="AD55">
        <v>3.2654260881948001E-3</v>
      </c>
      <c r="AE55">
        <v>-0.16626208814222099</v>
      </c>
      <c r="AF55">
        <v>-3.4896087931273798</v>
      </c>
      <c r="AG55">
        <v>2.0234398769462199</v>
      </c>
      <c r="AH55">
        <f t="shared" si="0"/>
        <v>-1.46616891618116</v>
      </c>
      <c r="AI55">
        <f t="shared" si="1"/>
        <v>-1.4970253032138672</v>
      </c>
    </row>
    <row r="56" spans="1:35" x14ac:dyDescent="0.25">
      <c r="A56" s="1">
        <v>44104</v>
      </c>
      <c r="B56">
        <v>-7.8828477684023096E-2</v>
      </c>
      <c r="C56">
        <v>-2.2075932224474501E-3</v>
      </c>
      <c r="D56">
        <v>-0.41667434890614302</v>
      </c>
      <c r="E56">
        <v>-7.5645438940452597E-3</v>
      </c>
      <c r="F56">
        <v>-0.30589463230081798</v>
      </c>
      <c r="G56" s="26" t="s">
        <v>964</v>
      </c>
      <c r="H56">
        <v>-0.202423127762629</v>
      </c>
      <c r="I56" s="26" t="s">
        <v>965</v>
      </c>
      <c r="J56">
        <v>-0.33353545261209899</v>
      </c>
      <c r="K56">
        <v>-2.12165608441949E-2</v>
      </c>
      <c r="L56">
        <v>-0.13066788804729701</v>
      </c>
      <c r="M56">
        <v>0</v>
      </c>
      <c r="N56">
        <v>0</v>
      </c>
      <c r="O56">
        <v>-0.17658662635817701</v>
      </c>
      <c r="P56">
        <v>0</v>
      </c>
      <c r="Q56" s="27">
        <v>0.78948675967542803</v>
      </c>
      <c r="R56">
        <v>0</v>
      </c>
      <c r="S56" s="27">
        <v>0.76640796242224396</v>
      </c>
      <c r="T56">
        <v>0</v>
      </c>
      <c r="U56">
        <v>0</v>
      </c>
      <c r="V56">
        <v>0</v>
      </c>
      <c r="W56">
        <v>0</v>
      </c>
      <c r="X56">
        <v>0</v>
      </c>
      <c r="Y56">
        <v>1.5197266653999E-3</v>
      </c>
      <c r="Z56">
        <v>4.9771366635864497E-3</v>
      </c>
      <c r="AA56">
        <v>8.2694042395026202E-3</v>
      </c>
      <c r="AB56">
        <v>9.9465770119211393E-3</v>
      </c>
      <c r="AC56" s="27">
        <v>1.07177766251798E-2</v>
      </c>
      <c r="AD56">
        <v>6.88557021029101E-3</v>
      </c>
      <c r="AE56">
        <v>-0.16458340099138</v>
      </c>
      <c r="AF56" s="27">
        <v>1.5213728439229699</v>
      </c>
      <c r="AG56">
        <v>2.0234398769462199</v>
      </c>
      <c r="AH56">
        <f t="shared" si="0"/>
        <v>3.5448127208691895</v>
      </c>
      <c r="AI56">
        <f t="shared" si="1"/>
        <v>3.5024965294533086</v>
      </c>
    </row>
    <row r="57" spans="1:35" x14ac:dyDescent="0.25">
      <c r="A57" s="1">
        <v>44196</v>
      </c>
      <c r="B57">
        <v>-7.54953722151952E-2</v>
      </c>
      <c r="C57">
        <v>-2.1275740993198498E-3</v>
      </c>
      <c r="D57">
        <v>-0.38336624477361902</v>
      </c>
      <c r="E57">
        <v>-5.9159668377217704E-3</v>
      </c>
      <c r="F57">
        <v>-0.32410138689166201</v>
      </c>
      <c r="G57" s="26" t="s">
        <v>966</v>
      </c>
      <c r="H57">
        <v>-0.33980788189223998</v>
      </c>
      <c r="I57" s="26" t="s">
        <v>967</v>
      </c>
      <c r="J57">
        <v>-2.9411043307259101E-2</v>
      </c>
      <c r="K57">
        <v>-1.6613762537676099E-2</v>
      </c>
      <c r="L57">
        <v>-0.14703173715358001</v>
      </c>
      <c r="M57">
        <v>0</v>
      </c>
      <c r="N57">
        <v>0</v>
      </c>
      <c r="O57">
        <v>-0.273357705275734</v>
      </c>
      <c r="P57">
        <v>0</v>
      </c>
      <c r="Q57" s="27">
        <v>0.79253929196691997</v>
      </c>
      <c r="R57">
        <v>0</v>
      </c>
      <c r="S57" s="27">
        <v>0.73773329569803903</v>
      </c>
      <c r="T57">
        <v>0</v>
      </c>
      <c r="U57">
        <v>0</v>
      </c>
      <c r="V57">
        <v>0</v>
      </c>
      <c r="W57">
        <v>0</v>
      </c>
      <c r="X57">
        <v>0</v>
      </c>
      <c r="Y57">
        <v>6.0527900838103204E-3</v>
      </c>
      <c r="Z57">
        <v>8.7483573064428503E-3</v>
      </c>
      <c r="AA57" s="27">
        <v>1.1304081993102E-2</v>
      </c>
      <c r="AB57" s="27">
        <v>1.22471313298122E-2</v>
      </c>
      <c r="AC57" s="27">
        <v>1.2722780810325801E-2</v>
      </c>
      <c r="AD57">
        <v>1.1413877608479299E-2</v>
      </c>
      <c r="AE57">
        <v>-0.16292118133335301</v>
      </c>
      <c r="AF57" s="27">
        <v>0.72217255867099694</v>
      </c>
      <c r="AG57">
        <v>2.0234398769462199</v>
      </c>
      <c r="AH57">
        <f t="shared" si="0"/>
        <v>2.7456124356172169</v>
      </c>
      <c r="AI57">
        <f t="shared" si="1"/>
        <v>2.6831234164852442</v>
      </c>
    </row>
    <row r="58" spans="1:35" x14ac:dyDescent="0.25">
      <c r="A58" s="1">
        <v>44286</v>
      </c>
      <c r="B58">
        <v>-8.9512368258160002E-2</v>
      </c>
      <c r="C58">
        <v>-2.1312546221841002E-3</v>
      </c>
      <c r="D58">
        <v>-0.33714424169692903</v>
      </c>
      <c r="E58">
        <v>-4.5032696017077703E-3</v>
      </c>
      <c r="F58">
        <v>-0.29961502056279299</v>
      </c>
      <c r="G58" s="26" t="s">
        <v>968</v>
      </c>
      <c r="H58">
        <v>-0.40548057068374699</v>
      </c>
      <c r="I58" s="26" t="s">
        <v>969</v>
      </c>
      <c r="J58">
        <v>-0.10271871702330899</v>
      </c>
      <c r="K58">
        <v>-1.26420875362742E-2</v>
      </c>
      <c r="L58">
        <v>-0.13640094358451299</v>
      </c>
      <c r="M58">
        <v>0</v>
      </c>
      <c r="N58">
        <v>0</v>
      </c>
      <c r="O58">
        <v>-0.27028744542328897</v>
      </c>
      <c r="P58">
        <v>0</v>
      </c>
      <c r="Q58" s="27">
        <v>0.73035610750491398</v>
      </c>
      <c r="R58">
        <v>0</v>
      </c>
      <c r="S58" s="27">
        <v>1.54553250258664</v>
      </c>
      <c r="T58">
        <v>0</v>
      </c>
      <c r="U58">
        <v>0</v>
      </c>
      <c r="V58">
        <v>0</v>
      </c>
      <c r="W58">
        <v>0</v>
      </c>
      <c r="X58">
        <v>0</v>
      </c>
      <c r="Y58">
        <v>9.6796228552964401E-3</v>
      </c>
      <c r="Z58" s="27">
        <v>1.1062864569932799E-2</v>
      </c>
      <c r="AA58" s="27">
        <v>1.31680013575774E-2</v>
      </c>
      <c r="AB58" s="27">
        <v>1.3092050293339499E-2</v>
      </c>
      <c r="AC58" s="27">
        <v>1.32797471335877E-2</v>
      </c>
      <c r="AD58" s="27">
        <v>1.4937899537037501E-2</v>
      </c>
      <c r="AE58">
        <v>-0.161275287880424</v>
      </c>
      <c r="AF58" s="27">
        <v>3.14125773005471</v>
      </c>
      <c r="AG58">
        <v>2.0234398769462199</v>
      </c>
      <c r="AH58">
        <f t="shared" si="0"/>
        <v>5.1646976070009298</v>
      </c>
      <c r="AI58">
        <f t="shared" si="1"/>
        <v>5.0894774212541583</v>
      </c>
    </row>
    <row r="59" spans="1:35" x14ac:dyDescent="0.25">
      <c r="A59" s="1">
        <v>44377</v>
      </c>
      <c r="B59">
        <v>-0.112856072252343</v>
      </c>
      <c r="C59">
        <v>-2.5162684833213099E-3</v>
      </c>
      <c r="D59">
        <v>-0.31008377820597099</v>
      </c>
      <c r="E59">
        <v>-2.7446821685539399E-3</v>
      </c>
      <c r="F59">
        <v>-0.28869865997778099</v>
      </c>
      <c r="G59" s="26" t="s">
        <v>970</v>
      </c>
      <c r="H59">
        <v>-0.45986219941822598</v>
      </c>
      <c r="I59" s="26" t="s">
        <v>971</v>
      </c>
      <c r="J59">
        <v>-9.7018194253939399E-2</v>
      </c>
      <c r="K59">
        <v>-3.77129360606964E-3</v>
      </c>
      <c r="L59">
        <v>-0.111259411082564</v>
      </c>
      <c r="M59">
        <v>0</v>
      </c>
      <c r="N59">
        <v>0</v>
      </c>
      <c r="O59">
        <v>-0.24819073119146601</v>
      </c>
      <c r="P59">
        <v>0</v>
      </c>
      <c r="Q59" s="27">
        <v>0.62681877372405803</v>
      </c>
      <c r="R59">
        <v>0</v>
      </c>
      <c r="S59" s="27">
        <v>1.17813599086973</v>
      </c>
      <c r="T59">
        <v>0</v>
      </c>
      <c r="U59">
        <v>0</v>
      </c>
      <c r="V59">
        <v>0</v>
      </c>
      <c r="W59">
        <v>0</v>
      </c>
      <c r="X59">
        <v>0</v>
      </c>
      <c r="Y59" s="27">
        <v>1.3784718633158499E-2</v>
      </c>
      <c r="Z59">
        <v>1.3091497995088E-2</v>
      </c>
      <c r="AA59" s="27">
        <v>1.4326852639379099E-2</v>
      </c>
      <c r="AB59" s="27">
        <v>1.32995301251437E-2</v>
      </c>
      <c r="AC59">
        <v>1.32049699431702E-2</v>
      </c>
      <c r="AD59">
        <v>1.7021975163711199E-2</v>
      </c>
      <c r="AE59">
        <v>-0.159645579837075</v>
      </c>
      <c r="AF59" s="27">
        <v>4.3158009636421397</v>
      </c>
      <c r="AG59">
        <v>2.0234398769462199</v>
      </c>
      <c r="AH59">
        <f t="shared" si="0"/>
        <v>6.33924084058836</v>
      </c>
      <c r="AI59">
        <f t="shared" si="1"/>
        <v>6.254511296088709</v>
      </c>
    </row>
    <row r="60" spans="1:35" x14ac:dyDescent="0.25">
      <c r="A60" s="1">
        <v>44469</v>
      </c>
      <c r="B60">
        <v>-0.109243474918296</v>
      </c>
      <c r="C60">
        <v>-2.5197061780834998E-3</v>
      </c>
      <c r="D60">
        <v>-0.26136632073238097</v>
      </c>
      <c r="E60">
        <v>-1.7110082319082801E-3</v>
      </c>
      <c r="F60">
        <v>-0.233462426684272</v>
      </c>
      <c r="G60" s="26" t="s">
        <v>972</v>
      </c>
      <c r="H60">
        <v>-0.43454714583526199</v>
      </c>
      <c r="I60" s="26" t="s">
        <v>973</v>
      </c>
      <c r="J60">
        <v>-0.162574589760766</v>
      </c>
      <c r="K60">
        <v>-6.2167583002481399E-3</v>
      </c>
      <c r="L60">
        <v>-0.110619411936019</v>
      </c>
      <c r="M60">
        <v>0</v>
      </c>
      <c r="N60">
        <v>0</v>
      </c>
      <c r="O60">
        <v>-0.164341631617692</v>
      </c>
      <c r="P60">
        <v>0</v>
      </c>
      <c r="Q60" s="27">
        <v>0.62369473494430205</v>
      </c>
      <c r="R60">
        <v>0</v>
      </c>
      <c r="S60" s="27">
        <v>1.14337750068524</v>
      </c>
      <c r="T60">
        <v>0</v>
      </c>
      <c r="U60">
        <v>0</v>
      </c>
      <c r="V60">
        <v>0</v>
      </c>
      <c r="W60">
        <v>0</v>
      </c>
      <c r="X60">
        <v>0</v>
      </c>
      <c r="Y60" s="27">
        <v>1.15633691078143E-2</v>
      </c>
      <c r="Z60">
        <v>9.31674944533167E-3</v>
      </c>
      <c r="AA60">
        <v>1.23859527105363E-2</v>
      </c>
      <c r="AB60" s="27">
        <v>1.0377691643248499E-2</v>
      </c>
      <c r="AC60" s="27">
        <v>1.06360524602777E-2</v>
      </c>
      <c r="AD60">
        <v>1.60416722342571E-2</v>
      </c>
      <c r="AE60">
        <v>-0.15803191692526</v>
      </c>
      <c r="AF60" s="27">
        <v>4.1211846871677702</v>
      </c>
      <c r="AG60">
        <v>2.0234398769462199</v>
      </c>
      <c r="AH60">
        <f t="shared" si="0"/>
        <v>6.1446245641139896</v>
      </c>
      <c r="AI60">
        <f t="shared" si="1"/>
        <v>6.0743030765125239</v>
      </c>
    </row>
    <row r="61" spans="1:35" x14ac:dyDescent="0.25">
      <c r="A61" s="1">
        <v>44561</v>
      </c>
      <c r="B61">
        <v>-9.7918284664344393E-2</v>
      </c>
      <c r="C61">
        <v>-2.7681281789093599E-3</v>
      </c>
      <c r="D61">
        <v>-0.26628254415195202</v>
      </c>
      <c r="E61">
        <v>-3.89722917304435E-4</v>
      </c>
      <c r="F61">
        <v>-0.22266274558987401</v>
      </c>
      <c r="G61" s="26" t="s">
        <v>974</v>
      </c>
      <c r="H61">
        <v>-0.43371125358880802</v>
      </c>
      <c r="I61" s="26" t="s">
        <v>975</v>
      </c>
      <c r="J61">
        <v>-0.26283067386255698</v>
      </c>
      <c r="K61">
        <v>1.3925653393309599E-3</v>
      </c>
      <c r="L61">
        <v>-0.10295648570841601</v>
      </c>
      <c r="M61">
        <v>0</v>
      </c>
      <c r="N61">
        <v>0</v>
      </c>
      <c r="O61">
        <v>-0.119026438591152</v>
      </c>
      <c r="P61">
        <v>0</v>
      </c>
      <c r="Q61" s="27">
        <v>0.72192129709409603</v>
      </c>
      <c r="R61">
        <v>0</v>
      </c>
      <c r="S61" s="27">
        <v>1.82511855123848</v>
      </c>
      <c r="T61">
        <v>0</v>
      </c>
      <c r="U61">
        <v>0</v>
      </c>
      <c r="V61">
        <v>0</v>
      </c>
      <c r="W61">
        <v>0</v>
      </c>
      <c r="X61">
        <v>0</v>
      </c>
      <c r="Y61" s="27">
        <v>1.4729346753372599E-2</v>
      </c>
      <c r="Z61">
        <v>8.9981764515911708E-3</v>
      </c>
      <c r="AA61" s="27">
        <v>1.36293306662427E-2</v>
      </c>
      <c r="AB61" s="27">
        <v>1.0567784018289301E-2</v>
      </c>
      <c r="AC61" s="27">
        <v>1.03722390159211E-2</v>
      </c>
      <c r="AD61" s="27">
        <v>1.4685827838234401E-2</v>
      </c>
      <c r="AE61">
        <v>-0.15643415940869099</v>
      </c>
      <c r="AF61" s="27">
        <v>5.1180237699423401</v>
      </c>
      <c r="AG61">
        <v>2.0234398769462199</v>
      </c>
      <c r="AH61">
        <f t="shared" si="0"/>
        <v>7.1414636468885604</v>
      </c>
      <c r="AI61">
        <f t="shared" si="1"/>
        <v>7.0684809421449089</v>
      </c>
    </row>
    <row r="62" spans="1:35" x14ac:dyDescent="0.25">
      <c r="A62" s="1">
        <v>44651</v>
      </c>
      <c r="B62">
        <v>-9.4292348871949302E-2</v>
      </c>
      <c r="C62">
        <v>-2.7927876242506101E-3</v>
      </c>
      <c r="D62">
        <v>-0.29710177109400998</v>
      </c>
      <c r="E62">
        <v>1.1389795024685501E-3</v>
      </c>
      <c r="F62">
        <v>-0.18984603853932</v>
      </c>
      <c r="G62" s="26" t="s">
        <v>976</v>
      </c>
      <c r="H62">
        <v>-0.31919803889228698</v>
      </c>
      <c r="I62" s="26" t="s">
        <v>977</v>
      </c>
      <c r="J62">
        <v>-0.59288924756892802</v>
      </c>
      <c r="K62">
        <v>7.0905489127914799E-3</v>
      </c>
      <c r="L62">
        <v>-0.11245187046232601</v>
      </c>
      <c r="M62">
        <v>0</v>
      </c>
      <c r="N62">
        <v>0</v>
      </c>
      <c r="O62">
        <v>-4.2096710032501997E-2</v>
      </c>
      <c r="P62">
        <v>0</v>
      </c>
      <c r="Q62" s="27">
        <v>0.80560167254493098</v>
      </c>
      <c r="R62">
        <v>0</v>
      </c>
      <c r="S62" s="27">
        <v>2.3709091191224099</v>
      </c>
      <c r="T62">
        <v>0</v>
      </c>
      <c r="U62">
        <v>0</v>
      </c>
      <c r="V62">
        <v>0</v>
      </c>
      <c r="W62">
        <v>0</v>
      </c>
      <c r="X62">
        <v>0</v>
      </c>
      <c r="Y62" s="27">
        <v>1.2618745831094401E-2</v>
      </c>
      <c r="Z62">
        <v>8.7626339334567708E-3</v>
      </c>
      <c r="AA62" s="27">
        <v>1.2050065940760701E-2</v>
      </c>
      <c r="AB62">
        <v>9.5891045793994305E-3</v>
      </c>
      <c r="AC62" s="27">
        <v>1.02368565264354E-2</v>
      </c>
      <c r="AD62" s="27">
        <v>1.35477048744281E-2</v>
      </c>
      <c r="AE62">
        <v>-0.154852168115549</v>
      </c>
      <c r="AF62">
        <v>6.3570894360226902</v>
      </c>
      <c r="AG62">
        <v>2.0234398769462199</v>
      </c>
      <c r="AH62">
        <f t="shared" si="0"/>
        <v>8.3805293129689105</v>
      </c>
      <c r="AI62">
        <f t="shared" si="1"/>
        <v>8.3137242012833354</v>
      </c>
    </row>
    <row r="63" spans="1:35" x14ac:dyDescent="0.25">
      <c r="A63" s="1">
        <v>44742</v>
      </c>
      <c r="B63">
        <v>-9.5705290525605002E-2</v>
      </c>
      <c r="C63">
        <v>-2.4177322748508701E-3</v>
      </c>
      <c r="D63">
        <v>-0.23277342387052399</v>
      </c>
      <c r="E63">
        <v>2.8010580891635298E-3</v>
      </c>
      <c r="F63">
        <v>-8.3896439712471904E-2</v>
      </c>
      <c r="G63" s="26" t="s">
        <v>978</v>
      </c>
      <c r="H63">
        <v>-0.23469170597120101</v>
      </c>
      <c r="I63" s="26" t="s">
        <v>979</v>
      </c>
      <c r="J63">
        <v>-1.11992470470094</v>
      </c>
      <c r="K63">
        <v>8.4734312063794396E-3</v>
      </c>
      <c r="L63">
        <v>-9.9805635859584393E-2</v>
      </c>
      <c r="M63">
        <v>0</v>
      </c>
      <c r="N63">
        <v>0</v>
      </c>
      <c r="O63" s="27">
        <v>0.29801534419444597</v>
      </c>
      <c r="P63">
        <v>0</v>
      </c>
      <c r="Q63" s="27">
        <v>0.89045177469024805</v>
      </c>
      <c r="R63">
        <v>0</v>
      </c>
      <c r="S63" s="27">
        <v>3.1916995818885998</v>
      </c>
      <c r="T63">
        <v>0</v>
      </c>
      <c r="U63">
        <v>0</v>
      </c>
      <c r="V63">
        <v>0</v>
      </c>
      <c r="W63">
        <v>0</v>
      </c>
      <c r="X63">
        <v>0</v>
      </c>
      <c r="Y63">
        <v>8.6206173800951105E-3</v>
      </c>
      <c r="Z63">
        <v>2.01070699796801E-3</v>
      </c>
      <c r="AA63">
        <v>5.6977798541968296E-3</v>
      </c>
      <c r="AB63">
        <v>8.9079485388054904E-4</v>
      </c>
      <c r="AC63">
        <v>8.1641914094765494E-3</v>
      </c>
      <c r="AD63" s="27">
        <v>1.08654924248385E-2</v>
      </c>
      <c r="AE63">
        <v>-0.153285804460634</v>
      </c>
      <c r="AF63" s="27">
        <v>7.3659747017626298</v>
      </c>
      <c r="AG63">
        <v>2.0234398769462199</v>
      </c>
      <c r="AH63">
        <f t="shared" si="0"/>
        <v>9.3894145787088501</v>
      </c>
      <c r="AI63">
        <f t="shared" si="1"/>
        <v>9.3531649957883953</v>
      </c>
    </row>
    <row r="64" spans="1:35" x14ac:dyDescent="0.25">
      <c r="A64" s="1">
        <v>44834</v>
      </c>
      <c r="B64">
        <v>-9.0615516523384607E-2</v>
      </c>
      <c r="C64">
        <v>-2.2070556317310601E-3</v>
      </c>
      <c r="D64">
        <v>-0.22093892892851499</v>
      </c>
      <c r="E64">
        <v>3.9533713817929599E-3</v>
      </c>
      <c r="F64">
        <v>-5.4035901426219203E-2</v>
      </c>
      <c r="G64" s="26" t="s">
        <v>980</v>
      </c>
      <c r="H64">
        <v>-0.275321109775228</v>
      </c>
      <c r="I64" s="26" t="s">
        <v>981</v>
      </c>
      <c r="J64">
        <v>-1.2688453549727801</v>
      </c>
      <c r="K64">
        <v>2.7193533383318398E-3</v>
      </c>
      <c r="L64">
        <v>-8.6930223531633793E-2</v>
      </c>
      <c r="M64">
        <v>0</v>
      </c>
      <c r="N64">
        <v>0</v>
      </c>
      <c r="O64" s="27">
        <v>0.44162456932415001</v>
      </c>
      <c r="P64">
        <v>0</v>
      </c>
      <c r="Q64" s="27">
        <v>0.94729633322483398</v>
      </c>
      <c r="R64">
        <v>0</v>
      </c>
      <c r="S64">
        <v>-0.28617601676697002</v>
      </c>
      <c r="T64">
        <v>0</v>
      </c>
      <c r="U64">
        <v>0</v>
      </c>
      <c r="V64">
        <v>0</v>
      </c>
      <c r="W64">
        <v>0</v>
      </c>
      <c r="X64">
        <v>0</v>
      </c>
      <c r="Y64">
        <v>9.3141724757828098E-3</v>
      </c>
      <c r="Z64">
        <v>-1.0205299299403899E-3</v>
      </c>
      <c r="AA64">
        <v>9.0570875938000804E-3</v>
      </c>
      <c r="AB64">
        <v>-4.9645796444952595E-4</v>
      </c>
      <c r="AC64">
        <v>8.4550460873744591E-3</v>
      </c>
      <c r="AD64">
        <v>1.01745123128882E-2</v>
      </c>
      <c r="AE64">
        <v>-0.15173493046604</v>
      </c>
      <c r="AF64" s="27">
        <v>2.5584313968577099</v>
      </c>
      <c r="AG64">
        <v>2.0234398769462199</v>
      </c>
      <c r="AH64">
        <f t="shared" si="0"/>
        <v>4.5818712738039302</v>
      </c>
      <c r="AI64">
        <f t="shared" si="1"/>
        <v>4.5463874432284745</v>
      </c>
    </row>
    <row r="65" spans="1:35" x14ac:dyDescent="0.25">
      <c r="A65" s="1">
        <v>44926</v>
      </c>
      <c r="B65">
        <v>-8.97774349313262E-2</v>
      </c>
      <c r="C65">
        <v>-1.77001402565935E-3</v>
      </c>
      <c r="D65">
        <v>-0.18068898911131001</v>
      </c>
      <c r="E65">
        <v>4.9470381125349397E-3</v>
      </c>
      <c r="F65" s="26" t="s">
        <v>982</v>
      </c>
      <c r="G65" s="26" t="s">
        <v>983</v>
      </c>
      <c r="H65">
        <v>-0.295019642384031</v>
      </c>
      <c r="I65" s="26" t="s">
        <v>984</v>
      </c>
      <c r="J65">
        <v>-1.51569761354698</v>
      </c>
      <c r="K65">
        <v>-4.8211281273746699E-3</v>
      </c>
      <c r="L65">
        <v>-7.6784661776785307E-2</v>
      </c>
      <c r="M65">
        <v>0</v>
      </c>
      <c r="N65">
        <v>0</v>
      </c>
      <c r="O65" s="27">
        <v>0.66547107433894104</v>
      </c>
      <c r="P65">
        <v>0</v>
      </c>
      <c r="Q65" s="27">
        <v>0.98825431791811302</v>
      </c>
      <c r="R65">
        <v>0</v>
      </c>
      <c r="S65">
        <v>-1.02037288209664</v>
      </c>
      <c r="T65">
        <v>0</v>
      </c>
      <c r="U65">
        <v>0</v>
      </c>
      <c r="V65">
        <v>0</v>
      </c>
      <c r="W65">
        <v>0</v>
      </c>
      <c r="X65">
        <v>0</v>
      </c>
      <c r="Y65">
        <v>7.02911706897957E-3</v>
      </c>
      <c r="Z65">
        <v>-5.3989538052356904E-3</v>
      </c>
      <c r="AA65">
        <v>5.2266648261856102E-3</v>
      </c>
      <c r="AB65">
        <v>-2.99678319992668E-4</v>
      </c>
      <c r="AC65">
        <v>8.4409181389188907E-3</v>
      </c>
      <c r="AD65">
        <v>1.1257049681612201E-2</v>
      </c>
      <c r="AE65">
        <v>-0.15019940878103699</v>
      </c>
      <c r="AF65" s="27">
        <v>1.7238035965915399</v>
      </c>
      <c r="AG65">
        <v>2.0234398769462199</v>
      </c>
      <c r="AH65">
        <f t="shared" si="0"/>
        <v>3.7472434735377598</v>
      </c>
      <c r="AI65">
        <f t="shared" si="1"/>
        <v>3.7209883559472918</v>
      </c>
    </row>
    <row r="66" spans="1:35" x14ac:dyDescent="0.25">
      <c r="A66" s="1">
        <v>45016</v>
      </c>
      <c r="B66">
        <v>-8.9543341037234797E-2</v>
      </c>
      <c r="C66">
        <v>-1.55417095938359E-3</v>
      </c>
      <c r="D66">
        <v>-0.16540687398172099</v>
      </c>
      <c r="E66">
        <v>5.2497359269043599E-3</v>
      </c>
      <c r="F66">
        <v>3.5122597443848401E-2</v>
      </c>
      <c r="G66" s="26" t="s">
        <v>985</v>
      </c>
      <c r="H66">
        <v>-0.22125351780701799</v>
      </c>
      <c r="I66" s="26" t="s">
        <v>986</v>
      </c>
      <c r="J66">
        <v>-1.6748855935239499</v>
      </c>
      <c r="K66">
        <v>4.2215899815012297E-3</v>
      </c>
      <c r="L66">
        <v>-7.4901871321375602E-2</v>
      </c>
      <c r="M66">
        <v>0</v>
      </c>
      <c r="N66">
        <v>0</v>
      </c>
      <c r="O66" s="27">
        <v>0.67565508497813198</v>
      </c>
      <c r="P66">
        <v>0</v>
      </c>
      <c r="Q66" s="27">
        <v>0.63312875316985295</v>
      </c>
      <c r="R66">
        <v>0</v>
      </c>
      <c r="S66">
        <v>-0.65315288736793597</v>
      </c>
      <c r="T66">
        <v>0</v>
      </c>
      <c r="U66">
        <v>0</v>
      </c>
      <c r="V66">
        <v>0</v>
      </c>
      <c r="W66">
        <v>0</v>
      </c>
      <c r="X66">
        <v>0</v>
      </c>
      <c r="Y66">
        <v>6.8442395735779302E-3</v>
      </c>
      <c r="Z66">
        <v>-6.4554808379635401E-3</v>
      </c>
      <c r="AA66">
        <v>9.1366328534014897E-4</v>
      </c>
      <c r="AB66">
        <v>-2.3785075607851698E-3</v>
      </c>
      <c r="AC66">
        <v>7.2837730878960701E-3</v>
      </c>
      <c r="AD66">
        <v>1.1208074943436201E-2</v>
      </c>
      <c r="AE66">
        <v>-0.14867910270107601</v>
      </c>
      <c r="AF66" s="27">
        <v>1.66850248906829</v>
      </c>
      <c r="AG66">
        <v>2.0234398769462199</v>
      </c>
      <c r="AH66">
        <f t="shared" si="0"/>
        <v>3.6919423660145099</v>
      </c>
      <c r="AI66">
        <f t="shared" si="1"/>
        <v>3.6745266035230082</v>
      </c>
    </row>
    <row r="67" spans="1:35" x14ac:dyDescent="0.25">
      <c r="A67" s="1">
        <v>45107</v>
      </c>
      <c r="B67">
        <v>-9.2282952178524003E-2</v>
      </c>
      <c r="C67">
        <v>-1.3036659735732299E-3</v>
      </c>
      <c r="D67">
        <v>-0.16653761439735501</v>
      </c>
      <c r="E67">
        <v>4.1972073634877196E-3</v>
      </c>
      <c r="F67">
        <v>5.6494425889241903E-2</v>
      </c>
      <c r="G67" s="26" t="s">
        <v>987</v>
      </c>
      <c r="H67">
        <v>-0.26850149571315801</v>
      </c>
      <c r="I67" s="26" t="s">
        <v>988</v>
      </c>
      <c r="J67">
        <v>-1.62987652667303</v>
      </c>
      <c r="K67">
        <v>1.4413950721880999E-3</v>
      </c>
      <c r="L67">
        <v>-8.34791442860916E-2</v>
      </c>
      <c r="M67">
        <v>0</v>
      </c>
      <c r="N67">
        <v>0</v>
      </c>
      <c r="O67" s="27">
        <v>0.70602438338675999</v>
      </c>
      <c r="P67">
        <v>0</v>
      </c>
      <c r="Q67" s="27">
        <v>0.59074112721744199</v>
      </c>
      <c r="R67">
        <v>0</v>
      </c>
      <c r="S67">
        <v>-1.48106654279035</v>
      </c>
      <c r="T67">
        <v>0</v>
      </c>
      <c r="U67">
        <v>0</v>
      </c>
      <c r="V67">
        <v>0</v>
      </c>
      <c r="W67">
        <v>0</v>
      </c>
      <c r="X67">
        <v>0</v>
      </c>
      <c r="Y67">
        <v>5.13749970496579E-3</v>
      </c>
      <c r="Z67">
        <v>-6.7732909488249504E-3</v>
      </c>
      <c r="AA67" s="16">
        <v>-8.0157869819519293E-5</v>
      </c>
      <c r="AB67">
        <v>-3.4447722793817799E-3</v>
      </c>
      <c r="AC67">
        <v>7.2079357948062698E-3</v>
      </c>
      <c r="AD67" s="27">
        <v>1.2120574489959899E-2</v>
      </c>
      <c r="AE67">
        <v>-0.147173876185446</v>
      </c>
      <c r="AF67">
        <v>-0.186606569097724</v>
      </c>
      <c r="AG67">
        <v>2.0234398769462199</v>
      </c>
      <c r="AH67">
        <f t="shared" ref="AH67:AH130" si="2">AG67+AF67</f>
        <v>1.836833307848496</v>
      </c>
      <c r="AI67">
        <f t="shared" ref="AI67:AI130" si="3">AH67-SUM(Y67:AD67)</f>
        <v>1.8226655189567902</v>
      </c>
    </row>
    <row r="68" spans="1:35" x14ac:dyDescent="0.25">
      <c r="A68" s="1">
        <v>45199</v>
      </c>
      <c r="B68">
        <v>-8.7560497876393306E-2</v>
      </c>
      <c r="C68">
        <v>-9.7406108822140004E-4</v>
      </c>
      <c r="D68">
        <v>-0.10326697693096</v>
      </c>
      <c r="E68">
        <v>2.4862510426881799E-3</v>
      </c>
      <c r="F68" s="26" t="s">
        <v>989</v>
      </c>
      <c r="G68">
        <v>8.6322884415457296E-2</v>
      </c>
      <c r="H68">
        <v>-0.28672882226966601</v>
      </c>
      <c r="I68" s="26" t="s">
        <v>990</v>
      </c>
      <c r="J68">
        <v>-1.5879448361327699</v>
      </c>
      <c r="K68">
        <v>6.1514385829575203E-4</v>
      </c>
      <c r="L68">
        <v>-7.6400802374232399E-2</v>
      </c>
      <c r="M68">
        <v>0</v>
      </c>
      <c r="N68">
        <v>0</v>
      </c>
      <c r="O68" s="27">
        <v>0.80273516177740101</v>
      </c>
      <c r="P68">
        <v>0</v>
      </c>
      <c r="Q68" s="27">
        <v>0.45465905803849699</v>
      </c>
      <c r="R68">
        <v>0</v>
      </c>
      <c r="S68" s="27">
        <v>0.238851637891346</v>
      </c>
      <c r="T68">
        <v>0</v>
      </c>
      <c r="U68">
        <v>0</v>
      </c>
      <c r="V68">
        <v>0</v>
      </c>
      <c r="W68">
        <v>0</v>
      </c>
      <c r="X68">
        <v>0</v>
      </c>
      <c r="Y68">
        <v>2.95341326219666E-3</v>
      </c>
      <c r="Z68">
        <v>-9.3808092453517792E-3</v>
      </c>
      <c r="AA68">
        <v>-2.8496339484429499E-3</v>
      </c>
      <c r="AB68">
        <v>-5.8283996698493797E-3</v>
      </c>
      <c r="AC68">
        <v>4.01957567126576E-3</v>
      </c>
      <c r="AD68" s="27">
        <v>1.0826477722347599E-2</v>
      </c>
      <c r="AE68">
        <v>-0.14568359387445701</v>
      </c>
      <c r="AF68" s="27">
        <v>1.18008269438809</v>
      </c>
      <c r="AG68">
        <v>2.0234398769462199</v>
      </c>
      <c r="AH68">
        <f t="shared" si="2"/>
        <v>3.2035225713343101</v>
      </c>
      <c r="AI68">
        <f t="shared" si="3"/>
        <v>3.2037819475421441</v>
      </c>
    </row>
    <row r="69" spans="1:35" x14ac:dyDescent="0.25">
      <c r="A69" s="1">
        <v>45291</v>
      </c>
      <c r="B69">
        <v>-8.6432642137235199E-2</v>
      </c>
      <c r="C69">
        <v>-8.0616212705386604E-4</v>
      </c>
      <c r="D69">
        <v>-9.26073438558217E-2</v>
      </c>
      <c r="E69">
        <v>1.04065741972636E-3</v>
      </c>
      <c r="F69" s="26" t="s">
        <v>991</v>
      </c>
      <c r="G69">
        <v>8.2789187055198804E-2</v>
      </c>
      <c r="H69">
        <v>-0.35571168753669702</v>
      </c>
      <c r="I69" s="26" t="s">
        <v>992</v>
      </c>
      <c r="J69">
        <v>-1.5293056656558699</v>
      </c>
      <c r="K69">
        <v>-8.2638019484049198E-4</v>
      </c>
      <c r="L69">
        <v>-7.4245558110741502E-2</v>
      </c>
      <c r="M69">
        <v>0</v>
      </c>
      <c r="N69">
        <v>0</v>
      </c>
      <c r="O69" s="27">
        <v>0.81633683311710303</v>
      </c>
      <c r="P69">
        <v>0</v>
      </c>
      <c r="Q69" s="27">
        <v>0.47561431577001201</v>
      </c>
      <c r="R69">
        <v>0</v>
      </c>
      <c r="S69">
        <v>-0.70766736538040398</v>
      </c>
      <c r="T69">
        <v>0</v>
      </c>
      <c r="U69">
        <v>0</v>
      </c>
      <c r="V69">
        <v>0</v>
      </c>
      <c r="W69">
        <v>0</v>
      </c>
      <c r="X69">
        <v>0</v>
      </c>
      <c r="Y69">
        <v>2.5737185246565899E-3</v>
      </c>
      <c r="Z69">
        <v>-9.3375702392206605E-3</v>
      </c>
      <c r="AA69">
        <v>-2.9987906334905099E-3</v>
      </c>
      <c r="AB69">
        <v>-4.4993223082601102E-3</v>
      </c>
      <c r="AC69">
        <v>4.7506995291435299E-3</v>
      </c>
      <c r="AD69">
        <v>1.12225007008914E-2</v>
      </c>
      <c r="AE69">
        <v>-0.144208121105626</v>
      </c>
      <c r="AF69">
        <v>-0.47339235136265501</v>
      </c>
      <c r="AG69">
        <v>2.0234398769462199</v>
      </c>
      <c r="AH69">
        <f t="shared" si="2"/>
        <v>1.5500475255835648</v>
      </c>
      <c r="AI69">
        <f t="shared" si="3"/>
        <v>1.5483362900098445</v>
      </c>
    </row>
    <row r="70" spans="1:35" x14ac:dyDescent="0.25">
      <c r="A70" s="1">
        <v>45382</v>
      </c>
      <c r="B70">
        <v>-9.0987562333377695E-2</v>
      </c>
      <c r="C70">
        <v>-5.5276949840754597E-4</v>
      </c>
      <c r="D70">
        <v>-9.93244313453822E-2</v>
      </c>
      <c r="E70">
        <v>-7.8801319444155005E-4</v>
      </c>
      <c r="F70" s="26" t="s">
        <v>993</v>
      </c>
      <c r="G70">
        <v>6.6052604900379494E-2</v>
      </c>
      <c r="H70">
        <v>-0.407836182385512</v>
      </c>
      <c r="I70" s="26" t="s">
        <v>994</v>
      </c>
      <c r="J70">
        <v>-1.25142554772113</v>
      </c>
      <c r="K70">
        <v>-3.6788973684975801E-3</v>
      </c>
      <c r="L70">
        <v>-8.25624520176204E-2</v>
      </c>
      <c r="M70">
        <v>0</v>
      </c>
      <c r="N70">
        <v>0</v>
      </c>
      <c r="O70" s="27">
        <v>0.72553792918665905</v>
      </c>
      <c r="P70">
        <v>0</v>
      </c>
      <c r="Q70" s="27">
        <v>0.281993656794088</v>
      </c>
      <c r="R70">
        <v>0</v>
      </c>
      <c r="S70">
        <v>-0.156894116431605</v>
      </c>
      <c r="T70">
        <v>0</v>
      </c>
      <c r="U70">
        <v>0</v>
      </c>
      <c r="V70">
        <v>0</v>
      </c>
      <c r="W70">
        <v>0</v>
      </c>
      <c r="X70">
        <v>0</v>
      </c>
      <c r="Y70">
        <v>2.0682227122037402E-3</v>
      </c>
      <c r="Z70">
        <v>-8.9607566523874898E-3</v>
      </c>
      <c r="AA70">
        <v>-4.07058906761736E-3</v>
      </c>
      <c r="AB70">
        <v>-5.4523881994006304E-3</v>
      </c>
      <c r="AC70">
        <v>3.0615243209020002E-3</v>
      </c>
      <c r="AD70" s="27">
        <v>1.05878561916572E-2</v>
      </c>
      <c r="AE70">
        <v>-0.14274732392860401</v>
      </c>
      <c r="AF70" s="27">
        <v>1.0028202339866701</v>
      </c>
      <c r="AG70">
        <v>2.0234398769462199</v>
      </c>
      <c r="AH70">
        <f t="shared" si="2"/>
        <v>3.0262601109328902</v>
      </c>
      <c r="AI70">
        <f t="shared" si="3"/>
        <v>3.0290262416275326</v>
      </c>
    </row>
    <row r="71" spans="1:35" x14ac:dyDescent="0.25">
      <c r="A71" s="1">
        <v>45473</v>
      </c>
      <c r="B71">
        <v>-9.2475302366956599E-2</v>
      </c>
      <c r="C71">
        <v>-4.9949446375707697E-4</v>
      </c>
      <c r="D71">
        <v>-0.121195405898677</v>
      </c>
      <c r="E71">
        <v>-2.40138383535981E-3</v>
      </c>
      <c r="F71" s="26" t="s">
        <v>995</v>
      </c>
      <c r="G71">
        <v>8.3243833633295197E-2</v>
      </c>
      <c r="H71">
        <v>-0.43810932396098901</v>
      </c>
      <c r="I71" s="26" t="s">
        <v>996</v>
      </c>
      <c r="J71">
        <v>-1.29658119867133</v>
      </c>
      <c r="K71">
        <v>-6.8607604407744296E-3</v>
      </c>
      <c r="L71">
        <v>-7.8167960484831697E-2</v>
      </c>
      <c r="M71">
        <v>0</v>
      </c>
      <c r="N71">
        <v>0</v>
      </c>
      <c r="O71" s="27">
        <v>0.695922415455552</v>
      </c>
      <c r="P71">
        <v>0</v>
      </c>
      <c r="Q71" s="27">
        <v>0.42268767408679597</v>
      </c>
      <c r="R71">
        <v>0</v>
      </c>
      <c r="S71">
        <v>-8.3344000440110894E-2</v>
      </c>
      <c r="T71">
        <v>0</v>
      </c>
      <c r="U71">
        <v>0</v>
      </c>
      <c r="V71">
        <v>0</v>
      </c>
      <c r="W71">
        <v>0</v>
      </c>
      <c r="X71">
        <v>0</v>
      </c>
      <c r="Y71">
        <v>3.0501566472995699E-3</v>
      </c>
      <c r="Z71">
        <v>-5.2460120169461801E-3</v>
      </c>
      <c r="AA71">
        <v>-8.5198581289969101E-4</v>
      </c>
      <c r="AB71">
        <v>-2.67877032965602E-3</v>
      </c>
      <c r="AC71">
        <v>3.9339708222785302E-3</v>
      </c>
      <c r="AD71" s="27">
        <v>1.0790277857664E-2</v>
      </c>
      <c r="AE71">
        <v>-0.14130106911989199</v>
      </c>
      <c r="AF71" s="27">
        <v>0.51316393068376798</v>
      </c>
      <c r="AG71">
        <v>2.0234398769462199</v>
      </c>
      <c r="AH71">
        <f t="shared" si="2"/>
        <v>2.5366038076299877</v>
      </c>
      <c r="AI71">
        <f t="shared" si="3"/>
        <v>2.5276061704622474</v>
      </c>
    </row>
    <row r="72" spans="1:35" x14ac:dyDescent="0.25">
      <c r="A72" s="1">
        <v>45565</v>
      </c>
      <c r="B72">
        <v>-9.6830756297139303E-2</v>
      </c>
      <c r="C72">
        <v>-5.5576620326957995E-4</v>
      </c>
      <c r="D72">
        <v>-0.14291019595066201</v>
      </c>
      <c r="E72">
        <v>-3.3763512119921999E-3</v>
      </c>
      <c r="F72">
        <v>9.1825469858153305E-2</v>
      </c>
      <c r="G72">
        <v>8.7543292900038594E-2</v>
      </c>
      <c r="H72">
        <v>-0.44596839062683802</v>
      </c>
      <c r="I72" s="26" t="s">
        <v>997</v>
      </c>
      <c r="J72">
        <v>-1.4121661448439999</v>
      </c>
      <c r="K72">
        <v>-1.03198029037354E-2</v>
      </c>
      <c r="L72">
        <v>-7.5276782956934504E-2</v>
      </c>
      <c r="M72">
        <v>0</v>
      </c>
      <c r="N72">
        <v>0</v>
      </c>
      <c r="O72" s="27">
        <v>0.67610735020942003</v>
      </c>
      <c r="P72">
        <v>0</v>
      </c>
      <c r="Q72" s="27">
        <v>0.55301663208644403</v>
      </c>
      <c r="R72">
        <v>0</v>
      </c>
      <c r="S72">
        <v>-0.24283106812541499</v>
      </c>
      <c r="T72">
        <v>0</v>
      </c>
      <c r="U72">
        <v>0</v>
      </c>
      <c r="V72">
        <v>0</v>
      </c>
      <c r="W72">
        <v>0</v>
      </c>
      <c r="X72">
        <v>0</v>
      </c>
      <c r="Y72">
        <v>3.9239661342005397E-3</v>
      </c>
      <c r="Z72">
        <v>-3.0641944306353201E-3</v>
      </c>
      <c r="AA72">
        <v>2.6065342890069202E-3</v>
      </c>
      <c r="AB72">
        <v>1.8303909095074199E-4</v>
      </c>
      <c r="AC72">
        <v>5.0946633321835499E-3</v>
      </c>
      <c r="AD72" s="27">
        <v>1.1212709863306299E-2</v>
      </c>
      <c r="AE72">
        <v>-0.13986922419645301</v>
      </c>
      <c r="AF72">
        <v>-0.12440413583978401</v>
      </c>
      <c r="AG72">
        <v>2.0234398769462199</v>
      </c>
      <c r="AH72">
        <f t="shared" si="2"/>
        <v>1.8990357411064358</v>
      </c>
      <c r="AI72">
        <f t="shared" si="3"/>
        <v>1.879079022827423</v>
      </c>
    </row>
    <row r="73" spans="1:35" x14ac:dyDescent="0.25">
      <c r="A73" s="1">
        <v>45657</v>
      </c>
      <c r="B73">
        <v>-9.6248696399503494E-2</v>
      </c>
      <c r="C73">
        <v>-6.4206317769155397E-4</v>
      </c>
      <c r="D73">
        <v>-0.14565408667348501</v>
      </c>
      <c r="E73">
        <v>-4.1826177585968499E-3</v>
      </c>
      <c r="F73">
        <v>8.8800548606537896E-2</v>
      </c>
      <c r="G73">
        <v>8.2910030324967396E-2</v>
      </c>
      <c r="H73">
        <v>-0.41326473266977098</v>
      </c>
      <c r="I73" s="26" t="s">
        <v>998</v>
      </c>
      <c r="J73">
        <v>-1.4001934160404701</v>
      </c>
      <c r="K73">
        <v>-1.0684187424814201E-2</v>
      </c>
      <c r="L73">
        <v>-7.1652199301330793E-2</v>
      </c>
      <c r="M73">
        <v>0</v>
      </c>
      <c r="N73">
        <v>0</v>
      </c>
      <c r="O73" s="27">
        <v>0.67023157878569595</v>
      </c>
      <c r="P73">
        <v>0</v>
      </c>
      <c r="Q73">
        <v>0.57544895500467597</v>
      </c>
      <c r="R73">
        <v>0</v>
      </c>
      <c r="S73">
        <v>-0.12306602977608599</v>
      </c>
      <c r="T73">
        <v>0</v>
      </c>
      <c r="U73">
        <v>0</v>
      </c>
      <c r="V73">
        <v>0</v>
      </c>
      <c r="W73">
        <v>0</v>
      </c>
      <c r="X73">
        <v>0</v>
      </c>
      <c r="Y73">
        <v>4.3189364663298504E-3</v>
      </c>
      <c r="Z73">
        <v>-1.97292150876382E-3</v>
      </c>
      <c r="AA73">
        <v>3.8018303905706899E-3</v>
      </c>
      <c r="AB73">
        <v>1.26427266817774E-3</v>
      </c>
      <c r="AC73">
        <v>5.4179685760491402E-3</v>
      </c>
      <c r="AD73" s="27">
        <v>1.10846012732146E-2</v>
      </c>
      <c r="AE73">
        <v>-0.138451657428351</v>
      </c>
      <c r="AF73">
        <v>-0.27499071792831398</v>
      </c>
      <c r="AG73">
        <v>2.0234398769462199</v>
      </c>
      <c r="AH73">
        <f t="shared" si="2"/>
        <v>1.7484491590179059</v>
      </c>
      <c r="AI73">
        <f t="shared" si="3"/>
        <v>1.7245344711523276</v>
      </c>
    </row>
    <row r="74" spans="1:35" x14ac:dyDescent="0.25">
      <c r="A74" s="1">
        <v>45747</v>
      </c>
      <c r="B74">
        <v>-9.4769215206080795E-2</v>
      </c>
      <c r="C74">
        <v>-7.3393104013108601E-4</v>
      </c>
      <c r="D74">
        <v>-0.144453768140029</v>
      </c>
      <c r="E74">
        <v>-4.76178547725858E-3</v>
      </c>
      <c r="F74">
        <v>8.8453552774248004E-2</v>
      </c>
      <c r="G74">
        <v>7.68303979852724E-2</v>
      </c>
      <c r="H74">
        <v>-0.37452940881920099</v>
      </c>
      <c r="I74" s="26" t="s">
        <v>999</v>
      </c>
      <c r="J74">
        <v>-1.3642121215646801</v>
      </c>
      <c r="K74">
        <v>-1.0224709877670801E-2</v>
      </c>
      <c r="L74">
        <v>-6.7948601412892703E-2</v>
      </c>
      <c r="M74">
        <v>0</v>
      </c>
      <c r="N74">
        <v>0</v>
      </c>
      <c r="O74" s="27">
        <v>0.667161795173698</v>
      </c>
      <c r="P74">
        <v>0</v>
      </c>
      <c r="Q74" s="27">
        <v>0.57546216673101103</v>
      </c>
      <c r="R74">
        <v>0</v>
      </c>
      <c r="S74">
        <v>-6.2351026713414102E-2</v>
      </c>
      <c r="T74">
        <v>0</v>
      </c>
      <c r="U74">
        <v>0</v>
      </c>
      <c r="V74">
        <v>0</v>
      </c>
      <c r="W74">
        <v>0</v>
      </c>
      <c r="X74">
        <v>0</v>
      </c>
      <c r="Y74">
        <v>4.56770643835202E-3</v>
      </c>
      <c r="Z74">
        <v>-1.3065306634141201E-3</v>
      </c>
      <c r="AA74">
        <v>4.3879588152107001E-3</v>
      </c>
      <c r="AB74">
        <v>1.8603371469083599E-3</v>
      </c>
      <c r="AC74">
        <v>5.5850761895737096E-3</v>
      </c>
      <c r="AD74" s="27">
        <v>1.0861536917072799E-2</v>
      </c>
      <c r="AE74">
        <v>-0.137048237851045</v>
      </c>
      <c r="AF74">
        <v>-0.38080973808491902</v>
      </c>
      <c r="AG74">
        <v>2.0234398769462199</v>
      </c>
      <c r="AH74">
        <f t="shared" si="2"/>
        <v>1.6426301388613007</v>
      </c>
      <c r="AI74">
        <f t="shared" si="3"/>
        <v>1.6166740540175972</v>
      </c>
    </row>
    <row r="75" spans="1:35" x14ac:dyDescent="0.25">
      <c r="A75" s="1">
        <v>45838</v>
      </c>
      <c r="B75">
        <v>-9.3178395864601499E-2</v>
      </c>
      <c r="C75">
        <v>-8.0423472890167602E-4</v>
      </c>
      <c r="D75">
        <v>-0.14244200954077699</v>
      </c>
      <c r="E75">
        <v>-5.1246007172101003E-3</v>
      </c>
      <c r="F75">
        <v>8.8666294846073607E-2</v>
      </c>
      <c r="G75">
        <v>7.0826720668293305E-2</v>
      </c>
      <c r="H75">
        <v>-0.33667467764277798</v>
      </c>
      <c r="I75" s="26" t="s">
        <v>1000</v>
      </c>
      <c r="J75">
        <v>-1.3247622959299901</v>
      </c>
      <c r="K75">
        <v>-9.5336576379168002E-3</v>
      </c>
      <c r="L75">
        <v>-6.4284714940598897E-2</v>
      </c>
      <c r="M75">
        <v>0</v>
      </c>
      <c r="N75">
        <v>0</v>
      </c>
      <c r="O75" s="27">
        <v>0.66459503225970695</v>
      </c>
      <c r="P75">
        <v>0</v>
      </c>
      <c r="Q75" s="27">
        <v>0.57081052178977698</v>
      </c>
      <c r="R75">
        <v>0</v>
      </c>
      <c r="S75">
        <v>-3.1585220913654601E-2</v>
      </c>
      <c r="T75">
        <v>0</v>
      </c>
      <c r="U75">
        <v>0</v>
      </c>
      <c r="V75">
        <v>0</v>
      </c>
      <c r="W75">
        <v>0</v>
      </c>
      <c r="X75">
        <v>0</v>
      </c>
      <c r="Y75">
        <v>4.75093479865851E-3</v>
      </c>
      <c r="Z75">
        <v>-8.8516524975323896E-4</v>
      </c>
      <c r="AA75">
        <v>4.6898651116400398E-3</v>
      </c>
      <c r="AB75">
        <v>2.23719300231906E-3</v>
      </c>
      <c r="AC75">
        <v>5.7059959936545104E-3</v>
      </c>
      <c r="AD75" s="27">
        <v>1.0648065985008301E-2</v>
      </c>
      <c r="AE75">
        <v>-0.13565883527660799</v>
      </c>
      <c r="AF75">
        <v>-0.46525993508630398</v>
      </c>
      <c r="AG75">
        <v>2.0234398769462199</v>
      </c>
      <c r="AH75">
        <f t="shared" si="2"/>
        <v>1.5581799418599158</v>
      </c>
      <c r="AI75">
        <f t="shared" si="3"/>
        <v>1.5310330522183886</v>
      </c>
    </row>
    <row r="76" spans="1:35" x14ac:dyDescent="0.25">
      <c r="A76" s="1">
        <v>45930</v>
      </c>
      <c r="B76">
        <v>-9.1615061592686897E-2</v>
      </c>
      <c r="C76">
        <v>-8.47627866784606E-4</v>
      </c>
      <c r="D76">
        <v>-0.14027731191022999</v>
      </c>
      <c r="E76">
        <v>-5.3040657660208199E-3</v>
      </c>
      <c r="F76">
        <v>8.8993741359622E-2</v>
      </c>
      <c r="G76">
        <v>6.5185737397199794E-2</v>
      </c>
      <c r="H76">
        <v>-0.30095335394836298</v>
      </c>
      <c r="I76" s="26" t="s">
        <v>1001</v>
      </c>
      <c r="J76">
        <v>-1.2857663057709801</v>
      </c>
      <c r="K76">
        <v>-8.7954375898813206E-3</v>
      </c>
      <c r="L76">
        <v>-6.0674357661871701E-2</v>
      </c>
      <c r="M76">
        <v>0</v>
      </c>
      <c r="N76">
        <v>0</v>
      </c>
      <c r="O76" s="27">
        <v>0.66206041103213897</v>
      </c>
      <c r="P76">
        <v>0</v>
      </c>
      <c r="Q76" s="27">
        <v>0.56518986462137299</v>
      </c>
      <c r="R76">
        <v>0</v>
      </c>
      <c r="S76">
        <v>-1.59989413724748E-2</v>
      </c>
      <c r="T76">
        <v>0</v>
      </c>
      <c r="U76">
        <v>0</v>
      </c>
      <c r="V76">
        <v>0</v>
      </c>
      <c r="W76">
        <v>0</v>
      </c>
      <c r="X76">
        <v>0</v>
      </c>
      <c r="Y76">
        <v>4.8928674545312099E-3</v>
      </c>
      <c r="Z76">
        <v>-6.2933386154595495E-4</v>
      </c>
      <c r="AA76">
        <v>4.8026022932967597E-3</v>
      </c>
      <c r="AB76">
        <v>2.4390962482412301E-3</v>
      </c>
      <c r="AC76">
        <v>5.7961260186090097E-3</v>
      </c>
      <c r="AD76" s="27">
        <v>1.04593797761953E-2</v>
      </c>
      <c r="AE76">
        <v>-0.134283320304662</v>
      </c>
      <c r="AF76">
        <v>-0.53001148335116699</v>
      </c>
      <c r="AG76">
        <v>2.0234398769462199</v>
      </c>
      <c r="AH76">
        <f t="shared" si="2"/>
        <v>1.4934283935950527</v>
      </c>
      <c r="AI76">
        <f t="shared" si="3"/>
        <v>1.4656676556657251</v>
      </c>
    </row>
    <row r="77" spans="1:35" x14ac:dyDescent="0.25">
      <c r="A77" s="1">
        <v>46022</v>
      </c>
      <c r="B77">
        <v>-9.0096999224120705E-2</v>
      </c>
      <c r="C77">
        <v>-8.6849832257041004E-4</v>
      </c>
      <c r="D77">
        <v>-0.13810103421515399</v>
      </c>
      <c r="E77">
        <v>-5.3370049175494004E-3</v>
      </c>
      <c r="F77">
        <v>8.9339903290364106E-2</v>
      </c>
      <c r="G77">
        <v>5.9939431509126097E-2</v>
      </c>
      <c r="H77">
        <v>-0.26748220142949197</v>
      </c>
      <c r="I77">
        <v>6.3009948416015097E-3</v>
      </c>
      <c r="J77">
        <v>-1.24789633514533</v>
      </c>
      <c r="K77">
        <v>-8.0784709094450201E-3</v>
      </c>
      <c r="L77">
        <v>-5.7114314768980101E-2</v>
      </c>
      <c r="M77">
        <v>0</v>
      </c>
      <c r="N77">
        <v>0</v>
      </c>
      <c r="O77" s="27">
        <v>0.65946695234491104</v>
      </c>
      <c r="P77">
        <v>0</v>
      </c>
      <c r="Q77" s="27">
        <v>0.55937918164230505</v>
      </c>
      <c r="R77">
        <v>0</v>
      </c>
      <c r="S77">
        <v>-8.1036722775373795E-3</v>
      </c>
      <c r="T77">
        <v>0</v>
      </c>
      <c r="U77">
        <v>0</v>
      </c>
      <c r="V77">
        <v>0</v>
      </c>
      <c r="W77">
        <v>0</v>
      </c>
      <c r="X77">
        <v>0</v>
      </c>
      <c r="Y77">
        <v>5.0028985766115098E-3</v>
      </c>
      <c r="Z77">
        <v>-4.9273584578068898E-4</v>
      </c>
      <c r="AA77">
        <v>4.7950111065286896E-3</v>
      </c>
      <c r="AB77">
        <v>2.49859476340041E-3</v>
      </c>
      <c r="AC77">
        <v>5.8410453029455996E-3</v>
      </c>
      <c r="AD77" s="27">
        <v>1.02984865717692E-2</v>
      </c>
      <c r="AE77">
        <v>-0.132921564332033</v>
      </c>
      <c r="AF77">
        <v>-0.57568421031475303</v>
      </c>
      <c r="AG77">
        <v>2.0234398769462199</v>
      </c>
      <c r="AH77">
        <f t="shared" si="2"/>
        <v>1.4477556666314668</v>
      </c>
      <c r="AI77">
        <f t="shared" si="3"/>
        <v>1.419812366155992</v>
      </c>
    </row>
    <row r="78" spans="1:35" x14ac:dyDescent="0.25">
      <c r="A78" s="1">
        <v>46112</v>
      </c>
      <c r="B78">
        <v>-8.86228717484005E-2</v>
      </c>
      <c r="C78">
        <v>-8.7311731867822896E-4</v>
      </c>
      <c r="D78">
        <v>-0.13594529665201799</v>
      </c>
      <c r="E78">
        <v>-5.2572732053168796E-3</v>
      </c>
      <c r="F78">
        <v>8.9682172080118805E-2</v>
      </c>
      <c r="G78">
        <v>5.5068549899517302E-2</v>
      </c>
      <c r="H78">
        <v>-0.236165034262969</v>
      </c>
      <c r="I78">
        <v>-9.02971984738654E-2</v>
      </c>
      <c r="J78">
        <v>-1.2112180038176701</v>
      </c>
      <c r="K78">
        <v>-7.4109372579456096E-3</v>
      </c>
      <c r="L78">
        <v>-5.3601343322573401E-2</v>
      </c>
      <c r="M78">
        <v>0</v>
      </c>
      <c r="N78">
        <v>0</v>
      </c>
      <c r="O78" s="27">
        <v>0.65680187287564495</v>
      </c>
      <c r="P78">
        <v>0</v>
      </c>
      <c r="Q78" s="27">
        <v>0.55355052500805002</v>
      </c>
      <c r="R78">
        <v>0</v>
      </c>
      <c r="S78">
        <v>-4.1045356305891003E-3</v>
      </c>
      <c r="T78">
        <v>0</v>
      </c>
      <c r="U78">
        <v>0</v>
      </c>
      <c r="V78">
        <v>0</v>
      </c>
      <c r="W78">
        <v>0</v>
      </c>
      <c r="X78">
        <v>0</v>
      </c>
      <c r="Y78">
        <v>5.0857305783358299E-3</v>
      </c>
      <c r="Z78">
        <v>-4.4493791943045398E-4</v>
      </c>
      <c r="AA78">
        <v>4.7142726197879599E-3</v>
      </c>
      <c r="AB78">
        <v>2.46075730785388E-3</v>
      </c>
      <c r="AC78">
        <v>5.8396217445189002E-3</v>
      </c>
      <c r="AD78" s="27">
        <v>1.01599888658654E-2</v>
      </c>
      <c r="AE78">
        <v>-0.13157343956234899</v>
      </c>
      <c r="AF78">
        <v>-0.60404970915062195</v>
      </c>
      <c r="AG78">
        <v>2.0234398769462199</v>
      </c>
      <c r="AH78">
        <f t="shared" si="2"/>
        <v>1.4193901677955978</v>
      </c>
      <c r="AI78">
        <f t="shared" si="3"/>
        <v>1.3915747345986662</v>
      </c>
    </row>
    <row r="79" spans="1:35" x14ac:dyDescent="0.25">
      <c r="A79" s="1">
        <v>46203</v>
      </c>
      <c r="B79">
        <v>-8.7189959757538696E-2</v>
      </c>
      <c r="C79">
        <v>-8.6679808134482097E-4</v>
      </c>
      <c r="D79">
        <v>-0.133818531076379</v>
      </c>
      <c r="E79">
        <v>-5.0937226672709201E-3</v>
      </c>
      <c r="F79">
        <v>9.0013678481337595E-2</v>
      </c>
      <c r="G79" s="26" t="s">
        <v>1002</v>
      </c>
      <c r="H79">
        <v>-0.20687636106041499</v>
      </c>
      <c r="I79">
        <v>-0.16694893627202601</v>
      </c>
      <c r="J79">
        <v>-1.1756951723086499</v>
      </c>
      <c r="K79">
        <v>-6.8041651888450698E-3</v>
      </c>
      <c r="L79">
        <v>-5.0134718066985301E-2</v>
      </c>
      <c r="M79">
        <v>0</v>
      </c>
      <c r="N79">
        <v>0</v>
      </c>
      <c r="O79" s="27">
        <v>0.65406783396408896</v>
      </c>
      <c r="P79">
        <v>0</v>
      </c>
      <c r="Q79" s="27">
        <v>0.54774797848735601</v>
      </c>
      <c r="R79">
        <v>0</v>
      </c>
      <c r="S79">
        <v>-2.0789397585208001E-3</v>
      </c>
      <c r="T79">
        <v>0</v>
      </c>
      <c r="U79">
        <v>0</v>
      </c>
      <c r="V79">
        <v>0</v>
      </c>
      <c r="W79">
        <v>0</v>
      </c>
      <c r="X79">
        <v>0</v>
      </c>
      <c r="Y79">
        <v>5.1443716692745004E-3</v>
      </c>
      <c r="Z79">
        <v>-4.6424466411121301E-4</v>
      </c>
      <c r="AA79">
        <v>4.5896146624757597E-3</v>
      </c>
      <c r="AB79">
        <v>2.3612700975172902E-3</v>
      </c>
      <c r="AC79">
        <v>5.8040830266392601E-3</v>
      </c>
      <c r="AD79" s="27">
        <v>1.0041397325433099E-2</v>
      </c>
      <c r="AE79">
        <v>-0.13023881901468301</v>
      </c>
      <c r="AF79">
        <v>-0.61752735358076005</v>
      </c>
      <c r="AG79">
        <v>2.0234398769462199</v>
      </c>
      <c r="AH79">
        <f t="shared" si="2"/>
        <v>1.4059125233654597</v>
      </c>
      <c r="AI79">
        <f t="shared" si="3"/>
        <v>1.3784360312482309</v>
      </c>
    </row>
    <row r="80" spans="1:35" x14ac:dyDescent="0.25">
      <c r="A80" s="1">
        <v>46295</v>
      </c>
      <c r="B80">
        <v>-8.5796312973984698E-2</v>
      </c>
      <c r="C80">
        <v>-8.5337012132313795E-4</v>
      </c>
      <c r="D80">
        <v>-0.13172367117716399</v>
      </c>
      <c r="E80">
        <v>-4.87004464947427E-3</v>
      </c>
      <c r="F80">
        <v>9.0331140820087905E-2</v>
      </c>
      <c r="G80">
        <v>4.6340046343895602E-2</v>
      </c>
      <c r="H80">
        <v>-0.179495270749219</v>
      </c>
      <c r="I80">
        <v>-0.227361965661765</v>
      </c>
      <c r="J80">
        <v>-1.1412799391469699</v>
      </c>
      <c r="K80">
        <v>-6.2613761126040198E-3</v>
      </c>
      <c r="L80">
        <v>-4.6715985502132601E-2</v>
      </c>
      <c r="M80">
        <v>0</v>
      </c>
      <c r="N80">
        <v>0</v>
      </c>
      <c r="O80" s="27">
        <v>0.65126992237349801</v>
      </c>
      <c r="P80">
        <v>0</v>
      </c>
      <c r="Q80" s="27">
        <v>0.54198721966089902</v>
      </c>
      <c r="R80">
        <v>0</v>
      </c>
      <c r="S80">
        <v>-1.05297390634584E-3</v>
      </c>
      <c r="T80">
        <v>0</v>
      </c>
      <c r="U80">
        <v>0</v>
      </c>
      <c r="V80">
        <v>0</v>
      </c>
      <c r="W80">
        <v>0</v>
      </c>
      <c r="X80">
        <v>0</v>
      </c>
      <c r="Y80">
        <v>5.1811727379780202E-3</v>
      </c>
      <c r="Z80">
        <v>-5.3415432111902895E-4</v>
      </c>
      <c r="AA80">
        <v>4.4386965335707603E-3</v>
      </c>
      <c r="AB80">
        <v>2.2238555477782601E-3</v>
      </c>
      <c r="AC80">
        <v>5.7457062327515001E-3</v>
      </c>
      <c r="AD80">
        <v>9.94464517103388E-3</v>
      </c>
      <c r="AE80">
        <v>-0.12891757653167299</v>
      </c>
      <c r="AF80">
        <v>-0.61865233906863704</v>
      </c>
      <c r="AG80">
        <v>2.0234398769462199</v>
      </c>
      <c r="AH80">
        <f t="shared" si="2"/>
        <v>1.4047875378775827</v>
      </c>
      <c r="AI80">
        <f t="shared" si="3"/>
        <v>1.3777876159755893</v>
      </c>
    </row>
    <row r="81" spans="1:35" x14ac:dyDescent="0.25">
      <c r="A81" s="1">
        <v>46387</v>
      </c>
      <c r="B81">
        <v>-8.4440534819640797E-2</v>
      </c>
      <c r="C81">
        <v>-8.3541203120818198E-4</v>
      </c>
      <c r="D81">
        <v>-0.129662140749875</v>
      </c>
      <c r="E81">
        <v>-4.6052827924580797E-3</v>
      </c>
      <c r="F81">
        <v>9.0632265373491394E-2</v>
      </c>
      <c r="G81" s="26" t="s">
        <v>1003</v>
      </c>
      <c r="H81">
        <v>-0.153910041196059</v>
      </c>
      <c r="I81">
        <v>-0.274553862930071</v>
      </c>
      <c r="J81">
        <v>-1.1079263649334701</v>
      </c>
      <c r="K81">
        <v>-5.7815443005426702E-3</v>
      </c>
      <c r="L81">
        <v>-4.3348309946233898E-2</v>
      </c>
      <c r="M81">
        <v>0</v>
      </c>
      <c r="N81">
        <v>0</v>
      </c>
      <c r="O81" s="27">
        <v>0.64841301835649701</v>
      </c>
      <c r="P81">
        <v>0</v>
      </c>
      <c r="Q81" s="27">
        <v>0.53627646282126096</v>
      </c>
      <c r="R81">
        <v>0</v>
      </c>
      <c r="S81">
        <v>-5.3332533375138804E-4</v>
      </c>
      <c r="T81">
        <v>0</v>
      </c>
      <c r="U81">
        <v>0</v>
      </c>
      <c r="V81">
        <v>0</v>
      </c>
      <c r="W81">
        <v>0</v>
      </c>
      <c r="X81">
        <v>0</v>
      </c>
      <c r="Y81">
        <v>5.1982124436911097E-3</v>
      </c>
      <c r="Z81">
        <v>-6.4154225155599299E-4</v>
      </c>
      <c r="AA81">
        <v>4.2724755233480797E-3</v>
      </c>
      <c r="AB81">
        <v>2.06376191196344E-3</v>
      </c>
      <c r="AC81">
        <v>5.6719734681465097E-3</v>
      </c>
      <c r="AD81">
        <v>9.8695217594535391E-3</v>
      </c>
      <c r="AE81">
        <v>-0.127609586787025</v>
      </c>
      <c r="AF81">
        <v>-0.60979088448567198</v>
      </c>
      <c r="AG81">
        <v>2.0234398769462199</v>
      </c>
      <c r="AH81">
        <f t="shared" si="2"/>
        <v>1.4136489924605478</v>
      </c>
      <c r="AI81">
        <f t="shared" si="3"/>
        <v>1.387214589605501</v>
      </c>
    </row>
    <row r="82" spans="1:35" x14ac:dyDescent="0.25">
      <c r="A82" s="1">
        <v>46477</v>
      </c>
      <c r="B82">
        <v>-8.3121465290203395E-2</v>
      </c>
      <c r="C82">
        <v>-8.1461613643529697E-4</v>
      </c>
      <c r="D82">
        <v>-0.12763479124209201</v>
      </c>
      <c r="E82">
        <v>-4.3145234574271099E-3</v>
      </c>
      <c r="F82">
        <v>9.0915175483052807E-2</v>
      </c>
      <c r="G82">
        <v>3.8782012263038901E-2</v>
      </c>
      <c r="H82">
        <v>-0.130017574301177</v>
      </c>
      <c r="I82">
        <v>-0.31098497468986502</v>
      </c>
      <c r="J82">
        <v>-1.0755916574144899</v>
      </c>
      <c r="K82">
        <v>-5.3613345400549397E-3</v>
      </c>
      <c r="L82">
        <v>-4.0035873964616699E-2</v>
      </c>
      <c r="M82">
        <v>0</v>
      </c>
      <c r="N82">
        <v>0</v>
      </c>
      <c r="O82">
        <v>0.645501342674204</v>
      </c>
      <c r="P82">
        <v>0</v>
      </c>
      <c r="Q82" s="27">
        <v>0.53062108319807899</v>
      </c>
      <c r="R82">
        <v>0</v>
      </c>
      <c r="S82">
        <v>-2.70125921597585E-4</v>
      </c>
      <c r="T82">
        <v>0</v>
      </c>
      <c r="U82">
        <v>0</v>
      </c>
      <c r="V82">
        <v>0</v>
      </c>
      <c r="W82">
        <v>0</v>
      </c>
      <c r="X82">
        <v>0</v>
      </c>
      <c r="Y82">
        <v>5.1974359968953703E-3</v>
      </c>
      <c r="Z82">
        <v>-7.7570971964702196E-4</v>
      </c>
      <c r="AA82">
        <v>4.09809158925522E-3</v>
      </c>
      <c r="AB82">
        <v>1.8910470472421801E-3</v>
      </c>
      <c r="AC82">
        <v>5.58747680399207E-3</v>
      </c>
      <c r="AD82">
        <v>9.8132356013635996E-3</v>
      </c>
      <c r="AE82">
        <v>-0.12631472529253099</v>
      </c>
      <c r="AF82">
        <v>-0.59302266503951095</v>
      </c>
      <c r="AG82">
        <v>2.0234398769462199</v>
      </c>
      <c r="AH82">
        <f t="shared" si="2"/>
        <v>1.4304172119067089</v>
      </c>
      <c r="AI82">
        <f t="shared" si="3"/>
        <v>1.4046056345876075</v>
      </c>
    </row>
    <row r="83" spans="1:35" x14ac:dyDescent="0.25">
      <c r="A83" s="1">
        <v>46568</v>
      </c>
      <c r="B83">
        <v>-8.1838012664892101E-2</v>
      </c>
      <c r="C83">
        <v>-7.9209198909913005E-4</v>
      </c>
      <c r="D83">
        <v>-0.12564215820637301</v>
      </c>
      <c r="E83">
        <v>-4.0095726304145698E-3</v>
      </c>
      <c r="F83">
        <v>9.11782787997861E-2</v>
      </c>
      <c r="G83" s="26" t="s">
        <v>1004</v>
      </c>
      <c r="H83">
        <v>-0.107722235226792</v>
      </c>
      <c r="I83">
        <v>-0.33866259629123902</v>
      </c>
      <c r="J83">
        <v>-1.044235837045</v>
      </c>
      <c r="K83">
        <v>-4.9961750222315901E-3</v>
      </c>
      <c r="L83">
        <v>-3.6783402113937901E-2</v>
      </c>
      <c r="M83">
        <v>0</v>
      </c>
      <c r="N83">
        <v>0</v>
      </c>
      <c r="O83" s="27">
        <v>0.64253845851485103</v>
      </c>
      <c r="P83">
        <v>0</v>
      </c>
      <c r="Q83">
        <v>0.52502482166707498</v>
      </c>
      <c r="R83">
        <v>0</v>
      </c>
      <c r="S83">
        <v>-1.36816988638432E-4</v>
      </c>
      <c r="T83">
        <v>0</v>
      </c>
      <c r="U83">
        <v>0</v>
      </c>
      <c r="V83">
        <v>0</v>
      </c>
      <c r="W83">
        <v>0</v>
      </c>
      <c r="X83">
        <v>0</v>
      </c>
      <c r="Y83">
        <v>5.1806970065903998E-3</v>
      </c>
      <c r="Z83">
        <v>-9.2785288249297405E-4</v>
      </c>
      <c r="AA83">
        <v>3.9204262549885601E-3</v>
      </c>
      <c r="AB83">
        <v>1.7126358606622801E-3</v>
      </c>
      <c r="AC83">
        <v>5.49509704197426E-3</v>
      </c>
      <c r="AD83">
        <v>9.7716181665763405E-3</v>
      </c>
      <c r="AE83">
        <v>-0.12503286840445099</v>
      </c>
      <c r="AF83">
        <v>-0.570114685448186</v>
      </c>
      <c r="AG83">
        <v>2.0234398769462199</v>
      </c>
      <c r="AH83">
        <f t="shared" si="2"/>
        <v>1.4533251914980339</v>
      </c>
      <c r="AI83">
        <f t="shared" si="3"/>
        <v>1.428172570049735</v>
      </c>
    </row>
    <row r="84" spans="1:35" x14ac:dyDescent="0.25">
      <c r="A84" s="1">
        <v>46660</v>
      </c>
      <c r="B84">
        <v>-8.0589087643334598E-2</v>
      </c>
      <c r="C84">
        <v>-7.6857770600069399E-4</v>
      </c>
      <c r="D84">
        <v>-0.123684553590031</v>
      </c>
      <c r="E84">
        <v>-3.6995547317952801E-3</v>
      </c>
      <c r="F84">
        <v>9.1420230355176907E-2</v>
      </c>
      <c r="G84">
        <v>3.2204657461720701E-2</v>
      </c>
      <c r="H84">
        <v>-8.6934842424979397E-2</v>
      </c>
      <c r="I84">
        <v>-0.35922488302727501</v>
      </c>
      <c r="J84">
        <v>-1.01382142922208</v>
      </c>
      <c r="K84">
        <v>-4.6808969021094804E-3</v>
      </c>
      <c r="L84">
        <v>-3.35958000113767E-2</v>
      </c>
      <c r="M84">
        <v>0</v>
      </c>
      <c r="N84">
        <v>0</v>
      </c>
      <c r="O84" s="27">
        <v>0.63952736163623802</v>
      </c>
      <c r="P84">
        <v>0</v>
      </c>
      <c r="Q84" s="27">
        <v>0.51949024211563799</v>
      </c>
      <c r="R84">
        <v>0</v>
      </c>
      <c r="S84" s="16">
        <v>-6.92968750271028E-5</v>
      </c>
      <c r="T84">
        <v>0</v>
      </c>
      <c r="U84">
        <v>0</v>
      </c>
      <c r="V84">
        <v>0</v>
      </c>
      <c r="W84">
        <v>0</v>
      </c>
      <c r="X84">
        <v>0</v>
      </c>
      <c r="Y84">
        <v>5.1497627126195697E-3</v>
      </c>
      <c r="Z84">
        <v>-1.0907313316432701E-3</v>
      </c>
      <c r="AA84">
        <v>3.74293234728373E-3</v>
      </c>
      <c r="AB84">
        <v>1.53347172850981E-3</v>
      </c>
      <c r="AC84">
        <v>5.39676964195212E-3</v>
      </c>
      <c r="AD84">
        <v>9.7401378849504196E-3</v>
      </c>
      <c r="AE84">
        <v>-0.12376389332936499</v>
      </c>
      <c r="AF84">
        <v>-0.54253826202677002</v>
      </c>
      <c r="AG84">
        <v>2.0234398769462199</v>
      </c>
      <c r="AH84">
        <f t="shared" si="2"/>
        <v>1.4809016149194498</v>
      </c>
      <c r="AI84">
        <f t="shared" si="3"/>
        <v>1.4564292719357774</v>
      </c>
    </row>
    <row r="85" spans="1:35" x14ac:dyDescent="0.25">
      <c r="A85" s="1">
        <v>46752</v>
      </c>
      <c r="B85">
        <v>-7.9373587053566105E-2</v>
      </c>
      <c r="C85">
        <v>-7.4457586719533998E-4</v>
      </c>
      <c r="D85">
        <v>-0.121762112495749</v>
      </c>
      <c r="E85">
        <v>-3.3914197634765599E-3</v>
      </c>
      <c r="F85">
        <v>9.1639915797192495E-2</v>
      </c>
      <c r="G85">
        <v>2.92329081458042E-2</v>
      </c>
      <c r="H85">
        <v>-6.7571862233284305E-2</v>
      </c>
      <c r="I85">
        <v>-0.37400897800507998</v>
      </c>
      <c r="J85">
        <v>-0.984313260755043</v>
      </c>
      <c r="K85">
        <v>-4.4101350994196703E-3</v>
      </c>
      <c r="L85">
        <v>-3.0477888767066402E-2</v>
      </c>
      <c r="M85">
        <v>0</v>
      </c>
      <c r="N85">
        <v>0</v>
      </c>
      <c r="O85" s="27">
        <v>0.63647057929316897</v>
      </c>
      <c r="P85">
        <v>0</v>
      </c>
      <c r="Q85" s="27">
        <v>0.51401899856948696</v>
      </c>
      <c r="R85">
        <v>0</v>
      </c>
      <c r="S85" s="16">
        <v>-3.5098390427368199E-5</v>
      </c>
      <c r="T85">
        <v>0</v>
      </c>
      <c r="U85">
        <v>0</v>
      </c>
      <c r="V85">
        <v>0</v>
      </c>
      <c r="W85">
        <v>0</v>
      </c>
      <c r="X85">
        <v>0</v>
      </c>
      <c r="Y85">
        <v>5.1063075049873003E-3</v>
      </c>
      <c r="Z85">
        <v>-1.2584323555775399E-3</v>
      </c>
      <c r="AA85">
        <v>3.5680917145564E-3</v>
      </c>
      <c r="AB85">
        <v>1.3571545085300199E-3</v>
      </c>
      <c r="AC85">
        <v>5.2939012745278902E-3</v>
      </c>
      <c r="AD85">
        <v>9.7144784034330894E-3</v>
      </c>
      <c r="AE85">
        <v>-0.12250767812954599</v>
      </c>
      <c r="AF85">
        <v>-0.51150291022798999</v>
      </c>
      <c r="AG85">
        <v>2.0234398769462199</v>
      </c>
      <c r="AH85">
        <f t="shared" si="2"/>
        <v>1.5119369667182299</v>
      </c>
      <c r="AI85">
        <f t="shared" si="3"/>
        <v>1.4881554656677727</v>
      </c>
    </row>
    <row r="86" spans="1:35" x14ac:dyDescent="0.25">
      <c r="A86" s="1">
        <v>46843</v>
      </c>
      <c r="B86">
        <v>-7.8190397629285202E-2</v>
      </c>
      <c r="C86">
        <v>-7.2043762828766201E-4</v>
      </c>
      <c r="D86">
        <v>-0.11987482420438</v>
      </c>
      <c r="E86">
        <v>-3.09036429296805E-3</v>
      </c>
      <c r="F86">
        <v>9.1836437687908806E-2</v>
      </c>
      <c r="G86" s="26" t="s">
        <v>1005</v>
      </c>
      <c r="H86">
        <v>-4.95547654085104E-2</v>
      </c>
      <c r="I86">
        <v>-0.38410647143534099</v>
      </c>
      <c r="J86">
        <v>-0.95567830076462801</v>
      </c>
      <c r="K86">
        <v>-4.1785858416187802E-3</v>
      </c>
      <c r="L86">
        <v>-2.7434215662902599E-2</v>
      </c>
      <c r="M86">
        <v>0</v>
      </c>
      <c r="N86">
        <v>0</v>
      </c>
      <c r="O86">
        <v>0.63337026064431701</v>
      </c>
      <c r="P86">
        <v>0</v>
      </c>
      <c r="Q86">
        <v>0.50861203217649198</v>
      </c>
      <c r="R86">
        <v>0</v>
      </c>
      <c r="S86" s="16">
        <v>-1.77770917653141E-5</v>
      </c>
      <c r="T86">
        <v>0</v>
      </c>
      <c r="U86">
        <v>0</v>
      </c>
      <c r="V86">
        <v>0</v>
      </c>
      <c r="W86">
        <v>0</v>
      </c>
      <c r="X86">
        <v>0</v>
      </c>
      <c r="Y86">
        <v>5.0519047095853803E-3</v>
      </c>
      <c r="Z86">
        <v>-1.4261840199703E-3</v>
      </c>
      <c r="AA86">
        <v>3.39768616643976E-3</v>
      </c>
      <c r="AB86">
        <v>1.1863119583788099E-3</v>
      </c>
      <c r="AC86">
        <v>5.1875834947923104E-3</v>
      </c>
      <c r="AD86">
        <v>9.6908096561376597E-3</v>
      </c>
      <c r="AE86">
        <v>-0.12126410172794699</v>
      </c>
      <c r="AF86">
        <v>-0.47799424249346201</v>
      </c>
      <c r="AG86">
        <v>2.0234398769462199</v>
      </c>
      <c r="AH86">
        <f t="shared" si="2"/>
        <v>1.5454456344527578</v>
      </c>
      <c r="AI86">
        <f t="shared" si="3"/>
        <v>1.5223575224873942</v>
      </c>
    </row>
    <row r="87" spans="1:35" x14ac:dyDescent="0.25">
      <c r="A87" s="1">
        <v>46934</v>
      </c>
      <c r="B87">
        <v>-7.7038406095664105E-2</v>
      </c>
      <c r="C87">
        <v>-6.9641407079990003E-4</v>
      </c>
      <c r="D87">
        <v>-0.118022556054031</v>
      </c>
      <c r="E87">
        <v>-2.80017763674145E-3</v>
      </c>
      <c r="F87">
        <v>9.2009101191625697E-2</v>
      </c>
      <c r="G87" s="26" t="s">
        <v>1006</v>
      </c>
      <c r="H87">
        <v>-3.2809505450692701E-2</v>
      </c>
      <c r="I87">
        <v>-0.39040859704785302</v>
      </c>
      <c r="J87">
        <v>-0.92788551298901201</v>
      </c>
      <c r="K87">
        <v>-3.98117195091751E-3</v>
      </c>
      <c r="L87">
        <v>-2.4468924906262401E-2</v>
      </c>
      <c r="M87">
        <v>0</v>
      </c>
      <c r="N87">
        <v>0</v>
      </c>
      <c r="O87" s="27">
        <v>0.63022825534257898</v>
      </c>
      <c r="P87">
        <v>0</v>
      </c>
      <c r="Q87" s="27">
        <v>0.503269727634436</v>
      </c>
      <c r="R87">
        <v>0</v>
      </c>
      <c r="S87" s="16">
        <v>-9.0039735223257299E-6</v>
      </c>
      <c r="T87">
        <v>0</v>
      </c>
      <c r="U87">
        <v>0</v>
      </c>
      <c r="V87">
        <v>0</v>
      </c>
      <c r="W87">
        <v>0</v>
      </c>
      <c r="X87">
        <v>0</v>
      </c>
      <c r="Y87">
        <v>4.9880202532381901E-3</v>
      </c>
      <c r="Z87">
        <v>-1.5901964912079501E-3</v>
      </c>
      <c r="AA87">
        <v>3.23297218880469E-3</v>
      </c>
      <c r="AB87">
        <v>1.0228345637131001E-3</v>
      </c>
      <c r="AC87">
        <v>5.0787024221232704E-3</v>
      </c>
      <c r="AD87">
        <v>9.6658867410281905E-3</v>
      </c>
      <c r="AE87">
        <v>-0.120033043912604</v>
      </c>
      <c r="AF87">
        <v>-0.44281008667492699</v>
      </c>
      <c r="AG87">
        <v>2.0234398769462199</v>
      </c>
      <c r="AH87">
        <f t="shared" si="2"/>
        <v>1.5806297902712929</v>
      </c>
      <c r="AI87">
        <f t="shared" si="3"/>
        <v>1.5582315705935934</v>
      </c>
    </row>
    <row r="88" spans="1:35" x14ac:dyDescent="0.25">
      <c r="A88" s="1">
        <v>47026</v>
      </c>
      <c r="B88">
        <v>-7.5916509797890802E-2</v>
      </c>
      <c r="C88">
        <v>-6.7268769914363702E-4</v>
      </c>
      <c r="D88">
        <v>-0.116205073138875</v>
      </c>
      <c r="E88">
        <v>-2.5235252777755499E-3</v>
      </c>
      <c r="F88">
        <v>9.2157398714576205E-2</v>
      </c>
      <c r="G88">
        <v>2.1383214758174899E-2</v>
      </c>
      <c r="H88">
        <v>-1.7266090248202401E-2</v>
      </c>
      <c r="I88">
        <v>-0.39364308634542899</v>
      </c>
      <c r="J88">
        <v>-0.90090570946232895</v>
      </c>
      <c r="K88">
        <v>-3.8131456013279401E-3</v>
      </c>
      <c r="L88">
        <v>-2.1585675192159402E-2</v>
      </c>
      <c r="M88">
        <v>0</v>
      </c>
      <c r="N88">
        <v>0</v>
      </c>
      <c r="O88" s="27">
        <v>0.627046180389223</v>
      </c>
      <c r="P88">
        <v>0</v>
      </c>
      <c r="Q88" s="27">
        <v>0.49799203946607701</v>
      </c>
      <c r="R88">
        <v>0</v>
      </c>
      <c r="S88" s="16">
        <v>-4.56044998431437E-6</v>
      </c>
      <c r="T88">
        <v>0</v>
      </c>
      <c r="U88">
        <v>0</v>
      </c>
      <c r="V88">
        <v>0</v>
      </c>
      <c r="W88">
        <v>0</v>
      </c>
      <c r="X88">
        <v>0</v>
      </c>
      <c r="Y88">
        <v>4.9160091728062101E-3</v>
      </c>
      <c r="Z88">
        <v>-1.7475227085284001E-3</v>
      </c>
      <c r="AA88">
        <v>3.0748029772098501E-3</v>
      </c>
      <c r="AB88">
        <v>8.6803778078792205E-4</v>
      </c>
      <c r="AC88">
        <v>4.96799752713883E-3</v>
      </c>
      <c r="AD88">
        <v>9.6370606502693603E-3</v>
      </c>
      <c r="AE88">
        <v>-0.118814385340426</v>
      </c>
      <c r="AF88">
        <v>-0.406592586369103</v>
      </c>
      <c r="AG88">
        <v>2.0234398769462199</v>
      </c>
      <c r="AH88">
        <f t="shared" si="2"/>
        <v>1.616847290577117</v>
      </c>
      <c r="AI88">
        <f t="shared" si="3"/>
        <v>1.5951309051774332</v>
      </c>
    </row>
    <row r="89" spans="1:35" x14ac:dyDescent="0.25">
      <c r="A89" s="1">
        <v>47118</v>
      </c>
      <c r="B89">
        <v>-7.4823625767661495E-2</v>
      </c>
      <c r="C89">
        <v>-6.4939215892456604E-4</v>
      </c>
      <c r="D89">
        <v>-0.114422055070873</v>
      </c>
      <c r="E89">
        <v>-2.2621803897782101E-3</v>
      </c>
      <c r="F89">
        <v>9.22809938300517E-2</v>
      </c>
      <c r="G89" s="26" t="s">
        <v>1007</v>
      </c>
      <c r="H89">
        <v>-2.8582269561261398E-3</v>
      </c>
      <c r="I89">
        <v>-0.39440423083227899</v>
      </c>
      <c r="J89">
        <v>-0.87471140513877199</v>
      </c>
      <c r="K89">
        <v>-3.6701473669520299E-3</v>
      </c>
      <c r="L89">
        <v>-1.87875933046921E-2</v>
      </c>
      <c r="M89">
        <v>0</v>
      </c>
      <c r="N89">
        <v>0</v>
      </c>
      <c r="O89" s="27">
        <v>0.62382547619919104</v>
      </c>
      <c r="P89">
        <v>0</v>
      </c>
      <c r="Q89" s="27">
        <v>0.49277859401484198</v>
      </c>
      <c r="R89">
        <v>0</v>
      </c>
      <c r="S89" s="16">
        <v>-2.3098361778828198E-6</v>
      </c>
      <c r="T89">
        <v>0</v>
      </c>
      <c r="U89">
        <v>0</v>
      </c>
      <c r="V89">
        <v>0</v>
      </c>
      <c r="W89">
        <v>0</v>
      </c>
      <c r="X89">
        <v>0</v>
      </c>
      <c r="Y89">
        <v>4.8371148770209801E-3</v>
      </c>
      <c r="Z89">
        <v>-1.8959344917801599E-3</v>
      </c>
      <c r="AA89">
        <v>2.9237190323438901E-3</v>
      </c>
      <c r="AB89">
        <v>7.2278266287639705E-4</v>
      </c>
      <c r="AC89">
        <v>4.8560956363852201E-3</v>
      </c>
      <c r="AD89">
        <v>9.6022461584022098E-3</v>
      </c>
      <c r="AE89">
        <v>-0.117608007541014</v>
      </c>
      <c r="AF89">
        <v>-0.36985572706464898</v>
      </c>
      <c r="AG89">
        <v>2.0234398769462199</v>
      </c>
      <c r="AH89">
        <f t="shared" si="2"/>
        <v>1.6535841498815709</v>
      </c>
      <c r="AI89">
        <f t="shared" si="3"/>
        <v>1.6325381260063223</v>
      </c>
    </row>
    <row r="90" spans="1:35" x14ac:dyDescent="0.25">
      <c r="A90" s="1">
        <v>47208</v>
      </c>
      <c r="B90">
        <v>-7.3758697695558401E-2</v>
      </c>
      <c r="C90">
        <v>-6.2662500702748104E-4</v>
      </c>
      <c r="D90">
        <v>-0.112673110434258</v>
      </c>
      <c r="E90">
        <v>-2.01721271286814E-3</v>
      </c>
      <c r="F90">
        <v>9.2379704951928099E-2</v>
      </c>
      <c r="G90" s="26" t="s">
        <v>1008</v>
      </c>
      <c r="H90" s="26" t="s">
        <v>1009</v>
      </c>
      <c r="I90">
        <v>-0.39317740881077401</v>
      </c>
      <c r="J90">
        <v>-0.84927667582075295</v>
      </c>
      <c r="K90">
        <v>-3.5482343212822598E-3</v>
      </c>
      <c r="L90">
        <v>-1.60772550737764E-2</v>
      </c>
      <c r="M90">
        <v>0</v>
      </c>
      <c r="N90">
        <v>0</v>
      </c>
      <c r="O90" s="27">
        <v>0.620567453040199</v>
      </c>
      <c r="P90">
        <v>0</v>
      </c>
      <c r="Q90" s="27">
        <v>0.48762877153467599</v>
      </c>
      <c r="R90">
        <v>0</v>
      </c>
      <c r="S90" s="16">
        <v>-1.1699159419009601E-6</v>
      </c>
      <c r="T90">
        <v>0</v>
      </c>
      <c r="U90">
        <v>0</v>
      </c>
      <c r="V90">
        <v>0</v>
      </c>
      <c r="W90">
        <v>0</v>
      </c>
      <c r="X90">
        <v>0</v>
      </c>
      <c r="Y90">
        <v>4.75247071907158E-3</v>
      </c>
      <c r="Z90">
        <v>-2.0338121883289799E-3</v>
      </c>
      <c r="AA90">
        <v>2.7800181525261501E-3</v>
      </c>
      <c r="AB90">
        <v>5.8757014351762296E-4</v>
      </c>
      <c r="AC90">
        <v>4.7435325439382199E-3</v>
      </c>
      <c r="AD90">
        <v>9.5598701875365608E-3</v>
      </c>
      <c r="AE90">
        <v>-0.116413792919478</v>
      </c>
      <c r="AF90">
        <v>-0.333008476151963</v>
      </c>
      <c r="AG90">
        <v>2.0234398769462199</v>
      </c>
      <c r="AH90">
        <f t="shared" si="2"/>
        <v>1.6904314007942569</v>
      </c>
      <c r="AI90">
        <f t="shared" si="3"/>
        <v>1.6700417512359957</v>
      </c>
    </row>
    <row r="91" spans="1:35" x14ac:dyDescent="0.25">
      <c r="A91" s="1">
        <v>47299</v>
      </c>
      <c r="B91">
        <v>-7.2720700895889598E-2</v>
      </c>
      <c r="C91">
        <v>-6.0445634606498501E-4</v>
      </c>
      <c r="D91">
        <v>-0.11095778931609</v>
      </c>
      <c r="E91">
        <v>-1.7891424360039199E-3</v>
      </c>
      <c r="F91">
        <v>9.2453489171728798E-2</v>
      </c>
      <c r="G91" s="26" t="s">
        <v>1010</v>
      </c>
      <c r="H91" s="26" t="s">
        <v>1011</v>
      </c>
      <c r="I91">
        <v>-0.39035909786572198</v>
      </c>
      <c r="J91">
        <v>-0.82457702194886895</v>
      </c>
      <c r="K91">
        <v>-3.4438862665187001E-3</v>
      </c>
      <c r="L91">
        <v>-1.34566867217134E-2</v>
      </c>
      <c r="M91">
        <v>0</v>
      </c>
      <c r="N91">
        <v>0</v>
      </c>
      <c r="O91" s="27">
        <v>0.61727332901462195</v>
      </c>
      <c r="P91">
        <v>0</v>
      </c>
      <c r="Q91" s="27">
        <v>0.48254177193078801</v>
      </c>
      <c r="R91">
        <v>0</v>
      </c>
      <c r="S91" s="16">
        <v>-5.9255427231619198E-7</v>
      </c>
      <c r="T91">
        <v>0</v>
      </c>
      <c r="U91">
        <v>0</v>
      </c>
      <c r="V91">
        <v>0</v>
      </c>
      <c r="W91">
        <v>0</v>
      </c>
      <c r="X91">
        <v>0</v>
      </c>
      <c r="Y91">
        <v>4.6631033566502103E-3</v>
      </c>
      <c r="Z91">
        <v>-2.1600467196125602E-3</v>
      </c>
      <c r="AA91">
        <v>2.64381076444664E-3</v>
      </c>
      <c r="AB91">
        <v>4.6261692325799599E-4</v>
      </c>
      <c r="AC91">
        <v>4.6307680736434797E-3</v>
      </c>
      <c r="AD91">
        <v>9.5088126178532999E-3</v>
      </c>
      <c r="AE91">
        <v>-0.115231624759237</v>
      </c>
      <c r="AF91">
        <v>-0.29637401309037198</v>
      </c>
      <c r="AG91">
        <v>2.0234398769462199</v>
      </c>
      <c r="AH91">
        <f t="shared" si="2"/>
        <v>1.7270658638558478</v>
      </c>
      <c r="AI91">
        <f t="shared" si="3"/>
        <v>1.7073167988396087</v>
      </c>
    </row>
    <row r="92" spans="1:35" x14ac:dyDescent="0.25">
      <c r="A92" s="1">
        <v>47391</v>
      </c>
      <c r="B92">
        <v>-7.1708645563950402E-2</v>
      </c>
      <c r="C92">
        <v>-5.8293494179517604E-4</v>
      </c>
      <c r="D92">
        <v>-0.109275594180835</v>
      </c>
      <c r="E92">
        <v>-1.5780653619179501E-3</v>
      </c>
      <c r="F92">
        <v>9.25024265864937E-2</v>
      </c>
      <c r="G92" s="26" t="s">
        <v>1012</v>
      </c>
      <c r="H92" s="26" t="s">
        <v>1013</v>
      </c>
      <c r="I92">
        <v>-0.38627320417403599</v>
      </c>
      <c r="J92">
        <v>-0.80058924023318401</v>
      </c>
      <c r="K92">
        <v>-3.35399674717962E-3</v>
      </c>
      <c r="L92">
        <v>-1.0927381047631799E-2</v>
      </c>
      <c r="M92">
        <v>0</v>
      </c>
      <c r="N92">
        <v>0</v>
      </c>
      <c r="O92" s="27">
        <v>0.61394426069760699</v>
      </c>
      <c r="P92">
        <v>0</v>
      </c>
      <c r="Q92" s="27">
        <v>0.47751666710276103</v>
      </c>
      <c r="R92">
        <v>0</v>
      </c>
      <c r="S92" s="16">
        <v>-3.0012459184547398E-7</v>
      </c>
      <c r="T92">
        <v>0</v>
      </c>
      <c r="U92">
        <v>0</v>
      </c>
      <c r="V92">
        <v>0</v>
      </c>
      <c r="W92">
        <v>0</v>
      </c>
      <c r="X92">
        <v>0</v>
      </c>
      <c r="Y92">
        <v>4.5699374177088298E-3</v>
      </c>
      <c r="Z92">
        <v>-2.27395312653033E-3</v>
      </c>
      <c r="AA92">
        <v>2.5150641733251398E-3</v>
      </c>
      <c r="AB92">
        <v>3.4791746876816599E-4</v>
      </c>
      <c r="AC92">
        <v>4.5181973900465496E-3</v>
      </c>
      <c r="AD92">
        <v>9.4483457918181895E-3</v>
      </c>
      <c r="AE92">
        <v>-0.114061387224462</v>
      </c>
      <c r="AF92">
        <v>-0.26020560075650201</v>
      </c>
      <c r="AG92">
        <v>2.0234398769462199</v>
      </c>
      <c r="AH92">
        <f t="shared" si="2"/>
        <v>1.763234276189718</v>
      </c>
      <c r="AI92">
        <f t="shared" si="3"/>
        <v>1.7441087670745814</v>
      </c>
    </row>
    <row r="93" spans="1:35" x14ac:dyDescent="0.25">
      <c r="A93" s="1">
        <v>47483</v>
      </c>
      <c r="B93">
        <v>-7.07215786629245E-2</v>
      </c>
      <c r="C93">
        <v>-5.6209275290930395E-4</v>
      </c>
      <c r="D93">
        <v>-0.107625989301274</v>
      </c>
      <c r="E93">
        <v>-1.3837544855066399E-3</v>
      </c>
      <c r="F93">
        <v>9.2526705357243097E-2</v>
      </c>
      <c r="G93" s="26" t="s">
        <v>1014</v>
      </c>
      <c r="H93">
        <v>4.4629462594225601E-2</v>
      </c>
      <c r="I93">
        <v>-0.38118438595392501</v>
      </c>
      <c r="J93">
        <v>-0.77729130440807803</v>
      </c>
      <c r="K93">
        <v>-3.27585379767958E-3</v>
      </c>
      <c r="L93">
        <v>-8.4903240552547301E-3</v>
      </c>
      <c r="M93">
        <v>0</v>
      </c>
      <c r="N93">
        <v>0</v>
      </c>
      <c r="O93" s="27">
        <v>0.61058136745426494</v>
      </c>
      <c r="P93">
        <v>0</v>
      </c>
      <c r="Q93" s="27">
        <v>0.47255244233661498</v>
      </c>
      <c r="R93">
        <v>0</v>
      </c>
      <c r="S93" s="16">
        <v>-1.5201102598894001E-7</v>
      </c>
      <c r="T93">
        <v>0</v>
      </c>
      <c r="U93">
        <v>0</v>
      </c>
      <c r="V93">
        <v>0</v>
      </c>
      <c r="W93">
        <v>0</v>
      </c>
      <c r="X93">
        <v>0</v>
      </c>
      <c r="Y93">
        <v>4.4738010599898398E-3</v>
      </c>
      <c r="Z93">
        <v>-2.37519476699032E-3</v>
      </c>
      <c r="AA93">
        <v>2.39363810694559E-3</v>
      </c>
      <c r="AB93">
        <v>2.43294970836416E-4</v>
      </c>
      <c r="AC93">
        <v>4.406159956849E-3</v>
      </c>
      <c r="AD93">
        <v>9.3780760407335892E-3</v>
      </c>
      <c r="AE93">
        <v>-0.112902965361749</v>
      </c>
      <c r="AF93">
        <v>-0.224699629487457</v>
      </c>
      <c r="AG93">
        <v>2.0234398769462199</v>
      </c>
      <c r="AH93">
        <f t="shared" si="2"/>
        <v>1.7987402474587628</v>
      </c>
      <c r="AI93">
        <f t="shared" si="3"/>
        <v>1.7802204720903987</v>
      </c>
    </row>
    <row r="94" spans="1:35" x14ac:dyDescent="0.25">
      <c r="A94" s="1">
        <v>47573</v>
      </c>
      <c r="B94">
        <v>-6.9758584750623201E-2</v>
      </c>
      <c r="C94">
        <v>-5.4194841093702095E-4</v>
      </c>
      <c r="D94">
        <v>-0.10600840891972201</v>
      </c>
      <c r="E94">
        <v>-1.2057421802546999E-3</v>
      </c>
      <c r="F94">
        <v>9.25266076559738E-2</v>
      </c>
      <c r="G94">
        <v>9.3442002012888992E-3</v>
      </c>
      <c r="H94" s="26" t="s">
        <v>1015</v>
      </c>
      <c r="I94">
        <v>-0.37530892350202599</v>
      </c>
      <c r="J94">
        <v>-0.75466225578708601</v>
      </c>
      <c r="K94">
        <v>-3.20711411985197E-3</v>
      </c>
      <c r="L94">
        <v>-6.1460285737724397E-3</v>
      </c>
      <c r="M94">
        <v>0</v>
      </c>
      <c r="N94">
        <v>0</v>
      </c>
      <c r="O94" s="27">
        <v>0.60718575036580102</v>
      </c>
      <c r="P94">
        <v>0</v>
      </c>
      <c r="Q94" s="27">
        <v>0.467648028776812</v>
      </c>
      <c r="R94">
        <v>0</v>
      </c>
      <c r="S94" s="16">
        <v>-7.6992545672283006E-8</v>
      </c>
      <c r="T94">
        <v>0</v>
      </c>
      <c r="U94">
        <v>0</v>
      </c>
      <c r="V94">
        <v>0</v>
      </c>
      <c r="W94">
        <v>0</v>
      </c>
      <c r="X94">
        <v>0</v>
      </c>
      <c r="Y94">
        <v>4.3754320880884301E-3</v>
      </c>
      <c r="Z94">
        <v>-2.4637173140829001E-3</v>
      </c>
      <c r="AA94">
        <v>2.2793132653964299E-3</v>
      </c>
      <c r="AB94">
        <v>1.4844325690877E-4</v>
      </c>
      <c r="AC94">
        <v>4.2949468822772703E-3</v>
      </c>
      <c r="AD94">
        <v>9.2978890054773392E-3</v>
      </c>
      <c r="AE94">
        <v>-0.11175624510179</v>
      </c>
      <c r="AF94">
        <v>-0.19000630903351901</v>
      </c>
      <c r="AG94">
        <v>2.0234398769462199</v>
      </c>
      <c r="AH94">
        <f t="shared" si="2"/>
        <v>1.8334335679127007</v>
      </c>
      <c r="AI94">
        <f t="shared" si="3"/>
        <v>1.8155012607286354</v>
      </c>
    </row>
    <row r="95" spans="1:35" x14ac:dyDescent="0.25">
      <c r="A95" s="1">
        <v>47664</v>
      </c>
      <c r="B95">
        <v>-6.8818786011903804E-2</v>
      </c>
      <c r="C95">
        <v>-5.2250996953606601E-4</v>
      </c>
      <c r="D95">
        <v>-0.104422264293069</v>
      </c>
      <c r="E95">
        <v>-1.04338643452939E-3</v>
      </c>
      <c r="F95">
        <v>9.2502496603485904E-2</v>
      </c>
      <c r="G95">
        <v>7.7011178365893303E-3</v>
      </c>
      <c r="H95">
        <v>6.3054585281219197E-2</v>
      </c>
      <c r="I95">
        <v>-0.368823586704836</v>
      </c>
      <c r="J95">
        <v>-0.73268210382096899</v>
      </c>
      <c r="K95">
        <v>-3.1457734408157898E-3</v>
      </c>
      <c r="L95">
        <v>-3.8945721887117999E-3</v>
      </c>
      <c r="M95">
        <v>0</v>
      </c>
      <c r="N95">
        <v>0</v>
      </c>
      <c r="O95" s="27">
        <v>0.60375850659353203</v>
      </c>
      <c r="P95">
        <v>0</v>
      </c>
      <c r="Q95" s="27">
        <v>0.46280232865452098</v>
      </c>
      <c r="R95">
        <v>0</v>
      </c>
      <c r="S95" s="16">
        <v>-3.8996184059669699E-8</v>
      </c>
      <c r="T95">
        <v>0</v>
      </c>
      <c r="U95">
        <v>0</v>
      </c>
      <c r="V95">
        <v>0</v>
      </c>
      <c r="W95">
        <v>0</v>
      </c>
      <c r="X95">
        <v>0</v>
      </c>
      <c r="Y95">
        <v>4.27548436674474E-3</v>
      </c>
      <c r="Z95">
        <v>-2.5396916964015499E-3</v>
      </c>
      <c r="AA95">
        <v>2.1718141852478099E-3</v>
      </c>
      <c r="AB95" s="28">
        <v>6.2961174185360806E-5</v>
      </c>
      <c r="AC95">
        <v>4.1848070771566201E-3</v>
      </c>
      <c r="AD95">
        <v>9.2078996525302107E-3</v>
      </c>
      <c r="AE95">
        <v>-0.110621113260778</v>
      </c>
      <c r="AF95">
        <v>-0.15623841739436001</v>
      </c>
      <c r="AG95">
        <v>2.0234398769462199</v>
      </c>
      <c r="AH95">
        <f t="shared" si="2"/>
        <v>1.8672014595518598</v>
      </c>
      <c r="AI95">
        <f t="shared" si="3"/>
        <v>1.8498381847923966</v>
      </c>
    </row>
    <row r="96" spans="1:35" x14ac:dyDescent="0.25">
      <c r="A96" s="1">
        <v>47756</v>
      </c>
      <c r="B96">
        <v>-6.7901341709741797E-2</v>
      </c>
      <c r="C96">
        <v>-5.0377711847682195E-4</v>
      </c>
      <c r="D96">
        <v>-0.102866949754309</v>
      </c>
      <c r="E96">
        <v>-8.9592396392834596E-4</v>
      </c>
      <c r="F96">
        <v>9.2454804244868002E-2</v>
      </c>
      <c r="G96">
        <v>6.1429688924752304E-3</v>
      </c>
      <c r="H96">
        <v>7.1111242163657204E-2</v>
      </c>
      <c r="I96">
        <v>-0.36187286817289599</v>
      </c>
      <c r="J96">
        <v>-0.71133173651174397</v>
      </c>
      <c r="K96">
        <v>-3.0901350762446698E-3</v>
      </c>
      <c r="L96">
        <v>-1.73563742214E-3</v>
      </c>
      <c r="M96">
        <v>0</v>
      </c>
      <c r="N96">
        <v>0</v>
      </c>
      <c r="O96" s="27">
        <v>0.60030073991941202</v>
      </c>
      <c r="P96">
        <v>0</v>
      </c>
      <c r="Q96" s="27">
        <v>0.45801423465621199</v>
      </c>
      <c r="R96">
        <v>0</v>
      </c>
      <c r="S96" s="16">
        <v>-1.9751311697291299E-8</v>
      </c>
      <c r="T96">
        <v>0</v>
      </c>
      <c r="U96">
        <v>0</v>
      </c>
      <c r="V96">
        <v>0</v>
      </c>
      <c r="W96">
        <v>0</v>
      </c>
      <c r="X96">
        <v>0</v>
      </c>
      <c r="Y96">
        <v>4.1745343242416402E-3</v>
      </c>
      <c r="Z96">
        <v>-2.6034651270046001E-3</v>
      </c>
      <c r="AA96">
        <v>2.07082745729003E-3</v>
      </c>
      <c r="AB96" s="16">
        <v>-1.3619339322978799E-5</v>
      </c>
      <c r="AC96">
        <v>4.0759524939426497E-3</v>
      </c>
      <c r="AD96">
        <v>9.1084073691405296E-3</v>
      </c>
      <c r="AE96">
        <v>-0.109497457540952</v>
      </c>
      <c r="AF96">
        <v>-0.123478451223824</v>
      </c>
      <c r="AG96">
        <v>2.0234398769462199</v>
      </c>
      <c r="AH96">
        <f t="shared" si="2"/>
        <v>1.8999614257223958</v>
      </c>
      <c r="AI96">
        <f t="shared" si="3"/>
        <v>1.8831487885441085</v>
      </c>
    </row>
    <row r="97" spans="1:35" x14ac:dyDescent="0.25">
      <c r="A97" s="1">
        <v>47848</v>
      </c>
      <c r="B97">
        <v>-6.7005447227663703E-2</v>
      </c>
      <c r="C97">
        <v>-4.8574298773251801E-4</v>
      </c>
      <c r="D97">
        <v>-0.10134184790965201</v>
      </c>
      <c r="E97">
        <v>-7.6251253171566403E-4</v>
      </c>
      <c r="F97">
        <v>9.2384020575519907E-2</v>
      </c>
      <c r="G97">
        <v>4.6641985198991797E-3</v>
      </c>
      <c r="H97">
        <v>7.8457227511008407E-2</v>
      </c>
      <c r="I97">
        <v>-0.35457488266535903</v>
      </c>
      <c r="J97">
        <v>-0.69059284029551105</v>
      </c>
      <c r="K97">
        <v>-3.0387781674745501E-3</v>
      </c>
      <c r="L97">
        <v>3.3144739852719498E-4</v>
      </c>
      <c r="M97">
        <v>0</v>
      </c>
      <c r="N97">
        <v>0</v>
      </c>
      <c r="O97" s="27">
        <v>0.59681356811063202</v>
      </c>
      <c r="P97">
        <v>0</v>
      </c>
      <c r="Q97" s="27">
        <v>0.45328264457276102</v>
      </c>
      <c r="R97">
        <v>0</v>
      </c>
      <c r="S97" s="16">
        <v>-1.00039088124503E-8</v>
      </c>
      <c r="T97">
        <v>0</v>
      </c>
      <c r="U97">
        <v>0</v>
      </c>
      <c r="V97">
        <v>0</v>
      </c>
      <c r="W97">
        <v>0</v>
      </c>
      <c r="X97">
        <v>0</v>
      </c>
      <c r="Y97">
        <v>4.0730873925864898E-3</v>
      </c>
      <c r="Z97">
        <v>-2.6555193895161301E-3</v>
      </c>
      <c r="AA97">
        <v>1.9760161389603599E-3</v>
      </c>
      <c r="AB97" s="16">
        <v>-8.1810485930144895E-5</v>
      </c>
      <c r="AC97">
        <v>3.9685626304297702E-3</v>
      </c>
      <c r="AD97">
        <v>8.9998562032400607E-3</v>
      </c>
      <c r="AE97">
        <v>-0.10838516653135501</v>
      </c>
      <c r="AF97">
        <v>-9.1784464820365799E-2</v>
      </c>
      <c r="AG97">
        <v>2.0234398769462199</v>
      </c>
      <c r="AH97">
        <f t="shared" si="2"/>
        <v>1.931655412125854</v>
      </c>
      <c r="AI97">
        <f t="shared" si="3"/>
        <v>1.9153752196360836</v>
      </c>
    </row>
    <row r="98" spans="1:35" x14ac:dyDescent="0.25">
      <c r="A98" s="1">
        <v>47938</v>
      </c>
      <c r="B98">
        <v>-6.6130332835234701E-2</v>
      </c>
      <c r="C98">
        <v>-4.6839562765077503E-4</v>
      </c>
      <c r="D98">
        <v>-9.9846334076847398E-2</v>
      </c>
      <c r="E98">
        <v>-6.4226440215087101E-4</v>
      </c>
      <c r="F98">
        <v>9.22906836039461E-2</v>
      </c>
      <c r="G98">
        <v>3.2597928746547198E-3</v>
      </c>
      <c r="H98">
        <v>8.5134794473851194E-2</v>
      </c>
      <c r="I98">
        <v>-0.34702617838421301</v>
      </c>
      <c r="J98">
        <v>-0.67044782884189102</v>
      </c>
      <c r="K98">
        <v>-2.99052662929844E-3</v>
      </c>
      <c r="L98">
        <v>2.3076677421407501E-3</v>
      </c>
      <c r="M98">
        <v>0</v>
      </c>
      <c r="N98">
        <v>0</v>
      </c>
      <c r="O98" s="27">
        <v>0.59329812767332502</v>
      </c>
      <c r="P98">
        <v>0</v>
      </c>
      <c r="Q98" s="27">
        <v>0.44860647216460298</v>
      </c>
      <c r="R98">
        <v>0</v>
      </c>
      <c r="S98" s="16">
        <v>-5.0668802487052703E-9</v>
      </c>
      <c r="T98">
        <v>0</v>
      </c>
      <c r="U98">
        <v>0</v>
      </c>
      <c r="V98">
        <v>0</v>
      </c>
      <c r="W98">
        <v>0</v>
      </c>
      <c r="X98">
        <v>0</v>
      </c>
      <c r="Y98">
        <v>3.9715842718335203E-3</v>
      </c>
      <c r="Z98">
        <v>-2.6964355850700398E-3</v>
      </c>
      <c r="AA98">
        <v>1.8870310545704399E-3</v>
      </c>
      <c r="AB98">
        <v>-1.4215029373598699E-4</v>
      </c>
      <c r="AC98">
        <v>3.86278842978704E-3</v>
      </c>
      <c r="AD98">
        <v>8.8828001116869598E-3</v>
      </c>
      <c r="AE98">
        <v>-0.107284129707996</v>
      </c>
      <c r="AF98">
        <v>-6.1194835001754301E-2</v>
      </c>
      <c r="AG98">
        <v>2.0234398769462199</v>
      </c>
      <c r="AH98">
        <f t="shared" si="2"/>
        <v>1.9622450419444655</v>
      </c>
      <c r="AI98">
        <f t="shared" si="3"/>
        <v>1.9464794239553935</v>
      </c>
    </row>
    <row r="99" spans="1:35" x14ac:dyDescent="0.25">
      <c r="A99" s="1">
        <v>48029</v>
      </c>
      <c r="B99">
        <v>-6.5275262280239901E-2</v>
      </c>
      <c r="C99">
        <v>-4.5171922489206602E-4</v>
      </c>
      <c r="D99">
        <v>-9.8379780057711294E-2</v>
      </c>
      <c r="E99">
        <v>-5.3427252174609297E-4</v>
      </c>
      <c r="F99">
        <v>9.2175370413838303E-2</v>
      </c>
      <c r="G99">
        <v>1.9252204873865201E-3</v>
      </c>
      <c r="H99">
        <v>9.1184150333201097E-2</v>
      </c>
      <c r="I99">
        <v>-0.33930566071703699</v>
      </c>
      <c r="J99">
        <v>-0.65087978012229297</v>
      </c>
      <c r="K99">
        <v>-2.9444195189687302E-3</v>
      </c>
      <c r="L99">
        <v>4.1942837854191898E-3</v>
      </c>
      <c r="M99">
        <v>0</v>
      </c>
      <c r="N99">
        <v>0</v>
      </c>
      <c r="O99" s="27">
        <v>0.58975557648788202</v>
      </c>
      <c r="P99">
        <v>0</v>
      </c>
      <c r="Q99" s="27">
        <v>0.443984655009521</v>
      </c>
      <c r="R99">
        <v>0</v>
      </c>
      <c r="S99" s="16">
        <v>-2.5663471348025198E-9</v>
      </c>
      <c r="T99">
        <v>0</v>
      </c>
      <c r="U99">
        <v>0</v>
      </c>
      <c r="V99">
        <v>0</v>
      </c>
      <c r="W99">
        <v>0</v>
      </c>
      <c r="X99">
        <v>0</v>
      </c>
      <c r="Y99">
        <v>3.8704069378114798E-3</v>
      </c>
      <c r="Z99">
        <v>-2.7268645907296799E-3</v>
      </c>
      <c r="AA99">
        <v>1.8035195520127399E-3</v>
      </c>
      <c r="AB99">
        <v>-1.9518803385798399E-4</v>
      </c>
      <c r="AC99">
        <v>3.7587556796170301E-3</v>
      </c>
      <c r="AD99">
        <v>8.7578729540016501E-3</v>
      </c>
      <c r="AE99">
        <v>-0.106194237433909</v>
      </c>
      <c r="AF99">
        <v>-3.1732147199292599E-2</v>
      </c>
      <c r="AG99">
        <v>2.0234398769462199</v>
      </c>
      <c r="AH99">
        <f t="shared" si="2"/>
        <v>1.9917077297469272</v>
      </c>
      <c r="AI99">
        <f t="shared" si="3"/>
        <v>1.976439227248072</v>
      </c>
    </row>
    <row r="100" spans="1:35" x14ac:dyDescent="0.25">
      <c r="A100" s="1">
        <v>48121</v>
      </c>
      <c r="B100">
        <v>-6.4439531284177204E-2</v>
      </c>
      <c r="C100">
        <v>-4.3569510261853801E-4</v>
      </c>
      <c r="D100">
        <v>-9.6941557329477401E-2</v>
      </c>
      <c r="E100">
        <v>-4.3763074840663598E-4</v>
      </c>
      <c r="F100">
        <v>9.2038689179418903E-2</v>
      </c>
      <c r="G100">
        <v>6.5637933064355205E-4</v>
      </c>
      <c r="H100">
        <v>9.6643540843532799E-2</v>
      </c>
      <c r="I100">
        <v>-0.33147779223219298</v>
      </c>
      <c r="J100">
        <v>-0.63187238104723797</v>
      </c>
      <c r="K100">
        <v>-2.89968328347489E-3</v>
      </c>
      <c r="L100">
        <v>5.9927932207548499E-3</v>
      </c>
      <c r="M100">
        <v>0</v>
      </c>
      <c r="N100">
        <v>0</v>
      </c>
      <c r="O100" s="27">
        <v>0.58618709474640396</v>
      </c>
      <c r="P100">
        <v>0</v>
      </c>
      <c r="Q100" s="27">
        <v>0.43941615996108102</v>
      </c>
      <c r="R100">
        <v>0</v>
      </c>
      <c r="S100" s="16">
        <v>-1.29984911723113E-9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3.7698843373679099E-3</v>
      </c>
      <c r="Z100">
        <v>-2.7475025308087899E-3</v>
      </c>
      <c r="AA100">
        <v>1.72513218905656E-3</v>
      </c>
      <c r="AB100">
        <v>-2.41472756012939E-4</v>
      </c>
      <c r="AC100">
        <v>3.6565679882194502E-3</v>
      </c>
      <c r="AD100">
        <v>8.6257628940433692E-3</v>
      </c>
      <c r="AE100">
        <v>-0.105115380958664</v>
      </c>
      <c r="AF100">
        <v>-3.4063631309422201E-3</v>
      </c>
      <c r="AG100">
        <v>2.0234398769462199</v>
      </c>
      <c r="AH100">
        <f t="shared" si="2"/>
        <v>2.0200335138152776</v>
      </c>
      <c r="AI100">
        <f t="shared" si="3"/>
        <v>2.0052451416934121</v>
      </c>
    </row>
    <row r="101" spans="1:35" x14ac:dyDescent="0.25">
      <c r="A101" s="1">
        <v>48213</v>
      </c>
      <c r="B101">
        <v>-6.3622465999413305E-2</v>
      </c>
      <c r="C101">
        <v>-4.2030253925018297E-4</v>
      </c>
      <c r="D101">
        <v>-9.5531039728047301E-2</v>
      </c>
      <c r="E101">
        <v>-3.5144922518881501E-4</v>
      </c>
      <c r="F101">
        <v>9.1881272074378906E-2</v>
      </c>
      <c r="G101">
        <v>-5.5045081041038503E-4</v>
      </c>
      <c r="H101" s="26" t="s">
        <v>1016</v>
      </c>
      <c r="I101">
        <v>-0.323595202669135</v>
      </c>
      <c r="J101">
        <v>-0.61340987895747101</v>
      </c>
      <c r="K101">
        <v>-2.8557061551026598E-3</v>
      </c>
      <c r="L101">
        <v>7.7048963479375799E-3</v>
      </c>
      <c r="M101">
        <v>0</v>
      </c>
      <c r="N101">
        <v>0</v>
      </c>
      <c r="O101">
        <v>0.58259388455392802</v>
      </c>
      <c r="P101">
        <v>0</v>
      </c>
      <c r="Q101" s="27">
        <v>0.43489998672698799</v>
      </c>
      <c r="R101">
        <v>0</v>
      </c>
      <c r="S101" s="16">
        <v>-6.58362253602717E-10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3.6702977379121601E-3</v>
      </c>
      <c r="Z101">
        <v>-2.7590706208835401E-3</v>
      </c>
      <c r="AA101">
        <v>1.65152774100896E-3</v>
      </c>
      <c r="AB101">
        <v>-2.8154441825689602E-4</v>
      </c>
      <c r="AC101">
        <v>3.5563094026969098E-3</v>
      </c>
      <c r="AD101">
        <v>8.4871908293759901E-3</v>
      </c>
      <c r="AE101">
        <v>-0.10404745241784299</v>
      </c>
      <c r="AF101" s="27">
        <v>2.37825985293094E-2</v>
      </c>
      <c r="AG101">
        <v>2.0234398769462199</v>
      </c>
      <c r="AH101">
        <f t="shared" si="2"/>
        <v>2.0472224754755293</v>
      </c>
      <c r="AI101">
        <f t="shared" si="3"/>
        <v>2.0328977648036757</v>
      </c>
    </row>
    <row r="102" spans="1:35" x14ac:dyDescent="0.25">
      <c r="A102" s="1">
        <v>48304</v>
      </c>
      <c r="B102">
        <v>-6.2823421469726498E-2</v>
      </c>
      <c r="C102">
        <v>-4.0551943640831901E-4</v>
      </c>
      <c r="D102">
        <v>-9.4147605689209796E-2</v>
      </c>
      <c r="E102">
        <v>-2.7486580728153199E-4</v>
      </c>
      <c r="F102">
        <v>9.1703769012863007E-2</v>
      </c>
      <c r="G102">
        <v>-1.6986510645078301E-3</v>
      </c>
      <c r="H102" s="26" t="s">
        <v>1017</v>
      </c>
      <c r="I102">
        <v>-0.31570081809219003</v>
      </c>
      <c r="J102">
        <v>-0.59547703926331397</v>
      </c>
      <c r="K102">
        <v>-2.8120148244270499E-3</v>
      </c>
      <c r="L102">
        <v>9.3324636846858697E-3</v>
      </c>
      <c r="M102">
        <v>0</v>
      </c>
      <c r="N102">
        <v>0</v>
      </c>
      <c r="O102" s="27">
        <v>0.57897716850108205</v>
      </c>
      <c r="P102">
        <v>0</v>
      </c>
      <c r="Q102" s="27">
        <v>0.43043516998522102</v>
      </c>
      <c r="R102">
        <v>0</v>
      </c>
      <c r="S102" s="16">
        <v>-3.3346658767641202E-10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3.5718857112287902E-3</v>
      </c>
      <c r="Z102">
        <v>-2.7622987999520402E-3</v>
      </c>
      <c r="AA102">
        <v>1.58237685110584E-3</v>
      </c>
      <c r="AB102">
        <v>-3.1592716619455099E-4</v>
      </c>
      <c r="AC102">
        <v>3.45804672101657E-3</v>
      </c>
      <c r="AD102">
        <v>8.3428924532835593E-3</v>
      </c>
      <c r="AE102">
        <v>-0.102990344832143</v>
      </c>
      <c r="AF102">
        <v>4.9842760918083998E-2</v>
      </c>
      <c r="AG102">
        <v>2.0234398769462199</v>
      </c>
      <c r="AH102">
        <f t="shared" si="2"/>
        <v>2.0732826378643039</v>
      </c>
      <c r="AI102">
        <f t="shared" si="3"/>
        <v>2.0594056620938157</v>
      </c>
    </row>
    <row r="103" spans="1:35" x14ac:dyDescent="0.25">
      <c r="A103" s="1">
        <v>48395</v>
      </c>
      <c r="B103">
        <v>-6.2041780124366598E-2</v>
      </c>
      <c r="C103">
        <v>-3.9132286054899197E-4</v>
      </c>
      <c r="D103">
        <v>-9.2790640105677696E-2</v>
      </c>
      <c r="E103">
        <v>-2.07054296152975E-4</v>
      </c>
      <c r="F103">
        <v>9.1506842157729196E-2</v>
      </c>
      <c r="G103">
        <v>-2.7913016927172398E-3</v>
      </c>
      <c r="H103" s="26" t="s">
        <v>1018</v>
      </c>
      <c r="I103">
        <v>-0.30782959828618001</v>
      </c>
      <c r="J103">
        <v>-0.57805910855215303</v>
      </c>
      <c r="K103">
        <v>-2.7682534167516801E-3</v>
      </c>
      <c r="L103">
        <v>1.0877506209694399E-2</v>
      </c>
      <c r="M103">
        <v>0</v>
      </c>
      <c r="N103">
        <v>0</v>
      </c>
      <c r="O103">
        <v>0.57533818746466903</v>
      </c>
      <c r="P103">
        <v>0</v>
      </c>
      <c r="Q103" s="27">
        <v>0.42602078037172703</v>
      </c>
      <c r="R103">
        <v>0</v>
      </c>
      <c r="S103" s="16">
        <v>-1.6888712650597801E-10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3.47484874592129E-3</v>
      </c>
      <c r="Z103">
        <v>-2.7579126244181499E-3</v>
      </c>
      <c r="AA103">
        <v>1.5173645941723901E-3</v>
      </c>
      <c r="AB103">
        <v>-3.45124382328254E-4</v>
      </c>
      <c r="AC103">
        <v>3.36183153766267E-3</v>
      </c>
      <c r="AD103">
        <v>8.1936035536633797E-3</v>
      </c>
      <c r="AE103">
        <v>-0.101943952106287</v>
      </c>
      <c r="AF103">
        <v>7.4788379202317401E-2</v>
      </c>
      <c r="AG103">
        <v>2.0234398769462199</v>
      </c>
      <c r="AH103">
        <f t="shared" si="2"/>
        <v>2.0982282561485373</v>
      </c>
      <c r="AI103">
        <f t="shared" si="3"/>
        <v>2.0847836447238639</v>
      </c>
    </row>
    <row r="104" spans="1:35" x14ac:dyDescent="0.25">
      <c r="A104" s="1">
        <v>48487</v>
      </c>
      <c r="B104">
        <v>-6.1276950325939099E-2</v>
      </c>
      <c r="C104">
        <v>-3.7768947798166798E-4</v>
      </c>
      <c r="D104">
        <v>-9.1459535851634494E-2</v>
      </c>
      <c r="E104">
        <v>-1.47230105873585E-4</v>
      </c>
      <c r="F104">
        <v>9.1291161130535495E-2</v>
      </c>
      <c r="G104">
        <v>-3.83121618483528E-3</v>
      </c>
      <c r="H104" s="26" t="s">
        <v>1019</v>
      </c>
      <c r="I104">
        <v>-0.30000995505083899</v>
      </c>
      <c r="J104">
        <v>-0.56114178252333302</v>
      </c>
      <c r="K104">
        <v>-2.72416472606451E-3</v>
      </c>
      <c r="L104" s="27">
        <v>1.2342148265487201E-2</v>
      </c>
      <c r="M104">
        <v>0</v>
      </c>
      <c r="N104">
        <v>0</v>
      </c>
      <c r="O104" s="27">
        <v>0.57167819785446305</v>
      </c>
      <c r="P104">
        <v>0</v>
      </c>
      <c r="Q104" s="27">
        <v>0.42165592461249601</v>
      </c>
      <c r="R104">
        <v>0</v>
      </c>
      <c r="S104" s="16">
        <v>-8.5531581817121995E-11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3.37935348986295E-3</v>
      </c>
      <c r="Z104">
        <v>-2.7466229518213702E-3</v>
      </c>
      <c r="AA104">
        <v>1.45619217086778E-3</v>
      </c>
      <c r="AB104">
        <v>-3.6961518449230002E-4</v>
      </c>
      <c r="AC104">
        <v>3.26770206160453E-3</v>
      </c>
      <c r="AD104">
        <v>8.0400481668352307E-3</v>
      </c>
      <c r="AE104">
        <v>-0.100908169027424</v>
      </c>
      <c r="AF104">
        <v>9.8638550339846795E-2</v>
      </c>
      <c r="AG104">
        <v>2.0234398769462199</v>
      </c>
      <c r="AH104">
        <f t="shared" si="2"/>
        <v>2.1220784272860667</v>
      </c>
      <c r="AI104">
        <f t="shared" si="3"/>
        <v>2.1090513695332098</v>
      </c>
    </row>
    <row r="105" spans="1:35" x14ac:dyDescent="0.25">
      <c r="A105" s="1">
        <v>48579</v>
      </c>
      <c r="B105">
        <v>-6.0528364985479297E-2</v>
      </c>
      <c r="C105">
        <v>-3.6459590134763E-4</v>
      </c>
      <c r="D105">
        <v>-9.0153695019390398E-2</v>
      </c>
      <c r="E105" s="16">
        <v>-9.4653878812689304E-5</v>
      </c>
      <c r="F105">
        <v>9.1057398858640504E-2</v>
      </c>
      <c r="G105">
        <v>-4.8209716034919303E-3</v>
      </c>
      <c r="H105" s="26" t="s">
        <v>1020</v>
      </c>
      <c r="I105">
        <v>-0.29226491063512</v>
      </c>
      <c r="J105">
        <v>-0.54471117815603198</v>
      </c>
      <c r="K105">
        <v>-2.6795736093321301E-3</v>
      </c>
      <c r="L105" s="27">
        <v>1.37286030803984E-2</v>
      </c>
      <c r="M105">
        <v>0</v>
      </c>
      <c r="N105">
        <v>0</v>
      </c>
      <c r="O105" s="27">
        <v>0.56799846848245505</v>
      </c>
      <c r="P105">
        <v>0</v>
      </c>
      <c r="Q105" s="27">
        <v>0.41733974501723098</v>
      </c>
      <c r="R105">
        <v>0</v>
      </c>
      <c r="S105" s="16">
        <v>-4.3343106881366098E-11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3.2855366312256602E-3</v>
      </c>
      <c r="Z105">
        <v>-2.7291179948929398E-3</v>
      </c>
      <c r="AA105">
        <v>1.3985779176328701E-3</v>
      </c>
      <c r="AB105">
        <v>-3.8985210277786499E-4</v>
      </c>
      <c r="AC105">
        <v>3.1756847331587601E-3</v>
      </c>
      <c r="AD105">
        <v>7.8829292227799996E-3</v>
      </c>
      <c r="AE105">
        <v>-9.9882891263891604E-2</v>
      </c>
      <c r="AF105" s="27">
        <v>0.121416083628145</v>
      </c>
      <c r="AG105">
        <v>2.0234398769462199</v>
      </c>
      <c r="AH105">
        <f t="shared" si="2"/>
        <v>2.1448559605743647</v>
      </c>
      <c r="AI105">
        <f t="shared" si="3"/>
        <v>2.1322322021672382</v>
      </c>
    </row>
    <row r="106" spans="1:35" x14ac:dyDescent="0.25">
      <c r="A106" s="1">
        <v>48669</v>
      </c>
      <c r="B106">
        <v>-5.9795480252577901E-2</v>
      </c>
      <c r="C106">
        <v>-3.52018962024303E-4</v>
      </c>
      <c r="D106">
        <v>-8.8872529908445796E-2</v>
      </c>
      <c r="E106" s="16">
        <v>-4.8633477434112298E-5</v>
      </c>
      <c r="F106">
        <v>9.0806227999551403E-2</v>
      </c>
      <c r="G106">
        <v>-5.7629355268318198E-3</v>
      </c>
      <c r="H106" s="26" t="s">
        <v>1021</v>
      </c>
      <c r="I106">
        <v>-0.28461304458784398</v>
      </c>
      <c r="J106">
        <v>-0.52875380956134399</v>
      </c>
      <c r="K106">
        <v>-2.63437241124764E-3</v>
      </c>
      <c r="L106" s="27">
        <v>1.50391508208169E-2</v>
      </c>
      <c r="M106">
        <v>0</v>
      </c>
      <c r="N106">
        <v>0</v>
      </c>
      <c r="O106" s="27">
        <v>0.56430027720384401</v>
      </c>
      <c r="P106">
        <v>0</v>
      </c>
      <c r="Q106" s="27">
        <v>0.41307141850854801</v>
      </c>
      <c r="R106">
        <v>0</v>
      </c>
      <c r="S106" s="16">
        <v>-2.1938006966593E-11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3.1935084338741101E-3</v>
      </c>
      <c r="Z106">
        <v>-2.7060573747350598E-3</v>
      </c>
      <c r="AA106">
        <v>1.3442577789124499E-3</v>
      </c>
      <c r="AB106">
        <v>-4.06259704910372E-4</v>
      </c>
      <c r="AC106">
        <v>3.0857956645258199E-3</v>
      </c>
      <c r="AD106">
        <v>7.7229213458762597E-3</v>
      </c>
      <c r="AE106">
        <v>-9.8868015363096001E-2</v>
      </c>
      <c r="AF106" s="27">
        <v>0.143146584058473</v>
      </c>
      <c r="AG106">
        <v>2.0234398769462199</v>
      </c>
      <c r="AH106">
        <f t="shared" si="2"/>
        <v>2.1665864610046928</v>
      </c>
      <c r="AI106">
        <f t="shared" si="3"/>
        <v>2.1543522948611495</v>
      </c>
    </row>
    <row r="107" spans="1:35" x14ac:dyDescent="0.25">
      <c r="A107" s="1">
        <v>48760</v>
      </c>
      <c r="B107">
        <v>-5.9077774283866603E-2</v>
      </c>
      <c r="C107">
        <v>-3.3993592040149003E-4</v>
      </c>
      <c r="D107">
        <v>-8.7615463801671206E-2</v>
      </c>
      <c r="E107" s="16">
        <v>-8.5247049863568202E-6</v>
      </c>
      <c r="F107">
        <v>9.0538317882327093E-2</v>
      </c>
      <c r="G107">
        <v>-6.65928991929742E-3</v>
      </c>
      <c r="H107" s="26" t="s">
        <v>1022</v>
      </c>
      <c r="I107">
        <v>-0.27706926835171503</v>
      </c>
      <c r="J107">
        <v>-0.51325656702553202</v>
      </c>
      <c r="K107">
        <v>-2.5885082693744002E-3</v>
      </c>
      <c r="L107">
        <v>1.6276119052527301E-2</v>
      </c>
      <c r="M107">
        <v>0</v>
      </c>
      <c r="N107">
        <v>0</v>
      </c>
      <c r="O107" s="27">
        <v>0.56058490744677003</v>
      </c>
      <c r="P107">
        <v>0</v>
      </c>
      <c r="Q107" s="27">
        <v>0.40885015532410302</v>
      </c>
      <c r="R107">
        <v>0</v>
      </c>
      <c r="S107" s="16">
        <v>-1.1102230246251501E-11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3.1033559418025499E-3</v>
      </c>
      <c r="Z107">
        <v>-2.67806784842727E-3</v>
      </c>
      <c r="AA107">
        <v>1.2929853640653E-3</v>
      </c>
      <c r="AB107">
        <v>-4.19233978898869E-4</v>
      </c>
      <c r="AC107">
        <v>2.9980419256947499E-3</v>
      </c>
      <c r="AD107">
        <v>7.56066550138267E-3</v>
      </c>
      <c r="AE107">
        <v>-9.7863438749512505E-2</v>
      </c>
      <c r="AF107" s="27">
        <v>0.16385770930289401</v>
      </c>
      <c r="AG107">
        <v>2.0234398769462199</v>
      </c>
      <c r="AH107">
        <f t="shared" si="2"/>
        <v>2.1872975862491137</v>
      </c>
      <c r="AI107">
        <f t="shared" si="3"/>
        <v>2.1754398393434946</v>
      </c>
    </row>
    <row r="108" spans="1:35" x14ac:dyDescent="0.25">
      <c r="A108" s="1">
        <v>48852</v>
      </c>
      <c r="B108">
        <v>-5.8374746091149898E-2</v>
      </c>
      <c r="C108">
        <v>-3.2832462533161002E-4</v>
      </c>
      <c r="D108">
        <v>-8.6381931558976402E-2</v>
      </c>
      <c r="E108" s="26" t="s">
        <v>1023</v>
      </c>
      <c r="F108">
        <v>9.0254331912342695E-2</v>
      </c>
      <c r="G108">
        <v>-7.51205223735729E-3</v>
      </c>
      <c r="H108" s="26" t="s">
        <v>1024</v>
      </c>
      <c r="I108">
        <v>-0.269645459620382</v>
      </c>
      <c r="J108">
        <v>-0.49820669879657697</v>
      </c>
      <c r="K108">
        <v>-2.54197214137885E-3</v>
      </c>
      <c r="L108">
        <v>1.7441865467549E-2</v>
      </c>
      <c r="M108">
        <v>0</v>
      </c>
      <c r="N108">
        <v>0</v>
      </c>
      <c r="O108" s="27">
        <v>0.55685364472770604</v>
      </c>
      <c r="P108">
        <v>0</v>
      </c>
      <c r="Q108" s="27">
        <v>0.404675197502113</v>
      </c>
      <c r="R108">
        <v>0</v>
      </c>
      <c r="S108" s="16">
        <v>-5.6399329650957904E-12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3.0151458734195501E-3</v>
      </c>
      <c r="Z108">
        <v>-2.6457404256774401E-3</v>
      </c>
      <c r="AA108">
        <v>1.2445316906139999E-3</v>
      </c>
      <c r="AB108">
        <v>-4.2914231190849201E-4</v>
      </c>
      <c r="AC108">
        <v>2.91242269283564E-3</v>
      </c>
      <c r="AD108">
        <v>7.3967652074235996E-3</v>
      </c>
      <c r="AE108">
        <v>-9.6869059722537398E-2</v>
      </c>
      <c r="AF108" s="27">
        <v>0.183578568362463</v>
      </c>
      <c r="AG108">
        <v>2.0234398769462199</v>
      </c>
      <c r="AH108">
        <f t="shared" si="2"/>
        <v>2.207018445308683</v>
      </c>
      <c r="AI108">
        <f t="shared" si="3"/>
        <v>2.1955244625819761</v>
      </c>
    </row>
    <row r="109" spans="1:35" x14ac:dyDescent="0.25">
      <c r="A109" s="1">
        <v>48944</v>
      </c>
      <c r="B109">
        <v>-5.76859144668651E-2</v>
      </c>
      <c r="C109">
        <v>-3.1716363129152798E-4</v>
      </c>
      <c r="D109">
        <v>-8.5171380055648602E-2</v>
      </c>
      <c r="E109" s="26" t="s">
        <v>1025</v>
      </c>
      <c r="F109">
        <v>8.9954925388280302E-2</v>
      </c>
      <c r="G109">
        <v>-8.3230940555400999E-3</v>
      </c>
      <c r="H109" s="26" t="s">
        <v>1026</v>
      </c>
      <c r="I109">
        <v>-0.26235098251740002</v>
      </c>
      <c r="J109">
        <v>-0.48359179521797402</v>
      </c>
      <c r="K109">
        <v>-2.49478939056135E-3</v>
      </c>
      <c r="L109">
        <v>1.8538762719577599E-2</v>
      </c>
      <c r="M109">
        <v>0</v>
      </c>
      <c r="N109">
        <v>0</v>
      </c>
      <c r="O109" s="27">
        <v>0.55310777322612403</v>
      </c>
      <c r="P109">
        <v>0</v>
      </c>
      <c r="Q109" s="27">
        <v>0.400545817232833</v>
      </c>
      <c r="R109">
        <v>0</v>
      </c>
      <c r="S109" s="16">
        <v>-2.8421709430403999E-12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2.92892722595361E-3</v>
      </c>
      <c r="Z109">
        <v>-2.6096286287024999E-3</v>
      </c>
      <c r="AA109">
        <v>1.1986846912170801E-3</v>
      </c>
      <c r="AB109">
        <v>-4.3632393103010199E-4</v>
      </c>
      <c r="AC109">
        <v>2.8289302736350598E-3</v>
      </c>
      <c r="AD109">
        <v>7.2317840613900196E-3</v>
      </c>
      <c r="AE109">
        <v>-9.5884777453980594E-2</v>
      </c>
      <c r="AF109" s="27">
        <v>0.202339235788384</v>
      </c>
      <c r="AG109">
        <v>2.0234398769462199</v>
      </c>
      <c r="AH109">
        <f t="shared" si="2"/>
        <v>2.225779112734604</v>
      </c>
      <c r="AI109">
        <f t="shared" si="3"/>
        <v>2.2146367390421409</v>
      </c>
    </row>
    <row r="110" spans="1:35" x14ac:dyDescent="0.25">
      <c r="A110" s="1">
        <v>49034</v>
      </c>
      <c r="B110">
        <v>-5.7010816984825997E-2</v>
      </c>
      <c r="C110">
        <v>-3.0643228109417098E-4</v>
      </c>
      <c r="D110">
        <v>-8.3983268488574403E-2</v>
      </c>
      <c r="E110" s="26" t="s">
        <v>1027</v>
      </c>
      <c r="F110">
        <v>8.9640743683716495E-2</v>
      </c>
      <c r="G110">
        <v>-9.0941574737324303E-3</v>
      </c>
      <c r="H110" s="26" t="s">
        <v>1028</v>
      </c>
      <c r="I110">
        <v>-0.25519311479458201</v>
      </c>
      <c r="J110">
        <v>-0.46939977485754802</v>
      </c>
      <c r="K110">
        <v>-2.4470117710118002E-3</v>
      </c>
      <c r="L110" s="27">
        <v>1.9569185205448002E-2</v>
      </c>
      <c r="M110">
        <v>0</v>
      </c>
      <c r="N110">
        <v>0</v>
      </c>
      <c r="O110" s="27">
        <v>0.54934857247723701</v>
      </c>
      <c r="P110">
        <v>0</v>
      </c>
      <c r="Q110" s="27">
        <v>0.39646131514268201</v>
      </c>
      <c r="R110">
        <v>0</v>
      </c>
      <c r="S110" s="16">
        <v>-1.4654943925052E-12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2.8447336102965701E-3</v>
      </c>
      <c r="Z110">
        <v>-2.5702476816547E-3</v>
      </c>
      <c r="AA110">
        <v>1.1552485523758E-3</v>
      </c>
      <c r="AB110">
        <v>-4.4109069520237298E-4</v>
      </c>
      <c r="AC110">
        <v>2.74755102460666E-3</v>
      </c>
      <c r="AD110">
        <v>7.0662443572233596E-3</v>
      </c>
      <c r="AE110">
        <v>-9.4910491985367093E-2</v>
      </c>
      <c r="AF110" s="27">
        <v>0.22017036019168401</v>
      </c>
      <c r="AG110">
        <v>2.0234398769462199</v>
      </c>
      <c r="AH110">
        <f t="shared" si="2"/>
        <v>2.2436102371379039</v>
      </c>
      <c r="AI110">
        <f t="shared" si="3"/>
        <v>2.2328077979702585</v>
      </c>
    </row>
    <row r="111" spans="1:35" x14ac:dyDescent="0.25">
      <c r="A111" s="1">
        <v>49125</v>
      </c>
      <c r="B111">
        <v>-5.6349009072065297E-2</v>
      </c>
      <c r="C111">
        <v>-2.9611076008961802E-4</v>
      </c>
      <c r="D111">
        <v>-8.2817068570273294E-2</v>
      </c>
      <c r="E111">
        <v>1.0403415171555899E-4</v>
      </c>
      <c r="F111">
        <v>8.9312420750986499E-2</v>
      </c>
      <c r="G111">
        <v>-9.8268695459369192E-3</v>
      </c>
      <c r="H111" s="26" t="s">
        <v>1029</v>
      </c>
      <c r="I111">
        <v>-0.24817739928618601</v>
      </c>
      <c r="J111">
        <v>-0.455618872323093</v>
      </c>
      <c r="K111">
        <v>-2.3987106587131102E-3</v>
      </c>
      <c r="L111" s="27">
        <v>2.05354976287042E-2</v>
      </c>
      <c r="M111">
        <v>0</v>
      </c>
      <c r="N111">
        <v>0</v>
      </c>
      <c r="O111" s="27">
        <v>0.54557731422537603</v>
      </c>
      <c r="P111">
        <v>0</v>
      </c>
      <c r="Q111" s="27">
        <v>0.39242101856200501</v>
      </c>
      <c r="R111">
        <v>0</v>
      </c>
      <c r="S111" s="16">
        <v>-7.1054273576009998E-13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2.7625853380230901E-3</v>
      </c>
      <c r="Z111">
        <v>-2.5280744473610201E-3</v>
      </c>
      <c r="AA111">
        <v>1.11404293532402E-3</v>
      </c>
      <c r="AB111">
        <v>-4.43728146526378E-4</v>
      </c>
      <c r="AC111">
        <v>2.6682661693033698E-3</v>
      </c>
      <c r="AD111">
        <v>6.9006265988047401E-3</v>
      </c>
      <c r="AE111">
        <v>-9.3946104225239802E-2</v>
      </c>
      <c r="AF111" s="27">
        <v>0.23710284968019299</v>
      </c>
      <c r="AG111">
        <v>2.0234398769462199</v>
      </c>
      <c r="AH111">
        <f t="shared" si="2"/>
        <v>2.2605427266264129</v>
      </c>
      <c r="AI111">
        <f t="shared" si="3"/>
        <v>2.250069008178845</v>
      </c>
    </row>
    <row r="112" spans="1:35" x14ac:dyDescent="0.25">
      <c r="A112" s="1">
        <v>49217</v>
      </c>
      <c r="B112">
        <v>-5.5700063146812903E-2</v>
      </c>
      <c r="C112">
        <v>-2.86180127906376E-4</v>
      </c>
      <c r="D112">
        <v>-8.1672264629306601E-2</v>
      </c>
      <c r="E112">
        <v>1.2262478452651401E-4</v>
      </c>
      <c r="F112">
        <v>8.8970577907665493E-2</v>
      </c>
      <c r="G112">
        <v>-1.05227549488717E-2</v>
      </c>
      <c r="H112" s="26" t="s">
        <v>1030</v>
      </c>
      <c r="I112">
        <v>-0.241307933629342</v>
      </c>
      <c r="J112">
        <v>-0.442237627495079</v>
      </c>
      <c r="K112">
        <v>-2.3499713832753001E-3</v>
      </c>
      <c r="L112">
        <v>2.1440045184228901E-2</v>
      </c>
      <c r="M112">
        <v>0</v>
      </c>
      <c r="N112">
        <v>0</v>
      </c>
      <c r="O112" s="27">
        <v>0.54179525946991203</v>
      </c>
      <c r="P112">
        <v>0</v>
      </c>
      <c r="Q112" s="27">
        <v>0.38842427981169397</v>
      </c>
      <c r="R112">
        <v>0</v>
      </c>
      <c r="S112" s="16">
        <v>-3.5527136788004999E-13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2.6824912802592099E-3</v>
      </c>
      <c r="Z112">
        <v>-2.4835479545792698E-3</v>
      </c>
      <c r="AA112">
        <v>1.0749021223110901E-3</v>
      </c>
      <c r="AB112">
        <v>-4.4449674606594699E-4</v>
      </c>
      <c r="AC112">
        <v>2.5910525303318699E-3</v>
      </c>
      <c r="AD112">
        <v>6.7353697352334702E-3</v>
      </c>
      <c r="AE112">
        <v>-9.2991515946105802E-2</v>
      </c>
      <c r="AF112" s="27">
        <v>0.25316762006177801</v>
      </c>
      <c r="AG112">
        <v>2.0234398769462199</v>
      </c>
      <c r="AH112">
        <f t="shared" si="2"/>
        <v>2.2766074970079977</v>
      </c>
      <c r="AI112">
        <f t="shared" si="3"/>
        <v>2.2664517260405073</v>
      </c>
    </row>
    <row r="113" spans="1:35" x14ac:dyDescent="0.25">
      <c r="A113" s="1">
        <v>49309</v>
      </c>
      <c r="B113">
        <v>-5.5063567818480701E-2</v>
      </c>
      <c r="C113">
        <v>-2.7662233211822498E-4</v>
      </c>
      <c r="D113">
        <v>-8.0548353631415506E-2</v>
      </c>
      <c r="E113">
        <v>1.3821924544910001E-4</v>
      </c>
      <c r="F113">
        <v>8.8615822870607902E-2</v>
      </c>
      <c r="G113">
        <v>-1.11832470885642E-2</v>
      </c>
      <c r="H113" s="26" t="s">
        <v>1031</v>
      </c>
      <c r="I113">
        <v>-0.23458760963376199</v>
      </c>
      <c r="J113">
        <v>-0.42924487594266902</v>
      </c>
      <c r="K113">
        <v>-2.3008885256636802E-3</v>
      </c>
      <c r="L113" s="27">
        <v>2.2285145208211701E-2</v>
      </c>
      <c r="M113">
        <v>0</v>
      </c>
      <c r="N113">
        <v>0</v>
      </c>
      <c r="O113">
        <v>0.53800365572460596</v>
      </c>
      <c r="P113">
        <v>0</v>
      </c>
      <c r="Q113" s="27">
        <v>0.38447047453746802</v>
      </c>
      <c r="R113">
        <v>0</v>
      </c>
      <c r="S113" s="16">
        <v>-1.77635683940025E-13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2.6044505188949E-3</v>
      </c>
      <c r="Z113">
        <v>-2.4370703844089898E-3</v>
      </c>
      <c r="AA113">
        <v>1.03767411945288E-3</v>
      </c>
      <c r="AB113">
        <v>-4.43633232860563E-4</v>
      </c>
      <c r="AC113">
        <v>2.5158831811200599E-3</v>
      </c>
      <c r="AD113">
        <v>6.5708719712453904E-3</v>
      </c>
      <c r="AE113">
        <v>-9.2046629781361494E-2</v>
      </c>
      <c r="AF113">
        <v>0.26839539426255499</v>
      </c>
      <c r="AG113">
        <v>2.0234398769462199</v>
      </c>
      <c r="AH113">
        <f t="shared" si="2"/>
        <v>2.2918352712087748</v>
      </c>
      <c r="AI113">
        <f t="shared" si="3"/>
        <v>2.2819870950353311</v>
      </c>
    </row>
    <row r="114" spans="1:35" x14ac:dyDescent="0.25">
      <c r="A114" s="1">
        <v>49399</v>
      </c>
      <c r="B114">
        <v>-5.4439127144556503E-2</v>
      </c>
      <c r="C114">
        <v>-2.6742020710068798E-4</v>
      </c>
      <c r="D114">
        <v>-7.9444845135423395E-2</v>
      </c>
      <c r="E114">
        <v>1.51163606854076E-4</v>
      </c>
      <c r="F114">
        <v>8.8248749004837798E-2</v>
      </c>
      <c r="G114">
        <v>-1.18096978246717E-2</v>
      </c>
      <c r="H114" s="26" t="s">
        <v>1032</v>
      </c>
      <c r="I114">
        <v>-0.22801831154771701</v>
      </c>
      <c r="J114">
        <v>-0.41662974032293798</v>
      </c>
      <c r="K114">
        <v>-2.2515620582419498E-3</v>
      </c>
      <c r="L114">
        <v>2.3073080145308199E-2</v>
      </c>
      <c r="M114">
        <v>0</v>
      </c>
      <c r="N114">
        <v>0</v>
      </c>
      <c r="O114" s="27">
        <v>0.534203734503924</v>
      </c>
      <c r="P114">
        <v>0</v>
      </c>
      <c r="Q114" s="27">
        <v>0.38055900011164601</v>
      </c>
      <c r="R114">
        <v>0</v>
      </c>
      <c r="S114" s="16">
        <v>-8.8817841970012498E-14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2.5284538094361101E-3</v>
      </c>
      <c r="Z114">
        <v>-2.3890084036470799E-3</v>
      </c>
      <c r="AA114">
        <v>1.00221974350667E-3</v>
      </c>
      <c r="AB114">
        <v>-4.4135205646833597E-4</v>
      </c>
      <c r="AC114">
        <v>2.44272802805145E-3</v>
      </c>
      <c r="AD114">
        <v>6.4074920256507097E-3</v>
      </c>
      <c r="AE114">
        <v>-9.1111349221784099E-2</v>
      </c>
      <c r="AF114" s="27">
        <v>0.28281654353814401</v>
      </c>
      <c r="AG114">
        <v>2.0234398769462199</v>
      </c>
      <c r="AH114">
        <f t="shared" si="2"/>
        <v>2.3062564204843641</v>
      </c>
      <c r="AI114">
        <f t="shared" si="3"/>
        <v>2.2967058873378345</v>
      </c>
    </row>
    <row r="115" spans="1:35" x14ac:dyDescent="0.25">
      <c r="A115" s="1">
        <v>49490</v>
      </c>
      <c r="B115">
        <v>-5.3826359939701501E-2</v>
      </c>
      <c r="C115">
        <v>-2.5855746219605099E-4</v>
      </c>
      <c r="D115">
        <v>-7.8361261194825796E-2</v>
      </c>
      <c r="E115">
        <v>1.61770404893957E-4</v>
      </c>
      <c r="F115">
        <v>8.7869934759510201E-2</v>
      </c>
      <c r="G115">
        <v>-1.2403385973169799E-2</v>
      </c>
      <c r="H115">
        <v>0.128579625592673</v>
      </c>
      <c r="I115">
        <v>-0.22160108073139201</v>
      </c>
      <c r="J115">
        <v>-0.40438162258955501</v>
      </c>
      <c r="K115">
        <v>-2.2020942134548501E-3</v>
      </c>
      <c r="L115">
        <v>2.3806091693856501E-2</v>
      </c>
      <c r="M115">
        <v>0</v>
      </c>
      <c r="N115">
        <v>0</v>
      </c>
      <c r="O115" s="27">
        <v>0.53039670904217995</v>
      </c>
      <c r="P115">
        <v>0</v>
      </c>
      <c r="Q115" s="27">
        <v>0.37668927411356101</v>
      </c>
      <c r="R115">
        <v>0</v>
      </c>
      <c r="S115" s="16">
        <v>-4.4408920985006199E-14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2.4544848711727202E-3</v>
      </c>
      <c r="Z115">
        <v>-2.3396947519849199E-3</v>
      </c>
      <c r="AA115">
        <v>9.68411711244066E-4</v>
      </c>
      <c r="AB115">
        <v>-4.3784684503611599E-4</v>
      </c>
      <c r="AC115">
        <v>2.3715543276958601E-3</v>
      </c>
      <c r="AD115">
        <v>6.2455507263692303E-3</v>
      </c>
      <c r="AE115">
        <v>-9.0185578612345094E-2</v>
      </c>
      <c r="AF115" s="27">
        <v>0.29646096279161099</v>
      </c>
      <c r="AG115">
        <v>2.0234398769462199</v>
      </c>
      <c r="AH115">
        <f t="shared" si="2"/>
        <v>2.3199008397378309</v>
      </c>
      <c r="AI115">
        <f t="shared" si="3"/>
        <v>2.31063837969837</v>
      </c>
    </row>
    <row r="116" spans="1:35" x14ac:dyDescent="0.25">
      <c r="A116" s="1">
        <v>49582</v>
      </c>
      <c r="B116">
        <v>-5.3224899131931701E-2</v>
      </c>
      <c r="C116">
        <v>-2.5001866081897302E-4</v>
      </c>
      <c r="D116">
        <v>-7.7297136215137494E-2</v>
      </c>
      <c r="E116">
        <v>1.7032112955561699E-4</v>
      </c>
      <c r="F116">
        <v>8.7479943264656607E-2</v>
      </c>
      <c r="G116">
        <v>-1.29655247336324E-2</v>
      </c>
      <c r="H116" s="26" t="s">
        <v>1033</v>
      </c>
      <c r="I116">
        <v>-0.215336252835618</v>
      </c>
      <c r="J116">
        <v>-0.39249019686636799</v>
      </c>
      <c r="K116">
        <v>-2.1525869799532398E-3</v>
      </c>
      <c r="L116" s="27">
        <v>2.4486375998722301E-2</v>
      </c>
      <c r="M116">
        <v>0</v>
      </c>
      <c r="N116">
        <v>0</v>
      </c>
      <c r="O116">
        <v>0.52658377224674702</v>
      </c>
      <c r="P116">
        <v>0</v>
      </c>
      <c r="Q116" s="27">
        <v>0.37286073289861599</v>
      </c>
      <c r="R116">
        <v>0</v>
      </c>
      <c r="S116" s="16">
        <v>-4.4408920985006199E-14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2.3825215245798499E-3</v>
      </c>
      <c r="Z116">
        <v>-2.2894300057751901E-3</v>
      </c>
      <c r="AA116">
        <v>9.3613374618772805E-4</v>
      </c>
      <c r="AB116">
        <v>-4.33291875734376E-4</v>
      </c>
      <c r="AC116">
        <v>2.3023271479072301E-3</v>
      </c>
      <c r="AD116">
        <v>6.0853328526455598E-3</v>
      </c>
      <c r="AE116">
        <v>-8.9269223148558105E-2</v>
      </c>
      <c r="AF116" s="27">
        <v>0.30935797372513202</v>
      </c>
      <c r="AG116">
        <v>2.0234398769462199</v>
      </c>
      <c r="AH116">
        <f t="shared" si="2"/>
        <v>2.3327978506713518</v>
      </c>
      <c r="AI116">
        <f t="shared" si="3"/>
        <v>2.323814257281541</v>
      </c>
    </row>
    <row r="117" spans="1:35" x14ac:dyDescent="0.25">
      <c r="A117" s="1">
        <v>49674</v>
      </c>
      <c r="B117">
        <v>-5.2634391162686901E-2</v>
      </c>
      <c r="C117">
        <v>-2.4178919362238799E-4</v>
      </c>
      <c r="D117">
        <v>-7.6252016775657502E-2</v>
      </c>
      <c r="E117">
        <v>1.7706865644839801E-4</v>
      </c>
      <c r="F117">
        <v>8.7079322066596604E-2</v>
      </c>
      <c r="G117">
        <v>-1.3497268169981799E-2</v>
      </c>
      <c r="H117" s="26" t="s">
        <v>1034</v>
      </c>
      <c r="I117">
        <v>-0.209223572440353</v>
      </c>
      <c r="J117">
        <v>-0.38094540286059903</v>
      </c>
      <c r="K117">
        <v>-2.1031401346460702E-3</v>
      </c>
      <c r="L117" s="27">
        <v>2.51160797718918E-2</v>
      </c>
      <c r="M117">
        <v>0</v>
      </c>
      <c r="N117">
        <v>0</v>
      </c>
      <c r="O117" s="27">
        <v>0.52276609488386405</v>
      </c>
      <c r="P117">
        <v>0</v>
      </c>
      <c r="Q117" s="27">
        <v>0.36907283026061899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2.3125366885201602E-3</v>
      </c>
      <c r="Z117">
        <v>-2.2384844547418399E-3</v>
      </c>
      <c r="AA117">
        <v>9.0527971543519204E-4</v>
      </c>
      <c r="AB117">
        <v>-4.278435257965E-4</v>
      </c>
      <c r="AC117">
        <v>2.2350097751866402E-3</v>
      </c>
      <c r="AD117">
        <v>5.92708914599615E-3</v>
      </c>
      <c r="AE117">
        <v>-8.8362188872437297E-2</v>
      </c>
      <c r="AF117">
        <v>0.32153625070334702</v>
      </c>
      <c r="AG117">
        <v>2.0234398769462199</v>
      </c>
      <c r="AH117">
        <f t="shared" si="2"/>
        <v>2.3449761276495669</v>
      </c>
      <c r="AI117">
        <f t="shared" si="3"/>
        <v>2.3362625403049671</v>
      </c>
    </row>
    <row r="118" spans="1:35" x14ac:dyDescent="0.25">
      <c r="A118" s="1">
        <v>49765</v>
      </c>
      <c r="B118">
        <v>-5.2054495425202199E-2</v>
      </c>
      <c r="C118">
        <v>-2.3385524666741299E-4</v>
      </c>
      <c r="D118">
        <v>-7.5225461422412307E-2</v>
      </c>
      <c r="E118">
        <v>1.82239593482513E-4</v>
      </c>
      <c r="F118">
        <v>8.6668602980499707E-2</v>
      </c>
      <c r="G118">
        <v>-1.3999716861212701E-2</v>
      </c>
      <c r="H118" s="26" t="s">
        <v>1035</v>
      </c>
      <c r="I118">
        <v>-0.20326228917626399</v>
      </c>
      <c r="J118">
        <v>-0.36973743971366801</v>
      </c>
      <c r="K118">
        <v>-2.0538497297994899E-3</v>
      </c>
      <c r="L118">
        <v>2.5697297229787499E-2</v>
      </c>
      <c r="M118">
        <v>0</v>
      </c>
      <c r="N118">
        <v>0</v>
      </c>
      <c r="O118">
        <v>0.51894482398702202</v>
      </c>
      <c r="P118">
        <v>0</v>
      </c>
      <c r="Q118" s="27">
        <v>0.36532503618573697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2.24449925332326E-3</v>
      </c>
      <c r="Z118">
        <v>-2.18710003859756E-3</v>
      </c>
      <c r="AA118">
        <v>8.7575280236507004E-4</v>
      </c>
      <c r="AB118">
        <v>-4.2164168337910298E-4</v>
      </c>
      <c r="AC118">
        <v>2.1695640773700098E-3</v>
      </c>
      <c r="AD118">
        <v>5.7710384259390601E-3</v>
      </c>
      <c r="AE118">
        <v>-8.74643826692445E-2</v>
      </c>
      <c r="AF118" s="27">
        <v>0.333023765149076</v>
      </c>
      <c r="AG118">
        <v>2.0234398769462199</v>
      </c>
      <c r="AH118">
        <f t="shared" si="2"/>
        <v>2.3564636420952958</v>
      </c>
      <c r="AI118">
        <f t="shared" si="3"/>
        <v>2.3480115292582751</v>
      </c>
    </row>
    <row r="119" spans="1:35" x14ac:dyDescent="0.25">
      <c r="A119" s="1">
        <v>49856</v>
      </c>
      <c r="B119">
        <v>-5.1484883738950299E-2</v>
      </c>
      <c r="C119">
        <v>-2.2620376700643801E-4</v>
      </c>
      <c r="D119">
        <v>-7.4217040438806503E-2</v>
      </c>
      <c r="E119">
        <v>1.8603652265358699E-4</v>
      </c>
      <c r="F119">
        <v>8.6248302044666894E-2</v>
      </c>
      <c r="G119">
        <v>-1.44739228252643E-2</v>
      </c>
      <c r="H119" s="26" t="s">
        <v>1036</v>
      </c>
      <c r="I119">
        <v>-0.19745123859907701</v>
      </c>
      <c r="J119">
        <v>-0.35885676020201901</v>
      </c>
      <c r="K119">
        <v>-2.0048069633071802E-3</v>
      </c>
      <c r="L119">
        <v>2.6232067747455901E-2</v>
      </c>
      <c r="M119">
        <v>0</v>
      </c>
      <c r="N119">
        <v>0</v>
      </c>
      <c r="O119" s="27">
        <v>0.51512108148408198</v>
      </c>
      <c r="P119">
        <v>0</v>
      </c>
      <c r="Q119" s="27">
        <v>0.36161683570159397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2.17837484288718E-3</v>
      </c>
      <c r="Z119">
        <v>-2.13549230377863E-3</v>
      </c>
      <c r="AA119">
        <v>8.4746472193142298E-4</v>
      </c>
      <c r="AB119">
        <v>-4.1481110679697497E-4</v>
      </c>
      <c r="AC119">
        <v>2.10595082281717E-3</v>
      </c>
      <c r="AD119">
        <v>5.6173697578820701E-3</v>
      </c>
      <c r="AE119">
        <v>-8.6575712262881799E-2</v>
      </c>
      <c r="AF119" s="27">
        <v>0.34384774505042898</v>
      </c>
      <c r="AG119">
        <v>2.0234398769462199</v>
      </c>
      <c r="AH119">
        <f t="shared" si="2"/>
        <v>2.367287621996649</v>
      </c>
      <c r="AI119">
        <f t="shared" si="3"/>
        <v>2.3590887652617067</v>
      </c>
    </row>
    <row r="120" spans="1:35" x14ac:dyDescent="0.25">
      <c r="A120" s="1">
        <v>49948</v>
      </c>
      <c r="B120">
        <v>-5.0925239855525897E-2</v>
      </c>
      <c r="C120">
        <v>-2.1882242557946701E-4</v>
      </c>
      <c r="D120">
        <v>-7.3226335599196807E-2</v>
      </c>
      <c r="E120">
        <v>1.88640124476613E-4</v>
      </c>
      <c r="F120">
        <v>8.5818919558056095E-2</v>
      </c>
      <c r="G120">
        <v>-1.4920893807579501E-2</v>
      </c>
      <c r="H120" s="26" t="s">
        <v>1037</v>
      </c>
      <c r="I120">
        <v>-0.19178891047543201</v>
      </c>
      <c r="J120">
        <v>-0.34829406521752398</v>
      </c>
      <c r="K120">
        <v>-1.9560973696153201E-3</v>
      </c>
      <c r="L120">
        <v>2.67223741376332E-2</v>
      </c>
      <c r="M120">
        <v>0</v>
      </c>
      <c r="N120">
        <v>0</v>
      </c>
      <c r="O120" s="27">
        <v>0.51129596302779101</v>
      </c>
      <c r="P120">
        <v>0</v>
      </c>
      <c r="Q120">
        <v>0.357947727816188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2.1141264764379299E-3</v>
      </c>
      <c r="Z120">
        <v>-2.08385234451435E-3</v>
      </c>
      <c r="AA120">
        <v>8.20334981432857E-4</v>
      </c>
      <c r="AB120">
        <v>-4.07462721052631E-4</v>
      </c>
      <c r="AC120">
        <v>2.0441299621198799E-3</v>
      </c>
      <c r="AD120">
        <v>5.4662446321795902E-3</v>
      </c>
      <c r="AE120">
        <v>-8.5696086212239106E-2</v>
      </c>
      <c r="AF120" s="27">
        <v>0.35403464678787</v>
      </c>
      <c r="AG120">
        <v>2.0234398769462199</v>
      </c>
      <c r="AH120">
        <f t="shared" si="2"/>
        <v>2.3774745237340897</v>
      </c>
      <c r="AI120">
        <f t="shared" si="3"/>
        <v>2.3695210027474864</v>
      </c>
    </row>
    <row r="121" spans="1:35" x14ac:dyDescent="0.25">
      <c r="A121" s="1">
        <v>50040</v>
      </c>
      <c r="B121">
        <v>-5.03752589936068E-2</v>
      </c>
      <c r="C121">
        <v>-2.1169957984401499E-4</v>
      </c>
      <c r="D121">
        <v>-7.2252939909478398E-2</v>
      </c>
      <c r="E121">
        <v>1.9021117645401299E-4</v>
      </c>
      <c r="F121">
        <v>8.53809401891059E-2</v>
      </c>
      <c r="G121">
        <v>-1.5341597015727701E-2</v>
      </c>
      <c r="H121" s="26" t="s">
        <v>1038</v>
      </c>
      <c r="I121">
        <v>-0.18627350664423001</v>
      </c>
      <c r="J121">
        <v>-0.33804029846976602</v>
      </c>
      <c r="K121">
        <v>-1.9078002763350799E-3</v>
      </c>
      <c r="L121">
        <v>2.7170141471732901E-2</v>
      </c>
      <c r="M121">
        <v>0</v>
      </c>
      <c r="N121">
        <v>0</v>
      </c>
      <c r="O121" s="27">
        <v>0.507470537021248</v>
      </c>
      <c r="P121">
        <v>0</v>
      </c>
      <c r="Q121" s="27">
        <v>0.35431722454328701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2.0517151432697298E-3</v>
      </c>
      <c r="Z121">
        <v>-2.0323487043949402E-3</v>
      </c>
      <c r="AA121">
        <v>7.9429018864374203E-4</v>
      </c>
      <c r="AB121">
        <v>-3.9969484504354097E-4</v>
      </c>
      <c r="AC121">
        <v>1.98406087621449E-3</v>
      </c>
      <c r="AD121">
        <v>5.3177991170549801E-3</v>
      </c>
      <c r="AE121">
        <v>-8.4825413906830502E-2</v>
      </c>
      <c r="AF121" s="27">
        <v>0.36361013699135403</v>
      </c>
      <c r="AG121">
        <v>2.0234398769462199</v>
      </c>
      <c r="AH121">
        <f t="shared" si="2"/>
        <v>2.3870500139375741</v>
      </c>
      <c r="AI121">
        <f t="shared" si="3"/>
        <v>2.3793341921618296</v>
      </c>
    </row>
    <row r="122" spans="1:35" x14ac:dyDescent="0.25">
      <c r="A122" s="1">
        <v>50130</v>
      </c>
      <c r="B122">
        <v>-4.9834647399893399E-2</v>
      </c>
      <c r="C122">
        <v>-2.04824235761069E-4</v>
      </c>
      <c r="D122">
        <v>-7.1296457339142805E-2</v>
      </c>
      <c r="E122">
        <v>1.9089242184744301E-4</v>
      </c>
      <c r="F122">
        <v>8.4934833143668301E-2</v>
      </c>
      <c r="G122">
        <v>-1.5736962372159199E-2</v>
      </c>
      <c r="H122" s="26" t="s">
        <v>1039</v>
      </c>
      <c r="I122">
        <v>-0.18090299021532499</v>
      </c>
      <c r="J122">
        <v>-0.328086641362002</v>
      </c>
      <c r="K122">
        <v>-1.85998847872514E-3</v>
      </c>
      <c r="L122">
        <v>2.7577236369857799E-2</v>
      </c>
      <c r="M122">
        <v>0</v>
      </c>
      <c r="N122">
        <v>0</v>
      </c>
      <c r="O122" s="27">
        <v>0.50364584382440702</v>
      </c>
      <c r="P122">
        <v>0</v>
      </c>
      <c r="Q122" s="27">
        <v>0.350724850011574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1.9911002982819699E-3</v>
      </c>
      <c r="Z122">
        <v>-1.98112921725446E-3</v>
      </c>
      <c r="AA122">
        <v>7.69263407840448E-4</v>
      </c>
      <c r="AB122">
        <v>-3.9159434676028199E-4</v>
      </c>
      <c r="AC122">
        <v>1.92570259327506E-3</v>
      </c>
      <c r="AD122">
        <v>5.1721459621400998E-3</v>
      </c>
      <c r="AE122">
        <v>-8.3963605562387106E-2</v>
      </c>
      <c r="AF122" s="27">
        <v>0.37259908255546897</v>
      </c>
      <c r="AG122">
        <v>2.0234398769462199</v>
      </c>
      <c r="AH122">
        <f t="shared" si="2"/>
        <v>2.3960389595016887</v>
      </c>
      <c r="AI122">
        <f t="shared" si="3"/>
        <v>2.3885534708041658</v>
      </c>
    </row>
    <row r="123" spans="1:35" x14ac:dyDescent="0.25">
      <c r="A123" s="1">
        <v>50221</v>
      </c>
      <c r="B123">
        <v>-4.9303121933530397E-2</v>
      </c>
      <c r="C123">
        <v>-1.98186010191836E-4</v>
      </c>
      <c r="D123">
        <v>-7.0356502546964295E-2</v>
      </c>
      <c r="E123">
        <v>1.9081030722123399E-4</v>
      </c>
      <c r="F123">
        <v>8.4481052380813701E-2</v>
      </c>
      <c r="G123">
        <v>-1.6107885347538198E-2</v>
      </c>
      <c r="H123" s="26" t="s">
        <v>1040</v>
      </c>
      <c r="I123">
        <v>-0.17567512754424999</v>
      </c>
      <c r="J123">
        <v>-0.31842450800441102</v>
      </c>
      <c r="K123">
        <v>-1.81272809174348E-3</v>
      </c>
      <c r="L123">
        <v>2.7945466691803301E-2</v>
      </c>
      <c r="M123">
        <v>0</v>
      </c>
      <c r="N123">
        <v>0</v>
      </c>
      <c r="O123" s="27">
        <v>0.49982289512799899</v>
      </c>
      <c r="P123">
        <v>0</v>
      </c>
      <c r="Q123" s="27">
        <v>0.347170139650887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1.93224028863792E-3</v>
      </c>
      <c r="Z123">
        <v>-1.93032277315818E-3</v>
      </c>
      <c r="AA123">
        <v>7.4519356314528497E-4</v>
      </c>
      <c r="AB123">
        <v>-3.8323772270087899E-4</v>
      </c>
      <c r="AC123">
        <v>1.8690139781840599E-3</v>
      </c>
      <c r="AD123">
        <v>5.0293766302278399E-3</v>
      </c>
      <c r="AE123">
        <v>-8.3110572216726894E-2</v>
      </c>
      <c r="AF123" s="27">
        <v>0.38102554727437099</v>
      </c>
      <c r="AG123">
        <v>2.0234398769462199</v>
      </c>
      <c r="AH123">
        <f t="shared" si="2"/>
        <v>2.4044654242205907</v>
      </c>
      <c r="AI123">
        <f t="shared" si="3"/>
        <v>2.3972031602562547</v>
      </c>
    </row>
    <row r="124" spans="1:35" x14ac:dyDescent="0.25">
      <c r="A124" s="1">
        <v>50313</v>
      </c>
      <c r="B124">
        <v>-4.8780409671922403E-2</v>
      </c>
      <c r="C124">
        <v>-1.9177509418266599E-4</v>
      </c>
      <c r="D124">
        <v>-6.9432700603944103E-2</v>
      </c>
      <c r="E124">
        <v>1.9007659157743701E-4</v>
      </c>
      <c r="F124">
        <v>8.4020036868070996E-2</v>
      </c>
      <c r="G124">
        <v>-1.6455229431710999E-2</v>
      </c>
      <c r="H124" s="26" t="s">
        <v>1041</v>
      </c>
      <c r="I124">
        <v>-0.17058752415756101</v>
      </c>
      <c r="J124">
        <v>-0.309045540334629</v>
      </c>
      <c r="K124">
        <v>-1.7660785433859501E-3</v>
      </c>
      <c r="L124">
        <v>2.8276581571651201E-2</v>
      </c>
      <c r="M124">
        <v>0</v>
      </c>
      <c r="N124">
        <v>0</v>
      </c>
      <c r="O124" s="27">
        <v>0.49600267348344201</v>
      </c>
      <c r="P124">
        <v>0</v>
      </c>
      <c r="Q124" s="27">
        <v>0.343652639452107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1.8750927190502799E-3</v>
      </c>
      <c r="Z124">
        <v>-1.8800409992358799E-3</v>
      </c>
      <c r="AA124">
        <v>7.2202488856643E-4</v>
      </c>
      <c r="AB124">
        <v>-3.7469210274476602E-4</v>
      </c>
      <c r="AC124">
        <v>1.8139538978001401E-3</v>
      </c>
      <c r="AD124">
        <v>4.8895632424272801E-3</v>
      </c>
      <c r="AE124">
        <v>-8.2266225724847403E-2</v>
      </c>
      <c r="AF124">
        <v>0.388912793836238</v>
      </c>
      <c r="AG124">
        <v>2.0234398769462199</v>
      </c>
      <c r="AH124">
        <f t="shared" si="2"/>
        <v>2.4123526707824579</v>
      </c>
      <c r="AI124">
        <f t="shared" si="3"/>
        <v>2.4053067691365944</v>
      </c>
    </row>
    <row r="125" spans="1:35" x14ac:dyDescent="0.25">
      <c r="A125" s="1">
        <v>50405</v>
      </c>
      <c r="B125">
        <v>-4.8266247535777497E-2</v>
      </c>
      <c r="C125">
        <v>-1.8558221727138499E-4</v>
      </c>
      <c r="D125">
        <v>-6.8524686714943606E-2</v>
      </c>
      <c r="E125">
        <v>1.8878982774861401E-4</v>
      </c>
      <c r="F125">
        <v>8.3552210868242896E-2</v>
      </c>
      <c r="G125">
        <v>-1.67798282898146E-2</v>
      </c>
      <c r="H125" s="26" t="s">
        <v>1042</v>
      </c>
      <c r="I125">
        <v>-0.165637655591865</v>
      </c>
      <c r="J125">
        <v>-0.29994160332265002</v>
      </c>
      <c r="K125">
        <v>-1.72009268064599E-3</v>
      </c>
      <c r="L125">
        <v>2.8572271741733601E-2</v>
      </c>
      <c r="M125">
        <v>0</v>
      </c>
      <c r="N125">
        <v>0</v>
      </c>
      <c r="O125" s="27">
        <v>0.49218613197370398</v>
      </c>
      <c r="P125">
        <v>0</v>
      </c>
      <c r="Q125" s="27">
        <v>0.34017190529345098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1.81961476410918E-3</v>
      </c>
      <c r="Z125">
        <v>-1.8303798477892199E-3</v>
      </c>
      <c r="AA125">
        <v>6.9970642215810798E-4</v>
      </c>
      <c r="AB125">
        <v>-3.6601618044196301E-4</v>
      </c>
      <c r="AC125">
        <v>1.7604813636662401E-3</v>
      </c>
      <c r="AD125">
        <v>4.7527604268404701E-3</v>
      </c>
      <c r="AE125">
        <v>-8.1430478754906901E-2</v>
      </c>
      <c r="AF125" s="27">
        <v>0.39628329013887598</v>
      </c>
      <c r="AG125">
        <v>2.0234398769462199</v>
      </c>
      <c r="AH125">
        <f t="shared" si="2"/>
        <v>2.4197231670850958</v>
      </c>
      <c r="AI125">
        <f t="shared" si="3"/>
        <v>2.412887000136553</v>
      </c>
    </row>
    <row r="126" spans="1:35" x14ac:dyDescent="0.25">
      <c r="A126" s="1">
        <v>50495</v>
      </c>
      <c r="B126">
        <v>-4.7760381931882798E-2</v>
      </c>
      <c r="C126">
        <v>-1.79598613236908E-4</v>
      </c>
      <c r="D126">
        <v>-6.7632105941173304E-2</v>
      </c>
      <c r="E126">
        <v>1.8703672346464999E-4</v>
      </c>
      <c r="F126">
        <v>8.3077984250379197E-2</v>
      </c>
      <c r="G126">
        <v>-1.7082487647479501E-2</v>
      </c>
      <c r="H126" s="26" t="s">
        <v>1043</v>
      </c>
      <c r="I126">
        <v>-0.160822893936485</v>
      </c>
      <c r="J126">
        <v>-0.29110478024292302</v>
      </c>
      <c r="K126">
        <v>-1.6748169613167701E-3</v>
      </c>
      <c r="L126" s="27">
        <v>2.8834170101754701E-2</v>
      </c>
      <c r="M126">
        <v>0</v>
      </c>
      <c r="N126">
        <v>0</v>
      </c>
      <c r="O126" s="27">
        <v>0.48837419401430698</v>
      </c>
      <c r="P126">
        <v>0</v>
      </c>
      <c r="Q126" s="27">
        <v>0.33672750233042498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1.7657634320933299E-3</v>
      </c>
      <c r="Z126">
        <v>-1.7814210881761301E-3</v>
      </c>
      <c r="AA126">
        <v>6.7819154303538898E-4</v>
      </c>
      <c r="AB126">
        <v>-3.5726107113775898E-4</v>
      </c>
      <c r="AC126">
        <v>1.70855565548855E-3</v>
      </c>
      <c r="AD126">
        <v>4.6190070614793299E-3</v>
      </c>
      <c r="AE126">
        <v>-8.0603244782984002E-2</v>
      </c>
      <c r="AF126" s="27">
        <v>0.40315871907252698</v>
      </c>
      <c r="AG126">
        <v>2.0234398769462199</v>
      </c>
      <c r="AH126">
        <f t="shared" si="2"/>
        <v>2.4265985960187466</v>
      </c>
      <c r="AI126">
        <f t="shared" si="3"/>
        <v>2.4199657604859639</v>
      </c>
    </row>
    <row r="127" spans="1:35" x14ac:dyDescent="0.25">
      <c r="A127" s="1">
        <v>50586</v>
      </c>
      <c r="B127">
        <v>-4.7262568411843203E-2</v>
      </c>
      <c r="C127">
        <v>-1.7381598759191801E-4</v>
      </c>
      <c r="D127">
        <v>-6.6754612924635401E-2</v>
      </c>
      <c r="E127">
        <v>1.8489338586835601E-4</v>
      </c>
      <c r="F127">
        <v>8.2597752820179296E-2</v>
      </c>
      <c r="G127">
        <v>-1.7363986941887299E-2</v>
      </c>
      <c r="H127" s="26" t="s">
        <v>1044</v>
      </c>
      <c r="I127">
        <v>-0.156140530730564</v>
      </c>
      <c r="J127">
        <v>-0.28252736800191602</v>
      </c>
      <c r="K127">
        <v>-1.6302917115851301E-3</v>
      </c>
      <c r="L127" s="27">
        <v>2.90638524893083E-2</v>
      </c>
      <c r="M127">
        <v>0</v>
      </c>
      <c r="N127">
        <v>0</v>
      </c>
      <c r="O127" s="27">
        <v>0.48456775327061402</v>
      </c>
      <c r="P127">
        <v>0</v>
      </c>
      <c r="Q127" s="27">
        <v>0.33331900444160101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1.71349578883539E-3</v>
      </c>
      <c r="Z127">
        <v>-1.7332337007736E-3</v>
      </c>
      <c r="AA127">
        <v>6.5743754911196095E-4</v>
      </c>
      <c r="AB127">
        <v>-3.4847110006452897E-4</v>
      </c>
      <c r="AC127">
        <v>1.6581364262524499E-3</v>
      </c>
      <c r="AD127">
        <v>4.488327910801E-3</v>
      </c>
      <c r="AE127">
        <v>-7.9784438088681395E-2</v>
      </c>
      <c r="AF127" s="27">
        <v>0.40955999106664298</v>
      </c>
      <c r="AG127">
        <v>2.0234398769462199</v>
      </c>
      <c r="AH127">
        <f t="shared" si="2"/>
        <v>2.4329998680128631</v>
      </c>
      <c r="AI127">
        <f t="shared" si="3"/>
        <v>2.4265641751387004</v>
      </c>
    </row>
    <row r="128" spans="1:35" x14ac:dyDescent="0.25">
      <c r="A128" s="1">
        <v>50678</v>
      </c>
      <c r="B128">
        <v>-4.6772571345421399E-2</v>
      </c>
      <c r="C128">
        <v>-1.68226486352285E-4</v>
      </c>
      <c r="D128">
        <v>-6.5891871616363604E-2</v>
      </c>
      <c r="E128">
        <v>1.82426456007966E-4</v>
      </c>
      <c r="F128">
        <v>8.2111898663761396E-2</v>
      </c>
      <c r="G128">
        <v>-1.7625080771677099E-2</v>
      </c>
      <c r="H128" s="26" t="s">
        <v>1045</v>
      </c>
      <c r="I128">
        <v>-0.151587796752572</v>
      </c>
      <c r="J128">
        <v>-0.27420187251051498</v>
      </c>
      <c r="K128">
        <v>-1.5865514302881799E-3</v>
      </c>
      <c r="L128" s="27">
        <v>2.9262838618882001E-2</v>
      </c>
      <c r="M128">
        <v>0</v>
      </c>
      <c r="N128">
        <v>0</v>
      </c>
      <c r="O128" s="27">
        <v>0.48076767368030399</v>
      </c>
      <c r="P128">
        <v>0</v>
      </c>
      <c r="Q128" s="27">
        <v>0.32994599372813099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1.6627691443282799E-3</v>
      </c>
      <c r="Z128">
        <v>-1.68587517215268E-3</v>
      </c>
      <c r="AA128">
        <v>6.3740527211919498E-4</v>
      </c>
      <c r="AB128">
        <v>-3.39684524164329E-4</v>
      </c>
      <c r="AC128">
        <v>1.60918379248364E-3</v>
      </c>
      <c r="AD128">
        <v>4.3607351502661304E-3</v>
      </c>
      <c r="AE128">
        <v>-7.8973973750218196E-2</v>
      </c>
      <c r="AF128" s="27">
        <v>0.41550725881842598</v>
      </c>
      <c r="AG128">
        <v>2.0234398769462199</v>
      </c>
      <c r="AH128">
        <f t="shared" si="2"/>
        <v>2.4389471357646459</v>
      </c>
      <c r="AI128">
        <f t="shared" si="3"/>
        <v>2.4327026021017657</v>
      </c>
    </row>
    <row r="129" spans="1:35" x14ac:dyDescent="0.25">
      <c r="A129" s="1">
        <v>50770</v>
      </c>
      <c r="B129">
        <v>-4.6290163607565202E-2</v>
      </c>
      <c r="C129">
        <v>-1.6282266692702001E-4</v>
      </c>
      <c r="D129">
        <v>-6.5043555008714699E-2</v>
      </c>
      <c r="E129">
        <v>1.79694140056696E-4</v>
      </c>
      <c r="F129">
        <v>8.1620790501446494E-2</v>
      </c>
      <c r="G129">
        <v>-1.7866500173835301E-2</v>
      </c>
      <c r="H129" s="26" t="s">
        <v>1046</v>
      </c>
      <c r="I129">
        <v>-0.14716187914826001</v>
      </c>
      <c r="J129">
        <v>-0.26612100409767397</v>
      </c>
      <c r="K129">
        <v>-1.54362512614358E-3</v>
      </c>
      <c r="L129">
        <v>2.94325931563976E-2</v>
      </c>
      <c r="M129">
        <v>0</v>
      </c>
      <c r="N129">
        <v>0</v>
      </c>
      <c r="O129" s="27">
        <v>0.47697478957011702</v>
      </c>
      <c r="P129">
        <v>0</v>
      </c>
      <c r="Q129" s="27">
        <v>0.32660806005988502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1.61354120897794E-3</v>
      </c>
      <c r="Z129">
        <v>-1.6393926945412699E-3</v>
      </c>
      <c r="AA129">
        <v>6.1805872866305101E-4</v>
      </c>
      <c r="AB129">
        <v>-3.3093419068430598E-4</v>
      </c>
      <c r="AC129">
        <v>1.56165841027622E-3</v>
      </c>
      <c r="AD129">
        <v>4.2362297824949302E-3</v>
      </c>
      <c r="AE129">
        <v>-7.8171767639489895E-2</v>
      </c>
      <c r="AF129" s="27">
        <v>0.421019933723498</v>
      </c>
      <c r="AG129">
        <v>2.0234398769462199</v>
      </c>
      <c r="AH129">
        <f t="shared" si="2"/>
        <v>2.4444598106697177</v>
      </c>
      <c r="AI129">
        <f t="shared" si="3"/>
        <v>2.4384006494245312</v>
      </c>
    </row>
    <row r="130" spans="1:35" x14ac:dyDescent="0.25">
      <c r="A130" s="1">
        <v>50860</v>
      </c>
      <c r="B130">
        <v>-4.5815126277737303E-2</v>
      </c>
      <c r="C130">
        <v>-1.57597470396009E-4</v>
      </c>
      <c r="D130">
        <v>-6.4209344872601104E-2</v>
      </c>
      <c r="E130">
        <v>1.7674714400950299E-4</v>
      </c>
      <c r="F130">
        <v>8.1124784047425999E-2</v>
      </c>
      <c r="G130">
        <v>-1.8088953752570799E-2</v>
      </c>
      <c r="H130" s="26" t="s">
        <v>1047</v>
      </c>
      <c r="I130">
        <v>-0.142859936268735</v>
      </c>
      <c r="J130">
        <v>-0.258277672960527</v>
      </c>
      <c r="K130">
        <v>-1.5015366749193599E-3</v>
      </c>
      <c r="L130">
        <v>2.9574526901865399E-2</v>
      </c>
      <c r="M130">
        <v>0</v>
      </c>
      <c r="N130">
        <v>0</v>
      </c>
      <c r="O130" s="27">
        <v>0.473189905855742</v>
      </c>
      <c r="P130">
        <v>0</v>
      </c>
      <c r="Q130" s="27">
        <v>0.32330480066591299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1.56577022152326E-3</v>
      </c>
      <c r="Z130">
        <v>-1.5938242708512999E-3</v>
      </c>
      <c r="AA130">
        <v>5.99364803721691E-4</v>
      </c>
      <c r="AB130">
        <v>-3.2224813586445502E-4</v>
      </c>
      <c r="AC130">
        <v>1.5155215384199301E-3</v>
      </c>
      <c r="AD130">
        <v>4.1148029452653303E-3</v>
      </c>
      <c r="AE130">
        <v>-7.7377736417216694E-2</v>
      </c>
      <c r="AF130" s="27">
        <v>0.426116703610457</v>
      </c>
      <c r="AG130">
        <v>2.0234398769462199</v>
      </c>
      <c r="AH130">
        <f t="shared" si="2"/>
        <v>2.4495565805566768</v>
      </c>
      <c r="AI130">
        <f t="shared" si="3"/>
        <v>2.4436771934544623</v>
      </c>
    </row>
    <row r="131" spans="1:35" x14ac:dyDescent="0.25">
      <c r="A131" s="1">
        <v>50951</v>
      </c>
      <c r="B131">
        <v>-4.5347248350946501E-2</v>
      </c>
      <c r="C131">
        <v>-1.5254419598598101E-4</v>
      </c>
      <c r="D131">
        <v>-6.3388931500529794E-2</v>
      </c>
      <c r="E131">
        <v>1.73629518407381E-4</v>
      </c>
      <c r="F131">
        <v>8.0624222372494003E-2</v>
      </c>
      <c r="G131">
        <v>-1.82931286812348E-2</v>
      </c>
      <c r="H131" s="26" t="s">
        <v>1048</v>
      </c>
      <c r="I131">
        <v>-0.13867911052899401</v>
      </c>
      <c r="J131">
        <v>-0.25066498465048298</v>
      </c>
      <c r="K131">
        <v>-1.4603051873729399E-3</v>
      </c>
      <c r="L131">
        <v>2.9689998057547101E-2</v>
      </c>
      <c r="M131">
        <v>0</v>
      </c>
      <c r="N131">
        <v>0</v>
      </c>
      <c r="O131" s="27">
        <v>0.46941379831577601</v>
      </c>
      <c r="P131">
        <v>0</v>
      </c>
      <c r="Q131" s="27">
        <v>0.32003581976296402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1.5194150538633199E-3</v>
      </c>
      <c r="Z131">
        <v>-1.54919972931155E-3</v>
      </c>
      <c r="AA131">
        <v>5.8129296474085303E-4</v>
      </c>
      <c r="AB131">
        <v>-3.1365012893580502E-4</v>
      </c>
      <c r="AC131">
        <v>1.4707350915132899E-3</v>
      </c>
      <c r="AD131">
        <v>3.9964371140843698E-3</v>
      </c>
      <c r="AE131">
        <v>-7.6591797527902905E-2</v>
      </c>
      <c r="AF131" s="27">
        <v>0.430815551449792</v>
      </c>
      <c r="AG131">
        <v>2.0234398769462199</v>
      </c>
      <c r="AH131">
        <f t="shared" ref="AH131:AH132" si="4">AG131+AF131</f>
        <v>2.4542554283960119</v>
      </c>
      <c r="AI131">
        <f t="shared" ref="AI131:AI132" si="5">AH131-SUM(Y131:AD131)</f>
        <v>2.4485503980300574</v>
      </c>
    </row>
    <row r="132" spans="1:35" x14ac:dyDescent="0.25">
      <c r="A132" s="1">
        <v>51043</v>
      </c>
      <c r="B132">
        <v>-4.48863264595145E-2</v>
      </c>
      <c r="C132">
        <v>-1.4765647683434501E-4</v>
      </c>
      <c r="D132">
        <v>-6.2582013455703106E-2</v>
      </c>
      <c r="E132">
        <v>1.7037941995035001E-4</v>
      </c>
      <c r="F132">
        <v>8.0119436267644895E-2</v>
      </c>
      <c r="G132">
        <v>-1.8479691596107101E-2</v>
      </c>
      <c r="H132" s="26" t="s">
        <v>1049</v>
      </c>
      <c r="I132">
        <v>-0.13461653954996899</v>
      </c>
      <c r="J132">
        <v>-0.24327623559470199</v>
      </c>
      <c r="K132">
        <v>-1.4199453793994801E-3</v>
      </c>
      <c r="L132">
        <v>2.9780313560401301E-2</v>
      </c>
      <c r="M132">
        <v>0</v>
      </c>
      <c r="N132">
        <v>0</v>
      </c>
      <c r="O132">
        <v>0.465647213928988</v>
      </c>
      <c r="P132">
        <v>0</v>
      </c>
      <c r="Q132" s="27">
        <v>0.316800728220134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1.4744352957674E-3</v>
      </c>
      <c r="Z132">
        <v>-1.5055416522469201E-3</v>
      </c>
      <c r="AA132">
        <v>5.6381500417312903E-4</v>
      </c>
      <c r="AB132">
        <v>-3.0516016312764899E-4</v>
      </c>
      <c r="AC132">
        <v>1.4272616826405101E-3</v>
      </c>
      <c r="AD132">
        <v>3.8811072045730199E-3</v>
      </c>
      <c r="AE132">
        <v>-7.5813869194696307E-2</v>
      </c>
      <c r="AF132" s="27">
        <v>0.43513377476442899</v>
      </c>
      <c r="AG132">
        <v>2.0234398769462199</v>
      </c>
      <c r="AH132">
        <f t="shared" si="4"/>
        <v>2.4585736517106489</v>
      </c>
      <c r="AI132">
        <f t="shared" si="5"/>
        <v>2.4530377343388694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8065-9594-4225-9FB2-AA900DC742D0}">
  <dimension ref="A1:AK132"/>
  <sheetViews>
    <sheetView topLeftCell="AJ2" workbookViewId="0">
      <selection activeCell="AR43" sqref="AR43"/>
    </sheetView>
  </sheetViews>
  <sheetFormatPr defaultRowHeight="15" x14ac:dyDescent="0.25"/>
  <sheetData>
    <row r="1" spans="1:37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</row>
    <row r="2" spans="1:37" x14ac:dyDescent="0.25">
      <c r="A2" s="1">
        <v>39172</v>
      </c>
      <c r="B2">
        <v>-0.114010478634928</v>
      </c>
      <c r="C2" s="26" t="s">
        <v>113</v>
      </c>
      <c r="D2">
        <v>-0.302097408954837</v>
      </c>
      <c r="E2" s="26" t="s">
        <v>114</v>
      </c>
      <c r="F2" s="26" t="s">
        <v>115</v>
      </c>
      <c r="G2">
        <v>4.1937669332941303E-2</v>
      </c>
      <c r="H2" s="26" t="s">
        <v>116</v>
      </c>
      <c r="I2" s="26" t="s">
        <v>117</v>
      </c>
      <c r="J2">
        <v>-1.0272260113828899</v>
      </c>
      <c r="K2">
        <v>-1.08792868159194</v>
      </c>
      <c r="L2" s="26" t="s">
        <v>118</v>
      </c>
      <c r="M2">
        <v>0</v>
      </c>
      <c r="N2">
        <v>0</v>
      </c>
      <c r="O2" s="26" t="s">
        <v>119</v>
      </c>
      <c r="P2">
        <v>0</v>
      </c>
      <c r="Q2">
        <v>6.9366087569771903E-2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-0.23818945782106801</v>
      </c>
      <c r="AF2" s="26">
        <v>1.3471546519479201</v>
      </c>
      <c r="AG2">
        <v>3.90284534805207</v>
      </c>
      <c r="AH2">
        <f>AF2+AG2</f>
        <v>5.2499999999999902</v>
      </c>
      <c r="AI2">
        <v>1.3125</v>
      </c>
      <c r="AJ2">
        <f>+AI2*4</f>
        <v>5.25</v>
      </c>
      <c r="AK2">
        <f>AJ2-SUM(Y2:AD2,K2)</f>
        <v>6.33792868159194</v>
      </c>
    </row>
    <row r="3" spans="1:37" x14ac:dyDescent="0.25">
      <c r="A3" s="1">
        <v>39263</v>
      </c>
      <c r="B3">
        <v>-8.2963800110050404E-2</v>
      </c>
      <c r="C3" s="26" t="s">
        <v>120</v>
      </c>
      <c r="D3">
        <v>-0.30632051549568901</v>
      </c>
      <c r="E3">
        <v>0.84832417676370497</v>
      </c>
      <c r="F3" s="26" t="s">
        <v>121</v>
      </c>
      <c r="G3" s="26" t="s">
        <v>122</v>
      </c>
      <c r="H3" s="26" t="s">
        <v>123</v>
      </c>
      <c r="I3" s="26" t="s">
        <v>124</v>
      </c>
      <c r="J3">
        <v>-1.14329976531769</v>
      </c>
      <c r="K3">
        <v>-0.57113225653655797</v>
      </c>
      <c r="L3" s="26" t="s">
        <v>125</v>
      </c>
      <c r="M3">
        <v>0</v>
      </c>
      <c r="N3">
        <v>0</v>
      </c>
      <c r="O3" s="26" t="s">
        <v>126</v>
      </c>
      <c r="P3">
        <v>0</v>
      </c>
      <c r="Q3">
        <v>2.14165259624944E-3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-0.23600196267066201</v>
      </c>
      <c r="AF3" s="26">
        <v>1.3471546519479201</v>
      </c>
      <c r="AG3">
        <v>3.90284534805207</v>
      </c>
      <c r="AH3">
        <f t="shared" ref="AH3:AH66" si="0">AF3+AG3</f>
        <v>5.2499999999999902</v>
      </c>
      <c r="AI3">
        <v>1.3125</v>
      </c>
      <c r="AJ3">
        <f t="shared" ref="AJ3:AJ66" si="1">+AI3*4</f>
        <v>5.25</v>
      </c>
      <c r="AK3">
        <f t="shared" ref="AK3:AK66" si="2">AJ3-SUM(Y3:AD3,K3)</f>
        <v>5.8211322565365577</v>
      </c>
    </row>
    <row r="4" spans="1:37" x14ac:dyDescent="0.25">
      <c r="A4" s="1">
        <v>39355</v>
      </c>
      <c r="B4">
        <v>-0.15392337174545001</v>
      </c>
      <c r="C4" s="26" t="s">
        <v>127</v>
      </c>
      <c r="D4">
        <v>-0.44946873558828498</v>
      </c>
      <c r="E4" s="26" t="s">
        <v>128</v>
      </c>
      <c r="F4" s="26" t="s">
        <v>129</v>
      </c>
      <c r="G4">
        <v>6.3708808549082604E-2</v>
      </c>
      <c r="H4" s="26" t="s">
        <v>130</v>
      </c>
      <c r="I4">
        <v>0.42669807132297399</v>
      </c>
      <c r="J4">
        <v>-1.21253067337903</v>
      </c>
      <c r="K4">
        <v>-0.64943506631830294</v>
      </c>
      <c r="L4" s="26" t="s">
        <v>131</v>
      </c>
      <c r="M4">
        <v>0</v>
      </c>
      <c r="N4">
        <v>0</v>
      </c>
      <c r="O4" s="26" t="s">
        <v>132</v>
      </c>
      <c r="P4">
        <v>0</v>
      </c>
      <c r="Q4">
        <v>-3.2081447709224199E-2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-0.23382987277058601</v>
      </c>
      <c r="AF4" s="26">
        <v>1.1671546519479199</v>
      </c>
      <c r="AG4">
        <v>3.90284534805207</v>
      </c>
      <c r="AH4">
        <f t="shared" si="0"/>
        <v>5.0699999999999896</v>
      </c>
      <c r="AI4">
        <v>1.2675000000000001</v>
      </c>
      <c r="AJ4">
        <f t="shared" si="1"/>
        <v>5.07</v>
      </c>
      <c r="AK4">
        <f t="shared" si="2"/>
        <v>5.7194350663183036</v>
      </c>
    </row>
    <row r="5" spans="1:37" x14ac:dyDescent="0.25">
      <c r="A5" s="1">
        <v>39447</v>
      </c>
      <c r="B5">
        <v>-0.15363651583361701</v>
      </c>
      <c r="C5" s="26" t="s">
        <v>133</v>
      </c>
      <c r="D5">
        <v>-0.63074700374725401</v>
      </c>
      <c r="E5">
        <v>0.966978026504551</v>
      </c>
      <c r="F5" s="26" t="s">
        <v>134</v>
      </c>
      <c r="G5" s="26" t="s">
        <v>135</v>
      </c>
      <c r="H5" s="26" t="s">
        <v>136</v>
      </c>
      <c r="I5" s="26" t="s">
        <v>137</v>
      </c>
      <c r="J5">
        <v>-1.1937889168589499</v>
      </c>
      <c r="K5">
        <v>-1.0906307914461599</v>
      </c>
      <c r="L5">
        <v>8.8389875776044305E-2</v>
      </c>
      <c r="M5">
        <v>0</v>
      </c>
      <c r="N5">
        <v>0</v>
      </c>
      <c r="O5" s="26" t="s">
        <v>138</v>
      </c>
      <c r="P5">
        <v>0</v>
      </c>
      <c r="Q5">
        <v>-2.72638916054708E-2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-0.23167323342065299</v>
      </c>
      <c r="AF5" s="26">
        <v>0.59715465194792405</v>
      </c>
      <c r="AG5">
        <v>3.90284534805207</v>
      </c>
      <c r="AH5">
        <f t="shared" si="0"/>
        <v>4.4999999999999938</v>
      </c>
      <c r="AI5">
        <v>1.125</v>
      </c>
      <c r="AJ5">
        <f t="shared" si="1"/>
        <v>4.5</v>
      </c>
      <c r="AK5">
        <f t="shared" si="2"/>
        <v>5.5906307914461602</v>
      </c>
    </row>
    <row r="6" spans="1:37" x14ac:dyDescent="0.25">
      <c r="A6" s="1">
        <v>39538</v>
      </c>
      <c r="B6">
        <v>-0.176541538337041</v>
      </c>
      <c r="C6" s="26" t="s">
        <v>139</v>
      </c>
      <c r="D6">
        <v>-0.84968192288887401</v>
      </c>
      <c r="E6" s="26" t="s">
        <v>140</v>
      </c>
      <c r="F6" s="26" t="s">
        <v>141</v>
      </c>
      <c r="G6">
        <v>4.9151621282159899E-2</v>
      </c>
      <c r="H6" s="26" t="s">
        <v>142</v>
      </c>
      <c r="I6">
        <v>0.36488999852814702</v>
      </c>
      <c r="J6">
        <v>-1.1859989471094901</v>
      </c>
      <c r="K6">
        <v>-1.3356228781867301</v>
      </c>
      <c r="L6" s="26" t="s">
        <v>143</v>
      </c>
      <c r="M6">
        <v>0</v>
      </c>
      <c r="N6">
        <v>0</v>
      </c>
      <c r="O6" s="26" t="s">
        <v>144</v>
      </c>
      <c r="P6">
        <v>0</v>
      </c>
      <c r="Q6">
        <v>-7.4595447540215604E-2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-0.229532083636874</v>
      </c>
      <c r="AF6">
        <v>-0.72284534805207501</v>
      </c>
      <c r="AG6">
        <v>3.90284534805207</v>
      </c>
      <c r="AH6">
        <f t="shared" si="0"/>
        <v>3.1799999999999948</v>
      </c>
      <c r="AI6">
        <v>0.79500000000000004</v>
      </c>
      <c r="AJ6">
        <f t="shared" si="1"/>
        <v>3.18</v>
      </c>
      <c r="AK6">
        <f t="shared" si="2"/>
        <v>4.51562287818673</v>
      </c>
    </row>
    <row r="7" spans="1:37" x14ac:dyDescent="0.25">
      <c r="A7" s="1">
        <v>39629</v>
      </c>
      <c r="B7">
        <v>-0.20191706642757501</v>
      </c>
      <c r="C7">
        <v>-7.2830784953383604E-2</v>
      </c>
      <c r="D7">
        <v>-0.92562239343463504</v>
      </c>
      <c r="E7" s="26" t="s">
        <v>145</v>
      </c>
      <c r="F7" s="26" t="s">
        <v>146</v>
      </c>
      <c r="G7">
        <v>3.9769291483540803E-2</v>
      </c>
      <c r="H7" s="26" t="s">
        <v>147</v>
      </c>
      <c r="I7" s="26" t="s">
        <v>148</v>
      </c>
      <c r="J7">
        <v>-1.26400690247888</v>
      </c>
      <c r="K7">
        <v>-1.4979970005565999</v>
      </c>
      <c r="L7">
        <v>-5.3407566244699202E-2</v>
      </c>
      <c r="M7">
        <v>0</v>
      </c>
      <c r="N7">
        <v>0</v>
      </c>
      <c r="O7" s="26" t="s">
        <v>149</v>
      </c>
      <c r="P7">
        <v>0</v>
      </c>
      <c r="Q7">
        <v>-8.3499592124945607E-2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-0.227406456380009</v>
      </c>
      <c r="AF7">
        <v>-1.8228453480520701</v>
      </c>
      <c r="AG7">
        <v>3.90284534805207</v>
      </c>
      <c r="AH7">
        <f t="shared" si="0"/>
        <v>2.08</v>
      </c>
      <c r="AI7">
        <v>0.52</v>
      </c>
      <c r="AJ7">
        <f t="shared" si="1"/>
        <v>2.08</v>
      </c>
      <c r="AK7">
        <f t="shared" si="2"/>
        <v>3.5779970005566</v>
      </c>
    </row>
    <row r="8" spans="1:37" x14ac:dyDescent="0.25">
      <c r="A8" s="1">
        <v>39721</v>
      </c>
      <c r="B8">
        <v>-8.9411127542508004E-2</v>
      </c>
      <c r="C8">
        <v>-0.303910181948713</v>
      </c>
      <c r="D8">
        <v>-1.0525337636498899</v>
      </c>
      <c r="E8">
        <v>-0.62106525889092601</v>
      </c>
      <c r="F8" s="26" t="s">
        <v>150</v>
      </c>
      <c r="G8">
        <v>3.2332229005087497E-2</v>
      </c>
      <c r="H8" s="26" t="s">
        <v>151</v>
      </c>
      <c r="I8" s="26" t="s">
        <v>152</v>
      </c>
      <c r="J8">
        <v>-1.28181665955587</v>
      </c>
      <c r="K8">
        <v>-0.60798148204013103</v>
      </c>
      <c r="L8">
        <v>-0.127025770366059</v>
      </c>
      <c r="M8">
        <v>0</v>
      </c>
      <c r="N8">
        <v>0</v>
      </c>
      <c r="O8">
        <v>0.70140353613373196</v>
      </c>
      <c r="P8">
        <v>0</v>
      </c>
      <c r="Q8">
        <v>-8.2877243984911197E-2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-0.22529637877712699</v>
      </c>
      <c r="AF8">
        <v>-1.96284534805207</v>
      </c>
      <c r="AG8">
        <v>3.90284534805207</v>
      </c>
      <c r="AH8">
        <f t="shared" si="0"/>
        <v>1.94</v>
      </c>
      <c r="AI8">
        <v>0.48499999999999999</v>
      </c>
      <c r="AJ8">
        <f t="shared" si="1"/>
        <v>1.94</v>
      </c>
      <c r="AK8">
        <f t="shared" si="2"/>
        <v>2.547981482040131</v>
      </c>
    </row>
    <row r="9" spans="1:37" x14ac:dyDescent="0.25">
      <c r="A9" s="1">
        <v>39813</v>
      </c>
      <c r="B9" s="26" t="s">
        <v>153</v>
      </c>
      <c r="C9">
        <v>-0.79217761453216196</v>
      </c>
      <c r="D9">
        <v>-1.6043944174909399</v>
      </c>
      <c r="E9">
        <v>-1.5547182261311601</v>
      </c>
      <c r="F9" s="26" t="s">
        <v>154</v>
      </c>
      <c r="G9">
        <v>3.6130617404474201E-2</v>
      </c>
      <c r="H9" s="26" t="s">
        <v>155</v>
      </c>
      <c r="I9">
        <v>-4.12931008496576E-2</v>
      </c>
      <c r="J9">
        <v>-1.24547735253921</v>
      </c>
      <c r="K9" s="26" t="s">
        <v>156</v>
      </c>
      <c r="L9">
        <v>-0.13821179730235</v>
      </c>
      <c r="M9">
        <v>0</v>
      </c>
      <c r="N9">
        <v>0</v>
      </c>
      <c r="O9" s="26" t="s">
        <v>157</v>
      </c>
      <c r="P9">
        <v>0</v>
      </c>
      <c r="Q9">
        <v>-0.137666454730104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-0.256385245106029</v>
      </c>
      <c r="Z9">
        <v>-0.120305645473052</v>
      </c>
      <c r="AA9">
        <v>-2.1104288820643202E-2</v>
      </c>
      <c r="AB9">
        <v>-3.6357935891669101E-3</v>
      </c>
      <c r="AC9">
        <v>-1.5368701228292501E-3</v>
      </c>
      <c r="AD9">
        <v>-2.2014940774843401E-3</v>
      </c>
      <c r="AE9">
        <v>-0.223201872336378</v>
      </c>
      <c r="AF9">
        <v>-3.3928453480520702</v>
      </c>
      <c r="AG9">
        <v>3.90284534805207</v>
      </c>
      <c r="AH9">
        <f t="shared" si="0"/>
        <v>0.50999999999999979</v>
      </c>
      <c r="AI9">
        <v>0.1275</v>
      </c>
      <c r="AJ9">
        <f t="shared" si="1"/>
        <v>0.51</v>
      </c>
      <c r="AK9">
        <f t="shared" si="2"/>
        <v>0.91516933718920468</v>
      </c>
    </row>
    <row r="10" spans="1:37" x14ac:dyDescent="0.25">
      <c r="A10" s="1">
        <v>39903</v>
      </c>
      <c r="B10" s="26" t="s">
        <v>158</v>
      </c>
      <c r="C10">
        <v>-0.87584388030271099</v>
      </c>
      <c r="D10">
        <v>-1.6876661010923799</v>
      </c>
      <c r="E10">
        <v>-1.9921386934719101</v>
      </c>
      <c r="F10" s="26" t="s">
        <v>159</v>
      </c>
      <c r="G10">
        <v>7.7759999555576095E-2</v>
      </c>
      <c r="H10" s="26" t="s">
        <v>160</v>
      </c>
      <c r="I10">
        <v>-0.18521717603889001</v>
      </c>
      <c r="J10">
        <v>-1.56740784321146</v>
      </c>
      <c r="K10" s="26" t="s">
        <v>161</v>
      </c>
      <c r="L10">
        <v>-0.210598408517017</v>
      </c>
      <c r="M10">
        <v>0</v>
      </c>
      <c r="N10">
        <v>0</v>
      </c>
      <c r="O10" s="26" t="s">
        <v>162</v>
      </c>
      <c r="P10">
        <v>0</v>
      </c>
      <c r="Q10">
        <v>-0.10143052351328601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6" t="s">
        <v>163</v>
      </c>
      <c r="Z10">
        <v>-0.29123047075243602</v>
      </c>
      <c r="AA10">
        <v>-8.9995246299750295E-2</v>
      </c>
      <c r="AB10">
        <v>-1.0718854398490201E-2</v>
      </c>
      <c r="AC10">
        <v>-1.3823975120540099E-2</v>
      </c>
      <c r="AD10">
        <v>-1.9485594776107999E-2</v>
      </c>
      <c r="AE10">
        <v>-0.22112295315518801</v>
      </c>
      <c r="AF10">
        <v>-3.7228453480520698</v>
      </c>
      <c r="AG10">
        <v>3.90284534805207</v>
      </c>
      <c r="AH10">
        <f t="shared" si="0"/>
        <v>0.18000000000000016</v>
      </c>
      <c r="AI10">
        <v>4.4999999999999998E-2</v>
      </c>
      <c r="AJ10">
        <f t="shared" si="1"/>
        <v>0.18</v>
      </c>
      <c r="AK10">
        <f t="shared" si="2"/>
        <v>0.60525414134732469</v>
      </c>
    </row>
    <row r="11" spans="1:37" x14ac:dyDescent="0.25">
      <c r="A11" s="1">
        <v>39994</v>
      </c>
      <c r="B11" s="26" t="s">
        <v>164</v>
      </c>
      <c r="C11">
        <v>-0.75459900979379801</v>
      </c>
      <c r="D11">
        <v>-1.55858787057723</v>
      </c>
      <c r="E11">
        <v>-2.0853044229613902</v>
      </c>
      <c r="F11" s="26" t="s">
        <v>165</v>
      </c>
      <c r="G11" s="26" t="s">
        <v>166</v>
      </c>
      <c r="H11" s="26" t="s">
        <v>167</v>
      </c>
      <c r="I11">
        <v>-0.18173935576609099</v>
      </c>
      <c r="J11">
        <v>-1.3758203575779899</v>
      </c>
      <c r="K11" s="26" t="s">
        <v>168</v>
      </c>
      <c r="L11">
        <v>-0.39438340809774503</v>
      </c>
      <c r="M11">
        <v>0</v>
      </c>
      <c r="N11">
        <v>0</v>
      </c>
      <c r="O11">
        <v>0.79029194205211495</v>
      </c>
      <c r="P11">
        <v>0</v>
      </c>
      <c r="Q11">
        <v>-1.3172517930957301E-2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6" t="s">
        <v>169</v>
      </c>
      <c r="Z11">
        <v>-3.6183899152787503E-2</v>
      </c>
      <c r="AA11">
        <v>-0.191938710217254</v>
      </c>
      <c r="AB11">
        <v>-4.76988127809947E-2</v>
      </c>
      <c r="AC11">
        <v>-2.3130776503510898E-2</v>
      </c>
      <c r="AD11">
        <v>-5.9238196287821003E-2</v>
      </c>
      <c r="AE11">
        <v>-0.219059632122064</v>
      </c>
      <c r="AF11">
        <v>-3.7228453480520698</v>
      </c>
      <c r="AG11">
        <v>3.90284534805207</v>
      </c>
      <c r="AH11">
        <f t="shared" si="0"/>
        <v>0.18000000000000016</v>
      </c>
      <c r="AI11">
        <v>4.4999999999999998E-2</v>
      </c>
      <c r="AJ11">
        <f t="shared" si="1"/>
        <v>0.18</v>
      </c>
      <c r="AK11">
        <f t="shared" si="2"/>
        <v>0.53819039494236809</v>
      </c>
    </row>
    <row r="12" spans="1:37" x14ac:dyDescent="0.25">
      <c r="A12" s="1">
        <v>40086</v>
      </c>
      <c r="B12">
        <v>-6.2353511116210202E-2</v>
      </c>
      <c r="C12">
        <v>-0.27312011620864501</v>
      </c>
      <c r="D12">
        <v>-1.3292817874101099</v>
      </c>
      <c r="E12">
        <v>-1.90603846026921</v>
      </c>
      <c r="F12" s="26" t="s">
        <v>170</v>
      </c>
      <c r="G12" s="26" t="s">
        <v>171</v>
      </c>
      <c r="H12">
        <v>8.0859986416383298E-2</v>
      </c>
      <c r="I12">
        <v>-0.151675713406311</v>
      </c>
      <c r="J12">
        <v>-1.31634027164788</v>
      </c>
      <c r="K12">
        <v>0.56616083664228201</v>
      </c>
      <c r="L12">
        <v>-0.54183290758204405</v>
      </c>
      <c r="M12">
        <v>0</v>
      </c>
      <c r="N12">
        <v>0</v>
      </c>
      <c r="O12">
        <v>0.610824025734517</v>
      </c>
      <c r="P12">
        <v>0</v>
      </c>
      <c r="Q12">
        <v>1.65313457680222E-3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6" t="s">
        <v>172</v>
      </c>
      <c r="Z12" s="26" t="s">
        <v>173</v>
      </c>
      <c r="AA12">
        <v>-0.1411519715281</v>
      </c>
      <c r="AB12">
        <v>-6.8417175748213002E-2</v>
      </c>
      <c r="AC12">
        <v>-2.7625261792164599E-2</v>
      </c>
      <c r="AD12">
        <v>-0.118816571712061</v>
      </c>
      <c r="AE12">
        <v>-0.21701191511220999</v>
      </c>
      <c r="AF12">
        <v>-3.75284534805207</v>
      </c>
      <c r="AG12">
        <v>3.90284534805207</v>
      </c>
      <c r="AH12">
        <f t="shared" si="0"/>
        <v>0.14999999999999991</v>
      </c>
      <c r="AI12">
        <v>3.7499999999999999E-2</v>
      </c>
      <c r="AJ12">
        <f t="shared" si="1"/>
        <v>0.15</v>
      </c>
      <c r="AK12">
        <f t="shared" si="2"/>
        <v>-6.0149855861743401E-2</v>
      </c>
    </row>
    <row r="13" spans="1:37" x14ac:dyDescent="0.25">
      <c r="A13" s="1">
        <v>40178</v>
      </c>
      <c r="B13">
        <v>5.07468810503258E-4</v>
      </c>
      <c r="C13">
        <v>-0.19682351204130499</v>
      </c>
      <c r="D13">
        <v>-1.15085291909256</v>
      </c>
      <c r="E13">
        <v>-1.88169351121938</v>
      </c>
      <c r="F13" s="26" t="s">
        <v>174</v>
      </c>
      <c r="G13">
        <v>-9.5120942627163294E-2</v>
      </c>
      <c r="H13">
        <v>-0.39911133626142298</v>
      </c>
      <c r="I13">
        <v>6.3178418471441899E-2</v>
      </c>
      <c r="J13">
        <v>-1.2794913009506901</v>
      </c>
      <c r="K13" s="26" t="s">
        <v>175</v>
      </c>
      <c r="L13">
        <v>-0.57081217676451201</v>
      </c>
      <c r="M13">
        <v>0</v>
      </c>
      <c r="N13">
        <v>0</v>
      </c>
      <c r="O13" s="26" t="s">
        <v>176</v>
      </c>
      <c r="P13">
        <v>0</v>
      </c>
      <c r="Q13">
        <v>5.57659319390056E-2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6" t="s">
        <v>177</v>
      </c>
      <c r="Z13" s="26" t="s">
        <v>178</v>
      </c>
      <c r="AA13">
        <v>1.7642377374718E-2</v>
      </c>
      <c r="AB13">
        <v>-7.1919373899559796E-2</v>
      </c>
      <c r="AC13">
        <v>-3.7899563738511E-2</v>
      </c>
      <c r="AD13">
        <v>-0.20616227175808999</v>
      </c>
      <c r="AE13">
        <v>-0.21497980317712101</v>
      </c>
      <c r="AF13">
        <v>-3.7828453480520698</v>
      </c>
      <c r="AG13">
        <v>3.90284534805207</v>
      </c>
      <c r="AH13">
        <f t="shared" si="0"/>
        <v>0.12000000000000011</v>
      </c>
      <c r="AI13">
        <v>0.03</v>
      </c>
      <c r="AJ13">
        <f t="shared" si="1"/>
        <v>0.12</v>
      </c>
      <c r="AK13">
        <f t="shared" si="2"/>
        <v>0.41833883202144279</v>
      </c>
    </row>
    <row r="14" spans="1:37" x14ac:dyDescent="0.25">
      <c r="A14" s="1">
        <v>40268</v>
      </c>
      <c r="B14">
        <v>-2.89398947936217E-2</v>
      </c>
      <c r="C14">
        <v>-5.1269978323690603E-2</v>
      </c>
      <c r="D14">
        <v>-0.987532037411468</v>
      </c>
      <c r="E14">
        <v>-1.76804831985045</v>
      </c>
      <c r="F14" s="26" t="s">
        <v>179</v>
      </c>
      <c r="G14">
        <v>-0.19954776646944</v>
      </c>
      <c r="H14">
        <v>-0.34223788812881301</v>
      </c>
      <c r="I14" s="26" t="s">
        <v>180</v>
      </c>
      <c r="J14">
        <v>-1.42030646006882</v>
      </c>
      <c r="K14" s="26" t="s">
        <v>181</v>
      </c>
      <c r="L14">
        <v>-0.47232636805681899</v>
      </c>
      <c r="M14">
        <v>0</v>
      </c>
      <c r="N14">
        <v>0</v>
      </c>
      <c r="O14" s="26" t="s">
        <v>182</v>
      </c>
      <c r="P14">
        <v>0</v>
      </c>
      <c r="Q14">
        <v>-1.28484603264232E-2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7.4458845817592004E-2</v>
      </c>
      <c r="Z14" s="26" t="s">
        <v>183</v>
      </c>
      <c r="AA14" s="26" t="s">
        <v>184</v>
      </c>
      <c r="AB14">
        <v>-5.1590741835993298E-2</v>
      </c>
      <c r="AC14">
        <v>-2.1705277086188801E-2</v>
      </c>
      <c r="AD14">
        <v>-0.32512256121834399</v>
      </c>
      <c r="AE14">
        <v>-0.21296329272836101</v>
      </c>
      <c r="AF14">
        <v>-3.7728453480520701</v>
      </c>
      <c r="AG14">
        <v>3.90284534805207</v>
      </c>
      <c r="AH14">
        <f t="shared" si="0"/>
        <v>0.12999999999999989</v>
      </c>
      <c r="AI14">
        <v>3.2500000000000001E-2</v>
      </c>
      <c r="AJ14">
        <f t="shared" si="1"/>
        <v>0.13</v>
      </c>
      <c r="AK14">
        <f t="shared" si="2"/>
        <v>0.45395973432293407</v>
      </c>
    </row>
    <row r="15" spans="1:37" x14ac:dyDescent="0.25">
      <c r="A15" s="1">
        <v>40359</v>
      </c>
      <c r="B15">
        <v>-4.3014320891490501E-2</v>
      </c>
      <c r="C15" s="26" t="s">
        <v>185</v>
      </c>
      <c r="D15">
        <v>-1.0350653702258099</v>
      </c>
      <c r="E15">
        <v>-1.4096290211976701</v>
      </c>
      <c r="F15">
        <v>6.3276669835180294E-2</v>
      </c>
      <c r="G15">
        <v>-0.32939734689008399</v>
      </c>
      <c r="H15">
        <v>-0.20240447027418401</v>
      </c>
      <c r="I15">
        <v>8.4143028803842695E-2</v>
      </c>
      <c r="J15">
        <v>-1.3895245094792701</v>
      </c>
      <c r="K15" s="26" t="s">
        <v>186</v>
      </c>
      <c r="L15">
        <v>-0.41788474776407297</v>
      </c>
      <c r="M15">
        <v>0</v>
      </c>
      <c r="N15">
        <v>0</v>
      </c>
      <c r="O15" s="26" t="s">
        <v>187</v>
      </c>
      <c r="P15">
        <v>0</v>
      </c>
      <c r="Q15">
        <v>-8.4192942409908794E-2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6" t="s">
        <v>188</v>
      </c>
      <c r="Z15" s="26" t="s">
        <v>189</v>
      </c>
      <c r="AA15" s="26" t="s">
        <v>190</v>
      </c>
      <c r="AB15" s="26" t="s">
        <v>191</v>
      </c>
      <c r="AC15" s="26" t="s">
        <v>192</v>
      </c>
      <c r="AD15">
        <v>-0.43043437481094698</v>
      </c>
      <c r="AE15">
        <v>-0.21096237571566601</v>
      </c>
      <c r="AF15">
        <v>-3.71284534805207</v>
      </c>
      <c r="AG15">
        <v>3.90284534805207</v>
      </c>
      <c r="AH15">
        <f t="shared" si="0"/>
        <v>0.18999999999999995</v>
      </c>
      <c r="AI15">
        <v>4.7500000000000001E-2</v>
      </c>
      <c r="AJ15">
        <f t="shared" si="1"/>
        <v>0.19</v>
      </c>
      <c r="AK15">
        <f t="shared" si="2"/>
        <v>0.62043437481094699</v>
      </c>
    </row>
    <row r="16" spans="1:37" x14ac:dyDescent="0.25">
      <c r="A16" s="1">
        <v>40451</v>
      </c>
      <c r="B16" s="26" t="s">
        <v>193</v>
      </c>
      <c r="C16" s="26" t="s">
        <v>194</v>
      </c>
      <c r="D16">
        <v>-1.10664098242343</v>
      </c>
      <c r="E16">
        <v>-1.0555546824570801</v>
      </c>
      <c r="F16">
        <v>-8.3681174748428094E-2</v>
      </c>
      <c r="G16">
        <v>-0.43696366193902703</v>
      </c>
      <c r="H16">
        <v>-0.350530650257947</v>
      </c>
      <c r="I16" s="26" t="s">
        <v>195</v>
      </c>
      <c r="J16">
        <v>-1.3933836128924899</v>
      </c>
      <c r="K16" s="26" t="s">
        <v>196</v>
      </c>
      <c r="L16">
        <v>-0.28315856709647502</v>
      </c>
      <c r="M16">
        <v>0</v>
      </c>
      <c r="N16">
        <v>0</v>
      </c>
      <c r="O16" s="26" t="s">
        <v>197</v>
      </c>
      <c r="P16">
        <v>0</v>
      </c>
      <c r="Q16">
        <v>-1.51945868552233E-2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-0.19684476723702701</v>
      </c>
      <c r="Z16">
        <v>9.5743904574210698E-2</v>
      </c>
      <c r="AA16" s="26" t="s">
        <v>198</v>
      </c>
      <c r="AB16" s="26" t="s">
        <v>199</v>
      </c>
      <c r="AC16" s="26" t="s">
        <v>200</v>
      </c>
      <c r="AD16">
        <v>-0.38572108910296599</v>
      </c>
      <c r="AE16">
        <v>-0.208977039799562</v>
      </c>
      <c r="AF16">
        <v>-3.71284534805207</v>
      </c>
      <c r="AG16">
        <v>3.90284534805207</v>
      </c>
      <c r="AH16">
        <f t="shared" si="0"/>
        <v>0.18999999999999995</v>
      </c>
      <c r="AI16">
        <v>4.7500000000000001E-2</v>
      </c>
      <c r="AJ16">
        <f t="shared" si="1"/>
        <v>0.19</v>
      </c>
      <c r="AK16">
        <f t="shared" si="2"/>
        <v>0.6768219517657823</v>
      </c>
    </row>
    <row r="17" spans="1:37" x14ac:dyDescent="0.25">
      <c r="A17" s="1">
        <v>40543</v>
      </c>
      <c r="B17">
        <v>-0.16205859688803101</v>
      </c>
      <c r="C17" s="26" t="s">
        <v>201</v>
      </c>
      <c r="D17">
        <v>-1.1197271423613</v>
      </c>
      <c r="E17">
        <v>-0.754210261776594</v>
      </c>
      <c r="F17">
        <v>-0.141493807183139</v>
      </c>
      <c r="G17">
        <v>-0.540619193316909</v>
      </c>
      <c r="H17">
        <v>-0.38757122829808099</v>
      </c>
      <c r="I17" s="26" t="s">
        <v>202</v>
      </c>
      <c r="J17">
        <v>-1.4305545224376801</v>
      </c>
      <c r="K17" s="26" t="s">
        <v>203</v>
      </c>
      <c r="L17">
        <v>-0.25198256627939802</v>
      </c>
      <c r="M17">
        <v>0</v>
      </c>
      <c r="N17">
        <v>0</v>
      </c>
      <c r="O17">
        <v>9.7634949445883107E-2</v>
      </c>
      <c r="P17">
        <v>0</v>
      </c>
      <c r="Q17" s="26" t="s">
        <v>204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-7.5179983971420394E-2</v>
      </c>
      <c r="Z17">
        <v>-0.15091047897944901</v>
      </c>
      <c r="AA17" s="26" t="s">
        <v>205</v>
      </c>
      <c r="AB17" s="26" t="s">
        <v>206</v>
      </c>
      <c r="AC17" s="26" t="s">
        <v>207</v>
      </c>
      <c r="AD17">
        <v>-0.230824505207363</v>
      </c>
      <c r="AE17">
        <v>-0.207007268518653</v>
      </c>
      <c r="AF17">
        <v>-3.71284534805207</v>
      </c>
      <c r="AG17">
        <v>3.90284534805207</v>
      </c>
      <c r="AH17">
        <f t="shared" si="0"/>
        <v>0.18999999999999995</v>
      </c>
      <c r="AI17">
        <v>4.7500000000000001E-2</v>
      </c>
      <c r="AJ17">
        <f t="shared" si="1"/>
        <v>0.19</v>
      </c>
      <c r="AK17">
        <f t="shared" si="2"/>
        <v>0.64691496815823246</v>
      </c>
    </row>
    <row r="18" spans="1:37" x14ac:dyDescent="0.25">
      <c r="A18" s="1">
        <v>40633</v>
      </c>
      <c r="B18">
        <v>-0.27063806475663299</v>
      </c>
      <c r="C18">
        <v>9.4345706450434996E-2</v>
      </c>
      <c r="D18">
        <v>-0.98952181299964603</v>
      </c>
      <c r="E18">
        <v>-0.77790685083706002</v>
      </c>
      <c r="F18">
        <v>-0.167714101642219</v>
      </c>
      <c r="G18">
        <v>-0.60960630044646102</v>
      </c>
      <c r="H18">
        <v>-0.12465078836200801</v>
      </c>
      <c r="I18" s="26" t="s">
        <v>208</v>
      </c>
      <c r="J18">
        <v>-1.3055222303496199</v>
      </c>
      <c r="K18" s="26" t="s">
        <v>209</v>
      </c>
      <c r="L18">
        <v>-0.17072291988505001</v>
      </c>
      <c r="M18">
        <v>0</v>
      </c>
      <c r="N18">
        <v>0</v>
      </c>
      <c r="O18">
        <v>6.3130256084366607E-2</v>
      </c>
      <c r="P18">
        <v>0</v>
      </c>
      <c r="Q18" s="26" t="s">
        <v>210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-7.4197511120662904E-2</v>
      </c>
      <c r="Z18">
        <v>-0.112770807528421</v>
      </c>
      <c r="AA18">
        <v>-0.150236627542394</v>
      </c>
      <c r="AB18" s="26" t="s">
        <v>211</v>
      </c>
      <c r="AC18" s="26" t="s">
        <v>212</v>
      </c>
      <c r="AD18">
        <v>-0.11616813160327499</v>
      </c>
      <c r="AE18">
        <v>-0.205053041451737</v>
      </c>
      <c r="AF18">
        <v>-3.75284534805207</v>
      </c>
      <c r="AG18">
        <v>3.90284534805207</v>
      </c>
      <c r="AH18">
        <f t="shared" si="0"/>
        <v>0.14999999999999991</v>
      </c>
      <c r="AI18">
        <v>3.7499999999999999E-2</v>
      </c>
      <c r="AJ18">
        <f t="shared" si="1"/>
        <v>0.15</v>
      </c>
      <c r="AK18">
        <f t="shared" si="2"/>
        <v>0.60337307779475291</v>
      </c>
    </row>
    <row r="19" spans="1:37" x14ac:dyDescent="0.25">
      <c r="A19" s="1">
        <v>40724</v>
      </c>
      <c r="B19">
        <v>-0.247160931378234</v>
      </c>
      <c r="C19" s="26" t="s">
        <v>213</v>
      </c>
      <c r="D19">
        <v>-1.0503695147436001</v>
      </c>
      <c r="E19">
        <v>-0.61748199016904604</v>
      </c>
      <c r="F19">
        <v>-0.26053262064207999</v>
      </c>
      <c r="G19">
        <v>-0.68365800602989002</v>
      </c>
      <c r="H19">
        <v>-0.21057138176517801</v>
      </c>
      <c r="I19" s="26" t="s">
        <v>214</v>
      </c>
      <c r="J19">
        <v>-1.4417839848930201</v>
      </c>
      <c r="K19" s="26" t="s">
        <v>215</v>
      </c>
      <c r="L19">
        <v>-0.16018510103242101</v>
      </c>
      <c r="M19">
        <v>0</v>
      </c>
      <c r="N19">
        <v>0</v>
      </c>
      <c r="O19" s="26" t="s">
        <v>216</v>
      </c>
      <c r="P19">
        <v>0</v>
      </c>
      <c r="Q19" s="26" t="s">
        <v>217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9.6171497137314196E-2</v>
      </c>
      <c r="Z19">
        <v>-2.8304957945433501E-2</v>
      </c>
      <c r="AA19">
        <v>-0.120989776159161</v>
      </c>
      <c r="AB19">
        <v>-0.16390289775443101</v>
      </c>
      <c r="AC19" s="26" t="s">
        <v>218</v>
      </c>
      <c r="AD19" s="26" t="s">
        <v>219</v>
      </c>
      <c r="AE19">
        <v>-0.20311433437489501</v>
      </c>
      <c r="AF19">
        <v>-3.8128453480520701</v>
      </c>
      <c r="AG19">
        <v>3.90284534805207</v>
      </c>
      <c r="AH19">
        <f t="shared" si="0"/>
        <v>8.9999999999999858E-2</v>
      </c>
      <c r="AI19">
        <v>2.2499999999999999E-2</v>
      </c>
      <c r="AJ19">
        <f t="shared" si="1"/>
        <v>0.09</v>
      </c>
      <c r="AK19">
        <f t="shared" si="2"/>
        <v>0.30702613472171131</v>
      </c>
    </row>
    <row r="20" spans="1:37" x14ac:dyDescent="0.25">
      <c r="A20" s="1">
        <v>40816</v>
      </c>
      <c r="B20">
        <v>-0.34942557616577102</v>
      </c>
      <c r="C20" s="26" t="s">
        <v>220</v>
      </c>
      <c r="D20">
        <v>-1.2321974410596299</v>
      </c>
      <c r="E20">
        <v>-0.37159859801407702</v>
      </c>
      <c r="F20">
        <v>-0.440752415028279</v>
      </c>
      <c r="G20">
        <v>-0.73417220713855602</v>
      </c>
      <c r="H20">
        <v>-0.13375179520931399</v>
      </c>
      <c r="I20" s="26" t="s">
        <v>221</v>
      </c>
      <c r="J20">
        <v>-1.4544734959240699</v>
      </c>
      <c r="K20" s="26" t="s">
        <v>222</v>
      </c>
      <c r="L20">
        <v>-0.117286443189326</v>
      </c>
      <c r="M20">
        <v>0</v>
      </c>
      <c r="N20">
        <v>0</v>
      </c>
      <c r="O20">
        <v>-2.9958199526389801E-2</v>
      </c>
      <c r="P20">
        <v>0</v>
      </c>
      <c r="Q20">
        <v>-4.1218416973536003E-2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-2.3271979815149099E-2</v>
      </c>
      <c r="Z20" s="26" t="s">
        <v>223</v>
      </c>
      <c r="AA20">
        <v>-3.0324919356160903E-4</v>
      </c>
      <c r="AB20">
        <v>-9.53607414906055E-2</v>
      </c>
      <c r="AC20">
        <v>-6.9070422575372006E-2</v>
      </c>
      <c r="AD20" s="26" t="s">
        <v>224</v>
      </c>
      <c r="AE20">
        <v>-0.20119111941371901</v>
      </c>
      <c r="AF20">
        <v>-3.8228453480520699</v>
      </c>
      <c r="AG20">
        <v>3.90284534805207</v>
      </c>
      <c r="AH20">
        <f t="shared" si="0"/>
        <v>8.0000000000000071E-2</v>
      </c>
      <c r="AI20">
        <v>0.02</v>
      </c>
      <c r="AJ20">
        <f t="shared" si="1"/>
        <v>0.08</v>
      </c>
      <c r="AK20">
        <f t="shared" si="2"/>
        <v>0.26800639307468821</v>
      </c>
    </row>
    <row r="21" spans="1:37" x14ac:dyDescent="0.25">
      <c r="A21" s="1">
        <v>40908</v>
      </c>
      <c r="B21">
        <v>-0.24269042786040301</v>
      </c>
      <c r="C21" s="26" t="s">
        <v>225</v>
      </c>
      <c r="D21">
        <v>-1.3205626095579199</v>
      </c>
      <c r="E21">
        <v>-9.2503342504660895E-3</v>
      </c>
      <c r="F21">
        <v>-0.50942715939394001</v>
      </c>
      <c r="G21">
        <v>-0.74549929774837997</v>
      </c>
      <c r="H21">
        <v>-0.20948522530573099</v>
      </c>
      <c r="I21" s="26" t="s">
        <v>226</v>
      </c>
      <c r="J21">
        <v>-1.6692977315447299</v>
      </c>
      <c r="K21" s="26" t="s">
        <v>227</v>
      </c>
      <c r="L21">
        <v>-9.1482651819561108E-3</v>
      </c>
      <c r="M21">
        <v>0</v>
      </c>
      <c r="N21">
        <v>0</v>
      </c>
      <c r="O21">
        <v>6.1097609451492403E-2</v>
      </c>
      <c r="P21">
        <v>0</v>
      </c>
      <c r="Q21">
        <v>-4.7210866160907902E-2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-0.15258272346167101</v>
      </c>
      <c r="Z21" s="26" t="s">
        <v>228</v>
      </c>
      <c r="AA21" s="26" t="s">
        <v>229</v>
      </c>
      <c r="AB21">
        <v>-1.0225508116036099E-3</v>
      </c>
      <c r="AC21">
        <v>-0.15163880758369999</v>
      </c>
      <c r="AD21" s="26" t="s">
        <v>230</v>
      </c>
      <c r="AE21">
        <v>-0.199283365190806</v>
      </c>
      <c r="AF21">
        <v>-3.8328453480520701</v>
      </c>
      <c r="AG21">
        <v>3.90284534805207</v>
      </c>
      <c r="AH21">
        <f t="shared" si="0"/>
        <v>6.999999999999984E-2</v>
      </c>
      <c r="AI21">
        <v>1.7500000000000002E-2</v>
      </c>
      <c r="AJ21">
        <f t="shared" si="1"/>
        <v>7.0000000000000007E-2</v>
      </c>
      <c r="AK21">
        <f t="shared" si="2"/>
        <v>0.37524408185697461</v>
      </c>
    </row>
    <row r="22" spans="1:37" x14ac:dyDescent="0.25">
      <c r="A22" s="1">
        <v>40999</v>
      </c>
      <c r="B22">
        <v>-0.16910534213305001</v>
      </c>
      <c r="C22" s="26" t="s">
        <v>231</v>
      </c>
      <c r="D22">
        <v>-1.34484602761307</v>
      </c>
      <c r="E22" s="26" t="s">
        <v>232</v>
      </c>
      <c r="F22">
        <v>-0.58657140123238405</v>
      </c>
      <c r="G22">
        <v>-0.73264701496547602</v>
      </c>
      <c r="H22">
        <v>-0.46548189026696002</v>
      </c>
      <c r="I22" s="26" t="s">
        <v>233</v>
      </c>
      <c r="J22">
        <v>-1.54321418827437</v>
      </c>
      <c r="K22">
        <v>5.7267966749837501E-2</v>
      </c>
      <c r="L22" s="26" t="s">
        <v>234</v>
      </c>
      <c r="M22">
        <v>0</v>
      </c>
      <c r="N22">
        <v>0</v>
      </c>
      <c r="O22">
        <v>3.3535608516209001E-2</v>
      </c>
      <c r="P22">
        <v>0</v>
      </c>
      <c r="Q22" s="26" t="s">
        <v>235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-4.2002918489955299E-2</v>
      </c>
      <c r="Z22">
        <v>-0.132030932943875</v>
      </c>
      <c r="AA22">
        <v>-6.3894407939780202E-3</v>
      </c>
      <c r="AB22" s="26" t="s">
        <v>236</v>
      </c>
      <c r="AC22" s="26" t="s">
        <v>237</v>
      </c>
      <c r="AD22">
        <v>6.1827270459764397E-2</v>
      </c>
      <c r="AE22">
        <v>-0.19739103696865501</v>
      </c>
      <c r="AF22">
        <v>-3.8028453480520699</v>
      </c>
      <c r="AG22">
        <v>3.90284534805207</v>
      </c>
      <c r="AH22">
        <f t="shared" si="0"/>
        <v>0.10000000000000009</v>
      </c>
      <c r="AI22">
        <v>2.5000000000000001E-2</v>
      </c>
      <c r="AJ22">
        <f t="shared" si="1"/>
        <v>0.1</v>
      </c>
      <c r="AK22">
        <f t="shared" si="2"/>
        <v>0.16132805501820641</v>
      </c>
    </row>
    <row r="23" spans="1:37" x14ac:dyDescent="0.25">
      <c r="A23" s="1">
        <v>41090</v>
      </c>
      <c r="B23">
        <v>-0.18557061644599501</v>
      </c>
      <c r="C23" s="26" t="s">
        <v>238</v>
      </c>
      <c r="D23">
        <v>-1.4232477393525</v>
      </c>
      <c r="E23" s="26" t="s">
        <v>239</v>
      </c>
      <c r="F23">
        <v>-0.63320811832055102</v>
      </c>
      <c r="G23">
        <v>-0.70750079042859204</v>
      </c>
      <c r="H23">
        <v>-0.41967810631987501</v>
      </c>
      <c r="I23" s="26" t="s">
        <v>240</v>
      </c>
      <c r="J23">
        <v>-1.54799035893801</v>
      </c>
      <c r="K23" s="26" t="s">
        <v>241</v>
      </c>
      <c r="L23">
        <v>8.7517827695551706E-2</v>
      </c>
      <c r="M23">
        <v>0</v>
      </c>
      <c r="N23">
        <v>0</v>
      </c>
      <c r="O23">
        <v>5.7049155912012803E-2</v>
      </c>
      <c r="P23">
        <v>0</v>
      </c>
      <c r="Q23" s="26" t="s">
        <v>242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-0.168819824533017</v>
      </c>
      <c r="Z23">
        <v>-3.3538437175212599E-2</v>
      </c>
      <c r="AA23">
        <v>-0.206796862206205</v>
      </c>
      <c r="AB23" s="26" t="s">
        <v>243</v>
      </c>
      <c r="AC23">
        <v>9.5876323789457304E-2</v>
      </c>
      <c r="AD23">
        <v>6.7545766471910601E-2</v>
      </c>
      <c r="AE23">
        <v>-0.19551409678812401</v>
      </c>
      <c r="AF23">
        <v>-3.75284534805207</v>
      </c>
      <c r="AG23">
        <v>3.90284534805207</v>
      </c>
      <c r="AH23">
        <f t="shared" si="0"/>
        <v>0.14999999999999991</v>
      </c>
      <c r="AI23">
        <v>3.7499999999999999E-2</v>
      </c>
      <c r="AJ23">
        <f t="shared" si="1"/>
        <v>0.15</v>
      </c>
      <c r="AK23">
        <f t="shared" si="2"/>
        <v>0.39573303365306667</v>
      </c>
    </row>
    <row r="24" spans="1:37" x14ac:dyDescent="0.25">
      <c r="A24" s="1">
        <v>41182</v>
      </c>
      <c r="B24">
        <v>-0.220766939580536</v>
      </c>
      <c r="C24">
        <v>7.2494730050533904E-2</v>
      </c>
      <c r="D24">
        <v>-1.39206296913219</v>
      </c>
      <c r="E24">
        <v>7.0781531008221798E-3</v>
      </c>
      <c r="F24">
        <v>-0.69136780229671801</v>
      </c>
      <c r="G24">
        <v>-0.67978508141292504</v>
      </c>
      <c r="H24">
        <v>-9.1682420494767394E-2</v>
      </c>
      <c r="I24" s="26" t="s">
        <v>244</v>
      </c>
      <c r="J24">
        <v>-1.61654796231756</v>
      </c>
      <c r="K24" s="26" t="s">
        <v>245</v>
      </c>
      <c r="L24" s="26" t="s">
        <v>246</v>
      </c>
      <c r="M24">
        <v>0</v>
      </c>
      <c r="N24">
        <v>0</v>
      </c>
      <c r="O24" s="26" t="s">
        <v>247</v>
      </c>
      <c r="P24">
        <v>0</v>
      </c>
      <c r="Q24" s="26" t="s">
        <v>248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-4.1278441251151599E-2</v>
      </c>
      <c r="Z24">
        <v>-4.8599709616459597E-2</v>
      </c>
      <c r="AA24">
        <v>-0.155177445270409</v>
      </c>
      <c r="AB24" s="26" t="s">
        <v>249</v>
      </c>
      <c r="AC24">
        <v>-0.101318091391162</v>
      </c>
      <c r="AD24" s="26" t="s">
        <v>250</v>
      </c>
      <c r="AE24">
        <v>-0.19365250360255001</v>
      </c>
      <c r="AF24">
        <v>-3.7628453480520698</v>
      </c>
      <c r="AG24">
        <v>3.90284534805207</v>
      </c>
      <c r="AH24">
        <f t="shared" si="0"/>
        <v>0.14000000000000012</v>
      </c>
      <c r="AI24">
        <v>3.5000000000000003E-2</v>
      </c>
      <c r="AJ24">
        <f t="shared" si="1"/>
        <v>0.14000000000000001</v>
      </c>
      <c r="AK24">
        <f t="shared" si="2"/>
        <v>0.4863736875291822</v>
      </c>
    </row>
    <row r="25" spans="1:37" x14ac:dyDescent="0.25">
      <c r="A25" s="1">
        <v>41274</v>
      </c>
      <c r="B25">
        <v>-0.157510548316004</v>
      </c>
      <c r="C25" s="26" t="s">
        <v>251</v>
      </c>
      <c r="D25">
        <v>-1.38438735064554</v>
      </c>
      <c r="E25">
        <v>-1.8502967280735701E-2</v>
      </c>
      <c r="F25">
        <v>-0.72998310531572597</v>
      </c>
      <c r="G25">
        <v>-0.66070983978397102</v>
      </c>
      <c r="H25">
        <v>-0.209246308877061</v>
      </c>
      <c r="I25" s="26" t="s">
        <v>252</v>
      </c>
      <c r="J25">
        <v>-1.4149760569034899</v>
      </c>
      <c r="K25" s="26" t="s">
        <v>253</v>
      </c>
      <c r="L25" s="26" t="s">
        <v>254</v>
      </c>
      <c r="M25">
        <v>0</v>
      </c>
      <c r="N25">
        <v>0</v>
      </c>
      <c r="O25">
        <v>-2.23226542831951E-2</v>
      </c>
      <c r="P25">
        <v>0</v>
      </c>
      <c r="Q25" s="26" t="s">
        <v>255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8.6885010528738496E-2</v>
      </c>
      <c r="Z25">
        <v>-5.7212725667387297E-2</v>
      </c>
      <c r="AA25">
        <v>-4.26656238768435E-2</v>
      </c>
      <c r="AB25" s="26" t="s">
        <v>256</v>
      </c>
      <c r="AC25">
        <v>-0.26413870797413602</v>
      </c>
      <c r="AD25" s="26" t="s">
        <v>257</v>
      </c>
      <c r="AE25">
        <v>-0.19180621340767801</v>
      </c>
      <c r="AF25">
        <v>-3.7428453480520698</v>
      </c>
      <c r="AG25">
        <v>3.90284534805207</v>
      </c>
      <c r="AH25">
        <f t="shared" si="0"/>
        <v>0.16000000000000014</v>
      </c>
      <c r="AI25">
        <v>0.04</v>
      </c>
      <c r="AJ25">
        <f t="shared" si="1"/>
        <v>0.16</v>
      </c>
      <c r="AK25">
        <f t="shared" si="2"/>
        <v>0.43713204698962838</v>
      </c>
    </row>
    <row r="26" spans="1:37" x14ac:dyDescent="0.25">
      <c r="A26" s="1">
        <v>41364</v>
      </c>
      <c r="B26">
        <v>-0.240900524935934</v>
      </c>
      <c r="C26" s="26" t="s">
        <v>258</v>
      </c>
      <c r="D26">
        <v>-1.3803909443524001</v>
      </c>
      <c r="E26">
        <v>7.4809368353077194E-2</v>
      </c>
      <c r="F26">
        <v>-0.70658619951454804</v>
      </c>
      <c r="G26">
        <v>-0.65191557507970699</v>
      </c>
      <c r="H26">
        <v>-0.43387198497475399</v>
      </c>
      <c r="I26" s="26" t="s">
        <v>259</v>
      </c>
      <c r="J26">
        <v>-1.58097262869066</v>
      </c>
      <c r="K26" s="26" t="s">
        <v>260</v>
      </c>
      <c r="L26" s="26" t="s">
        <v>261</v>
      </c>
      <c r="M26">
        <v>0</v>
      </c>
      <c r="N26">
        <v>0</v>
      </c>
      <c r="O26">
        <v>-8.5838023586971707E-3</v>
      </c>
      <c r="P26">
        <v>0</v>
      </c>
      <c r="Q26" s="26" t="s">
        <v>262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-1.9373756001074698E-2</v>
      </c>
      <c r="Z26">
        <v>-1.7834222773699601E-2</v>
      </c>
      <c r="AA26" s="26" t="s">
        <v>263</v>
      </c>
      <c r="AB26">
        <v>-2.16113073135435E-2</v>
      </c>
      <c r="AC26">
        <v>-0.123410518937036</v>
      </c>
      <c r="AD26" s="26" t="s">
        <v>264</v>
      </c>
      <c r="AE26">
        <v>-0.18997517936751401</v>
      </c>
      <c r="AF26">
        <v>-3.7628453480520698</v>
      </c>
      <c r="AG26">
        <v>3.90284534805207</v>
      </c>
      <c r="AH26">
        <f t="shared" si="0"/>
        <v>0.14000000000000012</v>
      </c>
      <c r="AI26">
        <v>3.5000000000000003E-2</v>
      </c>
      <c r="AJ26">
        <f t="shared" si="1"/>
        <v>0.14000000000000001</v>
      </c>
      <c r="AK26">
        <f t="shared" si="2"/>
        <v>0.32222980502535381</v>
      </c>
    </row>
    <row r="27" spans="1:37" x14ac:dyDescent="0.25">
      <c r="A27" s="1">
        <v>41455</v>
      </c>
      <c r="B27">
        <v>-0.18111056760806299</v>
      </c>
      <c r="C27">
        <v>7.0223703394356296E-2</v>
      </c>
      <c r="D27">
        <v>-1.3636470125767599</v>
      </c>
      <c r="E27" s="26" t="s">
        <v>265</v>
      </c>
      <c r="F27">
        <v>-0.63962603086089798</v>
      </c>
      <c r="G27">
        <v>-0.63456125579707101</v>
      </c>
      <c r="H27">
        <v>-0.49542019379282698</v>
      </c>
      <c r="I27" s="26" t="s">
        <v>266</v>
      </c>
      <c r="J27">
        <v>-1.5708593590276001</v>
      </c>
      <c r="K27">
        <v>0.65349477808448198</v>
      </c>
      <c r="L27" s="26" t="s">
        <v>267</v>
      </c>
      <c r="M27">
        <v>0</v>
      </c>
      <c r="N27">
        <v>0</v>
      </c>
      <c r="O27" s="26" t="s">
        <v>268</v>
      </c>
      <c r="P27">
        <v>0</v>
      </c>
      <c r="Q27" s="26" t="s">
        <v>269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-0.113278759509171</v>
      </c>
      <c r="Z27">
        <v>-0.12670078342819999</v>
      </c>
      <c r="AA27">
        <v>6.5218776930453101E-3</v>
      </c>
      <c r="AB27">
        <v>-8.2856606618483999E-2</v>
      </c>
      <c r="AC27" s="26" t="s">
        <v>270</v>
      </c>
      <c r="AD27" s="26" t="s">
        <v>271</v>
      </c>
      <c r="AE27">
        <v>-0.18815935193622099</v>
      </c>
      <c r="AF27">
        <v>-3.7828453480520698</v>
      </c>
      <c r="AG27">
        <v>3.90284534805207</v>
      </c>
      <c r="AH27">
        <f t="shared" si="0"/>
        <v>0.12000000000000011</v>
      </c>
      <c r="AI27">
        <v>0.03</v>
      </c>
      <c r="AJ27">
        <f t="shared" si="1"/>
        <v>0.12</v>
      </c>
      <c r="AK27">
        <f t="shared" si="2"/>
        <v>-0.21718050622167229</v>
      </c>
    </row>
    <row r="28" spans="1:37" x14ac:dyDescent="0.25">
      <c r="A28" s="1">
        <v>41547</v>
      </c>
      <c r="B28">
        <v>-0.201646868279172</v>
      </c>
      <c r="C28" s="26" t="s">
        <v>272</v>
      </c>
      <c r="D28">
        <v>-1.32446989299842</v>
      </c>
      <c r="E28">
        <v>-0.13984855692603901</v>
      </c>
      <c r="F28">
        <v>-0.63617259531461601</v>
      </c>
      <c r="G28">
        <v>-0.60110261468653703</v>
      </c>
      <c r="H28">
        <v>-0.65147432102361102</v>
      </c>
      <c r="I28" s="26" t="s">
        <v>273</v>
      </c>
      <c r="J28">
        <v>-1.6647580442157599</v>
      </c>
      <c r="K28" s="26" t="s">
        <v>274</v>
      </c>
      <c r="L28" s="26" t="s">
        <v>275</v>
      </c>
      <c r="M28">
        <v>0</v>
      </c>
      <c r="N28">
        <v>0</v>
      </c>
      <c r="O28" s="26" t="s">
        <v>276</v>
      </c>
      <c r="P28">
        <v>0</v>
      </c>
      <c r="Q28" s="26" t="s">
        <v>277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3.1316576332140099E-2</v>
      </c>
      <c r="Z28">
        <v>-0.106665455634847</v>
      </c>
      <c r="AA28">
        <v>-1.0478947218982499E-2</v>
      </c>
      <c r="AB28">
        <v>-9.2252982862437494E-2</v>
      </c>
      <c r="AC28">
        <v>8.1267081629607801E-2</v>
      </c>
      <c r="AD28">
        <v>7.1384537084639405E-2</v>
      </c>
      <c r="AE28">
        <v>-0.18635867897618399</v>
      </c>
      <c r="AF28">
        <v>-3.8128453480520701</v>
      </c>
      <c r="AG28">
        <v>3.90284534805207</v>
      </c>
      <c r="AH28">
        <f t="shared" si="0"/>
        <v>8.9999999999999858E-2</v>
      </c>
      <c r="AI28">
        <v>2.2499999999999999E-2</v>
      </c>
      <c r="AJ28">
        <f t="shared" si="1"/>
        <v>0.09</v>
      </c>
      <c r="AK28">
        <f t="shared" si="2"/>
        <v>0.11542919066987969</v>
      </c>
    </row>
    <row r="29" spans="1:37" x14ac:dyDescent="0.25">
      <c r="A29" s="1">
        <v>41639</v>
      </c>
      <c r="B29">
        <v>-0.27405358940004898</v>
      </c>
      <c r="C29" s="26" t="s">
        <v>278</v>
      </c>
      <c r="D29">
        <v>-1.2946950931099599</v>
      </c>
      <c r="E29">
        <v>-0.22864195019918099</v>
      </c>
      <c r="F29">
        <v>-0.59746991582619502</v>
      </c>
      <c r="G29">
        <v>-0.561002484476254</v>
      </c>
      <c r="H29">
        <v>-0.89689673622923805</v>
      </c>
      <c r="I29" s="26" t="s">
        <v>279</v>
      </c>
      <c r="J29">
        <v>-1.6775778542219699</v>
      </c>
      <c r="K29">
        <v>0.81947015142429402</v>
      </c>
      <c r="L29" s="26" t="s">
        <v>280</v>
      </c>
      <c r="M29">
        <v>0</v>
      </c>
      <c r="N29">
        <v>0</v>
      </c>
      <c r="O29" s="26" t="s">
        <v>281</v>
      </c>
      <c r="P29">
        <v>0</v>
      </c>
      <c r="Q29" s="26" t="s">
        <v>282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-5.6341220774785601E-2</v>
      </c>
      <c r="Z29">
        <v>6.9029569027885193E-2</v>
      </c>
      <c r="AA29">
        <v>7.7113900250158393E-2</v>
      </c>
      <c r="AB29">
        <v>-0.120231704976052</v>
      </c>
      <c r="AC29">
        <v>-3.9077463088485802E-2</v>
      </c>
      <c r="AD29" s="26" t="s">
        <v>283</v>
      </c>
      <c r="AE29">
        <v>-0.184573105872335</v>
      </c>
      <c r="AF29">
        <v>-3.8128453480520701</v>
      </c>
      <c r="AG29">
        <v>3.90284534805207</v>
      </c>
      <c r="AH29">
        <f t="shared" si="0"/>
        <v>8.9999999999999858E-2</v>
      </c>
      <c r="AI29">
        <v>2.2499999999999999E-2</v>
      </c>
      <c r="AJ29">
        <f t="shared" si="1"/>
        <v>0.09</v>
      </c>
      <c r="AK29">
        <f t="shared" si="2"/>
        <v>-0.65996323186301431</v>
      </c>
    </row>
    <row r="30" spans="1:37" x14ac:dyDescent="0.25">
      <c r="A30" s="1">
        <v>41729</v>
      </c>
      <c r="B30">
        <v>-0.34835022906548602</v>
      </c>
      <c r="C30">
        <v>8.2448571833431003E-2</v>
      </c>
      <c r="D30">
        <v>-1.25275725809578</v>
      </c>
      <c r="E30">
        <v>-0.38134708493895503</v>
      </c>
      <c r="F30">
        <v>-0.58723929975765699</v>
      </c>
      <c r="G30">
        <v>-0.52521240726882401</v>
      </c>
      <c r="H30">
        <v>-0.66672451933403798</v>
      </c>
      <c r="I30" s="26" t="s">
        <v>284</v>
      </c>
      <c r="J30">
        <v>-1.55389699186125</v>
      </c>
      <c r="K30" s="26" t="s">
        <v>285</v>
      </c>
      <c r="L30" s="26" t="s">
        <v>286</v>
      </c>
      <c r="M30">
        <v>0</v>
      </c>
      <c r="N30">
        <v>0</v>
      </c>
      <c r="O30" s="26" t="s">
        <v>287</v>
      </c>
      <c r="P30">
        <v>0</v>
      </c>
      <c r="Q30" s="26" t="s">
        <v>288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-0.144951304787934</v>
      </c>
      <c r="Z30" s="26" t="s">
        <v>289</v>
      </c>
      <c r="AA30" s="26" t="s">
        <v>290</v>
      </c>
      <c r="AB30">
        <v>-9.0322368606175402E-2</v>
      </c>
      <c r="AC30">
        <v>-7.8983109051616096E-2</v>
      </c>
      <c r="AD30" s="26" t="s">
        <v>291</v>
      </c>
      <c r="AE30">
        <v>-0.18280257564287</v>
      </c>
      <c r="AF30">
        <v>-3.8328453480520701</v>
      </c>
      <c r="AG30">
        <v>3.90284534805207</v>
      </c>
      <c r="AH30">
        <f t="shared" si="0"/>
        <v>6.999999999999984E-2</v>
      </c>
      <c r="AI30">
        <v>1.7500000000000002E-2</v>
      </c>
      <c r="AJ30">
        <f t="shared" si="1"/>
        <v>7.0000000000000007E-2</v>
      </c>
      <c r="AK30">
        <f t="shared" si="2"/>
        <v>0.38425678244572553</v>
      </c>
    </row>
    <row r="31" spans="1:37" x14ac:dyDescent="0.25">
      <c r="A31" s="1">
        <v>41820</v>
      </c>
      <c r="B31">
        <v>-0.25303453097828299</v>
      </c>
      <c r="C31" s="26" t="s">
        <v>292</v>
      </c>
      <c r="D31">
        <v>-1.2452022073621001</v>
      </c>
      <c r="E31">
        <v>-0.209366561486239</v>
      </c>
      <c r="F31">
        <v>-0.56565130400239505</v>
      </c>
      <c r="G31">
        <v>-0.49017576301724503</v>
      </c>
      <c r="H31">
        <v>-0.777282355589478</v>
      </c>
      <c r="I31" s="26" t="s">
        <v>293</v>
      </c>
      <c r="J31">
        <v>-1.6502354703648701</v>
      </c>
      <c r="K31" s="26" t="s">
        <v>294</v>
      </c>
      <c r="L31" s="26" t="s">
        <v>295</v>
      </c>
      <c r="M31">
        <v>0</v>
      </c>
      <c r="N31">
        <v>0</v>
      </c>
      <c r="O31">
        <v>6.8807916600507696E-2</v>
      </c>
      <c r="P31">
        <v>0</v>
      </c>
      <c r="Q31" s="26" t="s">
        <v>296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-3.06192622101715E-2</v>
      </c>
      <c r="Z31">
        <v>5.1268591075708204E-3</v>
      </c>
      <c r="AA31">
        <v>8.9009078329523206E-2</v>
      </c>
      <c r="AB31">
        <v>-4.4231315556235301E-2</v>
      </c>
      <c r="AC31">
        <v>-7.0423707288569004E-2</v>
      </c>
      <c r="AD31">
        <v>4.6922401606189802E-2</v>
      </c>
      <c r="AE31">
        <v>-0.18104702904645301</v>
      </c>
      <c r="AF31">
        <v>-3.8128453480520701</v>
      </c>
      <c r="AG31">
        <v>3.90284534805207</v>
      </c>
      <c r="AH31">
        <f t="shared" si="0"/>
        <v>8.9999999999999858E-2</v>
      </c>
      <c r="AI31">
        <v>2.2499999999999999E-2</v>
      </c>
      <c r="AJ31">
        <f t="shared" si="1"/>
        <v>0.09</v>
      </c>
      <c r="AK31">
        <f t="shared" si="2"/>
        <v>9.4215946011691976E-2</v>
      </c>
    </row>
    <row r="32" spans="1:37" x14ac:dyDescent="0.25">
      <c r="A32" s="1">
        <v>41912</v>
      </c>
      <c r="B32">
        <v>-0.25716512025090399</v>
      </c>
      <c r="C32" s="26" t="s">
        <v>297</v>
      </c>
      <c r="D32">
        <v>-1.2805684332437799</v>
      </c>
      <c r="E32">
        <v>-3.7292209158598003E-2</v>
      </c>
      <c r="F32">
        <v>-0.54293002438429905</v>
      </c>
      <c r="G32">
        <v>-0.44696582221840198</v>
      </c>
      <c r="H32">
        <v>-0.96110619196677105</v>
      </c>
      <c r="I32" s="26" t="s">
        <v>298</v>
      </c>
      <c r="J32">
        <v>-1.6663958533243199</v>
      </c>
      <c r="K32" s="26" t="s">
        <v>299</v>
      </c>
      <c r="L32" s="26" t="s">
        <v>300</v>
      </c>
      <c r="M32">
        <v>0</v>
      </c>
      <c r="N32">
        <v>0</v>
      </c>
      <c r="O32" s="26" t="s">
        <v>301</v>
      </c>
      <c r="P32">
        <v>0</v>
      </c>
      <c r="Q32" s="26" t="s">
        <v>302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-0.10049577536674401</v>
      </c>
      <c r="Z32">
        <v>8.7673539039643297E-4</v>
      </c>
      <c r="AA32">
        <v>-2.5282228107150199E-2</v>
      </c>
      <c r="AB32">
        <v>-7.9712405110510906E-2</v>
      </c>
      <c r="AC32">
        <v>4.7180928907964999E-2</v>
      </c>
      <c r="AD32">
        <v>-4.8868770681697399E-2</v>
      </c>
      <c r="AE32">
        <v>-0.179306404686011</v>
      </c>
      <c r="AF32">
        <v>-3.8128453480520701</v>
      </c>
      <c r="AG32">
        <v>3.90284534805207</v>
      </c>
      <c r="AH32">
        <f t="shared" si="0"/>
        <v>8.9999999999999858E-2</v>
      </c>
      <c r="AI32">
        <v>2.2499999999999999E-2</v>
      </c>
      <c r="AJ32">
        <f t="shared" si="1"/>
        <v>0.09</v>
      </c>
      <c r="AK32">
        <f t="shared" si="2"/>
        <v>0.2963015149677411</v>
      </c>
    </row>
    <row r="33" spans="1:37" x14ac:dyDescent="0.25">
      <c r="A33" s="1">
        <v>42004</v>
      </c>
      <c r="B33">
        <v>-0.27499829058497</v>
      </c>
      <c r="C33" s="26" t="s">
        <v>303</v>
      </c>
      <c r="D33">
        <v>-1.3744658232259099</v>
      </c>
      <c r="E33" s="26" t="s">
        <v>304</v>
      </c>
      <c r="F33">
        <v>-0.56309709670419905</v>
      </c>
      <c r="G33">
        <v>-0.39705354325945302</v>
      </c>
      <c r="H33">
        <v>-0.824135375547144</v>
      </c>
      <c r="I33" s="26" t="s">
        <v>305</v>
      </c>
      <c r="J33">
        <v>-1.5979989640171</v>
      </c>
      <c r="K33" s="26" t="s">
        <v>306</v>
      </c>
      <c r="L33" s="26" t="s">
        <v>307</v>
      </c>
      <c r="M33">
        <v>0</v>
      </c>
      <c r="N33">
        <v>0</v>
      </c>
      <c r="O33" s="26" t="s">
        <v>308</v>
      </c>
      <c r="P33">
        <v>0</v>
      </c>
      <c r="Q33" s="26" t="s">
        <v>309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-0.10048405666886601</v>
      </c>
      <c r="Z33">
        <v>-2.07802713816532E-3</v>
      </c>
      <c r="AA33">
        <v>-0.134807231186273</v>
      </c>
      <c r="AB33" s="26" t="s">
        <v>310</v>
      </c>
      <c r="AC33">
        <v>-8.4982503142997795E-2</v>
      </c>
      <c r="AD33">
        <v>-3.8945426390179498E-2</v>
      </c>
      <c r="AE33">
        <v>-0.17758063910921201</v>
      </c>
      <c r="AF33">
        <v>-3.8028453480520699</v>
      </c>
      <c r="AG33">
        <v>3.90284534805207</v>
      </c>
      <c r="AH33">
        <f t="shared" si="0"/>
        <v>0.10000000000000009</v>
      </c>
      <c r="AI33">
        <v>2.5000000000000001E-2</v>
      </c>
      <c r="AJ33">
        <f t="shared" si="1"/>
        <v>0.1</v>
      </c>
      <c r="AK33">
        <f t="shared" si="2"/>
        <v>0.46129724452648158</v>
      </c>
    </row>
    <row r="34" spans="1:37" x14ac:dyDescent="0.25">
      <c r="A34" s="1">
        <v>42094</v>
      </c>
      <c r="B34">
        <v>-0.22960693637693599</v>
      </c>
      <c r="C34">
        <v>9.56750063257302E-2</v>
      </c>
      <c r="D34">
        <v>-1.4731926036043399</v>
      </c>
      <c r="E34" s="26" t="s">
        <v>311</v>
      </c>
      <c r="F34">
        <v>-0.59376897810416795</v>
      </c>
      <c r="G34">
        <v>-0.34428369893760602</v>
      </c>
      <c r="H34">
        <v>-0.93346481093487199</v>
      </c>
      <c r="I34" s="26" t="s">
        <v>312</v>
      </c>
      <c r="J34">
        <v>-1.47642439012806</v>
      </c>
      <c r="K34" s="26" t="s">
        <v>313</v>
      </c>
      <c r="L34" s="26" t="s">
        <v>314</v>
      </c>
      <c r="M34">
        <v>0</v>
      </c>
      <c r="N34">
        <v>0</v>
      </c>
      <c r="O34" s="26" t="s">
        <v>315</v>
      </c>
      <c r="P34">
        <v>0</v>
      </c>
      <c r="Q34" s="26" t="s">
        <v>316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-0.110594151873669</v>
      </c>
      <c r="Z34">
        <v>-7.6559073717083606E-2</v>
      </c>
      <c r="AA34">
        <v>-0.110584987462768</v>
      </c>
      <c r="AB34" s="26" t="s">
        <v>317</v>
      </c>
      <c r="AC34">
        <v>-0.139772876538513</v>
      </c>
      <c r="AD34">
        <v>-3.6640743686343603E-2</v>
      </c>
      <c r="AE34">
        <v>-0.17586966690573999</v>
      </c>
      <c r="AF34">
        <v>-3.7928453480520701</v>
      </c>
      <c r="AG34">
        <v>3.90284534805207</v>
      </c>
      <c r="AH34">
        <f t="shared" si="0"/>
        <v>0.10999999999999988</v>
      </c>
      <c r="AI34">
        <v>2.75E-2</v>
      </c>
      <c r="AJ34">
        <f t="shared" si="1"/>
        <v>0.11</v>
      </c>
      <c r="AK34">
        <f t="shared" si="2"/>
        <v>0.58415183327837727</v>
      </c>
    </row>
    <row r="35" spans="1:37" x14ac:dyDescent="0.25">
      <c r="A35" s="1">
        <v>42185</v>
      </c>
      <c r="B35">
        <v>-0.247573088842614</v>
      </c>
      <c r="C35" s="26" t="s">
        <v>318</v>
      </c>
      <c r="D35">
        <v>-1.53664734889065</v>
      </c>
      <c r="E35" s="26" t="s">
        <v>319</v>
      </c>
      <c r="F35">
        <v>-0.59105088692247099</v>
      </c>
      <c r="G35">
        <v>-0.28759634921535199</v>
      </c>
      <c r="H35">
        <v>-0.99534245732987703</v>
      </c>
      <c r="I35" s="26" t="s">
        <v>320</v>
      </c>
      <c r="J35">
        <v>-1.3859424245499901</v>
      </c>
      <c r="K35" s="26" t="s">
        <v>321</v>
      </c>
      <c r="L35" s="26" t="s">
        <v>322</v>
      </c>
      <c r="M35">
        <v>0</v>
      </c>
      <c r="N35">
        <v>0</v>
      </c>
      <c r="O35" s="26" t="s">
        <v>323</v>
      </c>
      <c r="P35">
        <v>0</v>
      </c>
      <c r="Q35" s="26" t="s">
        <v>324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-7.8805476387355897E-2</v>
      </c>
      <c r="Z35">
        <v>-7.3494756631492505E-2</v>
      </c>
      <c r="AA35">
        <v>-5.8645211682692801E-2</v>
      </c>
      <c r="AB35">
        <v>-4.3790150733282802E-2</v>
      </c>
      <c r="AC35">
        <v>-6.9942527147675099E-2</v>
      </c>
      <c r="AD35">
        <v>-5.1492909636027803E-2</v>
      </c>
      <c r="AE35">
        <v>-0.17417342080144599</v>
      </c>
      <c r="AF35">
        <v>-3.7728453480520701</v>
      </c>
      <c r="AG35">
        <v>3.90284534805207</v>
      </c>
      <c r="AH35">
        <f t="shared" si="0"/>
        <v>0.12999999999999989</v>
      </c>
      <c r="AI35">
        <v>3.2500000000000001E-2</v>
      </c>
      <c r="AJ35">
        <f t="shared" si="1"/>
        <v>0.13</v>
      </c>
      <c r="AK35">
        <f t="shared" si="2"/>
        <v>0.50617103221852688</v>
      </c>
    </row>
    <row r="36" spans="1:37" x14ac:dyDescent="0.25">
      <c r="A36" s="1">
        <v>42277</v>
      </c>
      <c r="B36">
        <v>-0.30164236644224901</v>
      </c>
      <c r="C36" s="26" t="s">
        <v>325</v>
      </c>
      <c r="D36">
        <v>-1.68598780197506</v>
      </c>
      <c r="E36" s="26" t="s">
        <v>326</v>
      </c>
      <c r="F36">
        <v>-0.62401203429261298</v>
      </c>
      <c r="G36">
        <v>-0.23229995901314501</v>
      </c>
      <c r="H36">
        <v>-0.86628502734450996</v>
      </c>
      <c r="I36" s="26" t="s">
        <v>327</v>
      </c>
      <c r="J36">
        <v>-1.32018131453479</v>
      </c>
      <c r="K36" s="26" t="s">
        <v>328</v>
      </c>
      <c r="L36" s="26" t="s">
        <v>329</v>
      </c>
      <c r="M36">
        <v>0</v>
      </c>
      <c r="N36">
        <v>0</v>
      </c>
      <c r="O36">
        <v>0.221486146011769</v>
      </c>
      <c r="P36">
        <v>0</v>
      </c>
      <c r="Q36" s="26" t="s">
        <v>330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-2.3828343943346202E-2</v>
      </c>
      <c r="Z36">
        <v>-6.2883959347030505E-2</v>
      </c>
      <c r="AA36">
        <v>-6.2716484687620297E-2</v>
      </c>
      <c r="AB36">
        <v>-1.4608103527178E-2</v>
      </c>
      <c r="AC36">
        <v>9.2434208471277694E-3</v>
      </c>
      <c r="AD36">
        <v>3.5214993066399997E-2</v>
      </c>
      <c r="AE36">
        <v>-0.17249183174947499</v>
      </c>
      <c r="AF36">
        <v>-3.7728453480520701</v>
      </c>
      <c r="AG36">
        <v>3.90284534805207</v>
      </c>
      <c r="AH36">
        <f t="shared" si="0"/>
        <v>0.12999999999999989</v>
      </c>
      <c r="AI36">
        <v>3.2500000000000001E-2</v>
      </c>
      <c r="AJ36">
        <f t="shared" si="1"/>
        <v>0.13</v>
      </c>
      <c r="AK36">
        <f t="shared" si="2"/>
        <v>0.24957847759164728</v>
      </c>
    </row>
    <row r="37" spans="1:37" x14ac:dyDescent="0.25">
      <c r="A37" s="1">
        <v>42369</v>
      </c>
      <c r="B37">
        <v>-0.26988225809113497</v>
      </c>
      <c r="C37">
        <v>-2.20369554436615E-2</v>
      </c>
      <c r="D37">
        <v>-1.7475622936784101</v>
      </c>
      <c r="E37">
        <v>6.4730959448861605E-2</v>
      </c>
      <c r="F37">
        <v>-0.65275931498593598</v>
      </c>
      <c r="G37">
        <v>-0.172046085873199</v>
      </c>
      <c r="H37">
        <v>-0.66246148865377896</v>
      </c>
      <c r="I37" s="26" t="s">
        <v>331</v>
      </c>
      <c r="J37">
        <v>-1.32185419512583</v>
      </c>
      <c r="K37" s="26" t="s">
        <v>332</v>
      </c>
      <c r="L37" s="26" t="s">
        <v>333</v>
      </c>
      <c r="M37">
        <v>0</v>
      </c>
      <c r="N37">
        <v>0</v>
      </c>
      <c r="O37" s="26" t="s">
        <v>334</v>
      </c>
      <c r="P37">
        <v>0</v>
      </c>
      <c r="Q37" s="26" t="s">
        <v>335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-7.7555960410767094E-2</v>
      </c>
      <c r="Z37">
        <v>-2.9577166180606101E-2</v>
      </c>
      <c r="AA37">
        <v>-5.4797164903964003E-2</v>
      </c>
      <c r="AB37">
        <v>-3.0247080842483801E-2</v>
      </c>
      <c r="AC37">
        <v>4.03626919460848E-2</v>
      </c>
      <c r="AD37">
        <v>9.6711215043746995E-2</v>
      </c>
      <c r="AE37">
        <v>-0.17082482901844701</v>
      </c>
      <c r="AF37">
        <v>-3.7428453480520698</v>
      </c>
      <c r="AG37">
        <v>3.90284534805207</v>
      </c>
      <c r="AH37">
        <f t="shared" si="0"/>
        <v>0.16000000000000014</v>
      </c>
      <c r="AI37">
        <v>0.04</v>
      </c>
      <c r="AJ37">
        <f t="shared" si="1"/>
        <v>0.16</v>
      </c>
      <c r="AK37">
        <f t="shared" si="2"/>
        <v>0.21510346534798921</v>
      </c>
    </row>
    <row r="38" spans="1:37" x14ac:dyDescent="0.25">
      <c r="A38" s="1">
        <v>42460</v>
      </c>
      <c r="B38">
        <v>-0.24677793448831301</v>
      </c>
      <c r="C38">
        <v>-2.0798211790799201E-3</v>
      </c>
      <c r="D38">
        <v>-1.9067280471528001</v>
      </c>
      <c r="E38" s="26" t="s">
        <v>336</v>
      </c>
      <c r="F38">
        <v>-0.67401879307673496</v>
      </c>
      <c r="G38">
        <v>-0.115458356517618</v>
      </c>
      <c r="H38">
        <v>-0.71240191013016796</v>
      </c>
      <c r="I38" s="26" t="s">
        <v>337</v>
      </c>
      <c r="J38">
        <v>-1.3043760058977201</v>
      </c>
      <c r="K38">
        <v>6.2267722254228802E-2</v>
      </c>
      <c r="L38" s="26" t="s">
        <v>338</v>
      </c>
      <c r="M38">
        <v>0</v>
      </c>
      <c r="N38">
        <v>0</v>
      </c>
      <c r="O38">
        <v>0.31808417679953499</v>
      </c>
      <c r="P38">
        <v>0</v>
      </c>
      <c r="Q38" s="26" t="s">
        <v>339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-4.3145471252056299E-3</v>
      </c>
      <c r="Z38">
        <v>-1.64635809891404E-2</v>
      </c>
      <c r="AA38">
        <v>4.33486955053136E-3</v>
      </c>
      <c r="AB38">
        <v>-2.9892431672453999E-4</v>
      </c>
      <c r="AC38" s="26" t="s">
        <v>340</v>
      </c>
      <c r="AD38" s="26" t="s">
        <v>341</v>
      </c>
      <c r="AE38">
        <v>-0.16917234027779099</v>
      </c>
      <c r="AF38">
        <v>-3.5428453480520701</v>
      </c>
      <c r="AG38">
        <v>3.90284534805207</v>
      </c>
      <c r="AH38">
        <f t="shared" si="0"/>
        <v>0.35999999999999988</v>
      </c>
      <c r="AI38">
        <v>0.09</v>
      </c>
      <c r="AJ38">
        <f t="shared" si="1"/>
        <v>0.36</v>
      </c>
      <c r="AK38">
        <f t="shared" si="2"/>
        <v>0.3144744606263104</v>
      </c>
    </row>
    <row r="39" spans="1:37" x14ac:dyDescent="0.25">
      <c r="A39" s="1">
        <v>42551</v>
      </c>
      <c r="B39">
        <v>-0.33799529853760801</v>
      </c>
      <c r="C39">
        <v>-1.69534362555297E-2</v>
      </c>
      <c r="D39">
        <v>-1.8728764516988301</v>
      </c>
      <c r="E39" s="26" t="s">
        <v>342</v>
      </c>
      <c r="F39">
        <v>-0.65492173953570099</v>
      </c>
      <c r="G39">
        <v>-6.8963592711813002E-2</v>
      </c>
      <c r="H39">
        <v>-0.55859876525485397</v>
      </c>
      <c r="I39" s="26" t="s">
        <v>343</v>
      </c>
      <c r="J39">
        <v>-1.3234208163159999</v>
      </c>
      <c r="K39" s="26" t="s">
        <v>344</v>
      </c>
      <c r="L39" s="26" t="s">
        <v>345</v>
      </c>
      <c r="M39">
        <v>0</v>
      </c>
      <c r="N39">
        <v>0</v>
      </c>
      <c r="O39" s="26" t="s">
        <v>346</v>
      </c>
      <c r="P39">
        <v>0</v>
      </c>
      <c r="Q39">
        <v>0.14379541380876401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-9.63906318851636E-2</v>
      </c>
      <c r="Z39">
        <v>-3.0419529668264299E-2</v>
      </c>
      <c r="AA39">
        <v>-4.3584767771553498E-2</v>
      </c>
      <c r="AB39">
        <v>-1.2886704685881101E-2</v>
      </c>
      <c r="AC39">
        <v>6.1575715730541802E-3</v>
      </c>
      <c r="AD39">
        <v>7.7249508237071704E-2</v>
      </c>
      <c r="AE39">
        <v>-0.167534291680312</v>
      </c>
      <c r="AF39">
        <v>-3.5328453480520698</v>
      </c>
      <c r="AG39">
        <v>3.90284534805207</v>
      </c>
      <c r="AH39">
        <f t="shared" si="0"/>
        <v>0.37000000000000011</v>
      </c>
      <c r="AI39">
        <v>9.2499999999999999E-2</v>
      </c>
      <c r="AJ39">
        <f t="shared" si="1"/>
        <v>0.37</v>
      </c>
      <c r="AK39">
        <f t="shared" si="2"/>
        <v>0.46987455420073659</v>
      </c>
    </row>
    <row r="40" spans="1:37" x14ac:dyDescent="0.25">
      <c r="A40" s="1">
        <v>42643</v>
      </c>
      <c r="B40">
        <v>-0.32622695518514899</v>
      </c>
      <c r="C40">
        <v>-1.4490213798026E-3</v>
      </c>
      <c r="D40">
        <v>-1.82464965620426</v>
      </c>
      <c r="E40" s="26" t="s">
        <v>347</v>
      </c>
      <c r="F40">
        <v>-0.61081472392319103</v>
      </c>
      <c r="G40">
        <v>-3.87484236286402E-2</v>
      </c>
      <c r="H40">
        <v>-0.70295168906752103</v>
      </c>
      <c r="I40" s="26" t="s">
        <v>348</v>
      </c>
      <c r="J40">
        <v>-1.3458314079323199</v>
      </c>
      <c r="K40" s="26" t="s">
        <v>349</v>
      </c>
      <c r="L40" s="26" t="s">
        <v>350</v>
      </c>
      <c r="M40">
        <v>0</v>
      </c>
      <c r="N40">
        <v>0</v>
      </c>
      <c r="O40" s="26" t="s">
        <v>351</v>
      </c>
      <c r="P40">
        <v>0</v>
      </c>
      <c r="Q40" s="26" t="s">
        <v>352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-4.7316740875442402E-2</v>
      </c>
      <c r="Z40">
        <v>-7.4139807455504095E-2</v>
      </c>
      <c r="AA40">
        <v>-4.4780550531070301E-2</v>
      </c>
      <c r="AB40">
        <v>-3.7675983399161901E-2</v>
      </c>
      <c r="AC40">
        <v>3.6732329807429198E-3</v>
      </c>
      <c r="AD40">
        <v>6.3960518122236507E-2</v>
      </c>
      <c r="AE40">
        <v>-0.165910607942056</v>
      </c>
      <c r="AF40">
        <v>-3.5128453480520698</v>
      </c>
      <c r="AG40">
        <v>3.90284534805207</v>
      </c>
      <c r="AH40">
        <f t="shared" si="0"/>
        <v>0.39000000000000012</v>
      </c>
      <c r="AI40">
        <v>9.7500000000000003E-2</v>
      </c>
      <c r="AJ40">
        <f t="shared" si="1"/>
        <v>0.39</v>
      </c>
      <c r="AK40">
        <f t="shared" si="2"/>
        <v>0.52627933115819925</v>
      </c>
    </row>
    <row r="41" spans="1:37" x14ac:dyDescent="0.25">
      <c r="A41" s="1">
        <v>42735</v>
      </c>
      <c r="B41">
        <v>-0.31669743520466398</v>
      </c>
      <c r="C41">
        <v>-5.1860205693079003E-2</v>
      </c>
      <c r="D41">
        <v>-1.6806939204781599</v>
      </c>
      <c r="E41" s="26" t="s">
        <v>353</v>
      </c>
      <c r="F41">
        <v>-0.54069014151565398</v>
      </c>
      <c r="G41">
        <v>-1.71788573220161E-2</v>
      </c>
      <c r="H41">
        <v>-0.78961362851259798</v>
      </c>
      <c r="I41" s="26" t="s">
        <v>354</v>
      </c>
      <c r="J41">
        <v>-1.3144107990685101</v>
      </c>
      <c r="K41" s="26" t="s">
        <v>355</v>
      </c>
      <c r="L41" s="26" t="s">
        <v>356</v>
      </c>
      <c r="M41">
        <v>0</v>
      </c>
      <c r="N41">
        <v>0</v>
      </c>
      <c r="O41" s="26" t="s">
        <v>357</v>
      </c>
      <c r="P41">
        <v>0</v>
      </c>
      <c r="Q41" s="26" t="s">
        <v>358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-7.4217158411989601E-2</v>
      </c>
      <c r="Z41">
        <v>-6.0893122797240198E-2</v>
      </c>
      <c r="AA41">
        <v>-0.101393216031964</v>
      </c>
      <c r="AB41">
        <v>-5.3874863665018799E-2</v>
      </c>
      <c r="AC41">
        <v>-2.5879479609425101E-2</v>
      </c>
      <c r="AD41">
        <v>4.5664815137879802E-2</v>
      </c>
      <c r="AE41">
        <v>-0.16430121241958101</v>
      </c>
      <c r="AF41">
        <v>-3.4528453480520702</v>
      </c>
      <c r="AG41">
        <v>3.90284534805207</v>
      </c>
      <c r="AH41">
        <f t="shared" si="0"/>
        <v>0.44999999999999973</v>
      </c>
      <c r="AI41">
        <v>0.1125</v>
      </c>
      <c r="AJ41">
        <f t="shared" si="1"/>
        <v>0.45</v>
      </c>
      <c r="AK41">
        <f t="shared" si="2"/>
        <v>0.72059302537775793</v>
      </c>
    </row>
    <row r="42" spans="1:37" x14ac:dyDescent="0.25">
      <c r="A42" s="1">
        <v>42825</v>
      </c>
      <c r="B42">
        <v>-0.34597994333360599</v>
      </c>
      <c r="C42">
        <v>-1.53681739346609E-2</v>
      </c>
      <c r="D42">
        <v>-1.5292826060129601</v>
      </c>
      <c r="E42" s="26" t="s">
        <v>359</v>
      </c>
      <c r="F42">
        <v>-0.48955666384361102</v>
      </c>
      <c r="G42">
        <v>1.1647254735782299E-3</v>
      </c>
      <c r="H42">
        <v>-0.81667890672052901</v>
      </c>
      <c r="I42" s="26" t="s">
        <v>360</v>
      </c>
      <c r="J42">
        <v>-1.27613281291836</v>
      </c>
      <c r="K42" s="26" t="s">
        <v>361</v>
      </c>
      <c r="L42" s="26" t="s">
        <v>362</v>
      </c>
      <c r="M42">
        <v>0</v>
      </c>
      <c r="N42">
        <v>0</v>
      </c>
      <c r="O42" s="26" t="s">
        <v>363</v>
      </c>
      <c r="P42">
        <v>0</v>
      </c>
      <c r="Q42" s="26" t="s">
        <v>364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-2.6537337131384401E-2</v>
      </c>
      <c r="Z42">
        <v>-6.61320819653307E-2</v>
      </c>
      <c r="AA42">
        <v>-7.3510405226908299E-2</v>
      </c>
      <c r="AB42">
        <v>-7.9771490227026703E-2</v>
      </c>
      <c r="AC42">
        <v>-3.4896675937713298E-2</v>
      </c>
      <c r="AD42" s="26" t="s">
        <v>365</v>
      </c>
      <c r="AE42">
        <v>-0.16270602718468499</v>
      </c>
      <c r="AF42">
        <v>-3.2028453480520702</v>
      </c>
      <c r="AG42">
        <v>3.90284534805207</v>
      </c>
      <c r="AH42">
        <f t="shared" si="0"/>
        <v>0.69999999999999973</v>
      </c>
      <c r="AI42">
        <v>0.17499999999999999</v>
      </c>
      <c r="AJ42">
        <f t="shared" si="1"/>
        <v>0.7</v>
      </c>
      <c r="AK42">
        <f t="shared" si="2"/>
        <v>0.98084799048836335</v>
      </c>
    </row>
    <row r="43" spans="1:37" x14ac:dyDescent="0.25">
      <c r="A43" s="1">
        <v>42916</v>
      </c>
      <c r="B43">
        <v>-0.293316862562991</v>
      </c>
      <c r="C43">
        <v>-1.23646958417529E-2</v>
      </c>
      <c r="D43">
        <v>-1.4295778058517501</v>
      </c>
      <c r="E43" s="26" t="s">
        <v>366</v>
      </c>
      <c r="F43">
        <v>-0.47394813663455398</v>
      </c>
      <c r="G43">
        <v>8.1705943685125692E-3</v>
      </c>
      <c r="H43">
        <v>-0.69455729028968405</v>
      </c>
      <c r="I43" s="26" t="s">
        <v>367</v>
      </c>
      <c r="J43">
        <v>-1.2589053615466499</v>
      </c>
      <c r="K43" s="26" t="s">
        <v>368</v>
      </c>
      <c r="L43" s="26" t="s">
        <v>369</v>
      </c>
      <c r="M43">
        <v>0</v>
      </c>
      <c r="N43">
        <v>0</v>
      </c>
      <c r="O43" s="26" t="s">
        <v>370</v>
      </c>
      <c r="P43">
        <v>0</v>
      </c>
      <c r="Q43" s="26" t="s">
        <v>371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-2.9138663762374398E-2</v>
      </c>
      <c r="Z43">
        <v>-1.8927787079783601E-2</v>
      </c>
      <c r="AA43">
        <v>-5.5204037449938001E-2</v>
      </c>
      <c r="AB43">
        <v>-4.6370823339011297E-2</v>
      </c>
      <c r="AC43">
        <v>-5.4733325185775103E-2</v>
      </c>
      <c r="AD43" s="26" t="s">
        <v>372</v>
      </c>
      <c r="AE43">
        <v>-0.16112497309667601</v>
      </c>
      <c r="AF43">
        <v>-2.9528453480520702</v>
      </c>
      <c r="AG43">
        <v>3.90284534805207</v>
      </c>
      <c r="AH43">
        <f t="shared" si="0"/>
        <v>0.94999999999999973</v>
      </c>
      <c r="AI43">
        <v>0.23749999999999999</v>
      </c>
      <c r="AJ43">
        <f t="shared" si="1"/>
        <v>0.95</v>
      </c>
      <c r="AK43">
        <f t="shared" si="2"/>
        <v>1.1543746368168823</v>
      </c>
    </row>
    <row r="44" spans="1:37" x14ac:dyDescent="0.25">
      <c r="A44" s="1">
        <v>43008</v>
      </c>
      <c r="B44">
        <v>-0.28523190929173398</v>
      </c>
      <c r="C44">
        <v>-2.2796782908421399E-2</v>
      </c>
      <c r="D44">
        <v>-1.3143434736842601</v>
      </c>
      <c r="E44" s="26" t="s">
        <v>373</v>
      </c>
      <c r="F44">
        <v>-0.475189602228552</v>
      </c>
      <c r="G44" s="26" t="s">
        <v>374</v>
      </c>
      <c r="H44">
        <v>-0.79206901399483898</v>
      </c>
      <c r="I44" s="26" t="s">
        <v>375</v>
      </c>
      <c r="J44">
        <v>-1.1836734190217</v>
      </c>
      <c r="K44" s="26" t="s">
        <v>376</v>
      </c>
      <c r="L44" s="26" t="s">
        <v>377</v>
      </c>
      <c r="M44">
        <v>0</v>
      </c>
      <c r="N44">
        <v>0</v>
      </c>
      <c r="O44" s="26" t="s">
        <v>378</v>
      </c>
      <c r="P44">
        <v>0</v>
      </c>
      <c r="Q44" s="26" t="s">
        <v>379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-3.6448596554006597E-2</v>
      </c>
      <c r="Z44">
        <v>-4.3671622288348399E-3</v>
      </c>
      <c r="AA44">
        <v>-1.1032604144497001E-2</v>
      </c>
      <c r="AB44">
        <v>-3.1637763645956399E-2</v>
      </c>
      <c r="AC44">
        <v>-2.0124412072767401E-2</v>
      </c>
      <c r="AD44">
        <v>-5.1722178223627098E-3</v>
      </c>
      <c r="AE44">
        <v>-0.15955796987225801</v>
      </c>
      <c r="AF44">
        <v>-2.75284534805207</v>
      </c>
      <c r="AG44">
        <v>3.90284534805207</v>
      </c>
      <c r="AH44">
        <f t="shared" si="0"/>
        <v>1.1499999999999999</v>
      </c>
      <c r="AI44">
        <v>0.28749999999999998</v>
      </c>
      <c r="AJ44">
        <f t="shared" si="1"/>
        <v>1.1499999999999999</v>
      </c>
      <c r="AK44">
        <f t="shared" si="2"/>
        <v>1.2587827564684249</v>
      </c>
    </row>
    <row r="45" spans="1:37" x14ac:dyDescent="0.25">
      <c r="A45" s="1">
        <v>43100</v>
      </c>
      <c r="B45">
        <v>-0.32423909268395701</v>
      </c>
      <c r="C45">
        <v>5.8332040616780802E-2</v>
      </c>
      <c r="D45">
        <v>-1.18236719949502</v>
      </c>
      <c r="E45" s="26" t="s">
        <v>380</v>
      </c>
      <c r="F45">
        <v>-0.49398924621225099</v>
      </c>
      <c r="G45" s="26" t="s">
        <v>381</v>
      </c>
      <c r="H45">
        <v>-1.0356492970045099</v>
      </c>
      <c r="I45" s="26" t="s">
        <v>382</v>
      </c>
      <c r="J45">
        <v>-1.09433251034231</v>
      </c>
      <c r="K45">
        <v>5.6732921037445302E-2</v>
      </c>
      <c r="L45" s="26" t="s">
        <v>383</v>
      </c>
      <c r="M45">
        <v>0</v>
      </c>
      <c r="N45">
        <v>0</v>
      </c>
      <c r="O45" s="26" t="s">
        <v>384</v>
      </c>
      <c r="P45">
        <v>0</v>
      </c>
      <c r="Q45" s="26" t="s">
        <v>385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-1.08837996549314E-2</v>
      </c>
      <c r="Z45">
        <v>-1.77067212116425E-2</v>
      </c>
      <c r="AA45">
        <v>-2.1026363081296899E-2</v>
      </c>
      <c r="AB45">
        <v>-1.6982469220764899E-2</v>
      </c>
      <c r="AC45">
        <v>-2.69515859440418E-2</v>
      </c>
      <c r="AD45">
        <v>2.6886555600177798E-3</v>
      </c>
      <c r="AE45">
        <v>-0.15800493615309399</v>
      </c>
      <c r="AF45">
        <v>-2.7028453480520702</v>
      </c>
      <c r="AG45">
        <v>3.90284534805207</v>
      </c>
      <c r="AH45">
        <f t="shared" si="0"/>
        <v>1.1999999999999997</v>
      </c>
      <c r="AI45">
        <v>0.3</v>
      </c>
      <c r="AJ45">
        <f t="shared" si="1"/>
        <v>1.2</v>
      </c>
      <c r="AK45">
        <f t="shared" si="2"/>
        <v>1.2341293625152143</v>
      </c>
    </row>
    <row r="46" spans="1:37" x14ac:dyDescent="0.25">
      <c r="A46" s="1">
        <v>43190</v>
      </c>
      <c r="B46">
        <v>-0.31971092145136099</v>
      </c>
      <c r="C46" s="26" t="s">
        <v>386</v>
      </c>
      <c r="D46">
        <v>-1.0461310280320399</v>
      </c>
      <c r="E46" s="26" t="s">
        <v>387</v>
      </c>
      <c r="F46">
        <v>-0.50396849602730898</v>
      </c>
      <c r="G46" s="26" t="s">
        <v>388</v>
      </c>
      <c r="H46">
        <v>-0.94033352251163504</v>
      </c>
      <c r="I46" s="26" t="s">
        <v>389</v>
      </c>
      <c r="J46">
        <v>-1.0720867484346099</v>
      </c>
      <c r="K46">
        <v>-2.5485854752740601E-2</v>
      </c>
      <c r="L46" s="26" t="s">
        <v>390</v>
      </c>
      <c r="M46">
        <v>0</v>
      </c>
      <c r="N46">
        <v>0</v>
      </c>
      <c r="O46" s="26" t="s">
        <v>391</v>
      </c>
      <c r="P46">
        <v>0</v>
      </c>
      <c r="Q46" s="26" t="s">
        <v>392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-6.3036591623879396E-2</v>
      </c>
      <c r="Z46">
        <v>-3.76025446637177E-2</v>
      </c>
      <c r="AA46">
        <v>-6.1013784231429502E-2</v>
      </c>
      <c r="AB46">
        <v>-5.1359747572682302E-2</v>
      </c>
      <c r="AC46">
        <v>-4.1582856036692498E-2</v>
      </c>
      <c r="AD46">
        <v>-2.4558137233729301E-2</v>
      </c>
      <c r="AE46">
        <v>-0.156465789571129</v>
      </c>
      <c r="AF46">
        <v>-2.4528453480520702</v>
      </c>
      <c r="AG46">
        <v>3.90284534805207</v>
      </c>
      <c r="AH46">
        <f t="shared" si="0"/>
        <v>1.4499999999999997</v>
      </c>
      <c r="AI46">
        <v>0.36249999999999999</v>
      </c>
      <c r="AJ46">
        <f t="shared" si="1"/>
        <v>1.45</v>
      </c>
      <c r="AK46">
        <f t="shared" si="2"/>
        <v>1.7546395161148713</v>
      </c>
    </row>
    <row r="47" spans="1:37" x14ac:dyDescent="0.25">
      <c r="A47" s="1">
        <v>43281</v>
      </c>
      <c r="B47">
        <v>-0.27450007867923198</v>
      </c>
      <c r="C47">
        <v>8.29997184158561E-2</v>
      </c>
      <c r="D47">
        <v>-1.02201632390886</v>
      </c>
      <c r="E47" s="26" t="s">
        <v>393</v>
      </c>
      <c r="F47">
        <v>-0.52563247288582504</v>
      </c>
      <c r="G47" s="26" t="s">
        <v>394</v>
      </c>
      <c r="H47">
        <v>-0.859715602619469</v>
      </c>
      <c r="I47" s="26" t="s">
        <v>395</v>
      </c>
      <c r="J47">
        <v>-1.0910607691798899</v>
      </c>
      <c r="K47">
        <v>3.24197455858143E-2</v>
      </c>
      <c r="L47" s="26" t="s">
        <v>396</v>
      </c>
      <c r="M47">
        <v>0</v>
      </c>
      <c r="N47">
        <v>0</v>
      </c>
      <c r="O47" s="26" t="s">
        <v>397</v>
      </c>
      <c r="P47">
        <v>0</v>
      </c>
      <c r="Q47" s="26" t="s">
        <v>398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-5.1730126430885801E-2</v>
      </c>
      <c r="Z47">
        <v>-4.7450294808260497E-2</v>
      </c>
      <c r="AA47">
        <v>-5.2709031321151401E-2</v>
      </c>
      <c r="AB47">
        <v>-5.4580834812926103E-2</v>
      </c>
      <c r="AC47">
        <v>-3.4520235881772998E-2</v>
      </c>
      <c r="AD47">
        <v>5.9672950173166803E-3</v>
      </c>
      <c r="AE47">
        <v>-0.15494044681171701</v>
      </c>
      <c r="AF47">
        <v>-2.1628453480520702</v>
      </c>
      <c r="AG47">
        <v>3.90284534805207</v>
      </c>
      <c r="AH47">
        <f t="shared" si="0"/>
        <v>1.7399999999999998</v>
      </c>
      <c r="AI47">
        <v>0.435</v>
      </c>
      <c r="AJ47">
        <f t="shared" si="1"/>
        <v>1.74</v>
      </c>
      <c r="AK47">
        <f t="shared" si="2"/>
        <v>1.9426034826518659</v>
      </c>
    </row>
    <row r="48" spans="1:37" x14ac:dyDescent="0.25">
      <c r="A48" s="1">
        <v>43373</v>
      </c>
      <c r="B48">
        <v>-0.21351260941344299</v>
      </c>
      <c r="C48">
        <v>7.7395740980398503E-2</v>
      </c>
      <c r="D48">
        <v>-0.98813720698093999</v>
      </c>
      <c r="E48" s="26" t="s">
        <v>399</v>
      </c>
      <c r="F48">
        <v>-0.55042090598107296</v>
      </c>
      <c r="G48">
        <v>5.5370417533500603E-2</v>
      </c>
      <c r="H48">
        <v>-0.91624446699774298</v>
      </c>
      <c r="I48" s="26" t="s">
        <v>400</v>
      </c>
      <c r="J48">
        <v>-1.0725806337702499</v>
      </c>
      <c r="K48" s="26" t="s">
        <v>401</v>
      </c>
      <c r="L48" s="26" t="s">
        <v>402</v>
      </c>
      <c r="M48">
        <v>0</v>
      </c>
      <c r="N48">
        <v>0</v>
      </c>
      <c r="O48" s="26" t="s">
        <v>403</v>
      </c>
      <c r="P48">
        <v>0</v>
      </c>
      <c r="Q48" s="26" t="s">
        <v>404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-4.6637584070930903E-2</v>
      </c>
      <c r="Z48">
        <v>-4.17812580189936E-2</v>
      </c>
      <c r="AA48">
        <v>-5.7232939864399902E-2</v>
      </c>
      <c r="AB48">
        <v>-3.14030737537042E-2</v>
      </c>
      <c r="AC48">
        <v>-6.46270939564617E-3</v>
      </c>
      <c r="AD48" s="26" t="s">
        <v>405</v>
      </c>
      <c r="AE48">
        <v>-0.153428823674642</v>
      </c>
      <c r="AF48">
        <v>-1.97284534805207</v>
      </c>
      <c r="AG48">
        <v>3.90284534805207</v>
      </c>
      <c r="AH48">
        <f t="shared" si="0"/>
        <v>1.93</v>
      </c>
      <c r="AI48">
        <v>0.48249999999999998</v>
      </c>
      <c r="AJ48">
        <f t="shared" si="1"/>
        <v>1.93</v>
      </c>
      <c r="AK48">
        <f t="shared" si="2"/>
        <v>2.1135175651036748</v>
      </c>
    </row>
    <row r="49" spans="1:37" x14ac:dyDescent="0.25">
      <c r="A49" s="1">
        <v>43465</v>
      </c>
      <c r="B49">
        <v>-0.199425062368628</v>
      </c>
      <c r="C49">
        <v>9.6554959123307194E-2</v>
      </c>
      <c r="D49">
        <v>-1.01193483429455</v>
      </c>
      <c r="E49" s="26" t="s">
        <v>406</v>
      </c>
      <c r="F49">
        <v>-0.60525297819587998</v>
      </c>
      <c r="G49">
        <v>6.5800203477303004E-2</v>
      </c>
      <c r="H49">
        <v>-0.70112713653111103</v>
      </c>
      <c r="I49" s="26" t="s">
        <v>407</v>
      </c>
      <c r="J49">
        <v>-1.10112883543415</v>
      </c>
      <c r="K49" s="26" t="s">
        <v>408</v>
      </c>
      <c r="L49" s="26" t="s">
        <v>409</v>
      </c>
      <c r="M49">
        <v>0</v>
      </c>
      <c r="N49">
        <v>0</v>
      </c>
      <c r="O49">
        <v>0.27549715235865102</v>
      </c>
      <c r="P49">
        <v>0</v>
      </c>
      <c r="Q49" s="26" t="s">
        <v>410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-2.8314414328985401E-2</v>
      </c>
      <c r="Z49">
        <v>-4.1705631371111301E-2</v>
      </c>
      <c r="AA49">
        <v>-3.2512876819328698E-2</v>
      </c>
      <c r="AB49">
        <v>-2.5790872869611899E-3</v>
      </c>
      <c r="AC49" s="26" t="s">
        <v>411</v>
      </c>
      <c r="AD49" s="26" t="s">
        <v>412</v>
      </c>
      <c r="AE49">
        <v>-0.15193083513307501</v>
      </c>
      <c r="AF49">
        <v>-1.68284534805207</v>
      </c>
      <c r="AG49">
        <v>3.90284534805207</v>
      </c>
      <c r="AH49">
        <f t="shared" si="0"/>
        <v>2.2199999999999998</v>
      </c>
      <c r="AI49">
        <v>0.55500000000000005</v>
      </c>
      <c r="AJ49">
        <f t="shared" si="1"/>
        <v>2.2200000000000002</v>
      </c>
      <c r="AK49">
        <f t="shared" si="2"/>
        <v>2.3251120098063867</v>
      </c>
    </row>
    <row r="50" spans="1:37" x14ac:dyDescent="0.25">
      <c r="A50" s="1">
        <v>43555</v>
      </c>
      <c r="B50">
        <v>-0.11961292319051001</v>
      </c>
      <c r="C50" s="26" t="s">
        <v>413</v>
      </c>
      <c r="D50">
        <v>-1.0590452621256099</v>
      </c>
      <c r="E50" s="26" t="s">
        <v>414</v>
      </c>
      <c r="F50">
        <v>-0.69293540078615601</v>
      </c>
      <c r="G50">
        <v>7.5161857486214498E-2</v>
      </c>
      <c r="H50">
        <v>-0.88015992365953</v>
      </c>
      <c r="I50" s="26" t="s">
        <v>415</v>
      </c>
      <c r="J50">
        <v>-0.92043234798607099</v>
      </c>
      <c r="K50" s="26" t="s">
        <v>416</v>
      </c>
      <c r="L50" s="26" t="s">
        <v>417</v>
      </c>
      <c r="M50">
        <v>0</v>
      </c>
      <c r="N50">
        <v>0</v>
      </c>
      <c r="O50" s="26" t="s">
        <v>418</v>
      </c>
      <c r="P50">
        <v>0</v>
      </c>
      <c r="Q50" s="26" t="s">
        <v>419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-2.7142325854338199E-2</v>
      </c>
      <c r="Z50">
        <v>9.7638910014362004E-3</v>
      </c>
      <c r="AA50" s="26" t="s">
        <v>420</v>
      </c>
      <c r="AB50" s="26" t="s">
        <v>421</v>
      </c>
      <c r="AC50">
        <v>7.0888219319698201E-2</v>
      </c>
      <c r="AD50">
        <v>9.5181789793631996E-2</v>
      </c>
      <c r="AE50">
        <v>-0.15044639539053301</v>
      </c>
      <c r="AF50">
        <v>-1.50284534805207</v>
      </c>
      <c r="AG50">
        <v>3.90284534805207</v>
      </c>
      <c r="AH50">
        <f t="shared" si="0"/>
        <v>2.4</v>
      </c>
      <c r="AI50">
        <v>0.6</v>
      </c>
      <c r="AJ50">
        <f t="shared" si="1"/>
        <v>2.4</v>
      </c>
      <c r="AK50">
        <f t="shared" si="2"/>
        <v>2.2513084257395719</v>
      </c>
    </row>
    <row r="51" spans="1:37" x14ac:dyDescent="0.25">
      <c r="A51" s="1">
        <v>43646</v>
      </c>
      <c r="B51">
        <v>-0.28514146230319498</v>
      </c>
      <c r="C51" s="26" t="s">
        <v>422</v>
      </c>
      <c r="D51">
        <v>-1.0961369550756599</v>
      </c>
      <c r="E51" s="26" t="s">
        <v>423</v>
      </c>
      <c r="F51">
        <v>-0.74430887387399203</v>
      </c>
      <c r="G51">
        <v>8.7416375512286398E-2</v>
      </c>
      <c r="H51">
        <v>-1.0843869145846201</v>
      </c>
      <c r="I51" s="26" t="s">
        <v>424</v>
      </c>
      <c r="J51">
        <v>-0.94553566132046696</v>
      </c>
      <c r="K51">
        <v>0.187556038099357</v>
      </c>
      <c r="L51" s="26" t="s">
        <v>425</v>
      </c>
      <c r="M51">
        <v>0</v>
      </c>
      <c r="N51">
        <v>0</v>
      </c>
      <c r="O51" s="26" t="s">
        <v>426</v>
      </c>
      <c r="P51">
        <v>0</v>
      </c>
      <c r="Q51" s="26" t="s">
        <v>427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1.6918512686320001E-2</v>
      </c>
      <c r="Z51" s="26" t="s">
        <v>428</v>
      </c>
      <c r="AA51">
        <v>6.9435491080715894E-2</v>
      </c>
      <c r="AB51">
        <v>8.76677422993654E-2</v>
      </c>
      <c r="AC51" s="26" t="s">
        <v>429</v>
      </c>
      <c r="AD51" s="26" t="s">
        <v>430</v>
      </c>
      <c r="AE51">
        <v>-0.14897541793590899</v>
      </c>
      <c r="AF51">
        <v>-1.50284534805207</v>
      </c>
      <c r="AG51">
        <v>3.90284534805207</v>
      </c>
      <c r="AH51">
        <f t="shared" si="0"/>
        <v>2.4</v>
      </c>
      <c r="AI51">
        <v>0.6</v>
      </c>
      <c r="AJ51">
        <f t="shared" si="1"/>
        <v>2.4</v>
      </c>
      <c r="AK51">
        <f t="shared" si="2"/>
        <v>2.0384222158342418</v>
      </c>
    </row>
    <row r="52" spans="1:37" x14ac:dyDescent="0.25">
      <c r="A52" s="1">
        <v>43738</v>
      </c>
      <c r="B52">
        <v>-0.29679419364398801</v>
      </c>
      <c r="C52" s="26" t="s">
        <v>431</v>
      </c>
      <c r="D52">
        <v>-1.1146555614776901</v>
      </c>
      <c r="E52" s="26" t="s">
        <v>432</v>
      </c>
      <c r="F52">
        <v>-0.77416756833578004</v>
      </c>
      <c r="G52">
        <v>9.4046178132420596E-2</v>
      </c>
      <c r="H52">
        <v>-1.1247468169769801</v>
      </c>
      <c r="I52" s="26" t="s">
        <v>433</v>
      </c>
      <c r="J52">
        <v>-0.98766716749619698</v>
      </c>
      <c r="K52">
        <v>6.1891145416917398E-2</v>
      </c>
      <c r="L52" s="26" t="s">
        <v>434</v>
      </c>
      <c r="M52">
        <v>0</v>
      </c>
      <c r="N52">
        <v>0</v>
      </c>
      <c r="O52" s="26" t="s">
        <v>435</v>
      </c>
      <c r="P52">
        <v>0</v>
      </c>
      <c r="Q52" s="26" t="s">
        <v>436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-3.52017361831159E-3</v>
      </c>
      <c r="Z52">
        <v>1.4875100963164901E-2</v>
      </c>
      <c r="AA52">
        <v>4.46248633508841E-2</v>
      </c>
      <c r="AB52">
        <v>6.2731006590788604E-2</v>
      </c>
      <c r="AC52">
        <v>8.0068603680250802E-2</v>
      </c>
      <c r="AD52" s="26" t="s">
        <v>437</v>
      </c>
      <c r="AE52">
        <v>-0.147517815596615</v>
      </c>
      <c r="AF52">
        <v>-1.71284534805207</v>
      </c>
      <c r="AG52">
        <v>3.90284534805207</v>
      </c>
      <c r="AH52">
        <f t="shared" si="0"/>
        <v>2.19</v>
      </c>
      <c r="AI52">
        <v>0.54749999999999999</v>
      </c>
      <c r="AJ52">
        <f t="shared" si="1"/>
        <v>2.19</v>
      </c>
      <c r="AK52">
        <f t="shared" si="2"/>
        <v>1.9293294536163057</v>
      </c>
    </row>
    <row r="53" spans="1:37" x14ac:dyDescent="0.25">
      <c r="A53" s="1">
        <v>43830</v>
      </c>
      <c r="B53">
        <v>-0.22945540437949</v>
      </c>
      <c r="C53" s="26" t="s">
        <v>438</v>
      </c>
      <c r="D53">
        <v>-1.0758470697473601</v>
      </c>
      <c r="E53" s="26" t="s">
        <v>439</v>
      </c>
      <c r="F53">
        <v>-0.80128908026043999</v>
      </c>
      <c r="G53">
        <v>7.7831992622322405E-2</v>
      </c>
      <c r="H53">
        <v>-1.06317623600407</v>
      </c>
      <c r="I53" s="26" t="s">
        <v>440</v>
      </c>
      <c r="J53">
        <v>-0.86946429409971404</v>
      </c>
      <c r="K53">
        <v>-5.5404420132050599E-3</v>
      </c>
      <c r="L53" s="26" t="s">
        <v>441</v>
      </c>
      <c r="M53">
        <v>0</v>
      </c>
      <c r="N53">
        <v>0</v>
      </c>
      <c r="O53" s="26" t="s">
        <v>442</v>
      </c>
      <c r="P53">
        <v>0</v>
      </c>
      <c r="Q53" s="26" t="s">
        <v>443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-0.138619617835533</v>
      </c>
      <c r="Z53">
        <v>-8.27189607773407E-2</v>
      </c>
      <c r="AA53">
        <v>-6.5753499784249395E-2</v>
      </c>
      <c r="AB53">
        <v>-4.2934290763856998E-2</v>
      </c>
      <c r="AC53">
        <v>-1.3666747379492699E-2</v>
      </c>
      <c r="AD53">
        <v>7.0664477251980102E-3</v>
      </c>
      <c r="AE53">
        <v>-0.14607350058989901</v>
      </c>
      <c r="AF53">
        <v>-2.25284534805207</v>
      </c>
      <c r="AG53">
        <v>3.90284534805207</v>
      </c>
      <c r="AH53">
        <f t="shared" si="0"/>
        <v>1.65</v>
      </c>
      <c r="AI53">
        <v>0.41249999999999998</v>
      </c>
      <c r="AJ53">
        <f t="shared" si="1"/>
        <v>1.65</v>
      </c>
      <c r="AK53">
        <f t="shared" si="2"/>
        <v>1.9921671108284797</v>
      </c>
    </row>
    <row r="54" spans="1:37" x14ac:dyDescent="0.25">
      <c r="A54" s="1">
        <v>43921</v>
      </c>
      <c r="B54">
        <v>-0.26770705856784899</v>
      </c>
      <c r="C54" s="26" t="s">
        <v>444</v>
      </c>
      <c r="D54">
        <v>-1.2322877854394101</v>
      </c>
      <c r="E54">
        <v>-7.7060322749987906E-2</v>
      </c>
      <c r="F54">
        <v>-0.91611455709473699</v>
      </c>
      <c r="G54" s="26" t="s">
        <v>445</v>
      </c>
      <c r="H54">
        <v>-0.78083877246576605</v>
      </c>
      <c r="I54" s="26" t="s">
        <v>446</v>
      </c>
      <c r="J54">
        <v>-0.78700840259837102</v>
      </c>
      <c r="K54" s="26" t="s">
        <v>447</v>
      </c>
      <c r="L54" s="26" t="s">
        <v>448</v>
      </c>
      <c r="M54">
        <v>0</v>
      </c>
      <c r="N54">
        <v>0</v>
      </c>
      <c r="O54">
        <v>5.6564852285273998E-2</v>
      </c>
      <c r="P54">
        <v>0</v>
      </c>
      <c r="Q54" s="26" t="s">
        <v>449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-3.0641651649731699E-3</v>
      </c>
      <c r="Z54">
        <v>-4.0911246165072399E-2</v>
      </c>
      <c r="AA54">
        <v>-2.9710520356279101E-2</v>
      </c>
      <c r="AB54">
        <v>4.9288479372426499E-3</v>
      </c>
      <c r="AC54">
        <v>3.3568002050850698E-2</v>
      </c>
      <c r="AD54">
        <v>7.2053804921183406E-2</v>
      </c>
      <c r="AE54">
        <v>-0.144642384572399</v>
      </c>
      <c r="AF54">
        <v>-2.65284534805207</v>
      </c>
      <c r="AG54">
        <v>3.90284534805207</v>
      </c>
      <c r="AH54">
        <f t="shared" si="0"/>
        <v>1.25</v>
      </c>
      <c r="AI54">
        <v>0.3125</v>
      </c>
      <c r="AJ54">
        <f t="shared" si="1"/>
        <v>1.25</v>
      </c>
      <c r="AK54">
        <f t="shared" si="2"/>
        <v>1.213135276777048</v>
      </c>
    </row>
    <row r="55" spans="1:37" x14ac:dyDescent="0.25">
      <c r="A55" s="1">
        <v>44012</v>
      </c>
      <c r="B55">
        <v>-0.30795599266788998</v>
      </c>
      <c r="C55">
        <v>-0.196780915027224</v>
      </c>
      <c r="D55">
        <v>-1.3661007530845499</v>
      </c>
      <c r="E55">
        <v>-0.69090192489248203</v>
      </c>
      <c r="F55">
        <v>-1.01747987533365</v>
      </c>
      <c r="G55">
        <v>-4.4973782702206798E-3</v>
      </c>
      <c r="H55">
        <v>-0.48920041071964898</v>
      </c>
      <c r="I55">
        <v>-0.143317329737363</v>
      </c>
      <c r="J55">
        <v>-0.65710936195686398</v>
      </c>
      <c r="K55" s="26" t="s">
        <v>450</v>
      </c>
      <c r="L55" s="26" t="s">
        <v>451</v>
      </c>
      <c r="M55">
        <v>0</v>
      </c>
      <c r="N55">
        <v>0</v>
      </c>
      <c r="O55" s="26" t="s">
        <v>452</v>
      </c>
      <c r="P55">
        <v>0</v>
      </c>
      <c r="Q55" s="26" t="s">
        <v>453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-0.14856994873870999</v>
      </c>
      <c r="Z55">
        <v>-0.117205865037569</v>
      </c>
      <c r="AA55">
        <v>-0.12682331421809301</v>
      </c>
      <c r="AB55">
        <v>-8.0518392779387396E-2</v>
      </c>
      <c r="AC55">
        <v>-5.2338687773072302E-2</v>
      </c>
      <c r="AD55">
        <v>-1.93492522845999E-2</v>
      </c>
      <c r="AE55">
        <v>-0.143224378687975</v>
      </c>
      <c r="AF55">
        <v>-3.8428453480520699</v>
      </c>
      <c r="AG55">
        <v>3.90284534805207</v>
      </c>
      <c r="AH55">
        <f t="shared" si="0"/>
        <v>6.0000000000000053E-2</v>
      </c>
      <c r="AI55">
        <v>1.4999999999999999E-2</v>
      </c>
      <c r="AJ55">
        <f t="shared" si="1"/>
        <v>0.06</v>
      </c>
      <c r="AK55">
        <f t="shared" si="2"/>
        <v>0.60480546083143172</v>
      </c>
    </row>
    <row r="56" spans="1:37" x14ac:dyDescent="0.25">
      <c r="A56" s="1">
        <v>44104</v>
      </c>
      <c r="B56">
        <v>-0.37841766439621599</v>
      </c>
      <c r="C56">
        <v>-0.26027819598158303</v>
      </c>
      <c r="D56">
        <v>-1.3182330151111099</v>
      </c>
      <c r="E56">
        <v>-1.4143263483227799</v>
      </c>
      <c r="F56">
        <v>-1.10349415140591</v>
      </c>
      <c r="G56">
        <v>-5.1375745068111102E-3</v>
      </c>
      <c r="H56">
        <v>-0.46983321531648098</v>
      </c>
      <c r="I56" s="26" t="s">
        <v>454</v>
      </c>
      <c r="J56">
        <v>-0.56572570242333498</v>
      </c>
      <c r="K56" s="26" t="s">
        <v>455</v>
      </c>
      <c r="L56" s="26" t="s">
        <v>456</v>
      </c>
      <c r="M56">
        <v>0</v>
      </c>
      <c r="N56">
        <v>0</v>
      </c>
      <c r="O56">
        <v>-0.150676716323938</v>
      </c>
      <c r="P56">
        <v>0</v>
      </c>
      <c r="Q56" s="26" t="s">
        <v>457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6" t="s">
        <v>458</v>
      </c>
      <c r="Z56" s="26" t="s">
        <v>459</v>
      </c>
      <c r="AA56">
        <v>-3.01699928707991E-3</v>
      </c>
      <c r="AB56">
        <v>1.4951240720905801E-3</v>
      </c>
      <c r="AC56">
        <v>2.1957924787291999E-2</v>
      </c>
      <c r="AD56">
        <v>7.1995968895928797E-2</v>
      </c>
      <c r="AE56">
        <v>-0.141819393613866</v>
      </c>
      <c r="AF56">
        <v>-3.8128453480520701</v>
      </c>
      <c r="AG56">
        <v>3.90284534805207</v>
      </c>
      <c r="AH56">
        <f t="shared" si="0"/>
        <v>8.9999999999999858E-2</v>
      </c>
      <c r="AI56">
        <v>2.2499999999999999E-2</v>
      </c>
      <c r="AJ56">
        <f t="shared" si="1"/>
        <v>0.09</v>
      </c>
      <c r="AK56">
        <f t="shared" si="2"/>
        <v>-2.4320184682314616E-3</v>
      </c>
    </row>
    <row r="57" spans="1:37" x14ac:dyDescent="0.25">
      <c r="A57" s="1">
        <v>44196</v>
      </c>
      <c r="B57">
        <v>-0.28576866337547902</v>
      </c>
      <c r="C57" s="26" t="s">
        <v>460</v>
      </c>
      <c r="D57">
        <v>-1.2266034754044599</v>
      </c>
      <c r="E57">
        <v>-1.3085232657008601</v>
      </c>
      <c r="F57">
        <v>-1.17692411024285</v>
      </c>
      <c r="G57">
        <v>-7.2321649460653104E-3</v>
      </c>
      <c r="H57">
        <v>-1.11145807837902</v>
      </c>
      <c r="I57" s="26" t="s">
        <v>461</v>
      </c>
      <c r="J57">
        <v>-0.33760534736321501</v>
      </c>
      <c r="K57" s="26" t="s">
        <v>462</v>
      </c>
      <c r="L57">
        <v>3.79923159059763E-2</v>
      </c>
      <c r="M57">
        <v>0</v>
      </c>
      <c r="N57">
        <v>0</v>
      </c>
      <c r="O57">
        <v>-0.26841278874616598</v>
      </c>
      <c r="P57">
        <v>0</v>
      </c>
      <c r="Q57" s="26" t="s">
        <v>463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6" t="s">
        <v>464</v>
      </c>
      <c r="Z57" s="26" t="s">
        <v>465</v>
      </c>
      <c r="AA57" s="26" t="s">
        <v>466</v>
      </c>
      <c r="AB57">
        <v>9.1954215448933396E-2</v>
      </c>
      <c r="AC57">
        <v>7.6602408931109506E-2</v>
      </c>
      <c r="AD57" s="26" t="s">
        <v>467</v>
      </c>
      <c r="AE57">
        <v>-0.14042733960524301</v>
      </c>
      <c r="AF57">
        <v>-3.8128453480520701</v>
      </c>
      <c r="AG57">
        <v>3.90284534805207</v>
      </c>
      <c r="AH57">
        <f t="shared" si="0"/>
        <v>8.9999999999999858E-2</v>
      </c>
      <c r="AI57">
        <v>2.2499999999999999E-2</v>
      </c>
      <c r="AJ57">
        <f t="shared" si="1"/>
        <v>0.09</v>
      </c>
      <c r="AK57">
        <f t="shared" si="2"/>
        <v>-7.8556624380042905E-2</v>
      </c>
    </row>
    <row r="58" spans="1:37" x14ac:dyDescent="0.25">
      <c r="A58" s="1">
        <v>44286</v>
      </c>
      <c r="B58">
        <v>-0.47762881837710602</v>
      </c>
      <c r="C58" s="26" t="s">
        <v>468</v>
      </c>
      <c r="D58">
        <v>-1.0798774911786899</v>
      </c>
      <c r="E58">
        <v>-1.3065447426986601</v>
      </c>
      <c r="F58">
        <v>-1.13258431338055</v>
      </c>
      <c r="G58">
        <v>1.65866302500897E-4</v>
      </c>
      <c r="H58">
        <v>-1.2838656338866401</v>
      </c>
      <c r="I58" s="26" t="s">
        <v>469</v>
      </c>
      <c r="J58">
        <v>-0.348526689997602</v>
      </c>
      <c r="K58" s="26" t="s">
        <v>470</v>
      </c>
      <c r="L58" s="26" t="s">
        <v>471</v>
      </c>
      <c r="M58">
        <v>0</v>
      </c>
      <c r="N58">
        <v>0</v>
      </c>
      <c r="O58">
        <v>-0.29803145910846701</v>
      </c>
      <c r="P58">
        <v>0</v>
      </c>
      <c r="Q58" s="26" t="s">
        <v>472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-5.2982746610872697E-2</v>
      </c>
      <c r="Z58" s="26" t="s">
        <v>473</v>
      </c>
      <c r="AA58" s="26" t="s">
        <v>474</v>
      </c>
      <c r="AB58" s="26" t="s">
        <v>475</v>
      </c>
      <c r="AC58">
        <v>0.11374554230235399</v>
      </c>
      <c r="AD58" s="26" t="s">
        <v>476</v>
      </c>
      <c r="AE58">
        <v>-0.13904812653818199</v>
      </c>
      <c r="AF58">
        <v>-3.8228453480520699</v>
      </c>
      <c r="AG58">
        <v>3.90284534805207</v>
      </c>
      <c r="AH58">
        <f t="shared" si="0"/>
        <v>8.0000000000000071E-2</v>
      </c>
      <c r="AI58">
        <v>0.02</v>
      </c>
      <c r="AJ58">
        <f t="shared" si="1"/>
        <v>0.08</v>
      </c>
      <c r="AK58">
        <f t="shared" si="2"/>
        <v>1.9237204308518704E-2</v>
      </c>
    </row>
    <row r="59" spans="1:37" x14ac:dyDescent="0.25">
      <c r="A59" s="1">
        <v>44377</v>
      </c>
      <c r="B59">
        <v>-0.72534584923198797</v>
      </c>
      <c r="C59" s="26" t="s">
        <v>477</v>
      </c>
      <c r="D59">
        <v>-0.96552534378973898</v>
      </c>
      <c r="E59">
        <v>-1.0896946830214</v>
      </c>
      <c r="F59">
        <v>-1.09283022230856</v>
      </c>
      <c r="G59">
        <v>-2.8096750168025101E-2</v>
      </c>
      <c r="H59">
        <v>-1.3925776063227</v>
      </c>
      <c r="I59" s="26" t="s">
        <v>478</v>
      </c>
      <c r="J59">
        <v>-0.28294309613208002</v>
      </c>
      <c r="K59">
        <v>-0.58828675819732201</v>
      </c>
      <c r="L59" s="26" t="s">
        <v>479</v>
      </c>
      <c r="M59">
        <v>0</v>
      </c>
      <c r="N59">
        <v>0</v>
      </c>
      <c r="O59">
        <v>-0.28881950582601901</v>
      </c>
      <c r="P59">
        <v>0</v>
      </c>
      <c r="Q59" s="26" t="s">
        <v>480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-0.13265703577636401</v>
      </c>
      <c r="Z59">
        <v>-5.5201335659674604E-3</v>
      </c>
      <c r="AA59" s="26" t="s">
        <v>481</v>
      </c>
      <c r="AB59" s="26" t="s">
        <v>482</v>
      </c>
      <c r="AC59" s="26" t="s">
        <v>483</v>
      </c>
      <c r="AD59" s="26" t="s">
        <v>484</v>
      </c>
      <c r="AE59">
        <v>-0.137681663951116</v>
      </c>
      <c r="AF59">
        <v>-3.8328453480520701</v>
      </c>
      <c r="AG59">
        <v>3.90284534805207</v>
      </c>
      <c r="AH59">
        <f t="shared" si="0"/>
        <v>6.999999999999984E-2</v>
      </c>
      <c r="AI59">
        <v>1.7500000000000002E-2</v>
      </c>
      <c r="AJ59">
        <f t="shared" si="1"/>
        <v>7.0000000000000007E-2</v>
      </c>
      <c r="AK59">
        <f t="shared" si="2"/>
        <v>0.79646392753965345</v>
      </c>
    </row>
    <row r="60" spans="1:37" x14ac:dyDescent="0.25">
      <c r="A60" s="1">
        <v>44469</v>
      </c>
      <c r="B60">
        <v>-0.50172351648720703</v>
      </c>
      <c r="C60">
        <v>4.49273714790056E-2</v>
      </c>
      <c r="D60">
        <v>-0.798166910984619</v>
      </c>
      <c r="E60">
        <v>-1.18599741946526</v>
      </c>
      <c r="F60">
        <v>-0.92995267142080495</v>
      </c>
      <c r="G60">
        <v>-8.6884900763284104E-2</v>
      </c>
      <c r="H60">
        <v>-1.1918761354179901</v>
      </c>
      <c r="I60" s="26" t="s">
        <v>485</v>
      </c>
      <c r="J60">
        <v>-0.28664595372493701</v>
      </c>
      <c r="K60">
        <v>-3.0221183067750301E-2</v>
      </c>
      <c r="L60" s="26" t="s">
        <v>486</v>
      </c>
      <c r="M60">
        <v>0</v>
      </c>
      <c r="N60">
        <v>0</v>
      </c>
      <c r="O60">
        <v>-0.21677069184692599</v>
      </c>
      <c r="P60">
        <v>0</v>
      </c>
      <c r="Q60" s="26" t="s">
        <v>487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-0.57424560062958296</v>
      </c>
      <c r="Z60">
        <v>-0.24249278362646301</v>
      </c>
      <c r="AA60">
        <v>-6.7290889114891395E-2</v>
      </c>
      <c r="AB60" s="26" t="s">
        <v>488</v>
      </c>
      <c r="AC60">
        <v>8.88698355278916E-2</v>
      </c>
      <c r="AD60" s="26" t="s">
        <v>489</v>
      </c>
      <c r="AE60">
        <v>-0.13632786108481201</v>
      </c>
      <c r="AF60">
        <v>-3.8128453480520701</v>
      </c>
      <c r="AG60">
        <v>3.90284534805207</v>
      </c>
      <c r="AH60">
        <f t="shared" si="0"/>
        <v>8.9999999999999858E-2</v>
      </c>
      <c r="AI60">
        <v>2.2499999999999999E-2</v>
      </c>
      <c r="AJ60">
        <f t="shared" si="1"/>
        <v>0.09</v>
      </c>
      <c r="AK60">
        <f t="shared" si="2"/>
        <v>0.91538062091079608</v>
      </c>
    </row>
    <row r="61" spans="1:37" x14ac:dyDescent="0.25">
      <c r="A61" s="1">
        <v>44561</v>
      </c>
      <c r="B61">
        <v>-0.27471454764637299</v>
      </c>
      <c r="C61" s="26" t="s">
        <v>490</v>
      </c>
      <c r="D61">
        <v>-0.76065967022534398</v>
      </c>
      <c r="E61">
        <v>-1.1277257180983</v>
      </c>
      <c r="F61">
        <v>-0.85215437652339199</v>
      </c>
      <c r="G61">
        <v>-0.10255627658885499</v>
      </c>
      <c r="H61">
        <v>-1.16737946600792</v>
      </c>
      <c r="I61" s="26" t="s">
        <v>491</v>
      </c>
      <c r="J61">
        <v>-0.320974830146662</v>
      </c>
      <c r="K61">
        <v>-0.68105227382108302</v>
      </c>
      <c r="L61">
        <v>8.7385526071997593E-2</v>
      </c>
      <c r="M61">
        <v>0</v>
      </c>
      <c r="N61">
        <v>0</v>
      </c>
      <c r="O61">
        <v>-0.15884375115462299</v>
      </c>
      <c r="P61">
        <v>0</v>
      </c>
      <c r="Q61" s="26" t="s">
        <v>492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-1.86576813420231E-2</v>
      </c>
      <c r="Z61">
        <v>-0.44238514041230398</v>
      </c>
      <c r="AA61">
        <v>-0.14534688584794</v>
      </c>
      <c r="AB61">
        <v>-0.14327748868906201</v>
      </c>
      <c r="AC61">
        <v>-7.1571825819121502E-3</v>
      </c>
      <c r="AD61" s="26" t="s">
        <v>493</v>
      </c>
      <c r="AE61">
        <v>-0.13498662692091001</v>
      </c>
      <c r="AF61">
        <v>-3.8228453480520699</v>
      </c>
      <c r="AG61">
        <v>3.90284534805207</v>
      </c>
      <c r="AH61">
        <f t="shared" si="0"/>
        <v>8.0000000000000071E-2</v>
      </c>
      <c r="AI61">
        <v>0.02</v>
      </c>
      <c r="AJ61">
        <f t="shared" si="1"/>
        <v>0.08</v>
      </c>
      <c r="AK61">
        <f t="shared" si="2"/>
        <v>1.5178766526943241</v>
      </c>
    </row>
    <row r="62" spans="1:37" x14ac:dyDescent="0.25">
      <c r="A62" s="1">
        <v>44651</v>
      </c>
      <c r="B62">
        <v>-0.25776927122284898</v>
      </c>
      <c r="C62">
        <v>5.1057925562772999E-2</v>
      </c>
      <c r="D62">
        <v>-0.82316736903782695</v>
      </c>
      <c r="E62">
        <v>-0.87883331425973599</v>
      </c>
      <c r="F62">
        <v>-0.73120639251645603</v>
      </c>
      <c r="G62">
        <v>-0.10375396596189999</v>
      </c>
      <c r="H62">
        <v>-0.71852186835677001</v>
      </c>
      <c r="I62" s="26" t="s">
        <v>494</v>
      </c>
      <c r="J62">
        <v>-0.51443423328912696</v>
      </c>
      <c r="K62">
        <v>-0.95326469355099397</v>
      </c>
      <c r="L62" s="26" t="s">
        <v>495</v>
      </c>
      <c r="M62">
        <v>0</v>
      </c>
      <c r="N62">
        <v>0</v>
      </c>
      <c r="O62">
        <v>-7.7198415141215199E-2</v>
      </c>
      <c r="P62">
        <v>0</v>
      </c>
      <c r="Q62" s="26" t="s">
        <v>496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-0.46260273720869599</v>
      </c>
      <c r="Z62">
        <v>-1.9691291501103599E-2</v>
      </c>
      <c r="AA62">
        <v>-0.23001708611390001</v>
      </c>
      <c r="AB62">
        <v>-0.202953392063314</v>
      </c>
      <c r="AC62">
        <v>-0.14283886050275499</v>
      </c>
      <c r="AD62" s="26" t="s">
        <v>497</v>
      </c>
      <c r="AE62">
        <v>-0.13365787021907399</v>
      </c>
      <c r="AF62">
        <v>-3.7828453480520698</v>
      </c>
      <c r="AG62">
        <v>3.90284534805207</v>
      </c>
      <c r="AH62">
        <f t="shared" si="0"/>
        <v>0.12000000000000011</v>
      </c>
      <c r="AI62">
        <v>0.03</v>
      </c>
      <c r="AJ62">
        <f t="shared" si="1"/>
        <v>0.12</v>
      </c>
      <c r="AK62">
        <f t="shared" si="2"/>
        <v>2.1313680609407628</v>
      </c>
    </row>
    <row r="63" spans="1:37" x14ac:dyDescent="0.25">
      <c r="A63" s="1">
        <v>44742</v>
      </c>
      <c r="B63">
        <v>-0.32040797954882999</v>
      </c>
      <c r="C63">
        <v>-0.28242880804090598</v>
      </c>
      <c r="D63">
        <v>-0.66523834330949005</v>
      </c>
      <c r="E63">
        <v>-0.382508997586396</v>
      </c>
      <c r="F63">
        <v>-0.40836074898579899</v>
      </c>
      <c r="G63">
        <v>-3.7954314808469898E-2</v>
      </c>
      <c r="H63">
        <v>-0.51056530064783201</v>
      </c>
      <c r="I63" s="26" t="s">
        <v>498</v>
      </c>
      <c r="J63">
        <v>-0.84442859408781401</v>
      </c>
      <c r="K63">
        <v>-0.79864367979601802</v>
      </c>
      <c r="L63" s="26" t="s">
        <v>499</v>
      </c>
      <c r="M63">
        <v>0</v>
      </c>
      <c r="N63">
        <v>0</v>
      </c>
      <c r="O63" s="26" t="s">
        <v>500</v>
      </c>
      <c r="P63">
        <v>0</v>
      </c>
      <c r="Q63" s="26" t="s">
        <v>501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-0.36834562264218501</v>
      </c>
      <c r="Z63">
        <v>-0.26871238497556899</v>
      </c>
      <c r="AA63">
        <v>-0.16939076544360601</v>
      </c>
      <c r="AB63">
        <v>-0.36002147363904502</v>
      </c>
      <c r="AC63">
        <v>-0.191113940265427</v>
      </c>
      <c r="AD63">
        <v>-8.2378218461184302E-2</v>
      </c>
      <c r="AE63">
        <v>-0.132341499552796</v>
      </c>
      <c r="AF63">
        <v>-3.1328453480520699</v>
      </c>
      <c r="AG63">
        <v>3.90284534805207</v>
      </c>
      <c r="AH63">
        <f t="shared" si="0"/>
        <v>0.77</v>
      </c>
      <c r="AI63">
        <v>0.1925</v>
      </c>
      <c r="AJ63">
        <f t="shared" si="1"/>
        <v>0.77</v>
      </c>
      <c r="AK63">
        <f t="shared" si="2"/>
        <v>3.0086060852230343</v>
      </c>
    </row>
    <row r="64" spans="1:37" x14ac:dyDescent="0.25">
      <c r="A64" s="1">
        <v>44834</v>
      </c>
      <c r="B64">
        <v>-0.26482745228508597</v>
      </c>
      <c r="C64">
        <v>-0.13696089409722301</v>
      </c>
      <c r="D64">
        <v>-0.59683871991058401</v>
      </c>
      <c r="E64">
        <v>9.9154952857382406E-2</v>
      </c>
      <c r="F64">
        <v>-0.23418386210063299</v>
      </c>
      <c r="G64">
        <v>7.0824888649913501E-2</v>
      </c>
      <c r="H64">
        <v>-0.81400294319197097</v>
      </c>
      <c r="I64" s="26" t="s">
        <v>502</v>
      </c>
      <c r="J64">
        <v>-0.96673040035231805</v>
      </c>
      <c r="K64">
        <v>-0.105723936924821</v>
      </c>
      <c r="L64">
        <v>3.05385937329242E-2</v>
      </c>
      <c r="M64">
        <v>0</v>
      </c>
      <c r="N64">
        <v>0</v>
      </c>
      <c r="O64" s="26" t="s">
        <v>503</v>
      </c>
      <c r="P64">
        <v>0</v>
      </c>
      <c r="Q64" s="26" t="s">
        <v>504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9.1905091794683702E-2</v>
      </c>
      <c r="Z64">
        <v>-0.51457022847322698</v>
      </c>
      <c r="AA64">
        <v>-0.31702579414301002</v>
      </c>
      <c r="AB64">
        <v>-0.22477020572520201</v>
      </c>
      <c r="AC64">
        <v>-0.19721471728236001</v>
      </c>
      <c r="AD64">
        <v>-0.25005803396545401</v>
      </c>
      <c r="AE64">
        <v>-0.13103742334388399</v>
      </c>
      <c r="AF64">
        <v>-1.72284534805207</v>
      </c>
      <c r="AG64">
        <v>3.90284534805207</v>
      </c>
      <c r="AH64">
        <f t="shared" si="0"/>
        <v>2.1799999999999997</v>
      </c>
      <c r="AI64">
        <v>0.54500000000000004</v>
      </c>
      <c r="AJ64">
        <f t="shared" si="1"/>
        <v>2.1800000000000002</v>
      </c>
      <c r="AK64">
        <f t="shared" si="2"/>
        <v>3.6974578247193906</v>
      </c>
    </row>
    <row r="65" spans="1:37" x14ac:dyDescent="0.25">
      <c r="A65" s="1">
        <v>44926</v>
      </c>
      <c r="B65">
        <v>-0.29004856742646501</v>
      </c>
      <c r="C65">
        <v>-0.226738347915491</v>
      </c>
      <c r="D65">
        <v>-0.46638484642275102</v>
      </c>
      <c r="E65">
        <v>0.77342314416513203</v>
      </c>
      <c r="F65">
        <v>4.6206720675260301E-3</v>
      </c>
      <c r="G65" s="26" t="s">
        <v>505</v>
      </c>
      <c r="H65">
        <v>-0.92451807875761705</v>
      </c>
      <c r="I65" s="26" t="s">
        <v>506</v>
      </c>
      <c r="J65">
        <v>-1.20388018747812</v>
      </c>
      <c r="K65" s="26" t="s">
        <v>507</v>
      </c>
      <c r="L65">
        <v>-1.6606573193370701E-3</v>
      </c>
      <c r="M65">
        <v>0</v>
      </c>
      <c r="N65">
        <v>0</v>
      </c>
      <c r="O65" s="26" t="s">
        <v>508</v>
      </c>
      <c r="P65">
        <v>0</v>
      </c>
      <c r="Q65" s="26" t="s">
        <v>509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-0.19994240995877399</v>
      </c>
      <c r="Z65">
        <v>-9.5994329363122605E-2</v>
      </c>
      <c r="AA65">
        <v>-0.30535709075944301</v>
      </c>
      <c r="AB65">
        <v>-0.38606994893635599</v>
      </c>
      <c r="AC65">
        <v>-1.49078787185048E-2</v>
      </c>
      <c r="AD65">
        <v>-0.33680045715633899</v>
      </c>
      <c r="AE65">
        <v>-0.12974554989568399</v>
      </c>
      <c r="AF65">
        <v>-0.25284534805207498</v>
      </c>
      <c r="AG65">
        <v>3.90284534805207</v>
      </c>
      <c r="AH65">
        <f t="shared" si="0"/>
        <v>3.649999999999995</v>
      </c>
      <c r="AI65">
        <v>0.91249999999999998</v>
      </c>
      <c r="AJ65">
        <f t="shared" si="1"/>
        <v>3.65</v>
      </c>
      <c r="AK65">
        <f t="shared" si="2"/>
        <v>4.9890721148925392</v>
      </c>
    </row>
    <row r="66" spans="1:37" x14ac:dyDescent="0.25">
      <c r="A66" s="1">
        <v>45016</v>
      </c>
      <c r="B66">
        <v>-0.310967675614158</v>
      </c>
      <c r="C66">
        <v>-6.8795534743444894E-2</v>
      </c>
      <c r="D66">
        <v>-0.38919231326274401</v>
      </c>
      <c r="E66" s="26" t="s">
        <v>510</v>
      </c>
      <c r="F66" s="26" t="s">
        <v>511</v>
      </c>
      <c r="G66" s="26" t="s">
        <v>512</v>
      </c>
      <c r="H66">
        <v>-0.64166889226755097</v>
      </c>
      <c r="I66" s="26" t="s">
        <v>513</v>
      </c>
      <c r="J66">
        <v>-1.37892222900507</v>
      </c>
      <c r="K66">
        <v>-0.65779844544892496</v>
      </c>
      <c r="L66">
        <v>-5.55904706157428E-2</v>
      </c>
      <c r="M66">
        <v>0</v>
      </c>
      <c r="N66">
        <v>0</v>
      </c>
      <c r="O66" s="26" t="s">
        <v>514</v>
      </c>
      <c r="P66">
        <v>0</v>
      </c>
      <c r="Q66" s="26" t="s">
        <v>515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6" t="s">
        <v>516</v>
      </c>
      <c r="Z66">
        <v>-5.5708605431150499E-2</v>
      </c>
      <c r="AA66" s="26" t="s">
        <v>517</v>
      </c>
      <c r="AB66">
        <v>-0.47643198442298901</v>
      </c>
      <c r="AC66">
        <v>-5.1671849611979001E-2</v>
      </c>
      <c r="AD66">
        <v>-0.23420779627914101</v>
      </c>
      <c r="AE66">
        <v>-0.128465787425078</v>
      </c>
      <c r="AF66" s="26">
        <v>0.60715465194792395</v>
      </c>
      <c r="AG66">
        <v>3.90284534805207</v>
      </c>
      <c r="AH66">
        <f t="shared" si="0"/>
        <v>4.5099999999999936</v>
      </c>
      <c r="AI66">
        <v>1.1274999999999999</v>
      </c>
      <c r="AJ66">
        <f t="shared" si="1"/>
        <v>4.51</v>
      </c>
      <c r="AK66">
        <f t="shared" si="2"/>
        <v>5.9858186811941838</v>
      </c>
    </row>
    <row r="67" spans="1:37" x14ac:dyDescent="0.25">
      <c r="A67" s="1">
        <v>45107</v>
      </c>
      <c r="B67">
        <v>-0.36284092830574299</v>
      </c>
      <c r="C67">
        <v>-7.5223170070872494E-2</v>
      </c>
      <c r="D67">
        <v>-0.36701047863286301</v>
      </c>
      <c r="E67" s="26" t="s">
        <v>518</v>
      </c>
      <c r="F67" s="26" t="s">
        <v>519</v>
      </c>
      <c r="G67" s="26" t="s">
        <v>520</v>
      </c>
      <c r="H67">
        <v>-0.90254657086034795</v>
      </c>
      <c r="I67" s="26" t="s">
        <v>521</v>
      </c>
      <c r="J67">
        <v>-1.4304565082239999</v>
      </c>
      <c r="K67">
        <v>-0.241352973584879</v>
      </c>
      <c r="L67">
        <v>-0.11067338827741401</v>
      </c>
      <c r="M67">
        <v>0</v>
      </c>
      <c r="N67">
        <v>0</v>
      </c>
      <c r="O67" s="26" t="s">
        <v>522</v>
      </c>
      <c r="P67">
        <v>0</v>
      </c>
      <c r="Q67" s="26" t="s">
        <v>523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-0.117576447750009</v>
      </c>
      <c r="Z67" s="26" t="s">
        <v>524</v>
      </c>
      <c r="AA67">
        <v>-0.428091575518318</v>
      </c>
      <c r="AB67" s="26" t="s">
        <v>525</v>
      </c>
      <c r="AC67">
        <v>-9.0987877515264201E-2</v>
      </c>
      <c r="AD67">
        <v>-0.13822910424601101</v>
      </c>
      <c r="AE67">
        <v>-0.12719804409327401</v>
      </c>
      <c r="AF67" s="26">
        <v>1.08715465194792</v>
      </c>
      <c r="AG67">
        <v>3.90284534805207</v>
      </c>
      <c r="AH67">
        <f t="shared" ref="AH67:AH130" si="3">AF67+AG67</f>
        <v>4.9899999999999896</v>
      </c>
      <c r="AI67">
        <v>1.2475000000000001</v>
      </c>
      <c r="AJ67">
        <f t="shared" ref="AJ67:AJ130" si="4">+AI67*4</f>
        <v>4.99</v>
      </c>
      <c r="AK67">
        <f t="shared" ref="AK67:AK130" si="5">AJ67-SUM(Y67:AD67,K67)</f>
        <v>6.0062379786144815</v>
      </c>
    </row>
    <row r="68" spans="1:37" x14ac:dyDescent="0.25">
      <c r="A68" s="1">
        <v>45199</v>
      </c>
      <c r="B68">
        <v>-0.287412489844453</v>
      </c>
      <c r="C68">
        <v>-0.175531584507468</v>
      </c>
      <c r="D68">
        <v>-0.190764583060058</v>
      </c>
      <c r="E68" s="26" t="s">
        <v>526</v>
      </c>
      <c r="F68" s="26" t="s">
        <v>527</v>
      </c>
      <c r="G68" s="26" t="s">
        <v>528</v>
      </c>
      <c r="H68">
        <v>-0.96449684478492703</v>
      </c>
      <c r="I68" s="26" t="s">
        <v>529</v>
      </c>
      <c r="J68">
        <v>-1.4816591045012999</v>
      </c>
      <c r="K68">
        <v>-0.187783087764125</v>
      </c>
      <c r="L68">
        <v>-9.7197827169699602E-2</v>
      </c>
      <c r="M68">
        <v>0</v>
      </c>
      <c r="N68">
        <v>0</v>
      </c>
      <c r="O68" s="26" t="s">
        <v>530</v>
      </c>
      <c r="P68">
        <v>0</v>
      </c>
      <c r="Q68" s="26" t="s">
        <v>531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-7.69220785786216E-2</v>
      </c>
      <c r="Z68">
        <v>8.7306796644200102E-2</v>
      </c>
      <c r="AA68">
        <v>-0.24838918967162199</v>
      </c>
      <c r="AB68">
        <v>3.2999979958980102E-2</v>
      </c>
      <c r="AC68">
        <v>1.9612760520266201E-3</v>
      </c>
      <c r="AD68">
        <v>-9.1947565043730403E-2</v>
      </c>
      <c r="AE68">
        <v>-0.125942228035446</v>
      </c>
      <c r="AF68" s="26">
        <v>1.3571546519479201</v>
      </c>
      <c r="AG68">
        <v>3.90284534805207</v>
      </c>
      <c r="AH68">
        <f t="shared" si="3"/>
        <v>5.25999999999999</v>
      </c>
      <c r="AI68">
        <v>1.3149999999999999</v>
      </c>
      <c r="AJ68">
        <f t="shared" si="4"/>
        <v>5.26</v>
      </c>
      <c r="AK68">
        <f t="shared" si="5"/>
        <v>5.7427738684028924</v>
      </c>
    </row>
    <row r="69" spans="1:37" x14ac:dyDescent="0.25">
      <c r="A69" s="1">
        <v>45291</v>
      </c>
      <c r="B69">
        <v>-0.292831608517371</v>
      </c>
      <c r="C69">
        <v>-6.0756976851913502E-2</v>
      </c>
      <c r="D69">
        <v>-0.118154525493132</v>
      </c>
      <c r="E69" s="26" t="s">
        <v>532</v>
      </c>
      <c r="F69" s="26" t="s">
        <v>533</v>
      </c>
      <c r="G69" s="26" t="s">
        <v>534</v>
      </c>
      <c r="H69">
        <v>-1.2117010400366801</v>
      </c>
      <c r="I69" s="26" t="s">
        <v>535</v>
      </c>
      <c r="J69">
        <v>-1.4961443342032501</v>
      </c>
      <c r="K69">
        <v>-9.2404181028132706E-2</v>
      </c>
      <c r="L69">
        <v>-9.8945535844189206E-2</v>
      </c>
      <c r="M69">
        <v>0</v>
      </c>
      <c r="N69">
        <v>0</v>
      </c>
      <c r="O69" s="26" t="s">
        <v>536</v>
      </c>
      <c r="P69">
        <v>0</v>
      </c>
      <c r="Q69" s="26" t="s">
        <v>537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9.18294713969523E-2</v>
      </c>
      <c r="Z69">
        <v>-9.9977682887912103E-3</v>
      </c>
      <c r="AA69">
        <v>6.3513102635320102E-3</v>
      </c>
      <c r="AB69">
        <v>-0.115830142431488</v>
      </c>
      <c r="AC69">
        <v>-8.2743663787508595E-2</v>
      </c>
      <c r="AD69">
        <v>7.0748446482898297E-2</v>
      </c>
      <c r="AE69">
        <v>-0.124698247389255</v>
      </c>
      <c r="AF69" s="26">
        <v>1.4271546519479199</v>
      </c>
      <c r="AG69">
        <v>3.90284534805207</v>
      </c>
      <c r="AH69">
        <f t="shared" si="3"/>
        <v>5.3299999999999894</v>
      </c>
      <c r="AI69">
        <v>1.3325</v>
      </c>
      <c r="AJ69">
        <f t="shared" si="4"/>
        <v>5.33</v>
      </c>
      <c r="AK69">
        <f t="shared" si="5"/>
        <v>5.4620465273925376</v>
      </c>
    </row>
    <row r="70" spans="1:37" x14ac:dyDescent="0.25">
      <c r="A70" s="1">
        <v>45382</v>
      </c>
      <c r="B70">
        <v>-0.374379935442056</v>
      </c>
      <c r="C70">
        <v>-0.10837425594432799</v>
      </c>
      <c r="D70">
        <v>-0.111488843748152</v>
      </c>
      <c r="E70" s="26" t="s">
        <v>538</v>
      </c>
      <c r="F70" s="26" t="s">
        <v>539</v>
      </c>
      <c r="G70" s="26" t="s">
        <v>540</v>
      </c>
      <c r="H70">
        <v>-1.3350774404878401</v>
      </c>
      <c r="I70" s="26" t="s">
        <v>541</v>
      </c>
      <c r="J70">
        <v>-1.3518058136262401</v>
      </c>
      <c r="K70" s="26" t="s">
        <v>542</v>
      </c>
      <c r="L70">
        <v>-0.11435817115667</v>
      </c>
      <c r="M70">
        <v>0</v>
      </c>
      <c r="N70">
        <v>0</v>
      </c>
      <c r="O70" s="26" t="s">
        <v>543</v>
      </c>
      <c r="P70">
        <v>0</v>
      </c>
      <c r="Q70" s="26" t="s">
        <v>544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3.7437483280187103E-2</v>
      </c>
      <c r="Z70" s="26" t="s">
        <v>545</v>
      </c>
      <c r="AA70">
        <v>-6.9850018808310502E-2</v>
      </c>
      <c r="AB70">
        <v>-4.0753208856539699E-2</v>
      </c>
      <c r="AC70">
        <v>-0.150269776372772</v>
      </c>
      <c r="AD70">
        <v>7.2694216311515E-2</v>
      </c>
      <c r="AE70">
        <v>-0.123466010322268</v>
      </c>
      <c r="AF70" s="26">
        <v>1.4271546519479199</v>
      </c>
      <c r="AG70">
        <v>3.90284534805207</v>
      </c>
      <c r="AH70">
        <f t="shared" si="3"/>
        <v>5.3299999999999894</v>
      </c>
      <c r="AI70">
        <v>1.3325</v>
      </c>
      <c r="AJ70">
        <f t="shared" si="4"/>
        <v>5.33</v>
      </c>
      <c r="AK70">
        <f t="shared" si="5"/>
        <v>5.4807413044459201</v>
      </c>
    </row>
    <row r="71" spans="1:37" x14ac:dyDescent="0.25">
      <c r="A71" s="1">
        <v>45473</v>
      </c>
      <c r="B71">
        <v>-0.378298002755933</v>
      </c>
      <c r="C71" s="26" t="s">
        <v>546</v>
      </c>
      <c r="D71">
        <v>-0.16633463072486701</v>
      </c>
      <c r="E71" s="26" t="s">
        <v>547</v>
      </c>
      <c r="F71">
        <v>0.52618791763073203</v>
      </c>
      <c r="G71">
        <v>0.64553611965883095</v>
      </c>
      <c r="H71">
        <v>-1.3633545662337501</v>
      </c>
      <c r="I71" s="26" t="s">
        <v>548</v>
      </c>
      <c r="J71">
        <v>-1.4002175621728501</v>
      </c>
      <c r="K71" s="26" t="s">
        <v>549</v>
      </c>
      <c r="L71">
        <v>-7.8192534347553203E-2</v>
      </c>
      <c r="M71">
        <v>0</v>
      </c>
      <c r="N71">
        <v>0</v>
      </c>
      <c r="O71">
        <v>0.76103687763461203</v>
      </c>
      <c r="P71">
        <v>0</v>
      </c>
      <c r="Q71" s="26" t="s">
        <v>550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6" t="s">
        <v>551</v>
      </c>
      <c r="Z71" s="26" t="s">
        <v>552</v>
      </c>
      <c r="AA71" s="26" t="s">
        <v>553</v>
      </c>
      <c r="AB71" s="26" t="s">
        <v>554</v>
      </c>
      <c r="AC71">
        <v>-0.103096608707335</v>
      </c>
      <c r="AD71">
        <v>-4.57891408751782E-2</v>
      </c>
      <c r="AE71">
        <v>-0.122245425058332</v>
      </c>
      <c r="AF71" s="26">
        <v>1.4271546519479199</v>
      </c>
      <c r="AG71">
        <v>3.90284534805207</v>
      </c>
      <c r="AH71">
        <f t="shared" si="3"/>
        <v>5.3299999999999894</v>
      </c>
      <c r="AI71">
        <v>1.3325</v>
      </c>
      <c r="AJ71">
        <f t="shared" si="4"/>
        <v>5.33</v>
      </c>
      <c r="AK71">
        <f t="shared" si="5"/>
        <v>5.4788857495825134</v>
      </c>
    </row>
    <row r="72" spans="1:37" x14ac:dyDescent="0.25">
      <c r="A72" s="1">
        <v>45565</v>
      </c>
      <c r="B72">
        <v>-0.42145693860963601</v>
      </c>
      <c r="C72" s="26" t="s">
        <v>555</v>
      </c>
      <c r="D72">
        <v>-0.241252417634684</v>
      </c>
      <c r="E72" s="26" t="s">
        <v>556</v>
      </c>
      <c r="F72" s="26" t="s">
        <v>557</v>
      </c>
      <c r="G72" s="26" t="s">
        <v>558</v>
      </c>
      <c r="H72">
        <v>-1.32161236396244</v>
      </c>
      <c r="I72" s="26" t="s">
        <v>559</v>
      </c>
      <c r="J72">
        <v>-1.4534644957332601</v>
      </c>
      <c r="K72" s="26" t="s">
        <v>560</v>
      </c>
      <c r="L72">
        <v>-5.3834323325394402E-2</v>
      </c>
      <c r="M72">
        <v>0</v>
      </c>
      <c r="N72">
        <v>0</v>
      </c>
      <c r="O72" s="26" t="s">
        <v>561</v>
      </c>
      <c r="P72">
        <v>0</v>
      </c>
      <c r="Q72" s="26" t="s">
        <v>562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2.0855837783012501E-2</v>
      </c>
      <c r="Z72" s="26" t="s">
        <v>563</v>
      </c>
      <c r="AA72" s="26" t="s">
        <v>564</v>
      </c>
      <c r="AB72" s="26" t="s">
        <v>565</v>
      </c>
      <c r="AC72">
        <v>-0.13791240214865999</v>
      </c>
      <c r="AD72">
        <v>-5.9966577042107998E-2</v>
      </c>
      <c r="AE72">
        <v>-0.121036399902924</v>
      </c>
      <c r="AF72" s="26">
        <v>1.3571546519479201</v>
      </c>
      <c r="AG72">
        <v>3.90284534805207</v>
      </c>
      <c r="AH72">
        <f t="shared" si="3"/>
        <v>5.25999999999999</v>
      </c>
      <c r="AI72">
        <v>1.3149999999999999</v>
      </c>
      <c r="AJ72">
        <f t="shared" si="4"/>
        <v>5.26</v>
      </c>
      <c r="AK72">
        <f t="shared" si="5"/>
        <v>5.4370231414077557</v>
      </c>
    </row>
    <row r="73" spans="1:37" x14ac:dyDescent="0.25">
      <c r="A73" s="1">
        <v>45657</v>
      </c>
      <c r="B73">
        <v>-0.379430854654834</v>
      </c>
      <c r="C73" s="26" t="s">
        <v>566</v>
      </c>
      <c r="D73">
        <v>-0.27537559751125701</v>
      </c>
      <c r="E73">
        <v>0.51544623316931104</v>
      </c>
      <c r="F73" s="26" t="s">
        <v>567</v>
      </c>
      <c r="G73" s="26" t="s">
        <v>568</v>
      </c>
      <c r="H73">
        <v>-1.1545105141880301</v>
      </c>
      <c r="I73" s="26" t="s">
        <v>569</v>
      </c>
      <c r="J73">
        <v>-1.4322161431596301</v>
      </c>
      <c r="K73" s="26" t="s">
        <v>570</v>
      </c>
      <c r="L73">
        <v>-3.4157212281359699E-2</v>
      </c>
      <c r="M73">
        <v>0</v>
      </c>
      <c r="N73">
        <v>0</v>
      </c>
      <c r="O73" s="26" t="s">
        <v>571</v>
      </c>
      <c r="P73">
        <v>0</v>
      </c>
      <c r="Q73" s="26" t="s">
        <v>572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-4.1171553410670199E-2</v>
      </c>
      <c r="Z73" s="26" t="s">
        <v>573</v>
      </c>
      <c r="AA73" s="26" t="s">
        <v>574</v>
      </c>
      <c r="AB73" s="26" t="s">
        <v>575</v>
      </c>
      <c r="AC73">
        <v>9.2303934790444006E-2</v>
      </c>
      <c r="AD73">
        <v>-0.14461339654246999</v>
      </c>
      <c r="AE73">
        <v>-0.119838843267498</v>
      </c>
      <c r="AF73" s="26">
        <v>0.92975354052638604</v>
      </c>
      <c r="AG73">
        <v>3.90284534805207</v>
      </c>
      <c r="AH73">
        <f t="shared" si="3"/>
        <v>4.8325988885784561</v>
      </c>
      <c r="AI73">
        <v>1.1625000000000001</v>
      </c>
      <c r="AJ73">
        <f t="shared" si="4"/>
        <v>4.6500000000000004</v>
      </c>
      <c r="AK73">
        <f t="shared" si="5"/>
        <v>4.7434810151626969</v>
      </c>
    </row>
    <row r="74" spans="1:37" x14ac:dyDescent="0.25">
      <c r="A74" s="1">
        <v>45747</v>
      </c>
      <c r="B74">
        <v>-0.34464421397743</v>
      </c>
      <c r="C74">
        <v>7.5146418810197194E-2</v>
      </c>
      <c r="D74">
        <v>-0.29054843753108101</v>
      </c>
      <c r="E74" s="26" t="s">
        <v>576</v>
      </c>
      <c r="F74" s="26" t="s">
        <v>577</v>
      </c>
      <c r="G74">
        <v>0.53550403634003796</v>
      </c>
      <c r="H74">
        <v>-1.02145348389163</v>
      </c>
      <c r="I74" s="26" t="s">
        <v>578</v>
      </c>
      <c r="J74">
        <v>-1.4117445843810701</v>
      </c>
      <c r="K74" s="26" t="s">
        <v>579</v>
      </c>
      <c r="L74">
        <v>-2.1442540638906899E-2</v>
      </c>
      <c r="M74">
        <v>0</v>
      </c>
      <c r="N74">
        <v>0</v>
      </c>
      <c r="O74" s="26" t="s">
        <v>580</v>
      </c>
      <c r="P74">
        <v>0</v>
      </c>
      <c r="Q74" s="26" t="s">
        <v>581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-4.4098577245839203E-2</v>
      </c>
      <c r="Z74" s="26" t="s">
        <v>582</v>
      </c>
      <c r="AA74" s="26" t="s">
        <v>583</v>
      </c>
      <c r="AB74" s="26" t="s">
        <v>584</v>
      </c>
      <c r="AC74">
        <v>-1.1055014178450199E-3</v>
      </c>
      <c r="AD74">
        <v>-5.3267455678744503E-2</v>
      </c>
      <c r="AE74">
        <v>-0.118652663692879</v>
      </c>
      <c r="AF74" s="26">
        <v>0.45365465194766103</v>
      </c>
      <c r="AG74">
        <v>3.90284534805207</v>
      </c>
      <c r="AH74">
        <f t="shared" si="3"/>
        <v>4.3564999999997314</v>
      </c>
      <c r="AI74">
        <v>1.0825</v>
      </c>
      <c r="AJ74">
        <f t="shared" si="4"/>
        <v>4.33</v>
      </c>
      <c r="AK74">
        <f t="shared" si="5"/>
        <v>4.428471534342429</v>
      </c>
    </row>
    <row r="75" spans="1:37" x14ac:dyDescent="0.25">
      <c r="A75" s="1">
        <v>45838</v>
      </c>
      <c r="B75">
        <v>-0.32436806305639199</v>
      </c>
      <c r="C75" s="26" t="s">
        <v>585</v>
      </c>
      <c r="D75">
        <v>-0.296946925001152</v>
      </c>
      <c r="E75" s="26" t="s">
        <v>586</v>
      </c>
      <c r="F75" s="26" t="s">
        <v>587</v>
      </c>
      <c r="G75" s="26" t="s">
        <v>588</v>
      </c>
      <c r="H75">
        <v>-0.92622680136914104</v>
      </c>
      <c r="I75" s="26" t="s">
        <v>589</v>
      </c>
      <c r="J75">
        <v>-1.38699671237941</v>
      </c>
      <c r="K75" s="26" t="s">
        <v>590</v>
      </c>
      <c r="L75">
        <v>-1.4825028885971E-2</v>
      </c>
      <c r="M75">
        <v>0</v>
      </c>
      <c r="N75">
        <v>0</v>
      </c>
      <c r="O75" s="26" t="s">
        <v>591</v>
      </c>
      <c r="P75">
        <v>0</v>
      </c>
      <c r="Q75" s="26" t="s">
        <v>592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-3.8966747242733503E-2</v>
      </c>
      <c r="Z75">
        <v>1.6893438362099999E-2</v>
      </c>
      <c r="AA75">
        <v>-4.9991920187226598E-2</v>
      </c>
      <c r="AB75" s="26" t="s">
        <v>593</v>
      </c>
      <c r="AC75" s="26" t="s">
        <v>594</v>
      </c>
      <c r="AD75">
        <v>-9.4205606014836296E-2</v>
      </c>
      <c r="AE75">
        <v>-0.11747776987172399</v>
      </c>
      <c r="AF75">
        <v>-9.6445348052349694E-2</v>
      </c>
      <c r="AG75">
        <v>3.90284534805207</v>
      </c>
      <c r="AH75">
        <f t="shared" si="3"/>
        <v>3.8063999999997202</v>
      </c>
      <c r="AI75">
        <v>1.0825</v>
      </c>
      <c r="AJ75">
        <f t="shared" si="4"/>
        <v>4.33</v>
      </c>
      <c r="AK75">
        <f t="shared" si="5"/>
        <v>4.4962708350826963</v>
      </c>
    </row>
    <row r="76" spans="1:37" x14ac:dyDescent="0.25">
      <c r="A76" s="1">
        <v>45930</v>
      </c>
      <c r="B76">
        <v>-0.31329718420826302</v>
      </c>
      <c r="C76">
        <v>2.9790874510662799E-2</v>
      </c>
      <c r="D76">
        <v>-0.29920098612336798</v>
      </c>
      <c r="E76" s="26" t="s">
        <v>595</v>
      </c>
      <c r="F76" s="26" t="s">
        <v>596</v>
      </c>
      <c r="G76" s="26" t="s">
        <v>597</v>
      </c>
      <c r="H76">
        <v>-0.85580958786698302</v>
      </c>
      <c r="I76" s="26" t="s">
        <v>598</v>
      </c>
      <c r="J76">
        <v>-1.3582214761592599</v>
      </c>
      <c r="K76">
        <v>7.8806236129065399E-2</v>
      </c>
      <c r="L76">
        <v>-1.28972871039331E-2</v>
      </c>
      <c r="M76">
        <v>0</v>
      </c>
      <c r="N76">
        <v>0</v>
      </c>
      <c r="O76" s="26" t="s">
        <v>599</v>
      </c>
      <c r="P76">
        <v>0</v>
      </c>
      <c r="Q76" s="26" t="s">
        <v>600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-3.4172678324807297E-2</v>
      </c>
      <c r="Z76">
        <v>2.82358259545917E-2</v>
      </c>
      <c r="AA76">
        <v>-5.6690006729533199E-2</v>
      </c>
      <c r="AB76">
        <v>-1.4052813202624101E-2</v>
      </c>
      <c r="AC76">
        <v>5.62813048559027E-2</v>
      </c>
      <c r="AD76">
        <v>-4.8973160793805801E-2</v>
      </c>
      <c r="AE76">
        <v>-0.116314070670075</v>
      </c>
      <c r="AF76">
        <v>-0.47404534805235499</v>
      </c>
      <c r="AG76">
        <v>3.90284534805207</v>
      </c>
      <c r="AH76">
        <f t="shared" si="3"/>
        <v>3.4287999999997147</v>
      </c>
      <c r="AJ76">
        <f t="shared" si="4"/>
        <v>0</v>
      </c>
      <c r="AK76">
        <f t="shared" si="5"/>
        <v>-9.4347078887894037E-3</v>
      </c>
    </row>
    <row r="77" spans="1:37" x14ac:dyDescent="0.25">
      <c r="A77" s="1">
        <v>46022</v>
      </c>
      <c r="B77">
        <v>-0.306849598925242</v>
      </c>
      <c r="C77" s="26" t="s">
        <v>601</v>
      </c>
      <c r="D77">
        <v>-0.29940873238475402</v>
      </c>
      <c r="E77" s="26" t="s">
        <v>602</v>
      </c>
      <c r="F77" s="26" t="s">
        <v>603</v>
      </c>
      <c r="G77" s="26" t="s">
        <v>604</v>
      </c>
      <c r="H77">
        <v>-0.80009379222118604</v>
      </c>
      <c r="I77" s="26" t="s">
        <v>605</v>
      </c>
      <c r="J77">
        <v>-1.3266328872787601</v>
      </c>
      <c r="K77">
        <v>4.8814399065581597E-2</v>
      </c>
      <c r="L77">
        <v>-1.43563543811104E-2</v>
      </c>
      <c r="M77">
        <v>0</v>
      </c>
      <c r="N77">
        <v>0</v>
      </c>
      <c r="O77" s="26" t="s">
        <v>606</v>
      </c>
      <c r="P77">
        <v>0</v>
      </c>
      <c r="Q77" s="26" t="s">
        <v>607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-3.03480942535597E-2</v>
      </c>
      <c r="Z77">
        <v>3.6779416560017403E-2</v>
      </c>
      <c r="AA77">
        <v>-3.5702454926343503E-2</v>
      </c>
      <c r="AB77">
        <v>-1.89409012538184E-2</v>
      </c>
      <c r="AC77">
        <v>-2.4579433168242602E-2</v>
      </c>
      <c r="AD77">
        <v>-6.8993316659538007E-2</v>
      </c>
      <c r="AE77">
        <v>-0.115161475148035</v>
      </c>
      <c r="AF77">
        <v>-0.69844534805235603</v>
      </c>
      <c r="AG77">
        <v>3.90284534805207</v>
      </c>
      <c r="AH77">
        <f t="shared" si="3"/>
        <v>3.2043999999997137</v>
      </c>
      <c r="AJ77">
        <f t="shared" si="4"/>
        <v>0</v>
      </c>
      <c r="AK77">
        <f t="shared" si="5"/>
        <v>9.2970384635903208E-2</v>
      </c>
    </row>
    <row r="78" spans="1:37" x14ac:dyDescent="0.25">
      <c r="A78" s="1">
        <v>46112</v>
      </c>
      <c r="B78">
        <v>-0.30244655705999002</v>
      </c>
      <c r="C78" s="26" t="s">
        <v>608</v>
      </c>
      <c r="D78">
        <v>-0.29853097412047302</v>
      </c>
      <c r="E78">
        <v>7.8911106691399599E-2</v>
      </c>
      <c r="F78" s="26" t="s">
        <v>609</v>
      </c>
      <c r="G78" s="26" t="s">
        <v>610</v>
      </c>
      <c r="H78">
        <v>-0.75313019803042003</v>
      </c>
      <c r="I78" s="26" t="s">
        <v>611</v>
      </c>
      <c r="J78">
        <v>-1.29338145175721</v>
      </c>
      <c r="K78">
        <v>2.9929538981199998E-2</v>
      </c>
      <c r="L78">
        <v>-1.8130985728324001E-2</v>
      </c>
      <c r="M78">
        <v>0</v>
      </c>
      <c r="N78">
        <v>0</v>
      </c>
      <c r="O78" s="26" t="s">
        <v>612</v>
      </c>
      <c r="P78">
        <v>0</v>
      </c>
      <c r="Q78" s="26" t="s">
        <v>613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-2.7129941652940501E-2</v>
      </c>
      <c r="Z78">
        <v>4.2157391669251601E-2</v>
      </c>
      <c r="AA78">
        <v>-1.8482487029246899E-2</v>
      </c>
      <c r="AB78">
        <v>-4.1868952127816798E-3</v>
      </c>
      <c r="AC78">
        <v>-2.9305606741627101E-2</v>
      </c>
      <c r="AD78">
        <v>-0.104615272704928</v>
      </c>
      <c r="AE78">
        <v>-0.11401989257959801</v>
      </c>
      <c r="AF78">
        <v>-0.81304534805235695</v>
      </c>
      <c r="AG78">
        <v>3.90284534805207</v>
      </c>
      <c r="AH78">
        <f t="shared" si="3"/>
        <v>3.089799999999713</v>
      </c>
      <c r="AJ78">
        <f t="shared" si="4"/>
        <v>0</v>
      </c>
      <c r="AK78">
        <f t="shared" si="5"/>
        <v>0.11163327269107258</v>
      </c>
    </row>
    <row r="79" spans="1:37" x14ac:dyDescent="0.25">
      <c r="A79" s="1">
        <v>46203</v>
      </c>
      <c r="B79">
        <v>-0.298838440628999</v>
      </c>
      <c r="C79">
        <v>5.5029655423671697E-3</v>
      </c>
      <c r="D79">
        <v>-0.29701991946203299</v>
      </c>
      <c r="E79">
        <v>4.4558854905581098E-2</v>
      </c>
      <c r="F79" s="26" t="s">
        <v>614</v>
      </c>
      <c r="G79" s="26" t="s">
        <v>615</v>
      </c>
      <c r="H79">
        <v>-0.71164407143289699</v>
      </c>
      <c r="I79" s="26" t="s">
        <v>616</v>
      </c>
      <c r="J79">
        <v>-1.2593617909917201</v>
      </c>
      <c r="K79">
        <v>1.7945285602817801E-2</v>
      </c>
      <c r="L79">
        <v>-2.3377270999929201E-2</v>
      </c>
      <c r="M79">
        <v>0</v>
      </c>
      <c r="N79">
        <v>0</v>
      </c>
      <c r="O79" s="26" t="s">
        <v>617</v>
      </c>
      <c r="P79">
        <v>0</v>
      </c>
      <c r="Q79" s="26" t="s">
        <v>618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-2.42436997771809E-2</v>
      </c>
      <c r="Z79">
        <v>4.54044323428981E-2</v>
      </c>
      <c r="AA79">
        <v>-7.11524703501669E-3</v>
      </c>
      <c r="AB79">
        <v>7.7496445709229703E-3</v>
      </c>
      <c r="AC79">
        <v>-2.3216211132183601E-2</v>
      </c>
      <c r="AD79">
        <v>-9.8460967574016206E-2</v>
      </c>
      <c r="AE79">
        <v>-0.112889232471655</v>
      </c>
      <c r="AF79">
        <v>-0.85669696517385796</v>
      </c>
      <c r="AG79">
        <v>3.90284534805207</v>
      </c>
      <c r="AH79">
        <f t="shared" si="3"/>
        <v>3.0461483828782119</v>
      </c>
      <c r="AJ79">
        <f t="shared" si="4"/>
        <v>0</v>
      </c>
      <c r="AK79">
        <f t="shared" si="5"/>
        <v>8.193676300175852E-2</v>
      </c>
    </row>
    <row r="80" spans="1:37" x14ac:dyDescent="0.25">
      <c r="A80" s="1">
        <v>46295</v>
      </c>
      <c r="B80">
        <v>-0.29547429779495799</v>
      </c>
      <c r="C80">
        <v>2.8020279633041698E-3</v>
      </c>
      <c r="D80">
        <v>-0.29509951364227599</v>
      </c>
      <c r="E80" s="26" t="s">
        <v>619</v>
      </c>
      <c r="F80" s="26" t="s">
        <v>620</v>
      </c>
      <c r="G80" s="26" t="s">
        <v>621</v>
      </c>
      <c r="H80">
        <v>-0.67381958507315598</v>
      </c>
      <c r="I80" s="26" t="s">
        <v>622</v>
      </c>
      <c r="J80">
        <v>-1.22522263459678</v>
      </c>
      <c r="K80">
        <v>1.04195077262176E-2</v>
      </c>
      <c r="L80">
        <v>-2.94456447571994E-2</v>
      </c>
      <c r="M80">
        <v>0</v>
      </c>
      <c r="N80">
        <v>0</v>
      </c>
      <c r="O80" s="26" t="s">
        <v>623</v>
      </c>
      <c r="P80">
        <v>0</v>
      </c>
      <c r="Q80" s="26" t="s">
        <v>624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-2.1562507819632801E-2</v>
      </c>
      <c r="Z80">
        <v>4.7260235861633797E-2</v>
      </c>
      <c r="AA80">
        <v>2.16098230913564E-4</v>
      </c>
      <c r="AB80" s="26" t="s">
        <v>625</v>
      </c>
      <c r="AC80">
        <v>-1.7589861746874099E-2</v>
      </c>
      <c r="AD80">
        <v>-8.8225600579646596E-2</v>
      </c>
      <c r="AE80">
        <v>-0.1117694045822</v>
      </c>
      <c r="AF80">
        <v>-0.88340653627208099</v>
      </c>
      <c r="AG80">
        <v>3.90284534805207</v>
      </c>
      <c r="AH80">
        <f t="shared" si="3"/>
        <v>3.0194388117799891</v>
      </c>
      <c r="AJ80">
        <f t="shared" si="4"/>
        <v>0</v>
      </c>
      <c r="AK80">
        <f t="shared" si="5"/>
        <v>6.9482128327388537E-2</v>
      </c>
    </row>
    <row r="81" spans="1:37" x14ac:dyDescent="0.25">
      <c r="A81" s="1">
        <v>46387</v>
      </c>
      <c r="B81">
        <v>-0.29213524458127499</v>
      </c>
      <c r="C81">
        <v>1.18878980640126E-3</v>
      </c>
      <c r="D81">
        <v>-0.29288995248076499</v>
      </c>
      <c r="E81">
        <v>1.6064422210830601E-3</v>
      </c>
      <c r="F81" s="26" t="s">
        <v>626</v>
      </c>
      <c r="G81" s="26" t="s">
        <v>627</v>
      </c>
      <c r="H81">
        <v>-0.63860337841090398</v>
      </c>
      <c r="I81" s="26" t="s">
        <v>628</v>
      </c>
      <c r="J81">
        <v>-1.1914157152374301</v>
      </c>
      <c r="K81">
        <v>5.8580646743460699E-3</v>
      </c>
      <c r="L81">
        <v>-3.5845808599300699E-2</v>
      </c>
      <c r="M81">
        <v>0</v>
      </c>
      <c r="N81">
        <v>0</v>
      </c>
      <c r="O81" s="26" t="s">
        <v>629</v>
      </c>
      <c r="P81">
        <v>0</v>
      </c>
      <c r="Q81" s="26" t="s">
        <v>630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-1.9042397413590598E-2</v>
      </c>
      <c r="Z81" s="26" t="s">
        <v>631</v>
      </c>
      <c r="AA81">
        <v>5.0242488128534896E-3</v>
      </c>
      <c r="AB81">
        <v>1.9988565583078301E-2</v>
      </c>
      <c r="AC81">
        <v>-1.3492124373357599E-2</v>
      </c>
      <c r="AD81">
        <v>-7.9690856285978801E-2</v>
      </c>
      <c r="AE81">
        <v>-0.110660318937768</v>
      </c>
      <c r="AF81">
        <v>-0.901643677114778</v>
      </c>
      <c r="AG81">
        <v>3.90284534805207</v>
      </c>
      <c r="AH81">
        <f t="shared" si="3"/>
        <v>3.001201670937292</v>
      </c>
      <c r="AJ81">
        <f t="shared" si="4"/>
        <v>0</v>
      </c>
      <c r="AK81">
        <f t="shared" si="5"/>
        <v>8.1354499002649128E-2</v>
      </c>
    </row>
    <row r="82" spans="1:37" x14ac:dyDescent="0.25">
      <c r="A82" s="1">
        <v>46477</v>
      </c>
      <c r="B82">
        <v>-0.28875011382717702</v>
      </c>
      <c r="C82">
        <v>2.1543535489966899E-4</v>
      </c>
      <c r="D82">
        <v>-0.29046301045626299</v>
      </c>
      <c r="E82">
        <v>-1.1083463465562E-2</v>
      </c>
      <c r="F82" s="26" t="s">
        <v>632</v>
      </c>
      <c r="G82" s="26" t="s">
        <v>633</v>
      </c>
      <c r="H82">
        <v>-0.60534656061078196</v>
      </c>
      <c r="I82">
        <v>8.3249793688163098E-2</v>
      </c>
      <c r="J82">
        <v>-1.1582435007393199</v>
      </c>
      <c r="K82">
        <v>3.2928922298743201E-3</v>
      </c>
      <c r="L82">
        <v>-4.2215724471857501E-2</v>
      </c>
      <c r="M82">
        <v>0</v>
      </c>
      <c r="N82">
        <v>0</v>
      </c>
      <c r="O82" s="26" t="s">
        <v>634</v>
      </c>
      <c r="P82">
        <v>0</v>
      </c>
      <c r="Q82" s="26" t="s">
        <v>635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-1.66750428693546E-2</v>
      </c>
      <c r="Z82">
        <v>4.8280054689410497E-2</v>
      </c>
      <c r="AA82">
        <v>8.2206446778315401E-3</v>
      </c>
      <c r="AB82" s="26" t="s">
        <v>636</v>
      </c>
      <c r="AC82">
        <v>-1.0502507113176299E-2</v>
      </c>
      <c r="AD82">
        <v>-7.2913119596775502E-2</v>
      </c>
      <c r="AE82">
        <v>-0.109561885850118</v>
      </c>
      <c r="AF82">
        <v>-0.91261366568838198</v>
      </c>
      <c r="AG82">
        <v>3.90284534805207</v>
      </c>
      <c r="AH82">
        <f t="shared" si="3"/>
        <v>2.9902316823636879</v>
      </c>
      <c r="AJ82">
        <f t="shared" si="4"/>
        <v>0</v>
      </c>
      <c r="AK82">
        <f t="shared" si="5"/>
        <v>4.0297077982190038E-2</v>
      </c>
    </row>
    <row r="83" spans="1:37" x14ac:dyDescent="0.25">
      <c r="A83" s="1">
        <v>46568</v>
      </c>
      <c r="B83">
        <v>-0.28530905401463302</v>
      </c>
      <c r="C83">
        <v>-3.8055268826001797E-4</v>
      </c>
      <c r="D83">
        <v>-0.28786674488902803</v>
      </c>
      <c r="E83">
        <v>-1.98310232320725E-2</v>
      </c>
      <c r="F83" s="26" t="s">
        <v>637</v>
      </c>
      <c r="G83" s="26" t="s">
        <v>638</v>
      </c>
      <c r="H83">
        <v>-0.57362652512708001</v>
      </c>
      <c r="I83" s="26" t="s">
        <v>639</v>
      </c>
      <c r="J83">
        <v>-1.12589797279676</v>
      </c>
      <c r="K83">
        <v>2.0668197499407398E-3</v>
      </c>
      <c r="L83">
        <v>-4.8295552392156299E-2</v>
      </c>
      <c r="M83">
        <v>0</v>
      </c>
      <c r="N83">
        <v>0</v>
      </c>
      <c r="O83" s="26" t="s">
        <v>640</v>
      </c>
      <c r="P83">
        <v>0</v>
      </c>
      <c r="Q83" s="26" t="s">
        <v>641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-1.4463916987301701E-2</v>
      </c>
      <c r="Z83">
        <v>4.7826532843984401E-2</v>
      </c>
      <c r="AA83" s="26" t="s">
        <v>642</v>
      </c>
      <c r="AB83" s="26" t="s">
        <v>643</v>
      </c>
      <c r="AC83">
        <v>-8.2171067698643997E-3</v>
      </c>
      <c r="AD83">
        <v>-6.7299324414112502E-2</v>
      </c>
      <c r="AE83">
        <v>-0.10847401593219599</v>
      </c>
      <c r="AF83">
        <v>-0.91695364967475002</v>
      </c>
      <c r="AG83">
        <v>3.90284534805207</v>
      </c>
      <c r="AH83">
        <f t="shared" si="3"/>
        <v>2.98589169837732</v>
      </c>
      <c r="AJ83">
        <f t="shared" si="4"/>
        <v>0</v>
      </c>
      <c r="AK83">
        <f t="shared" si="5"/>
        <v>4.0086995577353464E-2</v>
      </c>
    </row>
    <row r="84" spans="1:37" x14ac:dyDescent="0.25">
      <c r="A84" s="1">
        <v>46660</v>
      </c>
      <c r="B84">
        <v>-0.28182488287462998</v>
      </c>
      <c r="C84">
        <v>-7.5089268649235902E-4</v>
      </c>
      <c r="D84">
        <v>-0.28513665319926801</v>
      </c>
      <c r="E84">
        <v>-2.56338987199239E-2</v>
      </c>
      <c r="F84" s="26" t="s">
        <v>644</v>
      </c>
      <c r="G84" s="26" t="s">
        <v>645</v>
      </c>
      <c r="H84">
        <v>-0.54315719978188404</v>
      </c>
      <c r="I84">
        <v>1.59565766377384E-2</v>
      </c>
      <c r="J84">
        <v>-1.09449058279857</v>
      </c>
      <c r="K84">
        <v>1.7199541485199801E-3</v>
      </c>
      <c r="L84">
        <v>-5.3906126854430199E-2</v>
      </c>
      <c r="M84">
        <v>0</v>
      </c>
      <c r="N84">
        <v>0</v>
      </c>
      <c r="O84" s="26" t="s">
        <v>646</v>
      </c>
      <c r="P84">
        <v>0</v>
      </c>
      <c r="Q84" s="26" t="s">
        <v>647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-1.24140105713966E-2</v>
      </c>
      <c r="Z84">
        <v>4.6888193849876698E-2</v>
      </c>
      <c r="AA84" s="26" t="s">
        <v>648</v>
      </c>
      <c r="AB84" s="26" t="s">
        <v>649</v>
      </c>
      <c r="AC84">
        <v>-6.3915613650450597E-3</v>
      </c>
      <c r="AD84">
        <v>-6.2406115774025203E-2</v>
      </c>
      <c r="AE84">
        <v>-0.107396620113396</v>
      </c>
      <c r="AF84">
        <v>-0.91548554894680001</v>
      </c>
      <c r="AG84">
        <v>3.90284534805207</v>
      </c>
      <c r="AH84">
        <f t="shared" si="3"/>
        <v>2.9873597991052701</v>
      </c>
      <c r="AJ84">
        <f t="shared" si="4"/>
        <v>0</v>
      </c>
      <c r="AK84">
        <f t="shared" si="5"/>
        <v>3.2603539712070188E-2</v>
      </c>
    </row>
    <row r="85" spans="1:37" x14ac:dyDescent="0.25">
      <c r="A85" s="1">
        <v>46752</v>
      </c>
      <c r="B85">
        <v>-0.27831657495409501</v>
      </c>
      <c r="C85">
        <v>-9.830003981150619E-4</v>
      </c>
      <c r="D85">
        <v>-0.28230082898542502</v>
      </c>
      <c r="E85">
        <v>-2.92427593578963E-2</v>
      </c>
      <c r="F85" s="26" t="s">
        <v>650</v>
      </c>
      <c r="G85" s="26" t="s">
        <v>651</v>
      </c>
      <c r="H85">
        <v>-0.51374158218684896</v>
      </c>
      <c r="I85">
        <v>-1.1282170720022499E-2</v>
      </c>
      <c r="J85">
        <v>-1.06407502959794</v>
      </c>
      <c r="K85">
        <v>1.9256862549666999E-3</v>
      </c>
      <c r="L85">
        <v>-5.89313297817829E-2</v>
      </c>
      <c r="M85">
        <v>0</v>
      </c>
      <c r="N85">
        <v>0</v>
      </c>
      <c r="O85" s="26" t="s">
        <v>652</v>
      </c>
      <c r="P85">
        <v>0</v>
      </c>
      <c r="Q85">
        <v>0.25895033323960598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-1.0528067223642801E-2</v>
      </c>
      <c r="Z85" s="26" t="s">
        <v>653</v>
      </c>
      <c r="AA85">
        <v>1.2461271208771401E-2</v>
      </c>
      <c r="AB85" s="26" t="s">
        <v>654</v>
      </c>
      <c r="AC85">
        <v>-4.8884923000277296E-3</v>
      </c>
      <c r="AD85">
        <v>-5.7968210096214501E-2</v>
      </c>
      <c r="AE85">
        <v>-0.106329609654132</v>
      </c>
      <c r="AF85">
        <v>-0.90909809041724299</v>
      </c>
      <c r="AG85">
        <v>3.90284534805207</v>
      </c>
      <c r="AH85">
        <f t="shared" si="3"/>
        <v>2.9937472576348272</v>
      </c>
      <c r="AJ85">
        <f t="shared" si="4"/>
        <v>0</v>
      </c>
      <c r="AK85">
        <f t="shared" si="5"/>
        <v>5.8997812156146925E-2</v>
      </c>
    </row>
    <row r="86" spans="1:37" x14ac:dyDescent="0.25">
      <c r="A86" s="1">
        <v>46843</v>
      </c>
      <c r="B86">
        <v>-0.27480267133916197</v>
      </c>
      <c r="C86">
        <v>-1.12762457486654E-3</v>
      </c>
      <c r="D86">
        <v>-0.27938244848180599</v>
      </c>
      <c r="E86">
        <v>-3.12238480447019E-2</v>
      </c>
      <c r="F86" s="26" t="s">
        <v>655</v>
      </c>
      <c r="G86" s="26" t="s">
        <v>656</v>
      </c>
      <c r="H86">
        <v>-0.48524455605723199</v>
      </c>
      <c r="I86">
        <v>-3.52701331775934E-2</v>
      </c>
      <c r="J86">
        <v>-1.03466446618194</v>
      </c>
      <c r="K86">
        <v>2.4516863316122101E-3</v>
      </c>
      <c r="L86">
        <v>-6.3303739648866306E-2</v>
      </c>
      <c r="M86">
        <v>0</v>
      </c>
      <c r="N86">
        <v>0</v>
      </c>
      <c r="O86" s="26" t="s">
        <v>657</v>
      </c>
      <c r="P86">
        <v>0</v>
      </c>
      <c r="Q86" s="26" t="s">
        <v>658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-8.8056609099964305E-3</v>
      </c>
      <c r="Z86" s="26" t="s">
        <v>659</v>
      </c>
      <c r="AA86" s="26" t="s">
        <v>660</v>
      </c>
      <c r="AB86" s="26" t="s">
        <v>661</v>
      </c>
      <c r="AC86">
        <v>-3.6282316945406702E-3</v>
      </c>
      <c r="AD86">
        <v>-5.3834848464635203E-2</v>
      </c>
      <c r="AE86">
        <v>-0.105272896159763</v>
      </c>
      <c r="AF86">
        <v>-0.89862170952475595</v>
      </c>
      <c r="AG86">
        <v>3.90284534805207</v>
      </c>
      <c r="AH86">
        <f t="shared" si="3"/>
        <v>3.0042236385273142</v>
      </c>
      <c r="AJ86">
        <f t="shared" si="4"/>
        <v>0</v>
      </c>
      <c r="AK86">
        <f t="shared" si="5"/>
        <v>6.3817054737560094E-2</v>
      </c>
    </row>
    <row r="87" spans="1:37" x14ac:dyDescent="0.25">
      <c r="A87" s="1">
        <v>46934</v>
      </c>
      <c r="B87">
        <v>-0.27129900303606103</v>
      </c>
      <c r="C87">
        <v>-1.2147786258417999E-3</v>
      </c>
      <c r="D87">
        <v>-0.27640105856039099</v>
      </c>
      <c r="E87">
        <v>-3.2005562076573998E-2</v>
      </c>
      <c r="F87" s="26" t="s">
        <v>662</v>
      </c>
      <c r="G87" s="26" t="s">
        <v>663</v>
      </c>
      <c r="H87">
        <v>-0.457575762162725</v>
      </c>
      <c r="I87">
        <v>-5.6583925000817999E-2</v>
      </c>
      <c r="J87">
        <v>-1.0062444248840099</v>
      </c>
      <c r="K87">
        <v>3.1342418492267101E-3</v>
      </c>
      <c r="L87">
        <v>-6.6993012472546395E-2</v>
      </c>
      <c r="M87">
        <v>0</v>
      </c>
      <c r="N87">
        <v>0</v>
      </c>
      <c r="O87" s="26" t="s">
        <v>664</v>
      </c>
      <c r="P87">
        <v>0</v>
      </c>
      <c r="Q87" s="26" t="s">
        <v>665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-7.2434002446915696E-3</v>
      </c>
      <c r="Z87">
        <v>4.2001347799269E-2</v>
      </c>
      <c r="AA87" s="26" t="s">
        <v>666</v>
      </c>
      <c r="AB87">
        <v>2.3581392059486998E-2</v>
      </c>
      <c r="AC87">
        <v>-2.5608919120852901E-3</v>
      </c>
      <c r="AD87">
        <v>-4.9921624626775102E-2</v>
      </c>
      <c r="AE87">
        <v>-0.10422639159387199</v>
      </c>
      <c r="AF87">
        <v>-0.884776767153026</v>
      </c>
      <c r="AG87">
        <v>3.90284534805207</v>
      </c>
      <c r="AH87">
        <f t="shared" si="3"/>
        <v>3.018068580899044</v>
      </c>
      <c r="AJ87">
        <f t="shared" si="4"/>
        <v>0</v>
      </c>
      <c r="AK87">
        <f t="shared" si="5"/>
        <v>-8.9910649244307438E-3</v>
      </c>
    </row>
    <row r="88" spans="1:37" x14ac:dyDescent="0.25">
      <c r="A88" s="1">
        <v>47026</v>
      </c>
      <c r="B88">
        <v>-0.26781821376094</v>
      </c>
      <c r="C88">
        <v>-1.2627472426049099E-3</v>
      </c>
      <c r="D88">
        <v>-0.27337331671093501</v>
      </c>
      <c r="E88">
        <v>-3.1912920386981E-2</v>
      </c>
      <c r="F88">
        <v>0.361034883907631</v>
      </c>
      <c r="G88" s="26" t="s">
        <v>667</v>
      </c>
      <c r="H88">
        <v>-0.43067779593741601</v>
      </c>
      <c r="I88">
        <v>-7.5677375161507895E-2</v>
      </c>
      <c r="J88">
        <v>-0.97878245283683196</v>
      </c>
      <c r="K88">
        <v>3.8603020155368898E-3</v>
      </c>
      <c r="L88">
        <v>-6.9996529895307302E-2</v>
      </c>
      <c r="M88">
        <v>0</v>
      </c>
      <c r="N88">
        <v>0</v>
      </c>
      <c r="O88" s="26" t="s">
        <v>668</v>
      </c>
      <c r="P88">
        <v>0</v>
      </c>
      <c r="Q88" s="26" t="s">
        <v>669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-5.8355044315182899E-3</v>
      </c>
      <c r="Z88">
        <v>3.9915291698441401E-2</v>
      </c>
      <c r="AA88" s="26" t="s">
        <v>670</v>
      </c>
      <c r="AB88" s="26" t="s">
        <v>671</v>
      </c>
      <c r="AC88">
        <v>-1.6523259350023601E-3</v>
      </c>
      <c r="AD88">
        <v>-4.6182279165405397E-2</v>
      </c>
      <c r="AE88">
        <v>-0.103190008290929</v>
      </c>
      <c r="AF88">
        <v>-0.86816617951253505</v>
      </c>
      <c r="AG88">
        <v>3.90284534805207</v>
      </c>
      <c r="AH88">
        <f t="shared" si="3"/>
        <v>3.0346791685395349</v>
      </c>
      <c r="AJ88">
        <f t="shared" si="4"/>
        <v>0</v>
      </c>
      <c r="AK88">
        <f t="shared" si="5"/>
        <v>9.8945158179477612E-3</v>
      </c>
    </row>
    <row r="89" spans="1:37" x14ac:dyDescent="0.25">
      <c r="A89" s="1">
        <v>47118</v>
      </c>
      <c r="B89">
        <v>-0.26436997821420499</v>
      </c>
      <c r="C89">
        <v>-1.28311850298968E-3</v>
      </c>
      <c r="D89">
        <v>-0.27031347143531398</v>
      </c>
      <c r="E89">
        <v>-3.1193045684824901E-2</v>
      </c>
      <c r="F89" s="26" t="s">
        <v>672</v>
      </c>
      <c r="G89" s="26" t="s">
        <v>673</v>
      </c>
      <c r="H89">
        <v>-0.40451751281347198</v>
      </c>
      <c r="I89">
        <v>-9.2903140242502305E-2</v>
      </c>
      <c r="J89">
        <v>-0.95223521796153399</v>
      </c>
      <c r="K89">
        <v>4.5543697491969197E-3</v>
      </c>
      <c r="L89">
        <v>-7.2331921184838194E-2</v>
      </c>
      <c r="M89">
        <v>0</v>
      </c>
      <c r="N89">
        <v>0</v>
      </c>
      <c r="O89" s="26" t="s">
        <v>674</v>
      </c>
      <c r="P89">
        <v>0</v>
      </c>
      <c r="Q89" s="26" t="s">
        <v>675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-4.5744370663588002E-3</v>
      </c>
      <c r="Z89">
        <v>3.7699174747092397E-2</v>
      </c>
      <c r="AA89" s="26" t="s">
        <v>676</v>
      </c>
      <c r="AB89" s="26" t="s">
        <v>677</v>
      </c>
      <c r="AC89">
        <v>-8.7726887754464703E-4</v>
      </c>
      <c r="AD89">
        <v>-4.2592855531048697E-2</v>
      </c>
      <c r="AE89">
        <v>-0.102163658968356</v>
      </c>
      <c r="AF89">
        <v>-0.84928682078903495</v>
      </c>
      <c r="AG89">
        <v>3.90284534805207</v>
      </c>
      <c r="AH89">
        <f t="shared" si="3"/>
        <v>3.0535585272630348</v>
      </c>
      <c r="AJ89">
        <f t="shared" si="4"/>
        <v>0</v>
      </c>
      <c r="AK89">
        <f t="shared" si="5"/>
        <v>5.79101697866283E-3</v>
      </c>
    </row>
    <row r="90" spans="1:37" x14ac:dyDescent="0.25">
      <c r="A90" s="1">
        <v>47208</v>
      </c>
      <c r="B90">
        <v>-0.26096144339195498</v>
      </c>
      <c r="C90">
        <v>-1.28358088361579E-3</v>
      </c>
      <c r="D90">
        <v>-0.26723371179886102</v>
      </c>
      <c r="E90">
        <v>-3.0034049742256499E-2</v>
      </c>
      <c r="F90" s="26" t="s">
        <v>678</v>
      </c>
      <c r="G90" s="26" t="s">
        <v>679</v>
      </c>
      <c r="H90">
        <v>-0.37907935596765502</v>
      </c>
      <c r="I90">
        <v>-0.108531913478754</v>
      </c>
      <c r="J90">
        <v>-0.92655367228218699</v>
      </c>
      <c r="K90">
        <v>5.1686845567675901E-3</v>
      </c>
      <c r="L90">
        <v>-7.4031128065044194E-2</v>
      </c>
      <c r="M90">
        <v>0</v>
      </c>
      <c r="N90">
        <v>0</v>
      </c>
      <c r="O90" s="26" t="s">
        <v>680</v>
      </c>
      <c r="P90">
        <v>0</v>
      </c>
      <c r="Q90" s="26" t="s">
        <v>681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-3.45147900396712E-3</v>
      </c>
      <c r="Z90">
        <v>3.54017216461609E-2</v>
      </c>
      <c r="AA90">
        <v>1.1895874390045099E-2</v>
      </c>
      <c r="AB90">
        <v>2.02455872412215E-2</v>
      </c>
      <c r="AC90">
        <v>-2.1593250993136401E-4</v>
      </c>
      <c r="AD90">
        <v>-3.9142591160122302E-2</v>
      </c>
      <c r="AE90">
        <v>-0.101147256738015</v>
      </c>
      <c r="AF90">
        <v>-0.828546441108161</v>
      </c>
      <c r="AG90">
        <v>3.90284534805207</v>
      </c>
      <c r="AH90">
        <f t="shared" si="3"/>
        <v>3.0742989069439091</v>
      </c>
      <c r="AJ90">
        <f t="shared" si="4"/>
        <v>0</v>
      </c>
      <c r="AK90">
        <f t="shared" si="5"/>
        <v>-2.9901865160174304E-2</v>
      </c>
    </row>
    <row r="91" spans="1:37" x14ac:dyDescent="0.25">
      <c r="A91" s="1">
        <v>47299</v>
      </c>
      <c r="B91">
        <v>-0.257597699206637</v>
      </c>
      <c r="C91">
        <v>-1.26948034881314E-3</v>
      </c>
      <c r="D91">
        <v>-0.26414444438412399</v>
      </c>
      <c r="E91">
        <v>-2.8579093073805701E-2</v>
      </c>
      <c r="F91" s="26" t="s">
        <v>682</v>
      </c>
      <c r="G91" s="26" t="s">
        <v>683</v>
      </c>
      <c r="H91">
        <v>-0.35436013408125699</v>
      </c>
      <c r="I91">
        <v>-0.12276911091585201</v>
      </c>
      <c r="J91">
        <v>-0.90168672845000597</v>
      </c>
      <c r="K91">
        <v>5.6757729559545802E-3</v>
      </c>
      <c r="L91">
        <v>-7.5135734535591095E-2</v>
      </c>
      <c r="M91">
        <v>0</v>
      </c>
      <c r="N91">
        <v>0</v>
      </c>
      <c r="O91">
        <v>0.558147757944223</v>
      </c>
      <c r="P91">
        <v>0</v>
      </c>
      <c r="Q91" s="26" t="s">
        <v>684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-2.4572047429242102E-3</v>
      </c>
      <c r="Z91" s="26" t="s">
        <v>685</v>
      </c>
      <c r="AA91" s="26" t="s">
        <v>686</v>
      </c>
      <c r="AB91" s="26" t="s">
        <v>687</v>
      </c>
      <c r="AC91">
        <v>3.4777127481900103E-4</v>
      </c>
      <c r="AD91">
        <v>-3.5828445495314797E-2</v>
      </c>
      <c r="AE91">
        <v>-0.10014071511712901</v>
      </c>
      <c r="AF91">
        <v>-0.80628044884490802</v>
      </c>
      <c r="AG91">
        <v>3.90284534805207</v>
      </c>
      <c r="AH91">
        <f t="shared" si="3"/>
        <v>3.0965648992071619</v>
      </c>
      <c r="AJ91">
        <f t="shared" si="4"/>
        <v>0</v>
      </c>
      <c r="AK91">
        <f t="shared" si="5"/>
        <v>3.2262106007465423E-2</v>
      </c>
    </row>
    <row r="92" spans="1:37" x14ac:dyDescent="0.25">
      <c r="A92" s="1">
        <v>47391</v>
      </c>
      <c r="B92">
        <v>-0.254282205742976</v>
      </c>
      <c r="C92">
        <v>-1.24469529817121E-3</v>
      </c>
      <c r="D92">
        <v>-0.261054524716966</v>
      </c>
      <c r="E92">
        <v>-2.6936913327265201E-2</v>
      </c>
      <c r="F92" s="26" t="s">
        <v>688</v>
      </c>
      <c r="G92" s="26" t="s">
        <v>689</v>
      </c>
      <c r="H92">
        <v>-0.33036491268979701</v>
      </c>
      <c r="I92">
        <v>-0.135769086154616</v>
      </c>
      <c r="J92">
        <v>-0.87758380504784606</v>
      </c>
      <c r="K92">
        <v>6.0627688512149098E-3</v>
      </c>
      <c r="L92">
        <v>-7.5693329272465304E-2</v>
      </c>
      <c r="M92">
        <v>0</v>
      </c>
      <c r="N92">
        <v>0</v>
      </c>
      <c r="O92" s="26" t="s">
        <v>690</v>
      </c>
      <c r="P92">
        <v>0</v>
      </c>
      <c r="Q92" s="26" t="s">
        <v>691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-1.58186056943666E-3</v>
      </c>
      <c r="Z92">
        <v>3.0724757262142001E-2</v>
      </c>
      <c r="AA92" s="26" t="s">
        <v>692</v>
      </c>
      <c r="AB92" s="26" t="s">
        <v>693</v>
      </c>
      <c r="AC92">
        <v>8.2723034515061401E-4</v>
      </c>
      <c r="AD92">
        <v>-3.2651672028354797E-2</v>
      </c>
      <c r="AE92">
        <v>-9.9143948038669702E-2</v>
      </c>
      <c r="AF92">
        <v>-0.78276655968574305</v>
      </c>
      <c r="AG92">
        <v>3.90284534805207</v>
      </c>
      <c r="AH92">
        <f t="shared" si="3"/>
        <v>3.1200787883663268</v>
      </c>
      <c r="AJ92">
        <f t="shared" si="4"/>
        <v>0</v>
      </c>
      <c r="AK92">
        <f t="shared" si="5"/>
        <v>-3.3812238607160696E-3</v>
      </c>
    </row>
    <row r="93" spans="1:37" x14ac:dyDescent="0.25">
      <c r="A93" s="1">
        <v>47483</v>
      </c>
      <c r="B93">
        <v>-0.2510171557666</v>
      </c>
      <c r="C93">
        <v>-1.21213753617257E-3</v>
      </c>
      <c r="D93">
        <v>-0.257971456394059</v>
      </c>
      <c r="E93">
        <v>-2.5189761649204001E-2</v>
      </c>
      <c r="F93" s="26" t="s">
        <v>694</v>
      </c>
      <c r="G93" s="26" t="s">
        <v>695</v>
      </c>
      <c r="H93">
        <v>-0.30710379584515901</v>
      </c>
      <c r="I93">
        <v>-0.14764702873656901</v>
      </c>
      <c r="J93">
        <v>-0.85419651828915799</v>
      </c>
      <c r="K93">
        <v>6.3270874302941904E-3</v>
      </c>
      <c r="L93">
        <v>-7.5754706845924905E-2</v>
      </c>
      <c r="M93">
        <v>0</v>
      </c>
      <c r="N93">
        <v>0</v>
      </c>
      <c r="O93" s="26" t="s">
        <v>696</v>
      </c>
      <c r="P93">
        <v>0</v>
      </c>
      <c r="Q93" s="26" t="s">
        <v>697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-8.1565505110739304E-4</v>
      </c>
      <c r="Z93" s="26" t="s">
        <v>698</v>
      </c>
      <c r="AA93" s="26" t="s">
        <v>699</v>
      </c>
      <c r="AB93" s="26" t="s">
        <v>700</v>
      </c>
      <c r="AC93">
        <v>1.23374859930661E-3</v>
      </c>
      <c r="AD93">
        <v>-2.96156107890845E-2</v>
      </c>
      <c r="AE93">
        <v>-9.81568698612134E-2</v>
      </c>
      <c r="AF93">
        <v>-0.758236875709837</v>
      </c>
      <c r="AG93">
        <v>3.90284534805207</v>
      </c>
      <c r="AH93">
        <f t="shared" si="3"/>
        <v>3.1446084723422327</v>
      </c>
      <c r="AJ93">
        <f t="shared" si="4"/>
        <v>0</v>
      </c>
      <c r="AK93">
        <f t="shared" si="5"/>
        <v>2.2870429810591092E-2</v>
      </c>
    </row>
    <row r="94" spans="1:37" x14ac:dyDescent="0.25">
      <c r="A94" s="1">
        <v>47573</v>
      </c>
      <c r="B94">
        <v>-0.24780377184320401</v>
      </c>
      <c r="C94">
        <v>-1.1740478376177799E-3</v>
      </c>
      <c r="D94">
        <v>-0.25490156494293698</v>
      </c>
      <c r="E94">
        <v>-2.3399427152920298E-2</v>
      </c>
      <c r="F94" s="26" t="s">
        <v>701</v>
      </c>
      <c r="G94">
        <v>9.2819011221557404E-2</v>
      </c>
      <c r="H94">
        <v>-0.28458943346235399</v>
      </c>
      <c r="I94">
        <v>-0.15848875899932399</v>
      </c>
      <c r="J94">
        <v>-0.83147973656213903</v>
      </c>
      <c r="K94">
        <v>6.4731463740497E-3</v>
      </c>
      <c r="L94">
        <v>-7.5371746757038394E-2</v>
      </c>
      <c r="M94">
        <v>0</v>
      </c>
      <c r="N94">
        <v>0</v>
      </c>
      <c r="O94" s="26" t="s">
        <v>702</v>
      </c>
      <c r="P94">
        <v>0</v>
      </c>
      <c r="Q94" s="26" t="s">
        <v>703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-1.4897579499313201E-4</v>
      </c>
      <c r="Z94">
        <v>2.6147527672247001E-2</v>
      </c>
      <c r="AA94">
        <v>9.48913927297978E-3</v>
      </c>
      <c r="AB94" s="26" t="s">
        <v>704</v>
      </c>
      <c r="AC94">
        <v>1.57696108543774E-3</v>
      </c>
      <c r="AD94">
        <v>-2.67242556589109E-2</v>
      </c>
      <c r="AE94">
        <v>-9.7179395378291206E-2</v>
      </c>
      <c r="AF94">
        <v>-0.73288755483796497</v>
      </c>
      <c r="AG94">
        <v>3.90284534805207</v>
      </c>
      <c r="AH94">
        <f t="shared" si="3"/>
        <v>3.1699577932141052</v>
      </c>
      <c r="AJ94">
        <f t="shared" si="4"/>
        <v>0</v>
      </c>
      <c r="AK94">
        <f t="shared" si="5"/>
        <v>-1.6813542950810188E-2</v>
      </c>
    </row>
    <row r="95" spans="1:37" x14ac:dyDescent="0.25">
      <c r="A95" s="1">
        <v>47664</v>
      </c>
      <c r="B95">
        <v>-0.24464254498081101</v>
      </c>
      <c r="C95">
        <v>-1.1321777539922799E-3</v>
      </c>
      <c r="D95">
        <v>-0.25185015061974497</v>
      </c>
      <c r="E95">
        <v>-2.16118424403406E-2</v>
      </c>
      <c r="F95" s="26" t="s">
        <v>705</v>
      </c>
      <c r="G95">
        <v>8.6339173689173904E-2</v>
      </c>
      <c r="H95">
        <v>-0.26283512391805702</v>
      </c>
      <c r="I95">
        <v>-0.16835865880765999</v>
      </c>
      <c r="J95">
        <v>-0.80939216602645003</v>
      </c>
      <c r="K95">
        <v>6.5099013119647702E-3</v>
      </c>
      <c r="L95">
        <v>-7.4595836986888903E-2</v>
      </c>
      <c r="M95">
        <v>0</v>
      </c>
      <c r="N95">
        <v>0</v>
      </c>
      <c r="O95" s="26" t="s">
        <v>706</v>
      </c>
      <c r="P95">
        <v>0</v>
      </c>
      <c r="Q95" s="26" t="s">
        <v>707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4.2745389790018303E-4</v>
      </c>
      <c r="Z95" s="26" t="s">
        <v>708</v>
      </c>
      <c r="AA95">
        <v>8.8572087086286593E-3</v>
      </c>
      <c r="AB95" s="26" t="s">
        <v>709</v>
      </c>
      <c r="AC95">
        <v>1.8651347892627401E-3</v>
      </c>
      <c r="AD95">
        <v>-2.39813383974023E-2</v>
      </c>
      <c r="AE95">
        <v>-9.6211439827247294E-2</v>
      </c>
      <c r="AF95">
        <v>-0.70688641687278597</v>
      </c>
      <c r="AG95">
        <v>3.90284534805207</v>
      </c>
      <c r="AH95">
        <f t="shared" si="3"/>
        <v>3.195958931179284</v>
      </c>
      <c r="AJ95">
        <f t="shared" si="4"/>
        <v>0</v>
      </c>
      <c r="AK95">
        <f t="shared" si="5"/>
        <v>6.3216396896459484E-3</v>
      </c>
    </row>
    <row r="96" spans="1:37" x14ac:dyDescent="0.25">
      <c r="A96" s="1">
        <v>47756</v>
      </c>
      <c r="B96">
        <v>-0.24153342371558301</v>
      </c>
      <c r="C96">
        <v>-1.08790735658911E-3</v>
      </c>
      <c r="D96">
        <v>-0.24882162301355301</v>
      </c>
      <c r="E96">
        <v>-1.9860628576172601E-2</v>
      </c>
      <c r="F96" s="26" t="s">
        <v>710</v>
      </c>
      <c r="G96">
        <v>8.0492251153686606E-2</v>
      </c>
      <c r="H96">
        <v>-0.24185340431876801</v>
      </c>
      <c r="I96">
        <v>-0.17730598327532399</v>
      </c>
      <c r="J96">
        <v>-0.78789659733897199</v>
      </c>
      <c r="K96">
        <v>6.4490145303809799E-3</v>
      </c>
      <c r="L96">
        <v>-7.3476732084694907E-2</v>
      </c>
      <c r="M96">
        <v>0</v>
      </c>
      <c r="N96">
        <v>0</v>
      </c>
      <c r="O96" s="26" t="s">
        <v>711</v>
      </c>
      <c r="P96">
        <v>0</v>
      </c>
      <c r="Q96" s="26" t="s">
        <v>712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9.2246640718698599E-4</v>
      </c>
      <c r="Z96" s="26" t="s">
        <v>713</v>
      </c>
      <c r="AA96">
        <v>8.2393462141148593E-3</v>
      </c>
      <c r="AB96" s="26" t="s">
        <v>714</v>
      </c>
      <c r="AC96">
        <v>2.1053982769492999E-3</v>
      </c>
      <c r="AD96">
        <v>-2.1389768343510401E-2</v>
      </c>
      <c r="AE96">
        <v>-9.5252918897622593E-2</v>
      </c>
      <c r="AF96">
        <v>-0.68037885489775296</v>
      </c>
      <c r="AG96">
        <v>3.90284534805207</v>
      </c>
      <c r="AH96">
        <f t="shared" si="3"/>
        <v>3.2224664931543172</v>
      </c>
      <c r="AJ96">
        <f t="shared" si="4"/>
        <v>0</v>
      </c>
      <c r="AK96">
        <f t="shared" si="5"/>
        <v>3.6735429148782757E-3</v>
      </c>
    </row>
    <row r="97" spans="1:37" x14ac:dyDescent="0.25">
      <c r="A97" s="1">
        <v>47848</v>
      </c>
      <c r="B97">
        <v>-0.23847596235398999</v>
      </c>
      <c r="C97">
        <v>-1.0423259076693999E-3</v>
      </c>
      <c r="D97">
        <v>-0.24581961965075</v>
      </c>
      <c r="E97">
        <v>-1.8169841311080501E-2</v>
      </c>
      <c r="F97">
        <v>0.33342608160148302</v>
      </c>
      <c r="G97">
        <v>7.5206912703846995E-2</v>
      </c>
      <c r="H97">
        <v>-0.22165503804925901</v>
      </c>
      <c r="I97">
        <v>-0.185369790792874</v>
      </c>
      <c r="J97">
        <v>-0.766959913453644</v>
      </c>
      <c r="K97">
        <v>6.3035148961611397E-3</v>
      </c>
      <c r="L97">
        <v>-7.2061755417201306E-2</v>
      </c>
      <c r="M97">
        <v>0</v>
      </c>
      <c r="N97">
        <v>0</v>
      </c>
      <c r="O97">
        <v>0.52760926771988303</v>
      </c>
      <c r="P97">
        <v>0</v>
      </c>
      <c r="Q97" s="26" t="s">
        <v>715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1.3443789825296701E-3</v>
      </c>
      <c r="Z97">
        <v>1.9835420627069601E-2</v>
      </c>
      <c r="AA97">
        <v>7.6429425605330798E-3</v>
      </c>
      <c r="AB97" s="26" t="s">
        <v>716</v>
      </c>
      <c r="AC97">
        <v>2.3039231493290802E-3</v>
      </c>
      <c r="AD97">
        <v>-1.8951320495375599E-2</v>
      </c>
      <c r="AE97">
        <v>-9.4303748739078305E-2</v>
      </c>
      <c r="AF97">
        <v>-0.65349238544413302</v>
      </c>
      <c r="AG97">
        <v>3.90284534805207</v>
      </c>
      <c r="AH97">
        <f t="shared" si="3"/>
        <v>3.2493529626079369</v>
      </c>
      <c r="AJ97">
        <f t="shared" si="4"/>
        <v>0</v>
      </c>
      <c r="AK97">
        <f t="shared" si="5"/>
        <v>-1.8478859720246973E-2</v>
      </c>
    </row>
    <row r="98" spans="1:37" x14ac:dyDescent="0.25">
      <c r="A98" s="1">
        <v>47938</v>
      </c>
      <c r="B98">
        <v>-0.235469436092893</v>
      </c>
      <c r="C98">
        <v>-9.9629022098963798E-4</v>
      </c>
      <c r="D98">
        <v>-0.24284711041361901</v>
      </c>
      <c r="E98">
        <v>-1.6556110919629899E-2</v>
      </c>
      <c r="F98" s="26" t="s">
        <v>717</v>
      </c>
      <c r="G98">
        <v>7.0419247596488099E-2</v>
      </c>
      <c r="H98">
        <v>-0.202248323209579</v>
      </c>
      <c r="I98">
        <v>-0.192582712602022</v>
      </c>
      <c r="J98">
        <v>-0.74655293467387096</v>
      </c>
      <c r="K98">
        <v>6.0868370186555904E-3</v>
      </c>
      <c r="L98">
        <v>-7.0395271608104507E-2</v>
      </c>
      <c r="M98">
        <v>0</v>
      </c>
      <c r="N98">
        <v>0</v>
      </c>
      <c r="O98" s="26" t="s">
        <v>718</v>
      </c>
      <c r="P98">
        <v>0</v>
      </c>
      <c r="Q98" s="26" t="s">
        <v>719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1.70095231347124E-3</v>
      </c>
      <c r="Z98" s="26" t="s">
        <v>720</v>
      </c>
      <c r="AA98">
        <v>7.0731557201509703E-3</v>
      </c>
      <c r="AB98" s="26" t="s">
        <v>721</v>
      </c>
      <c r="AC98">
        <v>2.4660705783359702E-3</v>
      </c>
      <c r="AD98">
        <v>-1.6666496918494599E-2</v>
      </c>
      <c r="AE98">
        <v>-9.3363845968873996E-2</v>
      </c>
      <c r="AF98">
        <v>-0.62634012021482399</v>
      </c>
      <c r="AG98">
        <v>3.90284534805207</v>
      </c>
      <c r="AH98">
        <f t="shared" si="3"/>
        <v>3.2765052278372462</v>
      </c>
      <c r="AJ98">
        <f t="shared" si="4"/>
        <v>0</v>
      </c>
      <c r="AK98">
        <f t="shared" si="5"/>
        <v>-6.6051871211917149E-4</v>
      </c>
    </row>
    <row r="99" spans="1:37" x14ac:dyDescent="0.25">
      <c r="A99" s="1">
        <v>48029</v>
      </c>
      <c r="B99">
        <v>-0.23251292956314501</v>
      </c>
      <c r="C99">
        <v>-9.5046889868215397E-4</v>
      </c>
      <c r="D99">
        <v>-0.23990648934300501</v>
      </c>
      <c r="E99">
        <v>-1.5030317974779901E-2</v>
      </c>
      <c r="F99" s="26" t="s">
        <v>722</v>
      </c>
      <c r="G99">
        <v>6.6072175304594305E-2</v>
      </c>
      <c r="H99">
        <v>-0.18363865743191601</v>
      </c>
      <c r="I99">
        <v>-0.19897376249665699</v>
      </c>
      <c r="J99">
        <v>-0.72665015844671099</v>
      </c>
      <c r="K99">
        <v>5.8121512862727102E-3</v>
      </c>
      <c r="L99">
        <v>-6.8518368888816503E-2</v>
      </c>
      <c r="M99">
        <v>0</v>
      </c>
      <c r="N99">
        <v>0</v>
      </c>
      <c r="O99" s="26" t="s">
        <v>723</v>
      </c>
      <c r="P99">
        <v>0</v>
      </c>
      <c r="Q99" s="26" t="s">
        <v>724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1.9993716134147801E-3</v>
      </c>
      <c r="Z99" s="26" t="s">
        <v>725</v>
      </c>
      <c r="AA99">
        <v>6.5333768252722503E-3</v>
      </c>
      <c r="AB99">
        <v>9.3793314854288198E-3</v>
      </c>
      <c r="AC99">
        <v>2.5965113171260998E-3</v>
      </c>
      <c r="AD99">
        <v>-1.4534507364866601E-2</v>
      </c>
      <c r="AE99">
        <v>-9.2433127678916704E-2</v>
      </c>
      <c r="AF99">
        <v>-0.599023392292376</v>
      </c>
      <c r="AG99">
        <v>3.90284534805207</v>
      </c>
      <c r="AH99">
        <f t="shared" si="3"/>
        <v>3.3038219557596937</v>
      </c>
      <c r="AJ99">
        <f t="shared" si="4"/>
        <v>0</v>
      </c>
      <c r="AK99">
        <f t="shared" si="5"/>
        <v>-1.1786235162648059E-2</v>
      </c>
    </row>
    <row r="100" spans="1:37" x14ac:dyDescent="0.25">
      <c r="A100" s="1">
        <v>48121</v>
      </c>
      <c r="B100">
        <v>-0.22960540421856601</v>
      </c>
      <c r="C100">
        <v>-9.0537709316653998E-4</v>
      </c>
      <c r="D100">
        <v>-0.236999655215583</v>
      </c>
      <c r="E100">
        <v>-1.35989111596641E-2</v>
      </c>
      <c r="F100" s="26" t="s">
        <v>726</v>
      </c>
      <c r="G100">
        <v>6.2114865177127297E-2</v>
      </c>
      <c r="H100">
        <v>-0.16582830483550901</v>
      </c>
      <c r="I100">
        <v>-0.20457036454361699</v>
      </c>
      <c r="J100">
        <v>-0.70722943675031802</v>
      </c>
      <c r="K100">
        <v>5.49191513845264E-3</v>
      </c>
      <c r="L100">
        <v>-6.64687024730094E-2</v>
      </c>
      <c r="M100">
        <v>0</v>
      </c>
      <c r="N100">
        <v>0</v>
      </c>
      <c r="O100" s="26" t="s">
        <v>727</v>
      </c>
      <c r="P100">
        <v>0</v>
      </c>
      <c r="Q100" s="26" t="s">
        <v>728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2.2462446816510599E-3</v>
      </c>
      <c r="Z100" s="26" t="s">
        <v>729</v>
      </c>
      <c r="AA100">
        <v>6.0256106148827999E-3</v>
      </c>
      <c r="AB100">
        <v>8.4397852355755695E-3</v>
      </c>
      <c r="AC100">
        <v>2.6993249342269401E-3</v>
      </c>
      <c r="AD100">
        <v>-1.25533294795798E-2</v>
      </c>
      <c r="AE100">
        <v>-9.1511511442393195E-2</v>
      </c>
      <c r="AF100">
        <v>-0.57163372582483296</v>
      </c>
      <c r="AG100">
        <v>3.90284534805207</v>
      </c>
      <c r="AH100">
        <f t="shared" si="3"/>
        <v>3.331211622227237</v>
      </c>
      <c r="AJ100">
        <f t="shared" si="4"/>
        <v>0</v>
      </c>
      <c r="AK100">
        <f t="shared" si="5"/>
        <v>-1.2349551125209208E-2</v>
      </c>
    </row>
    <row r="101" spans="1:37" x14ac:dyDescent="0.25">
      <c r="A101" s="1">
        <v>48213</v>
      </c>
      <c r="B101">
        <v>-0.22674574900147099</v>
      </c>
      <c r="C101">
        <v>-8.6140452809026604E-4</v>
      </c>
      <c r="D101">
        <v>-0.23412808214021599</v>
      </c>
      <c r="E101">
        <v>-1.226494686246E-2</v>
      </c>
      <c r="F101" s="26" t="s">
        <v>730</v>
      </c>
      <c r="G101">
        <v>5.8502175454248302E-2</v>
      </c>
      <c r="H101">
        <v>-0.14881631978819501</v>
      </c>
      <c r="I101">
        <v>-0.20939975373325401</v>
      </c>
      <c r="J101">
        <v>-0.68827162251876195</v>
      </c>
      <c r="K101">
        <v>5.1375908457084304E-3</v>
      </c>
      <c r="L101">
        <v>-6.4280459513107499E-2</v>
      </c>
      <c r="M101">
        <v>0</v>
      </c>
      <c r="N101">
        <v>0</v>
      </c>
      <c r="O101" s="26" t="s">
        <v>731</v>
      </c>
      <c r="P101">
        <v>0</v>
      </c>
      <c r="Q101" s="26" t="s">
        <v>732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2.4476125135884999E-3</v>
      </c>
      <c r="Z101" s="26" t="s">
        <v>733</v>
      </c>
      <c r="AA101">
        <v>5.5507853216239401E-3</v>
      </c>
      <c r="AB101">
        <v>7.5682184410304498E-3</v>
      </c>
      <c r="AC101">
        <v>2.7780824629890502E-3</v>
      </c>
      <c r="AD101">
        <v>-1.07198194708364E-2</v>
      </c>
      <c r="AE101">
        <v>-9.0598915320002193E-2</v>
      </c>
      <c r="AF101">
        <v>-0.54425430115143303</v>
      </c>
      <c r="AG101">
        <v>3.90284534805207</v>
      </c>
      <c r="AH101">
        <f t="shared" si="3"/>
        <v>3.3585910469006368</v>
      </c>
      <c r="AJ101">
        <f t="shared" si="4"/>
        <v>0</v>
      </c>
      <c r="AK101">
        <f t="shared" si="5"/>
        <v>-1.2762470114103971E-2</v>
      </c>
    </row>
    <row r="102" spans="1:37" x14ac:dyDescent="0.25">
      <c r="A102" s="1">
        <v>48304</v>
      </c>
      <c r="B102">
        <v>-0.22393281787533501</v>
      </c>
      <c r="C102">
        <v>-8.1883846442320802E-4</v>
      </c>
      <c r="D102">
        <v>-0.23129288129174599</v>
      </c>
      <c r="E102">
        <v>-1.10289110040855E-2</v>
      </c>
      <c r="F102" s="26" t="s">
        <v>734</v>
      </c>
      <c r="G102">
        <v>5.5194118400541801E-2</v>
      </c>
      <c r="H102">
        <v>-0.13259858986137199</v>
      </c>
      <c r="I102">
        <v>-0.213489882318663</v>
      </c>
      <c r="J102">
        <v>-0.66976020771127198</v>
      </c>
      <c r="K102">
        <v>4.7594869611980997E-3</v>
      </c>
      <c r="L102">
        <v>-6.1984414003238598E-2</v>
      </c>
      <c r="M102">
        <v>0</v>
      </c>
      <c r="N102">
        <v>0</v>
      </c>
      <c r="O102" s="26" t="s">
        <v>735</v>
      </c>
      <c r="P102">
        <v>0</v>
      </c>
      <c r="Q102" s="26" t="s">
        <v>736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2.6089689391856101E-3</v>
      </c>
      <c r="Z102" s="26" t="s">
        <v>737</v>
      </c>
      <c r="AA102">
        <v>5.1090043042103699E-3</v>
      </c>
      <c r="AB102">
        <v>6.7634460926042301E-3</v>
      </c>
      <c r="AC102">
        <v>2.8359156522189699E-3</v>
      </c>
      <c r="AD102">
        <v>-9.0298519380850092E-3</v>
      </c>
      <c r="AE102">
        <v>-8.9695257865795394E-2</v>
      </c>
      <c r="AF102">
        <v>-0.516961036708947</v>
      </c>
      <c r="AG102">
        <v>3.90284534805207</v>
      </c>
      <c r="AH102">
        <f t="shared" si="3"/>
        <v>3.3858843113431227</v>
      </c>
      <c r="AJ102">
        <f t="shared" si="4"/>
        <v>0</v>
      </c>
      <c r="AK102">
        <f t="shared" si="5"/>
        <v>-1.304697001133227E-2</v>
      </c>
    </row>
    <row r="103" spans="1:37" x14ac:dyDescent="0.25">
      <c r="A103" s="1">
        <v>48395</v>
      </c>
      <c r="B103">
        <v>-0.221165457115757</v>
      </c>
      <c r="C103">
        <v>-7.7788271307422296E-4</v>
      </c>
      <c r="D103">
        <v>-0.22849485478787199</v>
      </c>
      <c r="E103">
        <v>-9.8893693205752697E-3</v>
      </c>
      <c r="F103" s="26" t="s">
        <v>738</v>
      </c>
      <c r="G103">
        <v>5.2155355986698002E-2</v>
      </c>
      <c r="H103">
        <v>-0.11716796701868</v>
      </c>
      <c r="I103">
        <v>-0.21686994397561099</v>
      </c>
      <c r="J103">
        <v>-0.65168096883606297</v>
      </c>
      <c r="K103">
        <v>4.36669008391954E-3</v>
      </c>
      <c r="L103">
        <v>-5.9608046421961901E-2</v>
      </c>
      <c r="M103">
        <v>0</v>
      </c>
      <c r="N103">
        <v>0</v>
      </c>
      <c r="O103">
        <v>0.50310675941748195</v>
      </c>
      <c r="P103">
        <v>0</v>
      </c>
      <c r="Q103" s="26" t="s">
        <v>739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2.7352865126807099E-3</v>
      </c>
      <c r="Z103" s="26" t="s">
        <v>740</v>
      </c>
      <c r="AA103">
        <v>4.6997496029449297E-3</v>
      </c>
      <c r="AB103">
        <v>6.0234794781498504E-3</v>
      </c>
      <c r="AC103">
        <v>2.87557530440755E-3</v>
      </c>
      <c r="AD103">
        <v>-7.4784734590674397E-3</v>
      </c>
      <c r="AE103">
        <v>-8.8800458132646198E-2</v>
      </c>
      <c r="AF103">
        <v>-0.48982338395840902</v>
      </c>
      <c r="AG103">
        <v>3.90284534805207</v>
      </c>
      <c r="AH103">
        <f t="shared" si="3"/>
        <v>3.413021964093661</v>
      </c>
      <c r="AJ103">
        <f t="shared" si="4"/>
        <v>0</v>
      </c>
      <c r="AK103">
        <f t="shared" si="5"/>
        <v>-1.3222307523035142E-2</v>
      </c>
    </row>
    <row r="104" spans="1:37" x14ac:dyDescent="0.25">
      <c r="A104" s="1">
        <v>48487</v>
      </c>
      <c r="B104">
        <v>-0.21844252467542</v>
      </c>
      <c r="C104">
        <v>-7.3867345908980504E-4</v>
      </c>
      <c r="D104">
        <v>-0.22573454261276599</v>
      </c>
      <c r="E104">
        <v>-8.8434817492646593E-3</v>
      </c>
      <c r="F104">
        <v>0.31569085487831999</v>
      </c>
      <c r="G104">
        <v>4.9354728742831602E-2</v>
      </c>
      <c r="H104">
        <v>-0.102514461779942</v>
      </c>
      <c r="I104">
        <v>-0.21957060919553401</v>
      </c>
      <c r="J104">
        <v>-0.63402163055574701</v>
      </c>
      <c r="K104">
        <v>3.9670611132732597E-3</v>
      </c>
      <c r="L104">
        <v>-5.7175708183120101E-2</v>
      </c>
      <c r="M104">
        <v>0</v>
      </c>
      <c r="N104">
        <v>0</v>
      </c>
      <c r="O104" s="26" t="s">
        <v>741</v>
      </c>
      <c r="P104">
        <v>0</v>
      </c>
      <c r="Q104" s="26" t="s">
        <v>742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2.8310464805776999E-3</v>
      </c>
      <c r="Z104">
        <v>8.8266107103709499E-3</v>
      </c>
      <c r="AA104">
        <v>4.3220458577495598E-3</v>
      </c>
      <c r="AB104">
        <v>5.3457398097347397E-3</v>
      </c>
      <c r="AC104">
        <v>2.8994806732606298E-3</v>
      </c>
      <c r="AD104">
        <v>-6.0600590210938702E-3</v>
      </c>
      <c r="AE104">
        <v>-8.79144356773532E-2</v>
      </c>
      <c r="AF104">
        <v>-0.46290491108992698</v>
      </c>
      <c r="AG104">
        <v>3.90284534805207</v>
      </c>
      <c r="AH104">
        <f t="shared" si="3"/>
        <v>3.4399404369621429</v>
      </c>
      <c r="AJ104">
        <f t="shared" si="4"/>
        <v>0</v>
      </c>
      <c r="AK104">
        <f t="shared" si="5"/>
        <v>-2.2131925623872971E-2</v>
      </c>
    </row>
    <row r="105" spans="1:37" x14ac:dyDescent="0.25">
      <c r="A105" s="1">
        <v>48579</v>
      </c>
      <c r="B105">
        <v>-0.21576290346884799</v>
      </c>
      <c r="C105">
        <v>-7.0129246065109003E-4</v>
      </c>
      <c r="D105">
        <v>-0.22301226339819399</v>
      </c>
      <c r="E105">
        <v>-7.8874086454500808E-3</v>
      </c>
      <c r="F105" s="26" t="s">
        <v>743</v>
      </c>
      <c r="G105">
        <v>4.6764819022326799E-2</v>
      </c>
      <c r="H105">
        <v>-8.8625479955759701E-2</v>
      </c>
      <c r="I105">
        <v>-0.221624048678007</v>
      </c>
      <c r="J105">
        <v>-0.61677155409013396</v>
      </c>
      <c r="K105">
        <v>3.5672761580395301E-3</v>
      </c>
      <c r="L105">
        <v>-5.4708815274197103E-2</v>
      </c>
      <c r="M105">
        <v>0</v>
      </c>
      <c r="N105">
        <v>0</v>
      </c>
      <c r="O105" s="26" t="s">
        <v>744</v>
      </c>
      <c r="P105">
        <v>0</v>
      </c>
      <c r="Q105" s="26" t="s">
        <v>745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2.9002711435199202E-3</v>
      </c>
      <c r="Z105">
        <v>7.6874985984552602E-3</v>
      </c>
      <c r="AA105">
        <v>3.9745915946589501E-3</v>
      </c>
      <c r="AB105">
        <v>4.7272328472186299E-3</v>
      </c>
      <c r="AC105">
        <v>2.9097614992089601E-3</v>
      </c>
      <c r="AD105">
        <v>-4.7684637833676699E-3</v>
      </c>
      <c r="AE105">
        <v>-8.7037110565394593E-2</v>
      </c>
      <c r="AF105">
        <v>-0.43626373460720502</v>
      </c>
      <c r="AG105">
        <v>3.90284534805207</v>
      </c>
      <c r="AH105">
        <f t="shared" si="3"/>
        <v>3.4665816134448648</v>
      </c>
      <c r="AJ105">
        <f t="shared" si="4"/>
        <v>0</v>
      </c>
      <c r="AK105">
        <f t="shared" si="5"/>
        <v>-2.0998168057733579E-2</v>
      </c>
    </row>
    <row r="106" spans="1:37" x14ac:dyDescent="0.25">
      <c r="A106" s="1">
        <v>48669</v>
      </c>
      <c r="B106">
        <v>-0.21312551004087599</v>
      </c>
      <c r="C106">
        <v>-6.6577805815727002E-4</v>
      </c>
      <c r="D106">
        <v>-0.220328149788242</v>
      </c>
      <c r="E106">
        <v>-7.0166305672729199E-3</v>
      </c>
      <c r="F106" s="26" t="s">
        <v>746</v>
      </c>
      <c r="G106" s="26" t="s">
        <v>747</v>
      </c>
      <c r="H106">
        <v>-7.5486085652964802E-2</v>
      </c>
      <c r="I106">
        <v>-0.22306380693617001</v>
      </c>
      <c r="J106">
        <v>-0.59992145421874499</v>
      </c>
      <c r="K106">
        <v>3.172896995694E-3</v>
      </c>
      <c r="L106">
        <v>-5.2226058969997699E-2</v>
      </c>
      <c r="M106">
        <v>0</v>
      </c>
      <c r="N106">
        <v>0</v>
      </c>
      <c r="O106" s="26" t="s">
        <v>748</v>
      </c>
      <c r="P106">
        <v>0</v>
      </c>
      <c r="Q106" s="26" t="s">
        <v>749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2.9465573215668702E-3</v>
      </c>
      <c r="Z106">
        <v>6.6465699134682903E-3</v>
      </c>
      <c r="AA106">
        <v>3.65586369850654E-3</v>
      </c>
      <c r="AB106">
        <v>4.1646905966920902E-3</v>
      </c>
      <c r="AC106">
        <v>2.9082939545985601E-3</v>
      </c>
      <c r="AD106">
        <v>-3.5971652229565701E-3</v>
      </c>
      <c r="AE106">
        <v>-8.6168403375343594E-2</v>
      </c>
      <c r="AF106">
        <v>-0.40995284439792801</v>
      </c>
      <c r="AG106">
        <v>3.90284534805207</v>
      </c>
      <c r="AH106">
        <f t="shared" si="3"/>
        <v>3.4928925036541418</v>
      </c>
      <c r="AJ106">
        <f t="shared" si="4"/>
        <v>0</v>
      </c>
      <c r="AK106">
        <f t="shared" si="5"/>
        <v>-1.9897707257569782E-2</v>
      </c>
    </row>
    <row r="107" spans="1:37" x14ac:dyDescent="0.25">
      <c r="A107" s="1">
        <v>48760</v>
      </c>
      <c r="B107">
        <v>-0.210529299773733</v>
      </c>
      <c r="C107">
        <v>-6.3213434241069595E-4</v>
      </c>
      <c r="D107">
        <v>-0.21768217903671599</v>
      </c>
      <c r="E107">
        <v>-6.2261987981696897E-3</v>
      </c>
      <c r="F107" s="26" t="s">
        <v>750</v>
      </c>
      <c r="G107">
        <v>4.2123811917506498E-2</v>
      </c>
      <c r="H107">
        <v>-6.3079277699194095E-2</v>
      </c>
      <c r="I107">
        <v>-0.22392457579195801</v>
      </c>
      <c r="J107">
        <v>-0.58346314655063103</v>
      </c>
      <c r="K107">
        <v>2.7884597072492501E-3</v>
      </c>
      <c r="L107">
        <v>-4.9743624351245699E-2</v>
      </c>
      <c r="M107">
        <v>0</v>
      </c>
      <c r="N107">
        <v>0</v>
      </c>
      <c r="O107" s="26" t="s">
        <v>751</v>
      </c>
      <c r="P107">
        <v>0</v>
      </c>
      <c r="Q107" s="26" t="s">
        <v>752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2.9731099485496501E-3</v>
      </c>
      <c r="Z107">
        <v>5.6987793471468401E-3</v>
      </c>
      <c r="AA107">
        <v>3.36419990184799E-3</v>
      </c>
      <c r="AB107">
        <v>3.6546852993132998E-3</v>
      </c>
      <c r="AC107">
        <v>2.8967315273215901E-3</v>
      </c>
      <c r="AD107">
        <v>-2.5393926343911101E-3</v>
      </c>
      <c r="AE107">
        <v>-8.5308235202957994E-2</v>
      </c>
      <c r="AF107">
        <v>-0.38402035701113102</v>
      </c>
      <c r="AG107">
        <v>3.90284534805207</v>
      </c>
      <c r="AH107">
        <f t="shared" si="3"/>
        <v>3.518824991040939</v>
      </c>
      <c r="AJ107">
        <f t="shared" si="4"/>
        <v>0</v>
      </c>
      <c r="AK107">
        <f t="shared" si="5"/>
        <v>-1.8836573097037509E-2</v>
      </c>
    </row>
    <row r="108" spans="1:37" x14ac:dyDescent="0.25">
      <c r="A108" s="1">
        <v>48852</v>
      </c>
      <c r="B108">
        <v>-0.20797326953859899</v>
      </c>
      <c r="C108">
        <v>-6.0033876899846404E-4</v>
      </c>
      <c r="D108">
        <v>-0.21507419941626499</v>
      </c>
      <c r="E108">
        <v>-5.51093025947204E-3</v>
      </c>
      <c r="F108" s="26" t="s">
        <v>753</v>
      </c>
      <c r="G108" s="26" t="s">
        <v>754</v>
      </c>
      <c r="H108">
        <v>-5.1386269511174497E-2</v>
      </c>
      <c r="I108">
        <v>-0.224241906781175</v>
      </c>
      <c r="J108">
        <v>-0.56738932519837104</v>
      </c>
      <c r="K108">
        <v>2.4175730378833702E-3</v>
      </c>
      <c r="L108">
        <v>-4.7275409647741899E-2</v>
      </c>
      <c r="M108">
        <v>0</v>
      </c>
      <c r="N108">
        <v>0</v>
      </c>
      <c r="O108" s="26" t="s">
        <v>755</v>
      </c>
      <c r="P108">
        <v>0</v>
      </c>
      <c r="Q108" s="26" t="s">
        <v>756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2.9827750737870399E-3</v>
      </c>
      <c r="Z108">
        <v>4.8388192939380799E-3</v>
      </c>
      <c r="AA108">
        <v>3.09786329793628E-3</v>
      </c>
      <c r="AB108">
        <v>3.1937201792827299E-3</v>
      </c>
      <c r="AC108">
        <v>2.8765316779347902E-3</v>
      </c>
      <c r="AD108">
        <v>-1.5882423669623801E-3</v>
      </c>
      <c r="AE108">
        <v>-8.4456527664951805E-2</v>
      </c>
      <c r="AF108">
        <v>-0.35850972313360302</v>
      </c>
      <c r="AG108">
        <v>3.90284534805207</v>
      </c>
      <c r="AH108">
        <f t="shared" si="3"/>
        <v>3.544335624918467</v>
      </c>
      <c r="AJ108">
        <f t="shared" si="4"/>
        <v>0</v>
      </c>
      <c r="AK108">
        <f t="shared" si="5"/>
        <v>-1.7819040193799908E-2</v>
      </c>
    </row>
    <row r="109" spans="1:37" x14ac:dyDescent="0.25">
      <c r="A109" s="1">
        <v>48944</v>
      </c>
      <c r="B109">
        <v>-0.20545645849734701</v>
      </c>
      <c r="C109">
        <v>-5.70348459002943E-4</v>
      </c>
      <c r="D109">
        <v>-0.21250395295483501</v>
      </c>
      <c r="E109">
        <v>-4.8655577340560698E-3</v>
      </c>
      <c r="F109" s="26" t="s">
        <v>757</v>
      </c>
      <c r="G109">
        <v>3.8073390110966499E-2</v>
      </c>
      <c r="H109">
        <v>-4.0386764813439599E-2</v>
      </c>
      <c r="I109">
        <v>-0.22405189254230101</v>
      </c>
      <c r="J109">
        <v>-0.55169336992749196</v>
      </c>
      <c r="K109">
        <v>2.0630203156651399E-3</v>
      </c>
      <c r="L109">
        <v>-4.4833241260420501E-2</v>
      </c>
      <c r="M109">
        <v>0</v>
      </c>
      <c r="N109">
        <v>0</v>
      </c>
      <c r="O109" s="26" t="s">
        <v>758</v>
      </c>
      <c r="P109">
        <v>0</v>
      </c>
      <c r="Q109" s="26" t="s">
        <v>759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2.9780717502044798E-3</v>
      </c>
      <c r="Z109">
        <v>4.0612438367885403E-3</v>
      </c>
      <c r="AA109">
        <v>2.8550922005434001E-3</v>
      </c>
      <c r="AB109">
        <v>2.7783007731606202E-3</v>
      </c>
      <c r="AC109">
        <v>2.8489789501831902E-3</v>
      </c>
      <c r="AD109">
        <v>-7.3677820825853596E-4</v>
      </c>
      <c r="AE109">
        <v>-8.3613202902466002E-2</v>
      </c>
      <c r="AF109">
        <v>-0.33345990830753203</v>
      </c>
      <c r="AG109">
        <v>3.90284534805207</v>
      </c>
      <c r="AH109">
        <f t="shared" si="3"/>
        <v>3.5693854397445381</v>
      </c>
      <c r="AJ109">
        <f t="shared" si="4"/>
        <v>0</v>
      </c>
      <c r="AK109">
        <f t="shared" si="5"/>
        <v>-1.6847929618286833E-2</v>
      </c>
    </row>
    <row r="110" spans="1:37" x14ac:dyDescent="0.25">
      <c r="A110" s="1">
        <v>49034</v>
      </c>
      <c r="B110">
        <v>-0.20297794760017299</v>
      </c>
      <c r="C110">
        <v>-5.4210538896715804E-4</v>
      </c>
      <c r="D110">
        <v>-0.20997109495767299</v>
      </c>
      <c r="E110">
        <v>-4.2848441815254703E-3</v>
      </c>
      <c r="F110" s="26" t="s">
        <v>760</v>
      </c>
      <c r="G110" s="26" t="s">
        <v>761</v>
      </c>
      <c r="H110">
        <v>-3.0059223572089601E-2</v>
      </c>
      <c r="I110">
        <v>-0.223390839843362</v>
      </c>
      <c r="J110">
        <v>-0.53636918114201604</v>
      </c>
      <c r="K110">
        <v>1.7268605298899999E-3</v>
      </c>
      <c r="L110">
        <v>-4.2427080776824902E-2</v>
      </c>
      <c r="M110">
        <v>0</v>
      </c>
      <c r="N110">
        <v>0</v>
      </c>
      <c r="O110" s="26" t="s">
        <v>762</v>
      </c>
      <c r="P110">
        <v>0</v>
      </c>
      <c r="Q110" s="26" t="s">
        <v>763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2.9612224464649899E-3</v>
      </c>
      <c r="Z110">
        <v>3.3605705679771499E-3</v>
      </c>
      <c r="AA110">
        <v>2.6341381025320699E-3</v>
      </c>
      <c r="AB110">
        <v>2.4049901032587901E-3</v>
      </c>
      <c r="AC110">
        <v>2.8152050902918399E-3</v>
      </c>
      <c r="AD110" s="26" t="s">
        <v>764</v>
      </c>
      <c r="AE110">
        <v>-8.27781835842408E-2</v>
      </c>
      <c r="AF110">
        <v>-0.30890556044710399</v>
      </c>
      <c r="AG110">
        <v>3.90284534805207</v>
      </c>
      <c r="AH110">
        <f t="shared" si="3"/>
        <v>3.5939397876049659</v>
      </c>
      <c r="AJ110">
        <f t="shared" si="4"/>
        <v>0</v>
      </c>
      <c r="AK110">
        <f t="shared" si="5"/>
        <v>-1.5902986840414836E-2</v>
      </c>
    </row>
    <row r="111" spans="1:37" x14ac:dyDescent="0.25">
      <c r="A111" s="1">
        <v>49125</v>
      </c>
      <c r="B111">
        <v>-0.200536858197292</v>
      </c>
      <c r="C111">
        <v>-5.1554064262005102E-4</v>
      </c>
      <c r="D111">
        <v>-0.207475210721357</v>
      </c>
      <c r="E111">
        <v>-3.7636682344243202E-3</v>
      </c>
      <c r="F111" s="26" t="s">
        <v>765</v>
      </c>
      <c r="G111" s="26" t="s">
        <v>766</v>
      </c>
      <c r="H111">
        <v>-2.0381114104138402E-2</v>
      </c>
      <c r="I111">
        <v>-0.22229495082251999</v>
      </c>
      <c r="J111">
        <v>-0.52141104062445198</v>
      </c>
      <c r="K111">
        <v>1.41052553193913E-3</v>
      </c>
      <c r="L111">
        <v>-4.0065221447841998E-2</v>
      </c>
      <c r="M111">
        <v>0</v>
      </c>
      <c r="N111">
        <v>0</v>
      </c>
      <c r="O111" s="26" t="s">
        <v>767</v>
      </c>
      <c r="P111">
        <v>0</v>
      </c>
      <c r="Q111" s="26" t="s">
        <v>768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2.9341817450344999E-3</v>
      </c>
      <c r="Z111">
        <v>2.7313629865296698E-3</v>
      </c>
      <c r="AA111">
        <v>2.4332940092841602E-3</v>
      </c>
      <c r="AB111">
        <v>2.0704504741485999E-3</v>
      </c>
      <c r="AC111">
        <v>2.77620663020208E-3</v>
      </c>
      <c r="AD111">
        <v>6.9449955829231104E-4</v>
      </c>
      <c r="AE111">
        <v>-8.19513929095078E-2</v>
      </c>
      <c r="AF111">
        <v>-0.28487717342998797</v>
      </c>
      <c r="AG111">
        <v>3.90284534805207</v>
      </c>
      <c r="AH111">
        <f t="shared" si="3"/>
        <v>3.617968174622082</v>
      </c>
      <c r="AJ111">
        <f t="shared" si="4"/>
        <v>0</v>
      </c>
      <c r="AK111">
        <f t="shared" si="5"/>
        <v>-1.5050520935430453E-2</v>
      </c>
    </row>
    <row r="112" spans="1:37" x14ac:dyDescent="0.25">
      <c r="A112" s="1">
        <v>49217</v>
      </c>
      <c r="B112">
        <v>-0.19813235008168401</v>
      </c>
      <c r="C112">
        <v>-4.9057787146170896E-4</v>
      </c>
      <c r="D112">
        <v>-0.20501582979972199</v>
      </c>
      <c r="E112">
        <v>-3.2970866188257301E-3</v>
      </c>
      <c r="F112" s="26" t="s">
        <v>769</v>
      </c>
      <c r="G112" s="26" t="s">
        <v>770</v>
      </c>
      <c r="H112">
        <v>-1.13291486120676E-2</v>
      </c>
      <c r="I112">
        <v>-0.22080002410090099</v>
      </c>
      <c r="J112">
        <v>-0.50681349570608603</v>
      </c>
      <c r="K112">
        <v>1.11491135979803E-3</v>
      </c>
      <c r="L112">
        <v>-3.7754472496251197E-2</v>
      </c>
      <c r="M112">
        <v>0</v>
      </c>
      <c r="N112">
        <v>0</v>
      </c>
      <c r="O112" s="26" t="s">
        <v>771</v>
      </c>
      <c r="P112">
        <v>0</v>
      </c>
      <c r="Q112" s="26" t="s">
        <v>772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2.89866318468962E-3</v>
      </c>
      <c r="Z112">
        <v>2.1682960174306E-3</v>
      </c>
      <c r="AA112">
        <v>2.2509150266197698E-3</v>
      </c>
      <c r="AB112">
        <v>1.7714742536594501E-3</v>
      </c>
      <c r="AC112">
        <v>2.7328603092253798E-3</v>
      </c>
      <c r="AD112">
        <v>1.2876469527146499E-3</v>
      </c>
      <c r="AE112">
        <v>-8.1132754610606095E-2</v>
      </c>
      <c r="AF112">
        <v>-0.26140125274082598</v>
      </c>
      <c r="AG112">
        <v>3.90284534805207</v>
      </c>
      <c r="AH112">
        <f t="shared" si="3"/>
        <v>3.6414440953112441</v>
      </c>
      <c r="AJ112">
        <f t="shared" si="4"/>
        <v>0</v>
      </c>
      <c r="AK112">
        <f t="shared" si="5"/>
        <v>-1.42247671041375E-2</v>
      </c>
    </row>
    <row r="113" spans="1:37" x14ac:dyDescent="0.25">
      <c r="A113" s="1">
        <v>49309</v>
      </c>
      <c r="B113">
        <v>-0.19576361920010901</v>
      </c>
      <c r="C113">
        <v>-4.6713608980475998E-4</v>
      </c>
      <c r="D113">
        <v>-0.20259243813975</v>
      </c>
      <c r="E113">
        <v>-2.8803781635878402E-3</v>
      </c>
      <c r="F113" s="26" t="s">
        <v>773</v>
      </c>
      <c r="G113">
        <v>3.1287941899356603E-2</v>
      </c>
      <c r="H113">
        <v>-2.8795004236642002E-3</v>
      </c>
      <c r="I113">
        <v>-0.21894118350264999</v>
      </c>
      <c r="J113">
        <v>-0.49257126444754201</v>
      </c>
      <c r="K113">
        <v>8.4046247049747599E-4</v>
      </c>
      <c r="L113">
        <v>-3.5500330326700302E-2</v>
      </c>
      <c r="M113">
        <v>0</v>
      </c>
      <c r="N113">
        <v>0</v>
      </c>
      <c r="O113" s="26" t="s">
        <v>774</v>
      </c>
      <c r="P113">
        <v>0</v>
      </c>
      <c r="Q113" s="26" t="s">
        <v>775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2.8561641801853502E-3</v>
      </c>
      <c r="Z113">
        <v>1.6662069851646501E-3</v>
      </c>
      <c r="AA113">
        <v>2.0854327525802801E-3</v>
      </c>
      <c r="AB113">
        <v>1.5050056395889001E-3</v>
      </c>
      <c r="AC113">
        <v>2.6859366434833299E-3</v>
      </c>
      <c r="AD113">
        <v>1.80767096726142E-3</v>
      </c>
      <c r="AE113">
        <v>-8.0322192955335103E-2</v>
      </c>
      <c r="AF113">
        <v>-0.238500486643273</v>
      </c>
      <c r="AG113">
        <v>3.90284534805207</v>
      </c>
      <c r="AH113">
        <f t="shared" si="3"/>
        <v>3.664344861408797</v>
      </c>
      <c r="AJ113">
        <f t="shared" si="4"/>
        <v>0</v>
      </c>
      <c r="AK113">
        <f t="shared" si="5"/>
        <v>-1.3446879638761407E-2</v>
      </c>
    </row>
    <row r="114" spans="1:37" x14ac:dyDescent="0.25">
      <c r="A114" s="1">
        <v>49399</v>
      </c>
      <c r="B114">
        <v>-0.19342989520696799</v>
      </c>
      <c r="C114">
        <v>-4.45131911517371E-4</v>
      </c>
      <c r="D114">
        <v>-0.200204488367968</v>
      </c>
      <c r="E114">
        <v>-2.50907319231056E-3</v>
      </c>
      <c r="F114">
        <v>0.29199135539647503</v>
      </c>
      <c r="G114" s="26" t="s">
        <v>776</v>
      </c>
      <c r="H114">
        <v>4.9919979689308997E-3</v>
      </c>
      <c r="I114">
        <v>-0.21675263903433001</v>
      </c>
      <c r="J114">
        <v>-0.47867915941880701</v>
      </c>
      <c r="K114">
        <v>5.8724824741533904E-4</v>
      </c>
      <c r="L114">
        <v>-3.3307136240868798E-2</v>
      </c>
      <c r="M114">
        <v>0</v>
      </c>
      <c r="N114">
        <v>0</v>
      </c>
      <c r="O114" s="26" t="s">
        <v>777</v>
      </c>
      <c r="P114">
        <v>0</v>
      </c>
      <c r="Q114" s="26" t="s">
        <v>778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2.8079890080203E-3</v>
      </c>
      <c r="Z114">
        <v>1.22013415576218E-3</v>
      </c>
      <c r="AA114">
        <v>1.93536474748554E-3</v>
      </c>
      <c r="AB114">
        <v>1.26815510326902E-3</v>
      </c>
      <c r="AC114">
        <v>2.6361118998947902E-3</v>
      </c>
      <c r="AD114">
        <v>2.2606522706851901E-3</v>
      </c>
      <c r="AE114">
        <v>-7.9519632749053507E-2</v>
      </c>
      <c r="AF114">
        <v>-0.21619392450080699</v>
      </c>
      <c r="AG114">
        <v>3.90284534805207</v>
      </c>
      <c r="AH114">
        <f t="shared" si="3"/>
        <v>3.6866514235512629</v>
      </c>
      <c r="AJ114">
        <f t="shared" si="4"/>
        <v>0</v>
      </c>
      <c r="AK114">
        <f t="shared" si="5"/>
        <v>-1.2715655432532358E-2</v>
      </c>
    </row>
    <row r="115" spans="1:37" x14ac:dyDescent="0.25">
      <c r="A115" s="1">
        <v>49490</v>
      </c>
      <c r="B115">
        <v>-0.19113043898679399</v>
      </c>
      <c r="C115">
        <v>-4.2448131998005302E-4</v>
      </c>
      <c r="D115">
        <v>-0.19785140847442001</v>
      </c>
      <c r="E115">
        <v>-2.1789713864497698E-3</v>
      </c>
      <c r="F115" s="26" t="s">
        <v>779</v>
      </c>
      <c r="G115" s="26" t="s">
        <v>780</v>
      </c>
      <c r="H115" s="26" t="s">
        <v>781</v>
      </c>
      <c r="I115">
        <v>-0.214267482395958</v>
      </c>
      <c r="J115">
        <v>-0.46513202775024598</v>
      </c>
      <c r="K115">
        <v>3.5503157537294803E-4</v>
      </c>
      <c r="L115">
        <v>-3.1178220663029201E-2</v>
      </c>
      <c r="M115">
        <v>0</v>
      </c>
      <c r="N115">
        <v>0</v>
      </c>
      <c r="O115" s="26" t="s">
        <v>782</v>
      </c>
      <c r="P115">
        <v>0</v>
      </c>
      <c r="Q115" s="26" t="s">
        <v>783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2.7552698890541002E-3</v>
      </c>
      <c r="Z115">
        <v>8.2534474521122302E-4</v>
      </c>
      <c r="AA115">
        <v>1.79932012790281E-3</v>
      </c>
      <c r="AB115">
        <v>1.0582079346205899E-3</v>
      </c>
      <c r="AC115">
        <v>2.5839786888780599E-3</v>
      </c>
      <c r="AD115">
        <v>2.6523802363721399E-3</v>
      </c>
      <c r="AE115">
        <v>-7.8724999336531001E-2</v>
      </c>
      <c r="AF115">
        <v>-0.194497162525154</v>
      </c>
      <c r="AG115">
        <v>3.90284534805207</v>
      </c>
      <c r="AH115">
        <f t="shared" si="3"/>
        <v>3.708348185526916</v>
      </c>
      <c r="AJ115">
        <f t="shared" si="4"/>
        <v>0</v>
      </c>
      <c r="AK115">
        <f t="shared" si="5"/>
        <v>-1.202953319741187E-2</v>
      </c>
    </row>
    <row r="116" spans="1:37" x14ac:dyDescent="0.25">
      <c r="A116" s="1">
        <v>49582</v>
      </c>
      <c r="B116">
        <v>-0.188864540233461</v>
      </c>
      <c r="C116">
        <v>-4.05101049246634E-4</v>
      </c>
      <c r="D116">
        <v>-0.195532609111328</v>
      </c>
      <c r="E116">
        <v>-1.8861506334441999E-3</v>
      </c>
      <c r="F116" s="26" t="s">
        <v>784</v>
      </c>
      <c r="G116" s="26" t="s">
        <v>785</v>
      </c>
      <c r="H116" s="26" t="s">
        <v>786</v>
      </c>
      <c r="I116">
        <v>-0.21151751749814399</v>
      </c>
      <c r="J116">
        <v>-0.45192470525715001</v>
      </c>
      <c r="K116">
        <v>1.4332958074046999E-4</v>
      </c>
      <c r="L116">
        <v>-2.9116034176374098E-2</v>
      </c>
      <c r="M116">
        <v>0</v>
      </c>
      <c r="N116">
        <v>0</v>
      </c>
      <c r="O116" s="26" t="s">
        <v>787</v>
      </c>
      <c r="P116">
        <v>0</v>
      </c>
      <c r="Q116">
        <v>0.17941358137150801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2.6989862290773001E-3</v>
      </c>
      <c r="Z116">
        <v>4.7735408324126797E-4</v>
      </c>
      <c r="AA116">
        <v>1.6760021399862899E-3</v>
      </c>
      <c r="AB116">
        <v>8.7262808467406298E-4</v>
      </c>
      <c r="AC116">
        <v>2.53005535536988E-3</v>
      </c>
      <c r="AD116">
        <v>2.9883350894619101E-3</v>
      </c>
      <c r="AE116">
        <v>-7.7938218603564202E-2</v>
      </c>
      <c r="AF116">
        <v>-0.17342253629795601</v>
      </c>
      <c r="AG116">
        <v>3.90284534805207</v>
      </c>
      <c r="AH116">
        <f t="shared" si="3"/>
        <v>3.7294228117541142</v>
      </c>
      <c r="AJ116">
        <f t="shared" si="4"/>
        <v>0</v>
      </c>
      <c r="AK116">
        <f t="shared" si="5"/>
        <v>-1.1386690562551182E-2</v>
      </c>
    </row>
    <row r="117" spans="1:37" x14ac:dyDescent="0.25">
      <c r="A117" s="1">
        <v>49674</v>
      </c>
      <c r="B117">
        <v>-0.18663151514520199</v>
      </c>
      <c r="C117">
        <v>-3.86909642766904E-4</v>
      </c>
      <c r="D117">
        <v>-0.19324748969693001</v>
      </c>
      <c r="E117">
        <v>-1.62696890408462E-3</v>
      </c>
      <c r="F117" s="26" t="s">
        <v>788</v>
      </c>
      <c r="G117" s="26" t="s">
        <v>789</v>
      </c>
      <c r="H117" s="26" t="s">
        <v>790</v>
      </c>
      <c r="I117">
        <v>-0.208533125138334</v>
      </c>
      <c r="J117">
        <v>-0.43905198260153699</v>
      </c>
      <c r="K117" s="16">
        <v>-4.85331558156678E-5</v>
      </c>
      <c r="L117">
        <v>-2.7122265881111898E-2</v>
      </c>
      <c r="M117">
        <v>0</v>
      </c>
      <c r="N117">
        <v>0</v>
      </c>
      <c r="O117" s="26" t="s">
        <v>791</v>
      </c>
      <c r="P117">
        <v>0</v>
      </c>
      <c r="Q117" s="26" t="s">
        <v>792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2.6399820996954901E-3</v>
      </c>
      <c r="Z117">
        <v>1.71937423715656E-4</v>
      </c>
      <c r="AA117">
        <v>1.56420840971136E-3</v>
      </c>
      <c r="AB117">
        <v>7.0905830574897002E-4</v>
      </c>
      <c r="AC117">
        <v>2.4747943196303801E-3</v>
      </c>
      <c r="AD117">
        <v>3.2736771586951798E-3</v>
      </c>
      <c r="AE117">
        <v>-7.7159216978364795E-2</v>
      </c>
      <c r="AF117">
        <v>-0.15297931879723101</v>
      </c>
      <c r="AG117">
        <v>3.90284534805207</v>
      </c>
      <c r="AH117">
        <f t="shared" si="3"/>
        <v>3.7498660292548389</v>
      </c>
      <c r="AJ117">
        <f t="shared" si="4"/>
        <v>0</v>
      </c>
      <c r="AK117">
        <f t="shared" si="5"/>
        <v>-1.0785124561381369E-2</v>
      </c>
    </row>
    <row r="118" spans="1:37" x14ac:dyDescent="0.25">
      <c r="A118" s="1">
        <v>49765</v>
      </c>
      <c r="B118">
        <v>-0.18443070427271799</v>
      </c>
      <c r="C118">
        <v>-3.6982824601971702E-4</v>
      </c>
      <c r="D118">
        <v>-0.190995443491323</v>
      </c>
      <c r="E118">
        <v>-1.3980608184561399E-3</v>
      </c>
      <c r="F118" s="26" t="s">
        <v>793</v>
      </c>
      <c r="G118">
        <v>2.4510257015432899E-2</v>
      </c>
      <c r="H118" s="26" t="s">
        <v>794</v>
      </c>
      <c r="I118">
        <v>-0.20534316005307299</v>
      </c>
      <c r="J118">
        <v>-0.42650858163241701</v>
      </c>
      <c r="K118">
        <v>-2.2137846764286599E-4</v>
      </c>
      <c r="L118">
        <v>-2.5197949729295701E-2</v>
      </c>
      <c r="M118">
        <v>0</v>
      </c>
      <c r="N118">
        <v>0</v>
      </c>
      <c r="O118" s="26" t="s">
        <v>795</v>
      </c>
      <c r="P118">
        <v>0</v>
      </c>
      <c r="Q118" s="26" t="s">
        <v>796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2.5789820560085199E-3</v>
      </c>
      <c r="Z118" s="16">
        <v>-9.4864291531752994E-5</v>
      </c>
      <c r="AA118">
        <v>1.4628294365321001E-3</v>
      </c>
      <c r="AB118">
        <v>5.6531742219093604E-4</v>
      </c>
      <c r="AC118">
        <v>2.41858949633006E-3</v>
      </c>
      <c r="AD118">
        <v>3.5132421367072299E-3</v>
      </c>
      <c r="AE118">
        <v>-7.6387921432727504E-2</v>
      </c>
      <c r="AF118">
        <v>-0.13317392229244701</v>
      </c>
      <c r="AG118">
        <v>3.90284534805207</v>
      </c>
      <c r="AH118">
        <f t="shared" si="3"/>
        <v>3.7696714257596229</v>
      </c>
      <c r="AJ118">
        <f t="shared" si="4"/>
        <v>0</v>
      </c>
      <c r="AK118">
        <f t="shared" si="5"/>
        <v>-1.0222717788594226E-2</v>
      </c>
    </row>
    <row r="119" spans="1:37" x14ac:dyDescent="0.25">
      <c r="A119" s="1">
        <v>49856</v>
      </c>
      <c r="B119">
        <v>-0.18226147054120201</v>
      </c>
      <c r="C119">
        <v>-3.5378118079840398E-4</v>
      </c>
      <c r="D119">
        <v>-0.18877586179006201</v>
      </c>
      <c r="E119">
        <v>-1.19633024369106E-3</v>
      </c>
      <c r="F119" s="26" t="s">
        <v>797</v>
      </c>
      <c r="G119">
        <v>2.3321429905833801E-2</v>
      </c>
      <c r="H119">
        <v>3.6526060018298501E-2</v>
      </c>
      <c r="I119">
        <v>-0.201974877935164</v>
      </c>
      <c r="J119">
        <v>-0.41428914022938401</v>
      </c>
      <c r="K119">
        <v>-3.7613502076663401E-4</v>
      </c>
      <c r="L119">
        <v>-2.3343559583094999E-2</v>
      </c>
      <c r="M119">
        <v>0</v>
      </c>
      <c r="N119">
        <v>0</v>
      </c>
      <c r="O119" s="26" t="s">
        <v>798</v>
      </c>
      <c r="P119">
        <v>0</v>
      </c>
      <c r="Q119" s="26" t="s">
        <v>799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2.5166053961186599E-3</v>
      </c>
      <c r="Z119">
        <v>-3.2674357835459398E-4</v>
      </c>
      <c r="AA119">
        <v>1.3708457884969499E-3</v>
      </c>
      <c r="AB119">
        <v>4.3939542194303799E-4</v>
      </c>
      <c r="AC119">
        <v>2.3617829015806502E-3</v>
      </c>
      <c r="AD119">
        <v>3.71154134441724E-3</v>
      </c>
      <c r="AE119">
        <v>-7.5624259482985304E-2</v>
      </c>
      <c r="AF119">
        <v>-0.114010102291074</v>
      </c>
      <c r="AG119">
        <v>3.90284534805207</v>
      </c>
      <c r="AH119">
        <f t="shared" si="3"/>
        <v>3.7888352457609962</v>
      </c>
      <c r="AJ119">
        <f t="shared" si="4"/>
        <v>0</v>
      </c>
      <c r="AK119">
        <f t="shared" si="5"/>
        <v>-9.6972922534353106E-3</v>
      </c>
    </row>
    <row r="120" spans="1:37" x14ac:dyDescent="0.25">
      <c r="A120" s="1">
        <v>49948</v>
      </c>
      <c r="B120">
        <v>-0.18012319745509101</v>
      </c>
      <c r="C120">
        <v>-3.3869634149570599E-4</v>
      </c>
      <c r="D120">
        <v>-0.18658813736273799</v>
      </c>
      <c r="E120">
        <v>-1.01894000685472E-3</v>
      </c>
      <c r="F120" s="26" t="s">
        <v>800</v>
      </c>
      <c r="G120" s="26" t="s">
        <v>801</v>
      </c>
      <c r="H120" s="26" t="s">
        <v>802</v>
      </c>
      <c r="I120">
        <v>-0.198453889619193</v>
      </c>
      <c r="J120">
        <v>-0.402388204156923</v>
      </c>
      <c r="K120">
        <v>-5.1380470829826203E-4</v>
      </c>
      <c r="L120">
        <v>-2.1559093794627501E-2</v>
      </c>
      <c r="M120">
        <v>0</v>
      </c>
      <c r="N120">
        <v>0</v>
      </c>
      <c r="O120" s="26" t="s">
        <v>803</v>
      </c>
      <c r="P120">
        <v>0</v>
      </c>
      <c r="Q120" s="26" t="s">
        <v>804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2.4533789717618602E-3</v>
      </c>
      <c r="Z120">
        <v>-5.2712948303348798E-4</v>
      </c>
      <c r="AA120">
        <v>1.2873243671515499E-3</v>
      </c>
      <c r="AB120">
        <v>3.2944693793641799E-4</v>
      </c>
      <c r="AC120">
        <v>2.3046705420614899E-3</v>
      </c>
      <c r="AD120">
        <v>3.8727660930004699E-3</v>
      </c>
      <c r="AE120">
        <v>-7.4868159190763395E-2</v>
      </c>
      <c r="AF120">
        <v>-9.5489161676770296E-2</v>
      </c>
      <c r="AG120">
        <v>3.90284534805207</v>
      </c>
      <c r="AH120">
        <f t="shared" si="3"/>
        <v>3.8073561863752996</v>
      </c>
      <c r="AJ120">
        <f t="shared" si="4"/>
        <v>0</v>
      </c>
      <c r="AK120">
        <f t="shared" si="5"/>
        <v>-9.2066527205800375E-3</v>
      </c>
    </row>
    <row r="121" spans="1:37" x14ac:dyDescent="0.25">
      <c r="A121" s="1">
        <v>50040</v>
      </c>
      <c r="B121">
        <v>-0.178015287485699</v>
      </c>
      <c r="C121">
        <v>-3.2450544738992101E-4</v>
      </c>
      <c r="D121">
        <v>-0.18443166724723101</v>
      </c>
      <c r="E121">
        <v>-8.6329959244713897E-4</v>
      </c>
      <c r="F121" s="26" t="s">
        <v>805</v>
      </c>
      <c r="G121">
        <v>2.1079209385150399E-2</v>
      </c>
      <c r="H121">
        <v>4.5932111728204002E-2</v>
      </c>
      <c r="I121">
        <v>-0.19480413944164601</v>
      </c>
      <c r="J121">
        <v>-0.390800224613081</v>
      </c>
      <c r="K121">
        <v>-6.3543443177698498E-4</v>
      </c>
      <c r="L121">
        <v>-1.9844150126053201E-2</v>
      </c>
      <c r="M121">
        <v>0</v>
      </c>
      <c r="N121">
        <v>0</v>
      </c>
      <c r="O121" s="26" t="s">
        <v>806</v>
      </c>
      <c r="P121">
        <v>0</v>
      </c>
      <c r="Q121" s="26" t="s">
        <v>807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2.38974866034987E-3</v>
      </c>
      <c r="Z121">
        <v>-6.9919373925333495E-4</v>
      </c>
      <c r="AA121">
        <v>1.2114140365349899E-3</v>
      </c>
      <c r="AB121">
        <v>2.3378358540531401E-4</v>
      </c>
      <c r="AC121">
        <v>2.2475076675547798E-3</v>
      </c>
      <c r="AD121">
        <v>4.0007953358723097E-3</v>
      </c>
      <c r="AE121">
        <v>-7.4119549163534207E-2</v>
      </c>
      <c r="AF121">
        <v>-7.7610153236363999E-2</v>
      </c>
      <c r="AG121">
        <v>3.90284534805207</v>
      </c>
      <c r="AH121">
        <f t="shared" si="3"/>
        <v>3.825235194815706</v>
      </c>
      <c r="AJ121">
        <f t="shared" si="4"/>
        <v>0</v>
      </c>
      <c r="AK121">
        <f t="shared" si="5"/>
        <v>-8.7486211146869438E-3</v>
      </c>
    </row>
    <row r="122" spans="1:37" x14ac:dyDescent="0.25">
      <c r="A122" s="1">
        <v>50130</v>
      </c>
      <c r="B122">
        <v>-0.175937160635872</v>
      </c>
      <c r="C122">
        <v>-3.1114417949676599E-4</v>
      </c>
      <c r="D122">
        <v>-0.18230585499586599</v>
      </c>
      <c r="E122">
        <v>-7.2705151809485905E-4</v>
      </c>
      <c r="F122" s="26" t="s">
        <v>808</v>
      </c>
      <c r="G122">
        <v>2.0020155667943799E-2</v>
      </c>
      <c r="H122">
        <v>5.0038975369567099E-2</v>
      </c>
      <c r="I122">
        <v>-0.19104790472760799</v>
      </c>
      <c r="J122">
        <v>-0.37951956032274298</v>
      </c>
      <c r="K122">
        <v>-7.4209268774875895E-4</v>
      </c>
      <c r="L122">
        <v>-1.8197991826063801E-2</v>
      </c>
      <c r="M122">
        <v>0</v>
      </c>
      <c r="N122">
        <v>0</v>
      </c>
      <c r="O122" s="26" t="s">
        <v>809</v>
      </c>
      <c r="P122">
        <v>0</v>
      </c>
      <c r="Q122" s="26" t="s">
        <v>810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2.3260896072635801E-3</v>
      </c>
      <c r="Z122">
        <v>-8.4585929140683304E-4</v>
      </c>
      <c r="AA122">
        <v>1.1423408496321699E-3</v>
      </c>
      <c r="AB122">
        <v>1.50865534220404E-4</v>
      </c>
      <c r="AC122">
        <v>2.1905134575171698E-3</v>
      </c>
      <c r="AD122">
        <v>4.0992058997683803E-3</v>
      </c>
      <c r="AE122">
        <v>-7.3378358554985604E-2</v>
      </c>
      <c r="AF122">
        <v>-6.0370078898454201E-2</v>
      </c>
      <c r="AG122">
        <v>3.90284534805207</v>
      </c>
      <c r="AH122">
        <f t="shared" si="3"/>
        <v>3.8424752691536157</v>
      </c>
      <c r="AJ122">
        <f t="shared" si="4"/>
        <v>0</v>
      </c>
      <c r="AK122">
        <f t="shared" si="5"/>
        <v>-8.3210633692461112E-3</v>
      </c>
    </row>
    <row r="123" spans="1:37" x14ac:dyDescent="0.25">
      <c r="A123" s="1">
        <v>50221</v>
      </c>
      <c r="B123">
        <v>-0.173888253171747</v>
      </c>
      <c r="C123">
        <v>-2.9855222590003202E-4</v>
      </c>
      <c r="D123">
        <v>-0.180210112456894</v>
      </c>
      <c r="E123">
        <v>-6.0805693741944203E-4</v>
      </c>
      <c r="F123" s="26" t="s">
        <v>811</v>
      </c>
      <c r="G123" s="26" t="s">
        <v>812</v>
      </c>
      <c r="H123">
        <v>5.3777065349497902E-2</v>
      </c>
      <c r="I123">
        <v>-0.18720581340788001</v>
      </c>
      <c r="J123">
        <v>-0.36854048318062399</v>
      </c>
      <c r="K123">
        <v>-8.3485039980883897E-4</v>
      </c>
      <c r="L123">
        <v>-1.6619605659384602E-2</v>
      </c>
      <c r="M123">
        <v>0</v>
      </c>
      <c r="N123">
        <v>0</v>
      </c>
      <c r="O123" s="26" t="s">
        <v>813</v>
      </c>
      <c r="P123">
        <v>0</v>
      </c>
      <c r="Q123" s="26" t="s">
        <v>814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2.2627153440051202E-3</v>
      </c>
      <c r="Z123">
        <v>-9.6981057731251896E-4</v>
      </c>
      <c r="AA123">
        <v>1.07940305560417E-3</v>
      </c>
      <c r="AB123" s="26" t="s">
        <v>815</v>
      </c>
      <c r="AC123">
        <v>2.1338752033660301E-3</v>
      </c>
      <c r="AD123">
        <v>4.1712846760658499E-3</v>
      </c>
      <c r="AE123">
        <v>-7.2644517065205499E-2</v>
      </c>
      <c r="AF123">
        <v>-4.37640841766175E-2</v>
      </c>
      <c r="AG123">
        <v>3.90284534805207</v>
      </c>
      <c r="AH123">
        <f t="shared" si="3"/>
        <v>3.8590812638754524</v>
      </c>
      <c r="AJ123">
        <f t="shared" si="4"/>
        <v>0</v>
      </c>
      <c r="AK123">
        <f t="shared" si="5"/>
        <v>-7.8426173019198134E-3</v>
      </c>
    </row>
    <row r="124" spans="1:37" x14ac:dyDescent="0.25">
      <c r="A124" s="1">
        <v>50313</v>
      </c>
      <c r="B124">
        <v>-0.17186801650924999</v>
      </c>
      <c r="C124">
        <v>-2.8667325550238703E-4</v>
      </c>
      <c r="D124">
        <v>-0.17814386116349001</v>
      </c>
      <c r="E124">
        <v>-5.0438090040008004E-4</v>
      </c>
      <c r="F124" s="26" t="s">
        <v>816</v>
      </c>
      <c r="G124">
        <v>1.8014558511093601E-2</v>
      </c>
      <c r="H124" s="26" t="s">
        <v>817</v>
      </c>
      <c r="I124">
        <v>-0.183296876898325</v>
      </c>
      <c r="J124">
        <v>-0.35785718659092097</v>
      </c>
      <c r="K124">
        <v>-9.1476546809359297E-4</v>
      </c>
      <c r="L124">
        <v>-1.5107752654252699E-2</v>
      </c>
      <c r="M124">
        <v>0</v>
      </c>
      <c r="N124">
        <v>0</v>
      </c>
      <c r="O124" s="26" t="s">
        <v>818</v>
      </c>
      <c r="P124">
        <v>0</v>
      </c>
      <c r="Q124" s="26" t="s">
        <v>819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2.1998858833230999E-3</v>
      </c>
      <c r="Z124">
        <v>-1.07350506138102E-3</v>
      </c>
      <c r="AA124">
        <v>1.0219660301564501E-3</v>
      </c>
      <c r="AB124" s="26" t="s">
        <v>820</v>
      </c>
      <c r="AC124">
        <v>2.07775204061624E-3</v>
      </c>
      <c r="AD124">
        <v>4.2200422394751197E-3</v>
      </c>
      <c r="AE124">
        <v>-7.1917954940693002E-2</v>
      </c>
      <c r="AF124">
        <v>-2.7785646506106099E-2</v>
      </c>
      <c r="AG124">
        <v>3.90284534805207</v>
      </c>
      <c r="AH124">
        <f t="shared" si="3"/>
        <v>3.8750597015459638</v>
      </c>
      <c r="AJ124">
        <f t="shared" si="4"/>
        <v>0</v>
      </c>
      <c r="AK124">
        <f t="shared" si="5"/>
        <v>-7.5313756640962952E-3</v>
      </c>
    </row>
    <row r="125" spans="1:37" x14ac:dyDescent="0.25">
      <c r="A125" s="1">
        <v>50405</v>
      </c>
      <c r="B125">
        <v>-0.16987591624156401</v>
      </c>
      <c r="C125">
        <v>-2.7545483675297697E-4</v>
      </c>
      <c r="D125">
        <v>-0.17610653339256399</v>
      </c>
      <c r="E125">
        <v>-4.1427760436359298E-4</v>
      </c>
      <c r="F125" s="26" t="s">
        <v>821</v>
      </c>
      <c r="G125">
        <v>1.70641929006413E-2</v>
      </c>
      <c r="H125">
        <v>6.0228829545576103E-2</v>
      </c>
      <c r="I125">
        <v>-0.179338535553377</v>
      </c>
      <c r="J125">
        <v>-0.34746379577912001</v>
      </c>
      <c r="K125">
        <v>-9.8287054601855594E-4</v>
      </c>
      <c r="L125">
        <v>-1.36610122930021E-2</v>
      </c>
      <c r="M125">
        <v>0</v>
      </c>
      <c r="N125">
        <v>0</v>
      </c>
      <c r="O125" s="26" t="s">
        <v>822</v>
      </c>
      <c r="P125">
        <v>0</v>
      </c>
      <c r="Q125" s="26" t="s">
        <v>823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2.1378148870822202E-3</v>
      </c>
      <c r="Z125">
        <v>-1.1591855951293001E-3</v>
      </c>
      <c r="AA125">
        <v>9.6945723799317103E-4</v>
      </c>
      <c r="AB125" s="16">
        <v>-3.4774731738624503E-5</v>
      </c>
      <c r="AC125">
        <v>2.0222782786024599E-3</v>
      </c>
      <c r="AD125">
        <v>4.2482274402769601E-3</v>
      </c>
      <c r="AE125">
        <v>-7.1198602974201594E-2</v>
      </c>
      <c r="AF125">
        <v>-1.2426756370241101E-2</v>
      </c>
      <c r="AG125">
        <v>3.90284534805207</v>
      </c>
      <c r="AH125">
        <f t="shared" si="3"/>
        <v>3.8904185916818288</v>
      </c>
      <c r="AJ125">
        <f t="shared" si="4"/>
        <v>0</v>
      </c>
      <c r="AK125">
        <f t="shared" si="5"/>
        <v>-7.2009469710683305E-3</v>
      </c>
    </row>
    <row r="126" spans="1:37" x14ac:dyDescent="0.25">
      <c r="A126" s="1">
        <v>50495</v>
      </c>
      <c r="B126">
        <v>-0.167911431293333</v>
      </c>
      <c r="C126">
        <v>-2.64848315030484E-4</v>
      </c>
      <c r="D126">
        <v>-0.17409757294709399</v>
      </c>
      <c r="E126">
        <v>-3.3617588937572099E-4</v>
      </c>
      <c r="F126" s="26" t="s">
        <v>824</v>
      </c>
      <c r="G126">
        <v>1.61465978025408E-2</v>
      </c>
      <c r="H126">
        <v>6.2981649074666898E-2</v>
      </c>
      <c r="I126">
        <v>-0.17534671421894699</v>
      </c>
      <c r="J126">
        <v>-0.337354379466618</v>
      </c>
      <c r="K126">
        <v>-1.04016359509172E-3</v>
      </c>
      <c r="L126">
        <v>-1.2277820825789799E-2</v>
      </c>
      <c r="M126">
        <v>0</v>
      </c>
      <c r="N126">
        <v>0</v>
      </c>
      <c r="O126" s="26" t="s">
        <v>825</v>
      </c>
      <c r="P126">
        <v>0</v>
      </c>
      <c r="Q126" s="26" t="s">
        <v>826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2.07667599677886E-3</v>
      </c>
      <c r="Z126">
        <v>-1.22889325675134E-3</v>
      </c>
      <c r="AA126">
        <v>9.2136130916743502E-4</v>
      </c>
      <c r="AB126" s="16">
        <v>-7.9453041686968005E-5</v>
      </c>
      <c r="AC126">
        <v>1.9675663700530199E-3</v>
      </c>
      <c r="AD126">
        <v>4.2583425879854702E-3</v>
      </c>
      <c r="AE126">
        <v>-7.0486392504419404E-2</v>
      </c>
      <c r="AF126">
        <v>2.3219096790891799E-3</v>
      </c>
      <c r="AG126">
        <v>3.90284534805207</v>
      </c>
      <c r="AH126">
        <f t="shared" si="3"/>
        <v>3.9051672577311591</v>
      </c>
      <c r="AJ126">
        <f t="shared" si="4"/>
        <v>0</v>
      </c>
      <c r="AK126">
        <f t="shared" si="5"/>
        <v>-6.8754363704547567E-3</v>
      </c>
    </row>
    <row r="127" spans="1:37" x14ac:dyDescent="0.25">
      <c r="A127" s="1">
        <v>50586</v>
      </c>
      <c r="B127">
        <v>-0.165974053187423</v>
      </c>
      <c r="C127">
        <v>-2.5480865991902099E-4</v>
      </c>
      <c r="D127">
        <v>-0.172116435708076</v>
      </c>
      <c r="E127">
        <v>-2.6866516724319598E-4</v>
      </c>
      <c r="F127" s="26" t="s">
        <v>827</v>
      </c>
      <c r="G127" s="26" t="s">
        <v>828</v>
      </c>
      <c r="H127">
        <v>6.5443950863081302E-2</v>
      </c>
      <c r="I127">
        <v>-0.171335885641588</v>
      </c>
      <c r="J127">
        <v>-0.32752296240108397</v>
      </c>
      <c r="K127">
        <v>-1.08760081079522E-3</v>
      </c>
      <c r="L127">
        <v>-1.0956504339526701E-2</v>
      </c>
      <c r="M127">
        <v>0</v>
      </c>
      <c r="N127">
        <v>0</v>
      </c>
      <c r="O127" s="26" t="s">
        <v>829</v>
      </c>
      <c r="P127">
        <v>0</v>
      </c>
      <c r="Q127" s="26" t="s">
        <v>830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2.0166084104577598E-3</v>
      </c>
      <c r="Z127">
        <v>-1.2844803862306099E-3</v>
      </c>
      <c r="AA127">
        <v>8.7721528920092805E-4</v>
      </c>
      <c r="AB127">
        <v>-1.17171704634128E-4</v>
      </c>
      <c r="AC127">
        <v>1.91370955807648E-3</v>
      </c>
      <c r="AD127">
        <v>4.2526589086149596E-3</v>
      </c>
      <c r="AE127">
        <v>-6.9781255415496402E-2</v>
      </c>
      <c r="AF127" s="26">
        <v>1.6470824801112199E-2</v>
      </c>
      <c r="AG127">
        <v>3.90284534805207</v>
      </c>
      <c r="AH127">
        <f t="shared" si="3"/>
        <v>3.9193161728531822</v>
      </c>
      <c r="AJ127">
        <f t="shared" si="4"/>
        <v>0</v>
      </c>
      <c r="AK127">
        <f t="shared" si="5"/>
        <v>-6.5709392646901687E-3</v>
      </c>
    </row>
    <row r="128" spans="1:37" x14ac:dyDescent="0.25">
      <c r="A128" s="1">
        <v>50678</v>
      </c>
      <c r="B128">
        <v>-0.16406328541058501</v>
      </c>
      <c r="C128">
        <v>-2.4529429154882302E-4</v>
      </c>
      <c r="D128">
        <v>-0.17016258999563</v>
      </c>
      <c r="E128">
        <v>-2.1048192104904399E-4</v>
      </c>
      <c r="F128" s="26" t="s">
        <v>831</v>
      </c>
      <c r="G128" s="26" t="s">
        <v>832</v>
      </c>
      <c r="H128">
        <v>6.7633434559453795E-2</v>
      </c>
      <c r="I128">
        <v>-0.167319139729496</v>
      </c>
      <c r="J128">
        <v>-0.31796353832556501</v>
      </c>
      <c r="K128">
        <v>-1.12609155431741E-3</v>
      </c>
      <c r="L128">
        <v>-9.69530716504346E-3</v>
      </c>
      <c r="M128">
        <v>0</v>
      </c>
      <c r="N128">
        <v>0</v>
      </c>
      <c r="O128" s="26" t="s">
        <v>833</v>
      </c>
      <c r="P128">
        <v>0</v>
      </c>
      <c r="Q128" s="26" t="s">
        <v>834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1.9577217835518301E-3</v>
      </c>
      <c r="Z128">
        <v>-1.32762358822993E-3</v>
      </c>
      <c r="AA128">
        <v>8.3660410521662297E-4</v>
      </c>
      <c r="AB128">
        <v>-1.4876749333658801E-4</v>
      </c>
      <c r="AC128">
        <v>1.8607842340461801E-3</v>
      </c>
      <c r="AD128">
        <v>4.23323201478945E-3</v>
      </c>
      <c r="AE128">
        <v>-6.9083124136419802E-2</v>
      </c>
      <c r="AF128" s="26">
        <v>3.0031456951185399E-2</v>
      </c>
      <c r="AG128">
        <v>3.90284534805207</v>
      </c>
      <c r="AH128">
        <f t="shared" si="3"/>
        <v>3.9328768050032554</v>
      </c>
      <c r="AJ128">
        <f t="shared" si="4"/>
        <v>0</v>
      </c>
      <c r="AK128">
        <f t="shared" si="5"/>
        <v>-6.2858595017201554E-3</v>
      </c>
    </row>
    <row r="129" spans="1:37" x14ac:dyDescent="0.25">
      <c r="A129" s="1">
        <v>50770</v>
      </c>
      <c r="B129">
        <v>-0.162178642865134</v>
      </c>
      <c r="C129">
        <v>-2.3626689343136199E-4</v>
      </c>
      <c r="D129">
        <v>-0.16823551677304099</v>
      </c>
      <c r="E129">
        <v>-1.6049687003731199E-4</v>
      </c>
      <c r="F129" s="26" t="s">
        <v>835</v>
      </c>
      <c r="G129" s="26" t="s">
        <v>836</v>
      </c>
      <c r="H129">
        <v>6.9567042677736002E-2</v>
      </c>
      <c r="I129">
        <v>-0.163308256898098</v>
      </c>
      <c r="J129">
        <v>-0.30867008304796301</v>
      </c>
      <c r="K129">
        <v>-1.1564949652741799E-3</v>
      </c>
      <c r="L129">
        <v>-8.4924161566632995E-3</v>
      </c>
      <c r="M129">
        <v>0</v>
      </c>
      <c r="N129">
        <v>0</v>
      </c>
      <c r="O129" s="26" t="s">
        <v>837</v>
      </c>
      <c r="P129">
        <v>0</v>
      </c>
      <c r="Q129" s="26" t="s">
        <v>838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1.90010052499245E-3</v>
      </c>
      <c r="Z129">
        <v>-1.3598365226775301E-3</v>
      </c>
      <c r="AA129">
        <v>7.9915627625675302E-4</v>
      </c>
      <c r="AB129">
        <v>-1.7498997322966801E-4</v>
      </c>
      <c r="AC129">
        <v>1.80885203631505E-3</v>
      </c>
      <c r="AD129">
        <v>4.2019171780889701E-3</v>
      </c>
      <c r="AE129">
        <v>-6.8391931640249495E-2</v>
      </c>
      <c r="AF129">
        <v>4.3016123602760997E-2</v>
      </c>
      <c r="AG129">
        <v>3.90284534805207</v>
      </c>
      <c r="AH129">
        <f t="shared" si="3"/>
        <v>3.945861471654831</v>
      </c>
      <c r="AJ129">
        <f t="shared" si="4"/>
        <v>0</v>
      </c>
      <c r="AK129">
        <f t="shared" si="5"/>
        <v>-6.0187045544718449E-3</v>
      </c>
    </row>
    <row r="130" spans="1:37" x14ac:dyDescent="0.25">
      <c r="A130" s="1">
        <v>50860</v>
      </c>
      <c r="B130">
        <v>-0.16031965139477899</v>
      </c>
      <c r="C130">
        <v>-2.27691217753295E-4</v>
      </c>
      <c r="D130">
        <v>-0.16633470972252601</v>
      </c>
      <c r="E130">
        <v>-1.17702860989237E-4</v>
      </c>
      <c r="F130" s="26" t="s">
        <v>839</v>
      </c>
      <c r="G130" s="26" t="s">
        <v>840</v>
      </c>
      <c r="H130">
        <v>7.1260964483477102E-2</v>
      </c>
      <c r="I130">
        <v>-0.15931378396251</v>
      </c>
      <c r="J130">
        <v>-0.299636567340685</v>
      </c>
      <c r="K130">
        <v>-1.1796179687742E-3</v>
      </c>
      <c r="L130">
        <v>-7.3459813307487501E-3</v>
      </c>
      <c r="M130">
        <v>0</v>
      </c>
      <c r="N130">
        <v>0</v>
      </c>
      <c r="O130" s="26" t="s">
        <v>841</v>
      </c>
      <c r="P130">
        <v>0</v>
      </c>
      <c r="Q130" s="26" t="s">
        <v>842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1.8438075539254199E-3</v>
      </c>
      <c r="Z130">
        <v>-1.3824823434927401E-3</v>
      </c>
      <c r="AA130">
        <v>7.6453988481852602E-4</v>
      </c>
      <c r="AB130">
        <v>-1.9650912304466301E-4</v>
      </c>
      <c r="AC130">
        <v>1.7579617165762E-3</v>
      </c>
      <c r="AD130">
        <v>4.1603842367145798E-3</v>
      </c>
      <c r="AE130">
        <v>-6.7707611443212995E-2</v>
      </c>
      <c r="AF130" s="26">
        <v>5.5437856282090497E-2</v>
      </c>
      <c r="AG130">
        <v>3.90284534805207</v>
      </c>
      <c r="AH130">
        <f t="shared" si="3"/>
        <v>3.9582832043341605</v>
      </c>
      <c r="AJ130">
        <f t="shared" si="4"/>
        <v>0</v>
      </c>
      <c r="AK130">
        <f t="shared" si="5"/>
        <v>-5.7680839567231228E-3</v>
      </c>
    </row>
    <row r="131" spans="1:37" x14ac:dyDescent="0.25">
      <c r="A131" s="1">
        <v>50951</v>
      </c>
      <c r="B131">
        <v>-0.158485847373702</v>
      </c>
      <c r="C131">
        <v>-2.1953488786588901E-4</v>
      </c>
      <c r="D131">
        <v>-0.16445967521718599</v>
      </c>
      <c r="E131" s="16">
        <v>-8.1203520529518999E-5</v>
      </c>
      <c r="F131" s="26" t="s">
        <v>843</v>
      </c>
      <c r="G131" s="26" t="s">
        <v>844</v>
      </c>
      <c r="H131">
        <v>7.27306441270094E-2</v>
      </c>
      <c r="I131">
        <v>-0.155345111256697</v>
      </c>
      <c r="J131">
        <v>-0.29085696945883299</v>
      </c>
      <c r="K131">
        <v>-1.19621442581111E-3</v>
      </c>
      <c r="L131">
        <v>-6.25413330408724E-3</v>
      </c>
      <c r="M131">
        <v>0</v>
      </c>
      <c r="N131">
        <v>0</v>
      </c>
      <c r="O131" s="26" t="s">
        <v>845</v>
      </c>
      <c r="P131">
        <v>0</v>
      </c>
      <c r="Q131" s="26" t="s">
        <v>846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1.7888875765954401E-3</v>
      </c>
      <c r="Z131">
        <v>-1.3967856801011601E-3</v>
      </c>
      <c r="AA131">
        <v>7.3245881791008001E-4</v>
      </c>
      <c r="AB131">
        <v>-2.1392250465525001E-4</v>
      </c>
      <c r="AC131">
        <v>1.70815079793563E-3</v>
      </c>
      <c r="AD131">
        <v>4.11013200927377E-3</v>
      </c>
      <c r="AE131">
        <v>-6.7030097603670694E-2</v>
      </c>
      <c r="AF131">
        <v>6.7310274954212698E-2</v>
      </c>
      <c r="AG131">
        <v>3.90284534805207</v>
      </c>
      <c r="AH131">
        <f t="shared" ref="AH131:AH132" si="6">AF131+AG131</f>
        <v>3.9701556230062827</v>
      </c>
      <c r="AJ131">
        <f t="shared" ref="AJ131:AJ132" si="7">+AI131*4</f>
        <v>0</v>
      </c>
      <c r="AK131">
        <f t="shared" ref="AK131:AK132" si="8">AJ131-SUM(Y131:AD131,K131)</f>
        <v>-5.5327065911474002E-3</v>
      </c>
    </row>
    <row r="132" spans="1:37" x14ac:dyDescent="0.25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26" t="s">
        <v>847</v>
      </c>
      <c r="G132" s="26" t="s">
        <v>848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26" t="s">
        <v>849</v>
      </c>
      <c r="P132">
        <v>0</v>
      </c>
      <c r="Q132" s="26" t="s">
        <v>850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9F6D-BB8C-4CF5-A3A2-8902FBB5E92C}">
  <dimension ref="A1:W132"/>
  <sheetViews>
    <sheetView workbookViewId="0">
      <selection activeCell="X2" sqref="X2"/>
    </sheetView>
  </sheetViews>
  <sheetFormatPr defaultRowHeight="15" x14ac:dyDescent="0.25"/>
  <sheetData>
    <row r="1" spans="1:23" x14ac:dyDescent="0.25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</row>
    <row r="2" spans="1:23" x14ac:dyDescent="0.25">
      <c r="A2" s="1">
        <v>39172</v>
      </c>
      <c r="B2">
        <v>0</v>
      </c>
      <c r="C2">
        <v>0</v>
      </c>
      <c r="D2">
        <v>0.35147615454799802</v>
      </c>
      <c r="E2">
        <v>-0.10116499029808</v>
      </c>
      <c r="F2">
        <v>-0.14808542456621801</v>
      </c>
      <c r="G2">
        <v>0.49991387508665402</v>
      </c>
      <c r="H2">
        <v>-2.343352467547E-2</v>
      </c>
      <c r="I2">
        <v>0.13159806530743301</v>
      </c>
      <c r="J2" s="16">
        <v>3.8359980442891401E-16</v>
      </c>
      <c r="K2" s="16">
        <v>-3.6594233313568802E-15</v>
      </c>
      <c r="L2" s="16">
        <v>1.4552564246693899E-14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6">
        <v>1.6220867641150401E-13</v>
      </c>
      <c r="T2">
        <v>-4.6038989020964899E-2</v>
      </c>
      <c r="U2">
        <v>0</v>
      </c>
      <c r="V2">
        <v>1.0149409321861201E-2</v>
      </c>
      <c r="W2">
        <v>2.8537733392609E-2</v>
      </c>
    </row>
    <row r="3" spans="1:23" x14ac:dyDescent="0.25">
      <c r="A3" s="1">
        <v>39263</v>
      </c>
      <c r="B3">
        <v>0</v>
      </c>
      <c r="C3">
        <v>0</v>
      </c>
      <c r="D3">
        <v>0.25186850602003202</v>
      </c>
      <c r="E3">
        <v>-9.1415602048891598E-2</v>
      </c>
      <c r="F3">
        <v>-0.16817797066353801</v>
      </c>
      <c r="G3">
        <v>0.55181563496361996</v>
      </c>
      <c r="H3">
        <v>-1.7256471294960898E-2</v>
      </c>
      <c r="I3">
        <v>0.114756438583211</v>
      </c>
      <c r="J3" s="16">
        <v>5.4879434627052497E-16</v>
      </c>
      <c r="K3" s="16">
        <v>-2.4440354632060701E-15</v>
      </c>
      <c r="L3" s="16">
        <v>1.34336526406168E-14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6">
        <v>1.62912588605182E-13</v>
      </c>
      <c r="T3">
        <v>-3.9016156994497099E-2</v>
      </c>
      <c r="U3">
        <v>0</v>
      </c>
      <c r="V3">
        <v>-0.12701248220139899</v>
      </c>
      <c r="W3">
        <v>2.81751156763137E-2</v>
      </c>
    </row>
    <row r="4" spans="1:23" x14ac:dyDescent="0.25">
      <c r="A4" s="1">
        <v>39355</v>
      </c>
      <c r="B4">
        <v>0</v>
      </c>
      <c r="C4">
        <v>0</v>
      </c>
      <c r="D4">
        <v>1.66159822567713E-2</v>
      </c>
      <c r="E4">
        <v>-9.5807612147910698E-2</v>
      </c>
      <c r="F4">
        <v>-0.33979271461635702</v>
      </c>
      <c r="G4">
        <v>0.56002226080116702</v>
      </c>
      <c r="H4">
        <v>-5.1006151755923997E-2</v>
      </c>
      <c r="I4">
        <v>0.13362002273225801</v>
      </c>
      <c r="J4" s="16">
        <v>2.5037010554592901E-16</v>
      </c>
      <c r="K4" s="16">
        <v>-1.4001092115681899E-15</v>
      </c>
      <c r="L4" s="16">
        <v>1.39806094816383E-14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6">
        <v>1.6359680119666501E-13</v>
      </c>
      <c r="T4">
        <v>-5.63059125769753E-2</v>
      </c>
      <c r="U4">
        <v>0</v>
      </c>
      <c r="V4">
        <v>-0.16193125561330499</v>
      </c>
      <c r="W4">
        <v>2.7817345433641699E-2</v>
      </c>
    </row>
    <row r="5" spans="1:23" x14ac:dyDescent="0.25">
      <c r="A5" s="1">
        <v>39447</v>
      </c>
      <c r="B5">
        <v>0</v>
      </c>
      <c r="C5">
        <v>0</v>
      </c>
      <c r="D5">
        <v>-0.159922052252716</v>
      </c>
      <c r="E5">
        <v>-9.28572460411968E-2</v>
      </c>
      <c r="F5">
        <v>-0.47721599214238702</v>
      </c>
      <c r="G5">
        <v>0.53555175219462903</v>
      </c>
      <c r="H5">
        <v>-8.5101433642590804E-2</v>
      </c>
      <c r="I5">
        <v>0.136427948159905</v>
      </c>
      <c r="J5" s="16">
        <v>-2.6306487630997802E-16</v>
      </c>
      <c r="K5" s="16">
        <v>-7.9837505956695004E-16</v>
      </c>
      <c r="L5" s="16">
        <v>1.5589941740625801E-14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s="16">
        <v>1.63238342373083E-13</v>
      </c>
      <c r="T5">
        <v>-6.9077730500863396E-2</v>
      </c>
      <c r="U5">
        <v>0</v>
      </c>
      <c r="V5">
        <v>-0.13511370679031201</v>
      </c>
      <c r="W5">
        <v>2.7464356509920899E-2</v>
      </c>
    </row>
    <row r="6" spans="1:23" x14ac:dyDescent="0.25">
      <c r="A6" s="1">
        <v>39538</v>
      </c>
      <c r="B6">
        <v>0</v>
      </c>
      <c r="C6">
        <v>0</v>
      </c>
      <c r="D6">
        <v>-0.492426879311892</v>
      </c>
      <c r="E6">
        <v>-9.4503573302483102E-2</v>
      </c>
      <c r="F6">
        <v>-0.63793934161025601</v>
      </c>
      <c r="G6">
        <v>0.48092882731752601</v>
      </c>
      <c r="H6">
        <v>-9.8599139881687101E-2</v>
      </c>
      <c r="I6">
        <v>0.14786982116703401</v>
      </c>
      <c r="J6" s="16">
        <v>1.47120079540184E-17</v>
      </c>
      <c r="K6" s="16">
        <v>-1.49659762326061E-16</v>
      </c>
      <c r="L6" s="16">
        <v>1.68625442678304E-14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16">
        <v>1.6300713842700299E-13</v>
      </c>
      <c r="T6">
        <v>-6.2903529816891096E-2</v>
      </c>
      <c r="U6">
        <v>0</v>
      </c>
      <c r="V6">
        <v>-0.25439602678284101</v>
      </c>
      <c r="W6">
        <v>2.71160835975265E-2</v>
      </c>
    </row>
    <row r="7" spans="1:23" x14ac:dyDescent="0.25">
      <c r="A7" s="1">
        <v>39629</v>
      </c>
      <c r="B7">
        <v>0</v>
      </c>
      <c r="C7">
        <v>0</v>
      </c>
      <c r="D7">
        <v>-0.47539678581757699</v>
      </c>
      <c r="E7">
        <v>-9.7453030409408406E-2</v>
      </c>
      <c r="F7">
        <v>-0.60173872227559899</v>
      </c>
      <c r="G7">
        <v>0.51265011203107302</v>
      </c>
      <c r="H7">
        <v>-0.100503109065549</v>
      </c>
      <c r="I7">
        <v>0.14329593049796999</v>
      </c>
      <c r="J7" s="16">
        <v>1.28587845422192E-16</v>
      </c>
      <c r="K7" s="16">
        <v>9.4075693347449101E-16</v>
      </c>
      <c r="L7" s="16">
        <v>1.81643185624036E-14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16">
        <v>1.6292483876500601E-13</v>
      </c>
      <c r="T7">
        <v>-6.3892000981238303E-2</v>
      </c>
      <c r="U7">
        <v>0</v>
      </c>
      <c r="V7">
        <v>-0.29452842784282501</v>
      </c>
      <c r="W7">
        <v>2.6772462227816499E-2</v>
      </c>
    </row>
    <row r="8" spans="1:23" x14ac:dyDescent="0.25">
      <c r="A8" s="1">
        <v>39721</v>
      </c>
      <c r="B8">
        <v>0</v>
      </c>
      <c r="C8">
        <v>0</v>
      </c>
      <c r="D8">
        <v>-0.63918805529903899</v>
      </c>
      <c r="E8">
        <v>-8.2949480993659494E-2</v>
      </c>
      <c r="F8">
        <v>-0.71012196680319895</v>
      </c>
      <c r="G8">
        <v>0.482826613552436</v>
      </c>
      <c r="H8">
        <v>-9.9811080389714493E-2</v>
      </c>
      <c r="I8">
        <v>0.142540204993026</v>
      </c>
      <c r="J8" s="16">
        <v>-4.3849619980996501E-16</v>
      </c>
      <c r="K8" s="16">
        <v>1.76077486348156E-15</v>
      </c>
      <c r="L8" s="16">
        <v>1.6133420551396701E-14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16">
        <v>1.6112465723575101E-13</v>
      </c>
      <c r="T8">
        <v>-5.5883768839224197E-2</v>
      </c>
      <c r="U8">
        <v>0</v>
      </c>
      <c r="V8">
        <v>-0.34222200558193999</v>
      </c>
      <c r="W8">
        <v>2.6433428763057199E-2</v>
      </c>
    </row>
    <row r="9" spans="1:23" x14ac:dyDescent="0.25">
      <c r="A9" s="1">
        <v>39813</v>
      </c>
      <c r="B9">
        <v>0</v>
      </c>
      <c r="C9">
        <v>0</v>
      </c>
      <c r="D9">
        <v>-1.6704625677823199</v>
      </c>
      <c r="E9">
        <v>-5.01476530084006E-2</v>
      </c>
      <c r="F9">
        <v>-1.3069466116369099</v>
      </c>
      <c r="G9">
        <v>0.18081284878985401</v>
      </c>
      <c r="H9">
        <v>-0.17998263684848601</v>
      </c>
      <c r="I9">
        <v>0.20167214643596201</v>
      </c>
      <c r="J9" s="16">
        <v>1.6922842930974801E-15</v>
      </c>
      <c r="K9" s="16">
        <v>2.3099358154234702E-15</v>
      </c>
      <c r="L9" s="16">
        <v>1.40702517791727E-14</v>
      </c>
      <c r="M9" s="16">
        <v>-1.7239041892842601E-15</v>
      </c>
      <c r="N9" s="16">
        <v>-1.3504512043663101E-15</v>
      </c>
      <c r="O9" s="16">
        <v>-3.33054990189172E-16</v>
      </c>
      <c r="P9" s="16">
        <v>-9.9132012939256601E-17</v>
      </c>
      <c r="Q9" s="16">
        <v>-6.5835308575849595E-17</v>
      </c>
      <c r="R9" s="16">
        <v>-1.50807025169916E-16</v>
      </c>
      <c r="S9" s="16">
        <v>1.6300676038367499E-13</v>
      </c>
      <c r="T9">
        <v>5.2017786098958298E-3</v>
      </c>
      <c r="U9">
        <v>0</v>
      </c>
      <c r="V9">
        <v>-0.54717136051275095</v>
      </c>
      <c r="W9">
        <v>2.60989203883406E-2</v>
      </c>
    </row>
    <row r="10" spans="1:23" x14ac:dyDescent="0.25">
      <c r="A10" s="1">
        <v>39903</v>
      </c>
      <c r="B10">
        <v>0</v>
      </c>
      <c r="C10">
        <v>0</v>
      </c>
      <c r="D10">
        <v>-1.53933248498433</v>
      </c>
      <c r="E10">
        <v>-3.5773165114307497E-2</v>
      </c>
      <c r="F10">
        <v>-1.0855520118558799</v>
      </c>
      <c r="G10">
        <v>0.23032624202458099</v>
      </c>
      <c r="H10">
        <v>-0.228412744086056</v>
      </c>
      <c r="I10">
        <v>0.18945894089971199</v>
      </c>
      <c r="J10" s="16">
        <v>1.9281286187395E-15</v>
      </c>
      <c r="K10" s="16">
        <v>4.61746737370402E-15</v>
      </c>
      <c r="L10" s="16">
        <v>1.08876212942286E-14</v>
      </c>
      <c r="M10" s="16">
        <v>-2.5280718879520801E-15</v>
      </c>
      <c r="N10" s="16">
        <v>-2.2738057038245599E-15</v>
      </c>
      <c r="O10" s="16">
        <v>-1.1581985133686199E-15</v>
      </c>
      <c r="P10" s="16">
        <v>-2.09568924410209E-16</v>
      </c>
      <c r="Q10" s="16">
        <v>-5.3446487632399399E-16</v>
      </c>
      <c r="R10" s="16">
        <v>-1.1975055416329699E-15</v>
      </c>
      <c r="S10" s="16">
        <v>1.6519549449845701E-13</v>
      </c>
      <c r="T10">
        <v>-7.8812431872975305E-2</v>
      </c>
      <c r="U10">
        <v>0</v>
      </c>
      <c r="V10">
        <v>-0.556336190083077</v>
      </c>
      <c r="W10">
        <v>2.5768875103496E-2</v>
      </c>
    </row>
    <row r="11" spans="1:23" x14ac:dyDescent="0.25">
      <c r="A11" s="1">
        <v>39994</v>
      </c>
      <c r="B11">
        <v>0</v>
      </c>
      <c r="C11">
        <v>0</v>
      </c>
      <c r="D11">
        <v>-1.20822307358798</v>
      </c>
      <c r="E11">
        <v>-2.4089109529469799E-2</v>
      </c>
      <c r="F11">
        <v>-0.87630026865846899</v>
      </c>
      <c r="G11">
        <v>0.24041405514629799</v>
      </c>
      <c r="H11">
        <v>-0.157732681028249</v>
      </c>
      <c r="I11">
        <v>0.148642018125347</v>
      </c>
      <c r="J11" s="16">
        <v>1.7068415980213701E-15</v>
      </c>
      <c r="K11" s="16">
        <v>4.4703200978657002E-15</v>
      </c>
      <c r="L11" s="16">
        <v>9.4894501958564406E-15</v>
      </c>
      <c r="M11" s="16">
        <v>-2.4944878407031402E-15</v>
      </c>
      <c r="N11" s="16">
        <v>-2.2743882135680899E-15</v>
      </c>
      <c r="O11" s="16">
        <v>-1.87777797184265E-15</v>
      </c>
      <c r="P11" s="16">
        <v>-1.04365267865196E-15</v>
      </c>
      <c r="Q11" s="16">
        <v>-4.60689881238061E-16</v>
      </c>
      <c r="R11" s="16">
        <v>-2.81054011347677E-15</v>
      </c>
      <c r="S11" s="16">
        <v>1.60622513916429E-13</v>
      </c>
      <c r="T11">
        <v>-0.104803321941799</v>
      </c>
      <c r="U11">
        <v>0</v>
      </c>
      <c r="V11">
        <v>-0.45979699741681002</v>
      </c>
      <c r="W11">
        <v>2.5443231714999199E-2</v>
      </c>
    </row>
    <row r="12" spans="1:23" x14ac:dyDescent="0.25">
      <c r="A12" s="1">
        <v>40086</v>
      </c>
      <c r="B12">
        <v>0</v>
      </c>
      <c r="C12">
        <v>0</v>
      </c>
      <c r="D12">
        <v>-1.1317976375635299</v>
      </c>
      <c r="E12">
        <v>-3.9925576677519101E-2</v>
      </c>
      <c r="F12">
        <v>-0.66815747751135102</v>
      </c>
      <c r="G12">
        <v>0.19466108133605001</v>
      </c>
      <c r="H12">
        <v>-6.1837082560996501E-2</v>
      </c>
      <c r="I12">
        <v>0.120921641053823</v>
      </c>
      <c r="J12" s="16">
        <v>1.5949460666182599E-15</v>
      </c>
      <c r="K12" s="16">
        <v>4.8995216364697702E-15</v>
      </c>
      <c r="L12" s="16">
        <v>9.5693580122128993E-15</v>
      </c>
      <c r="M12" s="16">
        <v>-1.46931922063309E-15</v>
      </c>
      <c r="N12" s="16">
        <v>-1.38867409190896E-15</v>
      </c>
      <c r="O12" s="16">
        <v>-1.09594463286912E-15</v>
      </c>
      <c r="P12" s="16">
        <v>-7.3554123485900698E-16</v>
      </c>
      <c r="Q12" s="16">
        <v>-2.09578997470837E-16</v>
      </c>
      <c r="R12" s="16">
        <v>-4.1411505681121199E-15</v>
      </c>
      <c r="S12" s="16">
        <v>1.5140306523824699E-13</v>
      </c>
      <c r="T12">
        <v>-0.190469314826472</v>
      </c>
      <c r="U12">
        <v>0</v>
      </c>
      <c r="V12">
        <v>-0.512112838205112</v>
      </c>
      <c r="W12">
        <v>2.5121929827879998E-2</v>
      </c>
    </row>
    <row r="13" spans="1:23" x14ac:dyDescent="0.25">
      <c r="A13" s="1">
        <v>40178</v>
      </c>
      <c r="B13">
        <v>0</v>
      </c>
      <c r="C13">
        <v>0</v>
      </c>
      <c r="D13">
        <v>-0.97113352136574005</v>
      </c>
      <c r="E13">
        <v>-2.7038449102135001E-2</v>
      </c>
      <c r="F13">
        <v>-0.58178558866152896</v>
      </c>
      <c r="G13">
        <v>0.15426066736204899</v>
      </c>
      <c r="H13">
        <v>1.94376392961126E-4</v>
      </c>
      <c r="I13">
        <v>6.3221109042336604E-2</v>
      </c>
      <c r="J13" s="16">
        <v>3.2339766918551799E-16</v>
      </c>
      <c r="K13" s="16">
        <v>5.509701977865E-15</v>
      </c>
      <c r="L13" s="16">
        <v>6.8087841291587897E-15</v>
      </c>
      <c r="M13" s="16">
        <v>-1.6704527438965E-15</v>
      </c>
      <c r="N13" s="16">
        <v>-1.3798323363857E-15</v>
      </c>
      <c r="O13" s="16">
        <v>-1.66334522847543E-15</v>
      </c>
      <c r="P13" s="16">
        <v>-7.8438804280151099E-16</v>
      </c>
      <c r="Q13" s="16">
        <v>-3.6540949484849201E-16</v>
      </c>
      <c r="R13" s="16">
        <v>-5.6765717907724103E-15</v>
      </c>
      <c r="S13" s="16">
        <v>1.4402764723143601E-13</v>
      </c>
      <c r="T13">
        <v>-0.18235299897498999</v>
      </c>
      <c r="U13">
        <v>0</v>
      </c>
      <c r="V13">
        <v>-0.422437547262212</v>
      </c>
      <c r="W13">
        <v>2.4804909837632502E-2</v>
      </c>
    </row>
    <row r="14" spans="1:23" x14ac:dyDescent="0.25">
      <c r="A14" s="1">
        <v>40268</v>
      </c>
      <c r="B14">
        <v>0</v>
      </c>
      <c r="C14">
        <v>0</v>
      </c>
      <c r="D14">
        <v>-1.2301489533646699</v>
      </c>
      <c r="E14">
        <v>-2.8494113734741599E-2</v>
      </c>
      <c r="F14">
        <v>-0.48620875558308602</v>
      </c>
      <c r="G14">
        <v>9.5901011351545204E-2</v>
      </c>
      <c r="H14">
        <v>-2.2461200865772E-2</v>
      </c>
      <c r="I14">
        <v>5.0777858026416399E-2</v>
      </c>
      <c r="J14" s="16">
        <v>4.29296942041903E-16</v>
      </c>
      <c r="K14" s="16">
        <v>7.0121020189308404E-15</v>
      </c>
      <c r="L14" s="16">
        <v>5.9508455978795901E-15</v>
      </c>
      <c r="M14" s="16">
        <v>-1.37430749009016E-15</v>
      </c>
      <c r="N14" s="16">
        <v>-7.3505144734594002E-16</v>
      </c>
      <c r="O14" s="16">
        <v>-9.11823834851449E-16</v>
      </c>
      <c r="P14" s="16">
        <v>-2.8358020348555699E-16</v>
      </c>
      <c r="Q14" s="16">
        <v>2.4666828590363E-16</v>
      </c>
      <c r="R14" s="16">
        <v>-7.1570848811025205E-15</v>
      </c>
      <c r="S14" s="16">
        <v>1.4282600826113901E-13</v>
      </c>
      <c r="T14">
        <v>-0.24381378230140999</v>
      </c>
      <c r="U14">
        <v>0</v>
      </c>
      <c r="V14">
        <v>-0.62034208317989903</v>
      </c>
      <c r="W14">
        <v>2.4492112922129199E-2</v>
      </c>
    </row>
    <row r="15" spans="1:23" x14ac:dyDescent="0.25">
      <c r="A15" s="1">
        <v>40359</v>
      </c>
      <c r="B15">
        <v>0</v>
      </c>
      <c r="C15">
        <v>0</v>
      </c>
      <c r="D15">
        <v>-1.78880898400729</v>
      </c>
      <c r="E15">
        <v>-2.82922007426669E-2</v>
      </c>
      <c r="F15">
        <v>-0.640383925170946</v>
      </c>
      <c r="G15">
        <v>-0.15320738753542701</v>
      </c>
      <c r="H15">
        <v>2.39212531687522E-2</v>
      </c>
      <c r="I15">
        <v>4.4856098907450598E-2</v>
      </c>
      <c r="J15" s="16">
        <v>5.8130182106596099E-16</v>
      </c>
      <c r="K15" s="16">
        <v>7.6845370628177707E-15</v>
      </c>
      <c r="L15" s="16">
        <v>6.4761527247765398E-15</v>
      </c>
      <c r="M15" s="16">
        <v>-2.9412868346637699E-16</v>
      </c>
      <c r="N15" s="16">
        <v>2.54166548230689E-16</v>
      </c>
      <c r="O15" s="16">
        <v>5.4233853890238497E-16</v>
      </c>
      <c r="P15" s="16">
        <v>1.37469860548053E-15</v>
      </c>
      <c r="Q15" s="16">
        <v>2.4406688924942E-15</v>
      </c>
      <c r="R15" s="16">
        <v>-7.0450527442541398E-15</v>
      </c>
      <c r="S15" s="16">
        <v>1.3597169923741101E-13</v>
      </c>
      <c r="T15">
        <v>-0.22687690642835501</v>
      </c>
      <c r="U15">
        <v>0</v>
      </c>
      <c r="V15">
        <v>-0.83300939723979495</v>
      </c>
      <c r="W15">
        <v>2.4183481033541499E-2</v>
      </c>
    </row>
    <row r="16" spans="1:23" x14ac:dyDescent="0.25">
      <c r="A16" s="1">
        <v>40451</v>
      </c>
      <c r="B16">
        <v>0</v>
      </c>
      <c r="C16">
        <v>0</v>
      </c>
      <c r="D16">
        <v>-1.9157605408812199</v>
      </c>
      <c r="E16">
        <v>-1.9280872158649001E-2</v>
      </c>
      <c r="F16">
        <v>-0.70215744037565397</v>
      </c>
      <c r="G16">
        <v>-0.18872773973873899</v>
      </c>
      <c r="H16">
        <v>-3.2718492765900699E-2</v>
      </c>
      <c r="I16">
        <v>1.49896415860364E-2</v>
      </c>
      <c r="J16" s="16">
        <v>9.4034412713698303E-16</v>
      </c>
      <c r="K16" s="16">
        <v>8.4771861144891194E-15</v>
      </c>
      <c r="L16" s="16">
        <v>5.1772545155356597E-15</v>
      </c>
      <c r="M16" s="16">
        <v>-6.3320226498485999E-16</v>
      </c>
      <c r="N16" s="16">
        <v>3.7648074321591603E-17</v>
      </c>
      <c r="O16" s="16">
        <v>5.2978913170686695E-16</v>
      </c>
      <c r="P16" s="16">
        <v>1.08646875658229E-15</v>
      </c>
      <c r="Q16" s="16">
        <v>2.8906969298189E-15</v>
      </c>
      <c r="R16" s="16">
        <v>-6.52251092237534E-15</v>
      </c>
      <c r="S16" s="16">
        <v>1.34863894033361E-13</v>
      </c>
      <c r="T16">
        <v>-0.25348782470067199</v>
      </c>
      <c r="U16">
        <v>0</v>
      </c>
      <c r="V16">
        <v>-0.75825676961806499</v>
      </c>
      <c r="W16">
        <v>2.38789568902695E-2</v>
      </c>
    </row>
    <row r="17" spans="1:23" x14ac:dyDescent="0.25">
      <c r="A17" s="1">
        <v>40543</v>
      </c>
      <c r="B17">
        <v>0</v>
      </c>
      <c r="C17">
        <v>0</v>
      </c>
      <c r="D17">
        <v>-1.8084537213804299</v>
      </c>
      <c r="E17">
        <v>-4.1303004539159603E-2</v>
      </c>
      <c r="F17">
        <v>-0.67840625215024497</v>
      </c>
      <c r="G17">
        <v>-0.17135993149501</v>
      </c>
      <c r="H17">
        <v>1.13560930928052E-2</v>
      </c>
      <c r="I17">
        <v>-2.5747730866651501E-3</v>
      </c>
      <c r="J17" s="16">
        <v>2.9945298170541502E-17</v>
      </c>
      <c r="K17" s="16">
        <v>9.4410290562619697E-15</v>
      </c>
      <c r="L17" s="16">
        <v>4.13764700580826E-15</v>
      </c>
      <c r="M17" s="16">
        <v>-5.6129978665641503E-16</v>
      </c>
      <c r="N17" s="16">
        <v>3.6109500632866398E-17</v>
      </c>
      <c r="O17" s="16">
        <v>4.4604030870362404E-16</v>
      </c>
      <c r="P17" s="16">
        <v>9.173482271486399E-16</v>
      </c>
      <c r="Q17" s="16">
        <v>2.1349316447767301E-15</v>
      </c>
      <c r="R17" s="16">
        <v>-6.8069097875930702E-15</v>
      </c>
      <c r="S17" s="16">
        <v>1.3152426044135399E-13</v>
      </c>
      <c r="T17">
        <v>-0.22157962997979899</v>
      </c>
      <c r="U17">
        <v>0</v>
      </c>
      <c r="V17">
        <v>-0.72816470719138604</v>
      </c>
      <c r="W17">
        <v>2.35784839688831E-2</v>
      </c>
    </row>
    <row r="18" spans="1:23" x14ac:dyDescent="0.25">
      <c r="A18" s="1">
        <v>40633</v>
      </c>
      <c r="B18">
        <v>0</v>
      </c>
      <c r="C18">
        <v>0</v>
      </c>
      <c r="D18">
        <v>-1.6000125577095401</v>
      </c>
      <c r="E18">
        <v>-5.8766053904821799E-2</v>
      </c>
      <c r="F18">
        <v>-0.51321703243347105</v>
      </c>
      <c r="G18">
        <v>-0.16770908393975201</v>
      </c>
      <c r="H18">
        <v>-1.7824100309387001E-2</v>
      </c>
      <c r="I18">
        <v>9.7107511037770201E-3</v>
      </c>
      <c r="J18" s="16">
        <v>-2.6544696605558401E-16</v>
      </c>
      <c r="K18" s="16">
        <v>9.6208028431271392E-15</v>
      </c>
      <c r="L18" s="16">
        <v>4.1057007469899501E-15</v>
      </c>
      <c r="M18" s="16">
        <v>-7.1979731764247496E-16</v>
      </c>
      <c r="N18" s="16">
        <v>-2.1076330109875401E-16</v>
      </c>
      <c r="O18" s="16">
        <v>-1.45723464758882E-16</v>
      </c>
      <c r="P18" s="16">
        <v>2.6837131434762502E-16</v>
      </c>
      <c r="Q18" s="16">
        <v>1.9792750922214001E-15</v>
      </c>
      <c r="R18" s="16">
        <v>-7.9221250475968695E-15</v>
      </c>
      <c r="S18" s="16">
        <v>1.2901762241072799E-13</v>
      </c>
      <c r="T18">
        <v>-0.255698318547109</v>
      </c>
      <c r="U18">
        <v>0</v>
      </c>
      <c r="V18">
        <v>-0.61979072617499298</v>
      </c>
      <c r="W18">
        <v>2.3282006496076198E-2</v>
      </c>
    </row>
    <row r="19" spans="1:23" x14ac:dyDescent="0.25">
      <c r="A19" s="1">
        <v>40724</v>
      </c>
      <c r="B19">
        <v>0</v>
      </c>
      <c r="C19">
        <v>0</v>
      </c>
      <c r="D19">
        <v>-2.0840122473954099</v>
      </c>
      <c r="E19">
        <v>-6.4203684109087805E-2</v>
      </c>
      <c r="F19">
        <v>-0.66377755849394904</v>
      </c>
      <c r="G19">
        <v>-0.26294852069524499</v>
      </c>
      <c r="H19">
        <v>3.32736995985526E-2</v>
      </c>
      <c r="I19">
        <v>-7.88531349655207E-3</v>
      </c>
      <c r="J19" s="16">
        <v>-1.3348807338964999E-15</v>
      </c>
      <c r="K19" s="16">
        <v>1.1060741227392201E-14</v>
      </c>
      <c r="L19" s="16">
        <v>3.5339243635134599E-15</v>
      </c>
      <c r="M19" s="16">
        <v>-2.4823424938176899E-17</v>
      </c>
      <c r="N19" s="16">
        <v>5.1353853507345205E-16</v>
      </c>
      <c r="O19" s="16">
        <v>9.5507083096538708E-16</v>
      </c>
      <c r="P19" s="16">
        <v>1.0181726223983399E-15</v>
      </c>
      <c r="Q19" s="16">
        <v>3.2953984615938901E-15</v>
      </c>
      <c r="R19" s="16">
        <v>-8.2755686491046002E-15</v>
      </c>
      <c r="S19" s="16">
        <v>1.2598598425707199E-13</v>
      </c>
      <c r="T19">
        <v>-0.23838521145157801</v>
      </c>
      <c r="U19">
        <v>0</v>
      </c>
      <c r="V19">
        <v>-0.90307512818832603</v>
      </c>
      <c r="W19">
        <v>2.2989469440637601E-2</v>
      </c>
    </row>
    <row r="20" spans="1:23" x14ac:dyDescent="0.25">
      <c r="A20" s="1">
        <v>40816</v>
      </c>
      <c r="B20">
        <v>0</v>
      </c>
      <c r="C20">
        <v>0</v>
      </c>
      <c r="D20">
        <v>-2.56737925082497</v>
      </c>
      <c r="E20">
        <v>-8.6900799934183606E-2</v>
      </c>
      <c r="F20">
        <v>-0.85099195434994901</v>
      </c>
      <c r="G20">
        <v>-0.42649476645304502</v>
      </c>
      <c r="H20">
        <v>6.3751313247036007E-2</v>
      </c>
      <c r="I20">
        <v>-6.5642487319438397E-3</v>
      </c>
      <c r="J20" s="16">
        <v>-1.51064288775646E-15</v>
      </c>
      <c r="K20" s="16">
        <v>1.1936811150279201E-14</v>
      </c>
      <c r="L20" s="16">
        <v>2.9277483899132701E-15</v>
      </c>
      <c r="M20" s="16">
        <v>3.9697482573465299E-16</v>
      </c>
      <c r="N20" s="16">
        <v>1.13167964891852E-15</v>
      </c>
      <c r="O20" s="16">
        <v>1.61251312891187E-15</v>
      </c>
      <c r="P20" s="16">
        <v>1.8225527847237199E-15</v>
      </c>
      <c r="Q20" s="16">
        <v>4.1062368641910397E-15</v>
      </c>
      <c r="R20" s="16">
        <v>-7.2342955470973303E-15</v>
      </c>
      <c r="S20" s="16">
        <v>1.220537404237E-13</v>
      </c>
      <c r="T20">
        <v>-0.200701991062048</v>
      </c>
      <c r="U20">
        <v>0</v>
      </c>
      <c r="V20">
        <v>-1.0821776220464101</v>
      </c>
      <c r="W20">
        <v>2.2700818505439199E-2</v>
      </c>
    </row>
    <row r="21" spans="1:23" x14ac:dyDescent="0.25">
      <c r="A21" s="1">
        <v>40908</v>
      </c>
      <c r="B21">
        <v>0</v>
      </c>
      <c r="C21">
        <v>0</v>
      </c>
      <c r="D21">
        <v>-2.7116381173842599</v>
      </c>
      <c r="E21">
        <v>-8.3203926639219203E-2</v>
      </c>
      <c r="F21">
        <v>-0.85369932669293103</v>
      </c>
      <c r="G21">
        <v>-0.40323598286951901</v>
      </c>
      <c r="H21">
        <v>2.6030734663384E-2</v>
      </c>
      <c r="I21">
        <v>-1.9401080821082401E-2</v>
      </c>
      <c r="J21" s="16">
        <v>-1.3414644586246899E-15</v>
      </c>
      <c r="K21" s="16">
        <v>1.3766677851375599E-14</v>
      </c>
      <c r="L21" s="16">
        <v>2.4672520610248901E-15</v>
      </c>
      <c r="M21" s="16">
        <v>2.8408205786617498E-16</v>
      </c>
      <c r="N21" s="16">
        <v>8.7613000035899305E-16</v>
      </c>
      <c r="O21" s="16">
        <v>1.3397694394274299E-15</v>
      </c>
      <c r="P21" s="16">
        <v>2.02653307764473E-15</v>
      </c>
      <c r="Q21" s="16">
        <v>3.2649097336209998E-15</v>
      </c>
      <c r="R21" s="16">
        <v>-6.49349410294807E-15</v>
      </c>
      <c r="S21" s="16">
        <v>1.2624528433856E-13</v>
      </c>
      <c r="T21">
        <v>-0.18104280315018001</v>
      </c>
      <c r="U21">
        <v>0</v>
      </c>
      <c r="V21">
        <v>-1.2195017319943</v>
      </c>
      <c r="W21">
        <v>2.24160001194454E-2</v>
      </c>
    </row>
    <row r="22" spans="1:23" x14ac:dyDescent="0.25">
      <c r="A22" s="1">
        <v>40999</v>
      </c>
      <c r="B22">
        <v>0</v>
      </c>
      <c r="C22">
        <v>0</v>
      </c>
      <c r="D22">
        <v>-2.5206935019169001</v>
      </c>
      <c r="E22">
        <v>-8.1138714250120703E-2</v>
      </c>
      <c r="F22">
        <v>-0.83168688383171596</v>
      </c>
      <c r="G22">
        <v>-0.45546684473196097</v>
      </c>
      <c r="H22">
        <v>3.4973103966933101E-2</v>
      </c>
      <c r="I22">
        <v>-4.99401830033019E-2</v>
      </c>
      <c r="J22" s="16">
        <v>-2.4848228021115301E-15</v>
      </c>
      <c r="K22" s="16">
        <v>1.3954166710326999E-14</v>
      </c>
      <c r="L22" s="16">
        <v>3.1897676599201998E-15</v>
      </c>
      <c r="M22" s="16">
        <v>6.2364856293148497E-16</v>
      </c>
      <c r="N22" s="16">
        <v>1.06761748524706E-15</v>
      </c>
      <c r="O22" s="16">
        <v>1.0064178893686901E-15</v>
      </c>
      <c r="P22" s="16">
        <v>2.54052884670754E-15</v>
      </c>
      <c r="Q22" s="16">
        <v>2.5632276129852698E-15</v>
      </c>
      <c r="R22" s="16">
        <v>-5.8978813017871203E-15</v>
      </c>
      <c r="S22" s="16">
        <v>1.20921666881585E-13</v>
      </c>
      <c r="T22">
        <v>-0.168173296532138</v>
      </c>
      <c r="U22">
        <v>0</v>
      </c>
      <c r="V22">
        <v>-0.99139564496447696</v>
      </c>
      <c r="W22">
        <v>2.2134961429743499E-2</v>
      </c>
    </row>
    <row r="23" spans="1:23" x14ac:dyDescent="0.25">
      <c r="A23" s="1">
        <v>41090</v>
      </c>
      <c r="B23">
        <v>0</v>
      </c>
      <c r="C23">
        <v>0</v>
      </c>
      <c r="D23">
        <v>-2.7564374464750299</v>
      </c>
      <c r="E23">
        <v>-8.6544570595947307E-2</v>
      </c>
      <c r="F23">
        <v>-0.91228283520751197</v>
      </c>
      <c r="G23">
        <v>-0.46567873466017501</v>
      </c>
      <c r="H23">
        <v>3.2918110871365598E-2</v>
      </c>
      <c r="I23">
        <v>-5.3861519321066101E-2</v>
      </c>
      <c r="J23" s="16">
        <v>-2.2305881443885399E-15</v>
      </c>
      <c r="K23" s="16">
        <v>1.4744143196458299E-14</v>
      </c>
      <c r="L23" s="16">
        <v>1.8187031918261002E-15</v>
      </c>
      <c r="M23" s="16">
        <v>1.8522609936471401E-16</v>
      </c>
      <c r="N23" s="16">
        <v>1.23039534822855E-15</v>
      </c>
      <c r="O23" s="16">
        <v>8.4086862734448203E-16</v>
      </c>
      <c r="P23" s="16">
        <v>2.9511624078602002E-15</v>
      </c>
      <c r="Q23" s="16">
        <v>2.43757625818819E-15</v>
      </c>
      <c r="R23" s="16">
        <v>-6.0432399019560303E-15</v>
      </c>
      <c r="S23" s="16">
        <v>1.2113332819926401E-13</v>
      </c>
      <c r="T23">
        <v>-0.16183162380209101</v>
      </c>
      <c r="U23">
        <v>0</v>
      </c>
      <c r="V23">
        <v>-1.1310139240533399</v>
      </c>
      <c r="W23">
        <v>2.1857650293600199E-2</v>
      </c>
    </row>
    <row r="24" spans="1:23" x14ac:dyDescent="0.25">
      <c r="A24" s="1">
        <v>41182</v>
      </c>
      <c r="B24">
        <v>0</v>
      </c>
      <c r="C24">
        <v>0</v>
      </c>
      <c r="D24">
        <v>-2.66450749760818</v>
      </c>
      <c r="E24">
        <v>-9.3431333735875505E-2</v>
      </c>
      <c r="F24">
        <v>-0.82773010770516697</v>
      </c>
      <c r="G24">
        <v>-0.50848157933904603</v>
      </c>
      <c r="H24">
        <v>2.10232468627733E-2</v>
      </c>
      <c r="I24">
        <v>-3.0110261472689099E-2</v>
      </c>
      <c r="J24" s="16">
        <v>-2.2150346629327699E-15</v>
      </c>
      <c r="K24" s="16">
        <v>1.5907837335826399E-14</v>
      </c>
      <c r="L24" s="16">
        <v>1.62369532319323E-15</v>
      </c>
      <c r="M24" s="16">
        <v>6.7186014030272804E-17</v>
      </c>
      <c r="N24" s="16">
        <v>1.1295984615027099E-15</v>
      </c>
      <c r="O24" s="16">
        <v>9.0266926573289405E-16</v>
      </c>
      <c r="P24" s="16">
        <v>3.1087477336973602E-15</v>
      </c>
      <c r="Q24" s="16">
        <v>3.1896517473799099E-15</v>
      </c>
      <c r="R24" s="16">
        <v>-5.3921702125948603E-15</v>
      </c>
      <c r="S24" s="16">
        <v>1.1835190013262499E-13</v>
      </c>
      <c r="T24">
        <v>-0.16779250167547</v>
      </c>
      <c r="U24">
        <v>0</v>
      </c>
      <c r="V24">
        <v>-1.07956897581339</v>
      </c>
      <c r="W24">
        <v>2.1584015270543499E-2</v>
      </c>
    </row>
    <row r="25" spans="1:23" x14ac:dyDescent="0.25">
      <c r="A25" s="1">
        <v>41274</v>
      </c>
      <c r="B25">
        <v>0</v>
      </c>
      <c r="C25">
        <v>0</v>
      </c>
      <c r="D25">
        <v>-2.5420009291821901</v>
      </c>
      <c r="E25">
        <v>-8.7928026169745002E-2</v>
      </c>
      <c r="F25">
        <v>-0.83546715004463301</v>
      </c>
      <c r="G25">
        <v>-0.52003960568431895</v>
      </c>
      <c r="H25">
        <v>4.4604313872376199E-2</v>
      </c>
      <c r="I25">
        <v>-4.4603210560651599E-2</v>
      </c>
      <c r="J25" s="16">
        <v>-2.2146122261473598E-15</v>
      </c>
      <c r="K25" s="16">
        <v>1.5774363853769001E-14</v>
      </c>
      <c r="L25" s="16">
        <v>2.38737694441996E-15</v>
      </c>
      <c r="M25" s="16">
        <v>5.57119021028049E-16</v>
      </c>
      <c r="N25" s="16">
        <v>1.39824978645005E-15</v>
      </c>
      <c r="O25" s="16">
        <v>1.10728374482689E-15</v>
      </c>
      <c r="P25" s="16">
        <v>3.2609477157440401E-15</v>
      </c>
      <c r="Q25" s="16">
        <v>3.29628950568082E-15</v>
      </c>
      <c r="R25" s="16">
        <v>-5.29157003359824E-15</v>
      </c>
      <c r="S25" s="16">
        <v>1.13335427416351E-13</v>
      </c>
      <c r="T25">
        <v>-0.17679415136660401</v>
      </c>
      <c r="U25">
        <v>0</v>
      </c>
      <c r="V25">
        <v>-0.943087104843225</v>
      </c>
      <c r="W25">
        <v>2.1314005614473299E-2</v>
      </c>
    </row>
    <row r="26" spans="1:23" x14ac:dyDescent="0.25">
      <c r="A26" s="1">
        <v>41364</v>
      </c>
      <c r="B26">
        <v>0</v>
      </c>
      <c r="C26">
        <v>0</v>
      </c>
      <c r="D26">
        <v>-2.6045112109037798</v>
      </c>
      <c r="E26">
        <v>-0.10048847835562</v>
      </c>
      <c r="F26">
        <v>-0.83427278019528905</v>
      </c>
      <c r="G26">
        <v>-0.467456678300393</v>
      </c>
      <c r="H26">
        <v>5.9427910575460201E-2</v>
      </c>
      <c r="I26">
        <v>-6.76817008421359E-2</v>
      </c>
      <c r="J26" s="16">
        <v>-2.60156423178714E-15</v>
      </c>
      <c r="K26" s="16">
        <v>1.74047206256603E-14</v>
      </c>
      <c r="L26" s="16">
        <v>1.0803618489566E-15</v>
      </c>
      <c r="M26" s="16">
        <v>7.7326853121428699E-16</v>
      </c>
      <c r="N26" s="16">
        <v>1.26057417649996E-15</v>
      </c>
      <c r="O26" s="16">
        <v>9.8654567250087407E-16</v>
      </c>
      <c r="P26" s="16">
        <v>3.1209825876856099E-15</v>
      </c>
      <c r="Q26" s="16">
        <v>3.1859159955374102E-15</v>
      </c>
      <c r="R26" s="16">
        <v>-4.6661688240574604E-15</v>
      </c>
      <c r="S26" s="16">
        <v>1.1391031173898101E-13</v>
      </c>
      <c r="T26">
        <v>-0.16055451944788801</v>
      </c>
      <c r="U26">
        <v>0</v>
      </c>
      <c r="V26">
        <v>-1.05453253560386</v>
      </c>
      <c r="W26">
        <v>2.10475712658027E-2</v>
      </c>
    </row>
    <row r="27" spans="1:23" x14ac:dyDescent="0.25">
      <c r="A27" s="1">
        <v>41455</v>
      </c>
      <c r="B27">
        <v>0</v>
      </c>
      <c r="C27">
        <v>0</v>
      </c>
      <c r="D27">
        <v>-2.4546079213352998</v>
      </c>
      <c r="E27">
        <v>-9.5000335052677701E-2</v>
      </c>
      <c r="F27">
        <v>-0.81569416031677799</v>
      </c>
      <c r="G27">
        <v>-0.39843797107590101</v>
      </c>
      <c r="H27">
        <v>6.7178437172280697E-2</v>
      </c>
      <c r="I27">
        <v>-7.8477805539584E-2</v>
      </c>
      <c r="J27" s="16">
        <v>-2.3095901050375302E-15</v>
      </c>
      <c r="K27" s="16">
        <v>1.8229757166513398E-14</v>
      </c>
      <c r="L27" s="16">
        <v>-2.48555380851121E-17</v>
      </c>
      <c r="M27" s="16">
        <v>5.7970266985564797E-16</v>
      </c>
      <c r="N27" s="16">
        <v>7.1073929595997698E-16</v>
      </c>
      <c r="O27" s="16">
        <v>9.2235847293481297E-16</v>
      </c>
      <c r="P27" s="16">
        <v>2.9877747835325901E-15</v>
      </c>
      <c r="Q27" s="16">
        <v>2.5365887214396001E-15</v>
      </c>
      <c r="R27" s="16">
        <v>-4.7494394357274704E-15</v>
      </c>
      <c r="S27" s="16">
        <v>1.1400592159753599E-13</v>
      </c>
      <c r="T27">
        <v>-0.13620928407861299</v>
      </c>
      <c r="U27">
        <v>0</v>
      </c>
      <c r="V27">
        <v>-1.01875146528779</v>
      </c>
      <c r="W27">
        <v>2.0784662843631001E-2</v>
      </c>
    </row>
    <row r="28" spans="1:23" x14ac:dyDescent="0.25">
      <c r="A28" s="1">
        <v>41547</v>
      </c>
      <c r="B28">
        <v>0</v>
      </c>
      <c r="C28">
        <v>0</v>
      </c>
      <c r="D28">
        <v>-2.4635192089418099</v>
      </c>
      <c r="E28">
        <v>-9.9459504432794402E-2</v>
      </c>
      <c r="F28">
        <v>-0.77734899788628598</v>
      </c>
      <c r="G28">
        <v>-0.43271204947258002</v>
      </c>
      <c r="H28">
        <v>8.8510750032914004E-2</v>
      </c>
      <c r="I28">
        <v>-0.101174806423609</v>
      </c>
      <c r="J28" s="16">
        <v>-3.1245184586860102E-15</v>
      </c>
      <c r="K28" s="16">
        <v>1.95100390744406E-14</v>
      </c>
      <c r="L28" s="16">
        <v>-8.2764100264466199E-16</v>
      </c>
      <c r="M28" s="16">
        <v>1.09232349957525E-15</v>
      </c>
      <c r="N28" s="16">
        <v>9.3942998486313201E-16</v>
      </c>
      <c r="O28" s="16">
        <v>1.5796265699509999E-15</v>
      </c>
      <c r="P28" s="16">
        <v>3.19887392239496E-15</v>
      </c>
      <c r="Q28" s="16">
        <v>3.3165455953169499E-15</v>
      </c>
      <c r="R28" s="16">
        <v>-4.7353458917090299E-15</v>
      </c>
      <c r="S28" s="16">
        <v>1.11151981221429E-13</v>
      </c>
      <c r="T28">
        <v>-0.123329439230251</v>
      </c>
      <c r="U28">
        <v>0</v>
      </c>
      <c r="V28">
        <v>-1.03853039316728</v>
      </c>
      <c r="W28">
        <v>2.0525231637951301E-2</v>
      </c>
    </row>
    <row r="29" spans="1:23" x14ac:dyDescent="0.25">
      <c r="A29" s="1">
        <v>41639</v>
      </c>
      <c r="B29">
        <v>0</v>
      </c>
      <c r="C29">
        <v>0</v>
      </c>
      <c r="D29">
        <v>-2.4649684857893801</v>
      </c>
      <c r="E29">
        <v>-0.11045848026907</v>
      </c>
      <c r="F29">
        <v>-0.76365399612470897</v>
      </c>
      <c r="G29">
        <v>-0.38715663446493698</v>
      </c>
      <c r="H29">
        <v>8.55751031330238E-2</v>
      </c>
      <c r="I29">
        <v>-0.13467821267022001</v>
      </c>
      <c r="J29" s="16">
        <v>-3.6928666610898597E-15</v>
      </c>
      <c r="K29" s="16">
        <v>2.0401116122654499E-14</v>
      </c>
      <c r="L29" s="16">
        <v>-1.70716168221467E-15</v>
      </c>
      <c r="M29" s="16">
        <v>1.36244305129392E-15</v>
      </c>
      <c r="N29" s="16">
        <v>1.19058480744414E-15</v>
      </c>
      <c r="O29" s="16">
        <v>2.1225679362232701E-15</v>
      </c>
      <c r="P29" s="16">
        <v>2.7615683813673601E-15</v>
      </c>
      <c r="Q29" s="16">
        <v>3.4712208582769099E-15</v>
      </c>
      <c r="R29" s="16">
        <v>-4.6518672383989501E-15</v>
      </c>
      <c r="S29" s="16">
        <v>1.1141049994639E-13</v>
      </c>
      <c r="T29">
        <v>-0.12257446400395899</v>
      </c>
      <c r="U29">
        <v>0</v>
      </c>
      <c r="V29">
        <v>-1.0522910309915301</v>
      </c>
      <c r="W29">
        <v>2.02692296018935E-2</v>
      </c>
    </row>
    <row r="30" spans="1:23" x14ac:dyDescent="0.25">
      <c r="A30" s="1">
        <v>41729</v>
      </c>
      <c r="B30">
        <v>0</v>
      </c>
      <c r="C30">
        <v>0</v>
      </c>
      <c r="D30">
        <v>-2.3512444900150302</v>
      </c>
      <c r="E30">
        <v>-0.12407675743687099</v>
      </c>
      <c r="F30">
        <v>-0.72984968092035296</v>
      </c>
      <c r="G30">
        <v>-0.39725795766882199</v>
      </c>
      <c r="H30">
        <v>9.2730713974741599E-2</v>
      </c>
      <c r="I30">
        <v>-0.124190009853006</v>
      </c>
      <c r="J30" s="16">
        <v>-3.25020582270169E-15</v>
      </c>
      <c r="K30" s="16">
        <v>2.06148900568879E-14</v>
      </c>
      <c r="L30" s="16">
        <v>-1.98864909742059E-15</v>
      </c>
      <c r="M30" s="16">
        <v>1.23059706163421E-15</v>
      </c>
      <c r="N30" s="16">
        <v>1.3549064608252801E-15</v>
      </c>
      <c r="O30" s="16">
        <v>2.6480388623036199E-15</v>
      </c>
      <c r="P30" s="16">
        <v>2.82066417838354E-15</v>
      </c>
      <c r="Q30" s="16">
        <v>3.0187914908726001E-15</v>
      </c>
      <c r="R30" s="16">
        <v>-5.17139737464948E-15</v>
      </c>
      <c r="S30" s="16">
        <v>1.0863109838493099E-13</v>
      </c>
      <c r="T30">
        <v>-0.115147705275277</v>
      </c>
      <c r="U30">
        <v>0</v>
      </c>
      <c r="V30">
        <v>-0.97346970217957995</v>
      </c>
      <c r="W30">
        <v>2.0016609344004802E-2</v>
      </c>
    </row>
    <row r="31" spans="1:23" x14ac:dyDescent="0.25">
      <c r="A31" s="1">
        <v>41820</v>
      </c>
      <c r="B31">
        <v>0</v>
      </c>
      <c r="C31">
        <v>0</v>
      </c>
      <c r="D31">
        <v>-2.33825957178869</v>
      </c>
      <c r="E31">
        <v>-0.11765066591697</v>
      </c>
      <c r="F31">
        <v>-0.74516318341305898</v>
      </c>
      <c r="G31">
        <v>-0.376128980011809</v>
      </c>
      <c r="H31">
        <v>9.8668435884457603E-2</v>
      </c>
      <c r="I31">
        <v>-0.14530305388068701</v>
      </c>
      <c r="J31" s="16">
        <v>-4.1044178198248501E-15</v>
      </c>
      <c r="K31" s="16">
        <v>2.19055508323665E-14</v>
      </c>
      <c r="L31" s="16">
        <v>-1.5882079675090601E-15</v>
      </c>
      <c r="M31" s="16">
        <v>1.6044157159188E-15</v>
      </c>
      <c r="N31" s="16">
        <v>1.4782914167743201E-15</v>
      </c>
      <c r="O31" s="16">
        <v>2.6236558044183702E-15</v>
      </c>
      <c r="P31" s="16">
        <v>3.1882537085752598E-15</v>
      </c>
      <c r="Q31" s="16">
        <v>2.6479894000597302E-15</v>
      </c>
      <c r="R31" s="16">
        <v>-5.4318837155731401E-15</v>
      </c>
      <c r="S31" s="16">
        <v>1.0853531952988401E-13</v>
      </c>
      <c r="T31">
        <v>-9.5589872912087398E-2</v>
      </c>
      <c r="U31">
        <v>0</v>
      </c>
      <c r="V31">
        <v>-0.97685957565923798</v>
      </c>
      <c r="W31">
        <v>1.9767324120569401E-2</v>
      </c>
    </row>
    <row r="32" spans="1:23" x14ac:dyDescent="0.25">
      <c r="A32" s="1">
        <v>41912</v>
      </c>
      <c r="B32">
        <v>0</v>
      </c>
      <c r="C32">
        <v>0</v>
      </c>
      <c r="D32">
        <v>-2.3678182440700102</v>
      </c>
      <c r="E32">
        <v>-0.122205790077314</v>
      </c>
      <c r="F32">
        <v>-0.79292065503802001</v>
      </c>
      <c r="G32">
        <v>-0.36058546645293399</v>
      </c>
      <c r="H32">
        <v>8.7895204086533299E-2</v>
      </c>
      <c r="I32">
        <v>-0.171636627945042</v>
      </c>
      <c r="J32" s="16">
        <v>-4.3259702029358401E-15</v>
      </c>
      <c r="K32" s="16">
        <v>2.2851239009496301E-14</v>
      </c>
      <c r="L32" s="16">
        <v>-2.25871648781104E-15</v>
      </c>
      <c r="M32" s="16">
        <v>1.6838312609539499E-15</v>
      </c>
      <c r="N32" s="16">
        <v>1.8325304993732399E-15</v>
      </c>
      <c r="O32" s="16">
        <v>2.5071296300873899E-15</v>
      </c>
      <c r="P32" s="16">
        <v>3.0647557815872502E-15</v>
      </c>
      <c r="Q32" s="16">
        <v>2.5514254703496201E-15</v>
      </c>
      <c r="R32" s="16">
        <v>-5.5659425071384096E-15</v>
      </c>
      <c r="S32" s="16">
        <v>1.08698078700828E-13</v>
      </c>
      <c r="T32">
        <v>-7.8805676771005306E-2</v>
      </c>
      <c r="U32">
        <v>0</v>
      </c>
      <c r="V32">
        <v>-0.949080559700337</v>
      </c>
      <c r="W32">
        <v>1.95213278279683E-2</v>
      </c>
    </row>
    <row r="33" spans="1:23" x14ac:dyDescent="0.25">
      <c r="A33" s="1">
        <v>42004</v>
      </c>
      <c r="B33">
        <v>0</v>
      </c>
      <c r="C33">
        <v>0</v>
      </c>
      <c r="D33">
        <v>-2.4719241456598402</v>
      </c>
      <c r="E33">
        <v>-0.12684931984071601</v>
      </c>
      <c r="F33">
        <v>-0.88704236973166894</v>
      </c>
      <c r="G33">
        <v>-0.39777607549070698</v>
      </c>
      <c r="H33">
        <v>4.81651994883113E-2</v>
      </c>
      <c r="I33">
        <v>-0.16827674420518901</v>
      </c>
      <c r="J33" s="16">
        <v>-3.8045495914073499E-15</v>
      </c>
      <c r="K33" s="16">
        <v>2.33589691384261E-14</v>
      </c>
      <c r="L33" s="16">
        <v>-1.7351205837513499E-15</v>
      </c>
      <c r="M33" s="16">
        <v>1.74457730148635E-15</v>
      </c>
      <c r="N33" s="16">
        <v>1.83085711387667E-15</v>
      </c>
      <c r="O33" s="16">
        <v>2.6595256426257599E-15</v>
      </c>
      <c r="P33" s="16">
        <v>3.23154579363867E-15</v>
      </c>
      <c r="Q33" s="16">
        <v>2.6190268186991199E-15</v>
      </c>
      <c r="R33" s="16">
        <v>-5.0991797428987201E-15</v>
      </c>
      <c r="S33" s="16">
        <v>1.09356966400974E-13</v>
      </c>
      <c r="T33">
        <v>-6.6108421019990704E-2</v>
      </c>
      <c r="U33">
        <v>0</v>
      </c>
      <c r="V33">
        <v>-0.89331498985510505</v>
      </c>
      <c r="W33">
        <v>1.9278574995082599E-2</v>
      </c>
    </row>
    <row r="34" spans="1:23" x14ac:dyDescent="0.25">
      <c r="A34" s="1">
        <v>42094</v>
      </c>
      <c r="B34">
        <v>0</v>
      </c>
      <c r="C34">
        <v>0</v>
      </c>
      <c r="D34">
        <v>-2.4693079245249301</v>
      </c>
      <c r="E34">
        <v>-0.123198816062282</v>
      </c>
      <c r="F34">
        <v>-0.95276737021667901</v>
      </c>
      <c r="G34">
        <v>-0.42348341441113402</v>
      </c>
      <c r="H34">
        <v>4.2675092088514797E-2</v>
      </c>
      <c r="I34">
        <v>-0.18807420498631899</v>
      </c>
      <c r="J34" s="16">
        <v>-3.16563916966231E-15</v>
      </c>
      <c r="K34" s="16">
        <v>2.3591558580295401E-14</v>
      </c>
      <c r="L34" s="16">
        <v>-2.97816499494933E-15</v>
      </c>
      <c r="M34" s="16">
        <v>1.65527609784499E-15</v>
      </c>
      <c r="N34" s="16">
        <v>1.8540339031768698E-15</v>
      </c>
      <c r="O34" s="16">
        <v>2.6920534139873399E-15</v>
      </c>
      <c r="P34" s="16">
        <v>3.1591562522494899E-15</v>
      </c>
      <c r="Q34" s="16">
        <v>2.8120045095894002E-15</v>
      </c>
      <c r="R34" s="16">
        <v>-4.97092676412931E-15</v>
      </c>
      <c r="S34" s="16">
        <v>1.07293540224498E-13</v>
      </c>
      <c r="T34">
        <v>-4.9090149813096298E-2</v>
      </c>
      <c r="U34">
        <v>0</v>
      </c>
      <c r="V34">
        <v>-0.79440808189980805</v>
      </c>
      <c r="W34">
        <v>1.90390207757383E-2</v>
      </c>
    </row>
    <row r="35" spans="1:23" x14ac:dyDescent="0.25">
      <c r="A35" s="1">
        <v>42185</v>
      </c>
      <c r="B35">
        <v>0</v>
      </c>
      <c r="C35">
        <v>0</v>
      </c>
      <c r="D35">
        <v>-2.3958301673466398</v>
      </c>
      <c r="E35">
        <v>-0.12668424897153499</v>
      </c>
      <c r="F35">
        <v>-0.97219316774667297</v>
      </c>
      <c r="G35">
        <v>-0.40195218199766602</v>
      </c>
      <c r="H35">
        <v>3.1196392626740999E-2</v>
      </c>
      <c r="I35">
        <v>-0.20204988904581</v>
      </c>
      <c r="J35" s="16">
        <v>-4.4773785621788903E-15</v>
      </c>
      <c r="K35" s="16">
        <v>2.3974305600054601E-14</v>
      </c>
      <c r="L35" s="16">
        <v>-2.88602473659342E-15</v>
      </c>
      <c r="M35" s="16">
        <v>1.5836707318328899E-15</v>
      </c>
      <c r="N35" s="16">
        <v>1.8040708419249299E-15</v>
      </c>
      <c r="O35" s="16">
        <v>2.57372229462001E-15</v>
      </c>
      <c r="P35" s="16">
        <v>3.2832737192819499E-15</v>
      </c>
      <c r="Q35" s="16">
        <v>2.8396855216266902E-15</v>
      </c>
      <c r="R35" s="16">
        <v>-4.7752520495353397E-15</v>
      </c>
      <c r="S35" s="16">
        <v>1.06716106992688E-13</v>
      </c>
      <c r="T35">
        <v>-4.0533219287402597E-2</v>
      </c>
      <c r="U35">
        <v>0</v>
      </c>
      <c r="V35">
        <v>-0.702416473865624</v>
      </c>
      <c r="W35">
        <v>1.8802620941197501E-2</v>
      </c>
    </row>
    <row r="36" spans="1:23" x14ac:dyDescent="0.25">
      <c r="A36" s="1">
        <v>42277</v>
      </c>
      <c r="B36">
        <v>0</v>
      </c>
      <c r="C36">
        <v>0</v>
      </c>
      <c r="D36">
        <v>-2.5995542290152098</v>
      </c>
      <c r="E36">
        <v>-0.13477040855068201</v>
      </c>
      <c r="F36">
        <v>-1.11634732833506</v>
      </c>
      <c r="G36">
        <v>-0.442634854941513</v>
      </c>
      <c r="H36">
        <v>1.2887355722566199E-2</v>
      </c>
      <c r="I36">
        <v>-0.197648970080195</v>
      </c>
      <c r="J36" s="16">
        <v>-4.1984328628498603E-15</v>
      </c>
      <c r="K36" s="16">
        <v>2.4475179376844001E-14</v>
      </c>
      <c r="L36" s="16">
        <v>-2.2361377204571501E-15</v>
      </c>
      <c r="M36" s="16">
        <v>1.73097986610455E-15</v>
      </c>
      <c r="N36" s="16">
        <v>1.8700705484973702E-15</v>
      </c>
      <c r="O36" s="16">
        <v>2.8297129349372901E-15</v>
      </c>
      <c r="P36" s="16">
        <v>3.4255114192909001E-15</v>
      </c>
      <c r="Q36" s="16">
        <v>3.0395693468810999E-15</v>
      </c>
      <c r="R36" s="16">
        <v>-4.5551332223423502E-15</v>
      </c>
      <c r="S36" s="16">
        <v>1.07279789679456E-13</v>
      </c>
      <c r="T36">
        <v>-1.98997430648617E-2</v>
      </c>
      <c r="U36">
        <v>0</v>
      </c>
      <c r="V36">
        <v>-0.71970961163829195</v>
      </c>
      <c r="W36">
        <v>1.8569331872696101E-2</v>
      </c>
    </row>
    <row r="37" spans="1:23" x14ac:dyDescent="0.25">
      <c r="A37" s="1">
        <v>42369</v>
      </c>
      <c r="B37">
        <v>0</v>
      </c>
      <c r="C37">
        <v>0</v>
      </c>
      <c r="D37">
        <v>-2.5994898998285798</v>
      </c>
      <c r="E37">
        <v>-0.133004716171574</v>
      </c>
      <c r="F37">
        <v>-1.1033280133183101</v>
      </c>
      <c r="G37">
        <v>-0.45807815884756897</v>
      </c>
      <c r="H37">
        <v>-9.8239354586208295E-3</v>
      </c>
      <c r="I37">
        <v>-0.183258001378728</v>
      </c>
      <c r="J37" s="16">
        <v>-3.8171753544476604E-15</v>
      </c>
      <c r="K37" s="16">
        <v>2.5278088427139501E-14</v>
      </c>
      <c r="L37" s="16">
        <v>-2.4722115003277998E-15</v>
      </c>
      <c r="M37" s="16">
        <v>1.6155518994065201E-15</v>
      </c>
      <c r="N37" s="16">
        <v>1.95407645286986E-15</v>
      </c>
      <c r="O37" s="16">
        <v>2.8381661565078702E-15</v>
      </c>
      <c r="P37" s="16">
        <v>3.4998982395434202E-15</v>
      </c>
      <c r="Q37" s="16">
        <v>3.09042362176623E-15</v>
      </c>
      <c r="R37" s="16">
        <v>-4.4390970311832902E-15</v>
      </c>
      <c r="S37" s="16">
        <v>1.07861565737413E-13</v>
      </c>
      <c r="T37">
        <v>-1.2177543419582101E-2</v>
      </c>
      <c r="U37">
        <v>0</v>
      </c>
      <c r="V37">
        <v>-0.71815864178835997</v>
      </c>
      <c r="W37">
        <v>1.8339110554027201E-2</v>
      </c>
    </row>
    <row r="38" spans="1:23" x14ac:dyDescent="0.25">
      <c r="A38" s="1">
        <v>42460</v>
      </c>
      <c r="B38">
        <v>0</v>
      </c>
      <c r="C38">
        <v>0</v>
      </c>
      <c r="D38">
        <v>-2.7547289789553702</v>
      </c>
      <c r="E38">
        <v>-0.13194735417491199</v>
      </c>
      <c r="F38">
        <v>-1.2599329042393499</v>
      </c>
      <c r="G38">
        <v>-0.46526367204682401</v>
      </c>
      <c r="H38">
        <v>-2.2938741565291399E-2</v>
      </c>
      <c r="I38">
        <v>-0.18918108866894801</v>
      </c>
      <c r="J38" s="16">
        <v>-4.0936819320477097E-15</v>
      </c>
      <c r="K38" s="16">
        <v>2.5950379497952499E-14</v>
      </c>
      <c r="L38" s="16">
        <v>-1.9047692398691001E-15</v>
      </c>
      <c r="M38" s="16">
        <v>1.8816960092209901E-15</v>
      </c>
      <c r="N38" s="16">
        <v>2.1296303562730998E-15</v>
      </c>
      <c r="O38" s="16">
        <v>3.03791119894133E-15</v>
      </c>
      <c r="P38" s="16">
        <v>3.6437649799192598E-15</v>
      </c>
      <c r="Q38" s="16">
        <v>3.1981260422831899E-15</v>
      </c>
      <c r="R38" s="16">
        <v>-4.2773787781268201E-15</v>
      </c>
      <c r="S38" s="16">
        <v>1.08509971547193E-13</v>
      </c>
      <c r="T38">
        <v>-1.07475694808329E-2</v>
      </c>
      <c r="U38">
        <v>0</v>
      </c>
      <c r="V38">
        <v>-0.69282956334352996</v>
      </c>
      <c r="W38">
        <v>1.8111914564175501E-2</v>
      </c>
    </row>
    <row r="39" spans="1:23" x14ac:dyDescent="0.25">
      <c r="A39" s="1">
        <v>42551</v>
      </c>
      <c r="B39">
        <v>0</v>
      </c>
      <c r="C39">
        <v>0</v>
      </c>
      <c r="D39">
        <v>-2.5605516854796599</v>
      </c>
      <c r="E39">
        <v>-0.14498140937162601</v>
      </c>
      <c r="F39">
        <v>-1.12437643140966</v>
      </c>
      <c r="G39">
        <v>-0.428891193222874</v>
      </c>
      <c r="H39">
        <v>1.52694929428106E-2</v>
      </c>
      <c r="I39">
        <v>-0.172990188275638</v>
      </c>
      <c r="J39" s="16">
        <v>-5.5993200431517601E-15</v>
      </c>
      <c r="K39" s="16">
        <v>2.6751144559874999E-14</v>
      </c>
      <c r="L39" s="16">
        <v>-2.2251751580298701E-15</v>
      </c>
      <c r="M39" s="16">
        <v>1.73604528338232E-15</v>
      </c>
      <c r="N39" s="16">
        <v>2.0284342495288001E-15</v>
      </c>
      <c r="O39" s="16">
        <v>2.9038147735071301E-15</v>
      </c>
      <c r="P39" s="16">
        <v>3.4687251225590998E-15</v>
      </c>
      <c r="Q39" s="16">
        <v>2.9910319721406798E-15</v>
      </c>
      <c r="R39" s="16">
        <v>-4.2893586169068103E-15</v>
      </c>
      <c r="S39" s="16">
        <v>1.06340368245509E-13</v>
      </c>
      <c r="T39">
        <v>-1.9302232362252002E-2</v>
      </c>
      <c r="U39">
        <v>0</v>
      </c>
      <c r="V39">
        <v>-0.70316742585055303</v>
      </c>
      <c r="W39">
        <v>1.7887702070000001E-2</v>
      </c>
    </row>
    <row r="40" spans="1:23" x14ac:dyDescent="0.25">
      <c r="A40" s="1">
        <v>42643</v>
      </c>
      <c r="B40">
        <v>0</v>
      </c>
      <c r="C40">
        <v>0</v>
      </c>
      <c r="D40">
        <v>-2.4547579780787698</v>
      </c>
      <c r="E40">
        <v>-0.14639908930706599</v>
      </c>
      <c r="F40">
        <v>-1.0832642945775699</v>
      </c>
      <c r="G40">
        <v>-0.384407744894182</v>
      </c>
      <c r="H40">
        <v>2.4889234861636599E-2</v>
      </c>
      <c r="I40">
        <v>-0.18494255405828</v>
      </c>
      <c r="J40" s="16">
        <v>-5.3593155067733401E-15</v>
      </c>
      <c r="K40" s="16">
        <v>2.75396532514738E-14</v>
      </c>
      <c r="L40" s="16">
        <v>-2.1071479932727602E-15</v>
      </c>
      <c r="M40" s="16">
        <v>1.7817143304466802E-15</v>
      </c>
      <c r="N40" s="16">
        <v>2.0369492161791599E-15</v>
      </c>
      <c r="O40" s="16">
        <v>2.8776923711875102E-15</v>
      </c>
      <c r="P40" s="16">
        <v>3.4085131219538799E-15</v>
      </c>
      <c r="Q40" s="16">
        <v>3.0312983048321802E-15</v>
      </c>
      <c r="R40" s="16">
        <v>-4.0546667698885401E-15</v>
      </c>
      <c r="S40" s="16">
        <v>1.06342042663763E-13</v>
      </c>
      <c r="T40">
        <v>-1.8614333216942301E-2</v>
      </c>
      <c r="U40">
        <v>0</v>
      </c>
      <c r="V40">
        <v>-0.679685628705474</v>
      </c>
      <c r="W40">
        <v>1.7666431818967598E-2</v>
      </c>
    </row>
    <row r="41" spans="1:23" x14ac:dyDescent="0.25">
      <c r="A41" s="1">
        <v>42735</v>
      </c>
      <c r="B41">
        <v>0</v>
      </c>
      <c r="C41">
        <v>0</v>
      </c>
      <c r="D41">
        <v>-2.2001651358593399</v>
      </c>
      <c r="E41">
        <v>-0.14880179390116</v>
      </c>
      <c r="F41">
        <v>-0.93414742720614596</v>
      </c>
      <c r="G41">
        <v>-0.32365282323799499</v>
      </c>
      <c r="H41">
        <v>4.0817602844639103E-2</v>
      </c>
      <c r="I41">
        <v>-0.19183765107599801</v>
      </c>
      <c r="J41" s="16">
        <v>-5.4778526988335303E-15</v>
      </c>
      <c r="K41" s="16">
        <v>2.804191438763E-14</v>
      </c>
      <c r="L41" s="16">
        <v>-2.6510612192812001E-15</v>
      </c>
      <c r="M41" s="16">
        <v>1.6299792909456301E-15</v>
      </c>
      <c r="N41" s="16">
        <v>1.8740148203790498E-15</v>
      </c>
      <c r="O41" s="16">
        <v>2.7126416444546399E-15</v>
      </c>
      <c r="P41" s="16">
        <v>3.3347524846047002E-15</v>
      </c>
      <c r="Q41" s="16">
        <v>3.0662808231720401E-15</v>
      </c>
      <c r="R41" s="16">
        <v>-4.1432975645381398E-15</v>
      </c>
      <c r="S41" s="16">
        <v>1.05930982578599E-13</v>
      </c>
      <c r="T41">
        <v>-1.2550744105492199E-2</v>
      </c>
      <c r="U41">
        <v>0</v>
      </c>
      <c r="V41">
        <v>-0.64744036230927104</v>
      </c>
      <c r="W41">
        <v>1.74480631319405E-2</v>
      </c>
    </row>
    <row r="42" spans="1:23" x14ac:dyDescent="0.25">
      <c r="A42" s="1">
        <v>42825</v>
      </c>
      <c r="B42">
        <v>0</v>
      </c>
      <c r="C42">
        <v>0</v>
      </c>
      <c r="D42">
        <v>-2.0701337203344798</v>
      </c>
      <c r="E42">
        <v>-0.155620411539487</v>
      </c>
      <c r="F42">
        <v>-0.83224877818954501</v>
      </c>
      <c r="G42">
        <v>-0.30069155474305698</v>
      </c>
      <c r="H42">
        <v>3.8768377305605901E-2</v>
      </c>
      <c r="I42">
        <v>-0.195525123630822</v>
      </c>
      <c r="J42" s="16">
        <v>-5.8293455364732001E-15</v>
      </c>
      <c r="K42" s="16">
        <v>2.8492063724448899E-14</v>
      </c>
      <c r="L42" s="16">
        <v>-2.3415528372017599E-15</v>
      </c>
      <c r="M42" s="16">
        <v>1.6478465097235301E-15</v>
      </c>
      <c r="N42" s="16">
        <v>1.86565331069964E-15</v>
      </c>
      <c r="O42" s="16">
        <v>2.77216026547613E-15</v>
      </c>
      <c r="P42" s="16">
        <v>3.4701909182461401E-15</v>
      </c>
      <c r="Q42" s="16">
        <v>3.0203957256879698E-15</v>
      </c>
      <c r="R42" s="16">
        <v>-4.1239566130674902E-15</v>
      </c>
      <c r="S42" s="16">
        <v>1.0554732394054999E-13</v>
      </c>
      <c r="T42">
        <v>-2.2688969379257198E-2</v>
      </c>
      <c r="U42">
        <v>0</v>
      </c>
      <c r="V42">
        <v>-0.61935981605406898</v>
      </c>
      <c r="W42">
        <v>1.72325558960136E-2</v>
      </c>
    </row>
    <row r="43" spans="1:23" x14ac:dyDescent="0.25">
      <c r="A43" s="1">
        <v>42916</v>
      </c>
      <c r="B43">
        <v>0</v>
      </c>
      <c r="C43">
        <v>0</v>
      </c>
      <c r="D43">
        <v>-2.0231550843876298</v>
      </c>
      <c r="E43">
        <v>-0.15174884053153301</v>
      </c>
      <c r="F43">
        <v>-0.79859986214712597</v>
      </c>
      <c r="G43">
        <v>-0.31058661660043202</v>
      </c>
      <c r="H43">
        <v>4.3764540903195898E-2</v>
      </c>
      <c r="I43">
        <v>-0.18528046016007199</v>
      </c>
      <c r="J43" s="16">
        <v>-5.3166670514298398E-15</v>
      </c>
      <c r="K43" s="16">
        <v>2.9042770837043502E-14</v>
      </c>
      <c r="L43" s="16">
        <v>-2.15469226802187E-15</v>
      </c>
      <c r="M43" s="16">
        <v>1.6519990132261901E-15</v>
      </c>
      <c r="N43" s="16">
        <v>1.93502122292221E-15</v>
      </c>
      <c r="O43" s="16">
        <v>2.8992880372803501E-15</v>
      </c>
      <c r="P43" s="16">
        <v>3.4207711676479599E-15</v>
      </c>
      <c r="Q43" s="16">
        <v>2.9423388406103399E-15</v>
      </c>
      <c r="R43" s="16">
        <v>-4.10581449341767E-15</v>
      </c>
      <c r="S43" s="16">
        <v>1.04800831759105E-13</v>
      </c>
      <c r="T43">
        <v>-1.34972037312406E-2</v>
      </c>
      <c r="U43">
        <v>0</v>
      </c>
      <c r="V43">
        <v>-0.62422651267797502</v>
      </c>
      <c r="W43">
        <v>1.7019870557408799E-2</v>
      </c>
    </row>
    <row r="44" spans="1:23" x14ac:dyDescent="0.25">
      <c r="A44" s="1">
        <v>43008</v>
      </c>
      <c r="B44">
        <v>0</v>
      </c>
      <c r="C44">
        <v>0</v>
      </c>
      <c r="D44">
        <v>-1.8781681732102999</v>
      </c>
      <c r="E44">
        <v>-0.15236736903801101</v>
      </c>
      <c r="F44">
        <v>-0.71677423421539199</v>
      </c>
      <c r="G44">
        <v>-0.32079100944390998</v>
      </c>
      <c r="H44">
        <v>3.5917425815295098E-2</v>
      </c>
      <c r="I44">
        <v>-0.19526608832529499</v>
      </c>
      <c r="J44" s="16">
        <v>-5.4386195983887604E-15</v>
      </c>
      <c r="K44" s="16">
        <v>2.9306772659770202E-14</v>
      </c>
      <c r="L44" s="16">
        <v>-2.39857375922835E-15</v>
      </c>
      <c r="M44" s="16">
        <v>1.6334316527170901E-15</v>
      </c>
      <c r="N44" s="16">
        <v>1.9860550439037798E-15</v>
      </c>
      <c r="O44" s="16">
        <v>2.8090983662186802E-15</v>
      </c>
      <c r="P44" s="16">
        <v>3.3147434698821699E-15</v>
      </c>
      <c r="Q44" s="16">
        <v>2.8686107708270802E-15</v>
      </c>
      <c r="R44" s="16">
        <v>-4.2040762579539797E-15</v>
      </c>
      <c r="S44" s="16">
        <v>1.02883443764807E-13</v>
      </c>
      <c r="T44">
        <v>-1.7774060727591402E-2</v>
      </c>
      <c r="U44">
        <v>0</v>
      </c>
      <c r="V44">
        <v>-0.52792280538995495</v>
      </c>
      <c r="W44">
        <v>1.6809968114421901E-2</v>
      </c>
    </row>
    <row r="45" spans="1:23" x14ac:dyDescent="0.25">
      <c r="A45" s="1">
        <v>43100</v>
      </c>
      <c r="B45">
        <v>0</v>
      </c>
      <c r="C45">
        <v>0</v>
      </c>
      <c r="D45">
        <v>-1.7305616663418399</v>
      </c>
      <c r="E45">
        <v>-0.15811855472518099</v>
      </c>
      <c r="F45">
        <v>-0.62396588878066295</v>
      </c>
      <c r="G45">
        <v>-0.34195585541617102</v>
      </c>
      <c r="H45">
        <v>4.3094342964824797E-2</v>
      </c>
      <c r="I45">
        <v>-0.22001335812688999</v>
      </c>
      <c r="J45" s="16">
        <v>-6.0128059019120702E-15</v>
      </c>
      <c r="K45" s="16">
        <v>2.9480340649216501E-14</v>
      </c>
      <c r="L45" s="16">
        <v>-1.8643648899579199E-15</v>
      </c>
      <c r="M45" s="16">
        <v>1.78275795477886E-15</v>
      </c>
      <c r="N45" s="16">
        <v>1.9995739279293201E-15</v>
      </c>
      <c r="O45" s="16">
        <v>2.7886748179129801E-15</v>
      </c>
      <c r="P45" s="16">
        <v>3.2893684843960299E-15</v>
      </c>
      <c r="Q45" s="16">
        <v>2.7243304462418901E-15</v>
      </c>
      <c r="R45" s="16">
        <v>-4.1973375874349802E-15</v>
      </c>
      <c r="S45" s="16">
        <v>1.0062868048825299E-13</v>
      </c>
      <c r="T45">
        <v>-3.8975879756323198E-3</v>
      </c>
      <c r="U45">
        <v>0</v>
      </c>
      <c r="V45">
        <v>-0.44230757439268398</v>
      </c>
      <c r="W45">
        <v>1.66028101104258E-2</v>
      </c>
    </row>
    <row r="46" spans="1:23" x14ac:dyDescent="0.25">
      <c r="A46" s="1">
        <v>43190</v>
      </c>
      <c r="B46">
        <v>0</v>
      </c>
      <c r="C46">
        <v>0</v>
      </c>
      <c r="D46">
        <v>-1.62976517474377</v>
      </c>
      <c r="E46">
        <v>-0.15894250476521901</v>
      </c>
      <c r="F46">
        <v>-0.53588973528596895</v>
      </c>
      <c r="G46">
        <v>-0.34233077060443001</v>
      </c>
      <c r="H46">
        <v>4.2305393891680601E-2</v>
      </c>
      <c r="I46">
        <v>-0.215111253364037</v>
      </c>
      <c r="J46" s="16">
        <v>-6.8795978121033899E-15</v>
      </c>
      <c r="K46" s="16">
        <v>2.9965207693004399E-14</v>
      </c>
      <c r="L46" s="16">
        <v>-1.5297914712787801E-15</v>
      </c>
      <c r="M46" s="16">
        <v>1.7206370755008301E-15</v>
      </c>
      <c r="N46" s="16">
        <v>1.9231438524599701E-15</v>
      </c>
      <c r="O46" s="16">
        <v>2.7244209393113398E-15</v>
      </c>
      <c r="P46" s="16">
        <v>3.1282105437720401E-15</v>
      </c>
      <c r="Q46" s="16">
        <v>2.6390763336470599E-15</v>
      </c>
      <c r="R46" s="16">
        <v>-3.7848804891020499E-15</v>
      </c>
      <c r="S46" s="16">
        <v>9.9551859603541906E-14</v>
      </c>
      <c r="T46">
        <v>1.2906096117853E-3</v>
      </c>
      <c r="U46">
        <v>0</v>
      </c>
      <c r="V46">
        <v>-0.43748527285464101</v>
      </c>
      <c r="W46">
        <v>1.6398358626930499E-2</v>
      </c>
    </row>
    <row r="47" spans="1:23" x14ac:dyDescent="0.25">
      <c r="A47" s="1">
        <v>43281</v>
      </c>
      <c r="B47">
        <v>0</v>
      </c>
      <c r="C47">
        <v>0</v>
      </c>
      <c r="D47">
        <v>-1.76352680565082</v>
      </c>
      <c r="E47">
        <v>-0.154505222129946</v>
      </c>
      <c r="F47">
        <v>-0.58714840279428504</v>
      </c>
      <c r="G47">
        <v>-0.3619735452981</v>
      </c>
      <c r="H47">
        <v>2.6059590782198699E-2</v>
      </c>
      <c r="I47">
        <v>-0.212171299334209</v>
      </c>
      <c r="J47" s="16">
        <v>-7.2918554582758705E-15</v>
      </c>
      <c r="K47" s="16">
        <v>3.0636010615200998E-14</v>
      </c>
      <c r="L47" s="16">
        <v>-1.5576397977547201E-15</v>
      </c>
      <c r="M47" s="16">
        <v>1.6788148722743799E-15</v>
      </c>
      <c r="N47" s="16">
        <v>1.8991967945041401E-15</v>
      </c>
      <c r="O47" s="16">
        <v>2.62194240864538E-15</v>
      </c>
      <c r="P47" s="16">
        <v>3.0891886969674501E-15</v>
      </c>
      <c r="Q47" s="16">
        <v>2.9740476803422299E-15</v>
      </c>
      <c r="R47" s="16">
        <v>-2.9633389377328102E-15</v>
      </c>
      <c r="S47" s="16">
        <v>9.9957630662544794E-14</v>
      </c>
      <c r="T47">
        <v>8.3035309344911892E-3</v>
      </c>
      <c r="U47">
        <v>0</v>
      </c>
      <c r="V47">
        <v>-0.49828803408780797</v>
      </c>
      <c r="W47">
        <v>1.61965762766994E-2</v>
      </c>
    </row>
    <row r="48" spans="1:23" x14ac:dyDescent="0.25">
      <c r="A48" s="1">
        <v>43373</v>
      </c>
      <c r="B48">
        <v>0</v>
      </c>
      <c r="C48">
        <v>0</v>
      </c>
      <c r="D48">
        <v>-1.7242856942834</v>
      </c>
      <c r="E48">
        <v>-0.146252175261569</v>
      </c>
      <c r="F48">
        <v>-0.56143841932122895</v>
      </c>
      <c r="G48">
        <v>-0.378408071559379</v>
      </c>
      <c r="H48">
        <v>1.1674742600136E-2</v>
      </c>
      <c r="I48">
        <v>-0.22026993479665699</v>
      </c>
      <c r="J48" s="16">
        <v>-6.73147316395779E-15</v>
      </c>
      <c r="K48" s="16">
        <v>3.1091450751650899E-14</v>
      </c>
      <c r="L48" s="16">
        <v>-1.8469631146033002E-15</v>
      </c>
      <c r="M48" s="16">
        <v>1.60024525173307E-15</v>
      </c>
      <c r="N48" s="16">
        <v>1.7553606101562799E-15</v>
      </c>
      <c r="O48" s="16">
        <v>2.5432963136550399E-15</v>
      </c>
      <c r="P48" s="16">
        <v>3.3279289663498E-15</v>
      </c>
      <c r="Q48" s="16">
        <v>3.5837444773084201E-15</v>
      </c>
      <c r="R48" s="16">
        <v>-3.1486988110944698E-15</v>
      </c>
      <c r="S48" s="16">
        <v>9.8752610356030602E-14</v>
      </c>
      <c r="T48">
        <v>7.2541151139920599E-3</v>
      </c>
      <c r="U48">
        <v>0</v>
      </c>
      <c r="V48">
        <v>-0.45284337725575402</v>
      </c>
      <c r="W48">
        <v>1.59974261969234E-2</v>
      </c>
    </row>
    <row r="49" spans="1:23" x14ac:dyDescent="0.25">
      <c r="A49" s="1">
        <v>43465</v>
      </c>
      <c r="B49">
        <v>0</v>
      </c>
      <c r="C49">
        <v>0</v>
      </c>
      <c r="D49">
        <v>-1.84069848059168</v>
      </c>
      <c r="E49">
        <v>-0.14174911758501199</v>
      </c>
      <c r="F49">
        <v>-0.61139699285145899</v>
      </c>
      <c r="G49">
        <v>-0.42936541839826098</v>
      </c>
      <c r="H49">
        <v>-1.1751911728982299E-3</v>
      </c>
      <c r="I49">
        <v>-0.200754303522619</v>
      </c>
      <c r="J49" s="16">
        <v>-7.1383372622096306E-15</v>
      </c>
      <c r="K49" s="16">
        <v>3.17374978587907E-14</v>
      </c>
      <c r="L49" s="16">
        <v>-1.61709268548566E-15</v>
      </c>
      <c r="M49" s="16">
        <v>1.56095648664131E-15</v>
      </c>
      <c r="N49" s="16">
        <v>1.76742822818265E-15</v>
      </c>
      <c r="O49" s="16">
        <v>2.8180795899654801E-15</v>
      </c>
      <c r="P49" s="16">
        <v>3.8986384831139102E-15</v>
      </c>
      <c r="Q49" s="16">
        <v>3.3938841137821099E-15</v>
      </c>
      <c r="R49" s="16">
        <v>-2.2127216264054199E-15</v>
      </c>
      <c r="S49" s="16">
        <v>9.8006873102095305E-14</v>
      </c>
      <c r="T49">
        <v>1.0430946135317601E-2</v>
      </c>
      <c r="U49">
        <v>0</v>
      </c>
      <c r="V49">
        <v>-0.48248927523933699</v>
      </c>
      <c r="W49">
        <v>1.5800872042453801E-2</v>
      </c>
    </row>
    <row r="50" spans="1:23" x14ac:dyDescent="0.25">
      <c r="A50" s="1">
        <v>43555</v>
      </c>
      <c r="B50">
        <v>0</v>
      </c>
      <c r="C50">
        <v>0</v>
      </c>
      <c r="D50">
        <v>-1.9027223300682601</v>
      </c>
      <c r="E50">
        <v>-0.127167986116826</v>
      </c>
      <c r="F50">
        <v>-0.65580593873903803</v>
      </c>
      <c r="G50">
        <v>-0.503168187816739</v>
      </c>
      <c r="H50">
        <v>-3.6156992360162499E-3</v>
      </c>
      <c r="I50">
        <v>-0.218055355311186</v>
      </c>
      <c r="J50" s="16">
        <v>-6.7045645061351797E-15</v>
      </c>
      <c r="K50" s="16">
        <v>3.1345214412574699E-14</v>
      </c>
      <c r="L50" s="16">
        <v>-1.99432999850369E-15</v>
      </c>
      <c r="M50" s="16">
        <v>1.4964815667425501E-15</v>
      </c>
      <c r="N50" s="16">
        <v>1.9546533174197899E-15</v>
      </c>
      <c r="O50" s="16">
        <v>3.2499432155017502E-15</v>
      </c>
      <c r="P50" s="16">
        <v>3.6617805554454003E-15</v>
      </c>
      <c r="Q50" s="16">
        <v>4.0701749000475497E-15</v>
      </c>
      <c r="R50" s="16">
        <v>-2.4088303398320299E-15</v>
      </c>
      <c r="S50" s="16">
        <v>9.5025100995293105E-14</v>
      </c>
      <c r="T50">
        <v>1.9369290333258401E-2</v>
      </c>
      <c r="U50">
        <v>0</v>
      </c>
      <c r="V50">
        <v>-0.42988533116094302</v>
      </c>
      <c r="W50">
        <v>1.56068779790939E-2</v>
      </c>
    </row>
    <row r="51" spans="1:23" x14ac:dyDescent="0.25">
      <c r="A51" s="1">
        <v>43646</v>
      </c>
      <c r="B51">
        <v>0</v>
      </c>
      <c r="C51">
        <v>0</v>
      </c>
      <c r="D51">
        <v>-2.0182665610193098</v>
      </c>
      <c r="E51">
        <v>-0.14356819057544701</v>
      </c>
      <c r="F51">
        <v>-0.67390626051545099</v>
      </c>
      <c r="G51">
        <v>-0.51262041959164695</v>
      </c>
      <c r="H51">
        <v>8.8174179537818705E-3</v>
      </c>
      <c r="I51">
        <v>-0.238465739042864</v>
      </c>
      <c r="J51" s="16">
        <v>-7.1702808043328304E-15</v>
      </c>
      <c r="K51" s="16">
        <v>3.1919387436701401E-14</v>
      </c>
      <c r="L51" s="16">
        <v>-1.9376401230722401E-15</v>
      </c>
      <c r="M51" s="16">
        <v>1.68905103502753E-15</v>
      </c>
      <c r="N51" s="16">
        <v>2.3790263545632099E-15</v>
      </c>
      <c r="O51" s="16">
        <v>3.0575430997572799E-15</v>
      </c>
      <c r="P51" s="16">
        <v>4.2347936582218196E-15</v>
      </c>
      <c r="Q51" s="16">
        <v>3.8178349627115901E-15</v>
      </c>
      <c r="R51" s="16">
        <v>-2.2924298424315601E-15</v>
      </c>
      <c r="S51" s="16">
        <v>9.3634110369057902E-14</v>
      </c>
      <c r="T51">
        <v>1.7581890223256201E-2</v>
      </c>
      <c r="U51">
        <v>0</v>
      </c>
      <c r="V51">
        <v>-0.49152066814802198</v>
      </c>
      <c r="W51">
        <v>1.54154086769494E-2</v>
      </c>
    </row>
    <row r="52" spans="1:23" x14ac:dyDescent="0.25">
      <c r="A52" s="1">
        <v>43738</v>
      </c>
      <c r="B52">
        <v>0</v>
      </c>
      <c r="C52">
        <v>0</v>
      </c>
      <c r="D52">
        <v>-2.1219699379316501</v>
      </c>
      <c r="E52">
        <v>-0.14360995690214901</v>
      </c>
      <c r="F52">
        <v>-0.67461405975975197</v>
      </c>
      <c r="G52">
        <v>-0.51710266353459899</v>
      </c>
      <c r="H52">
        <v>-1.1335063944641399E-2</v>
      </c>
      <c r="I52">
        <v>-0.247209010313646</v>
      </c>
      <c r="J52" s="16">
        <v>-7.0854510106694004E-15</v>
      </c>
      <c r="K52" s="16">
        <v>3.2601781178525902E-14</v>
      </c>
      <c r="L52" s="16">
        <v>-1.59228734342726E-15</v>
      </c>
      <c r="M52" s="16">
        <v>1.9394754563294201E-15</v>
      </c>
      <c r="N52" s="16">
        <v>2.1130358089693502E-15</v>
      </c>
      <c r="O52" s="16">
        <v>3.4972855161172898E-15</v>
      </c>
      <c r="P52" s="16">
        <v>3.9906654732559601E-15</v>
      </c>
      <c r="Q52" s="16">
        <v>3.8751908413254603E-15</v>
      </c>
      <c r="R52" s="16">
        <v>-1.99593994396705E-15</v>
      </c>
      <c r="S52" s="16">
        <v>9.3008563226478696E-14</v>
      </c>
      <c r="T52">
        <v>-7.7129502157431097E-3</v>
      </c>
      <c r="U52">
        <v>0</v>
      </c>
      <c r="V52">
        <v>-0.53561266256509699</v>
      </c>
      <c r="W52">
        <v>1.522642930384E-2</v>
      </c>
    </row>
    <row r="53" spans="1:23" x14ac:dyDescent="0.25">
      <c r="A53" s="1">
        <v>43830</v>
      </c>
      <c r="B53">
        <v>0</v>
      </c>
      <c r="C53">
        <v>0</v>
      </c>
      <c r="D53">
        <v>-2.0355561661188299</v>
      </c>
      <c r="E53">
        <v>-0.135974576005187</v>
      </c>
      <c r="F53">
        <v>-0.61580943525124399</v>
      </c>
      <c r="G53">
        <v>-0.53133953832335901</v>
      </c>
      <c r="H53">
        <v>-3.6812328347410897E-2</v>
      </c>
      <c r="I53">
        <v>-0.247872281145252</v>
      </c>
      <c r="J53" s="16">
        <v>-6.8489265443147202E-15</v>
      </c>
      <c r="K53" s="16">
        <v>3.2468454578501603E-14</v>
      </c>
      <c r="L53" s="16">
        <v>-1.35121876463366E-15</v>
      </c>
      <c r="M53" s="16">
        <v>1.5279394447525099E-15</v>
      </c>
      <c r="N53" s="16">
        <v>2.3634433869437199E-15</v>
      </c>
      <c r="O53" s="16">
        <v>3.16170880669054E-15</v>
      </c>
      <c r="P53" s="16">
        <v>3.9336618345266501E-15</v>
      </c>
      <c r="Q53" s="16">
        <v>3.9935475765882902E-15</v>
      </c>
      <c r="R53" s="16">
        <v>-1.60889782186172E-15</v>
      </c>
      <c r="S53" s="16">
        <v>9.0291371431560304E-14</v>
      </c>
      <c r="T53">
        <v>-3.3923690741129997E-2</v>
      </c>
      <c r="U53">
        <v>0</v>
      </c>
      <c r="V53">
        <v>-0.44886422182414698</v>
      </c>
      <c r="W53">
        <v>1.503990551877E-2</v>
      </c>
    </row>
    <row r="54" spans="1:23" x14ac:dyDescent="0.25">
      <c r="A54" s="1">
        <v>43921</v>
      </c>
      <c r="B54">
        <v>0</v>
      </c>
      <c r="C54">
        <v>0</v>
      </c>
      <c r="D54">
        <v>-2.4520464592661599</v>
      </c>
      <c r="E54">
        <v>-0.14070548318876799</v>
      </c>
      <c r="F54">
        <v>-0.82818985368917697</v>
      </c>
      <c r="G54">
        <v>-0.65634565566833103</v>
      </c>
      <c r="H54">
        <v>-4.3387879872656E-2</v>
      </c>
      <c r="I54">
        <v>-0.225099686578732</v>
      </c>
      <c r="J54" s="16">
        <v>-7.1425610309918408E-15</v>
      </c>
      <c r="K54" s="16">
        <v>3.24591065324231E-14</v>
      </c>
      <c r="L54" s="16">
        <v>-3.45031531360218E-15</v>
      </c>
      <c r="M54" s="16">
        <v>1.62016146528883E-15</v>
      </c>
      <c r="N54" s="16">
        <v>1.9469564869553801E-15</v>
      </c>
      <c r="O54" s="16">
        <v>3.0060249395139901E-15</v>
      </c>
      <c r="P54" s="16">
        <v>3.9124926512206204E-15</v>
      </c>
      <c r="Q54" s="16">
        <v>4.1340093017734E-15</v>
      </c>
      <c r="R54" s="16">
        <v>-1.0143900053863299E-15</v>
      </c>
      <c r="S54" s="16">
        <v>8.5387646345057703E-14</v>
      </c>
      <c r="T54">
        <v>-4.4550044338998E-2</v>
      </c>
      <c r="U54">
        <v>0</v>
      </c>
      <c r="V54">
        <v>-0.52862365939507805</v>
      </c>
      <c r="W54">
        <v>1.48558034654604E-2</v>
      </c>
    </row>
    <row r="55" spans="1:23" x14ac:dyDescent="0.25">
      <c r="A55" s="1">
        <v>44012</v>
      </c>
      <c r="B55">
        <v>0</v>
      </c>
      <c r="C55">
        <v>0</v>
      </c>
      <c r="D55">
        <v>-2.5119875117946702</v>
      </c>
      <c r="E55">
        <v>-0.14597519741200499</v>
      </c>
      <c r="F55">
        <v>-0.89960537957736797</v>
      </c>
      <c r="G55">
        <v>-0.71173025959106195</v>
      </c>
      <c r="H55">
        <v>-4.1064196067013198E-2</v>
      </c>
      <c r="I55">
        <v>-0.19603882114506499</v>
      </c>
      <c r="J55" s="16">
        <v>-4.5013732369686302E-15</v>
      </c>
      <c r="K55" s="16">
        <v>3.2212548942759802E-14</v>
      </c>
      <c r="L55" s="16">
        <v>-6.09981048851339E-15</v>
      </c>
      <c r="M55" s="16">
        <v>7.4081107410975805E-16</v>
      </c>
      <c r="N55" s="16">
        <v>1.8951385356314801E-15</v>
      </c>
      <c r="O55" s="16">
        <v>3.1804462584913699E-15</v>
      </c>
      <c r="P55" s="16">
        <v>4.3049045144390601E-15</v>
      </c>
      <c r="Q55" s="16">
        <v>4.6193085352541102E-15</v>
      </c>
      <c r="R55" s="16">
        <v>5.3721699310281799E-17</v>
      </c>
      <c r="S55" s="16">
        <v>8.4095699789528194E-14</v>
      </c>
      <c r="T55">
        <v>1.3759978528344799E-2</v>
      </c>
      <c r="U55">
        <v>0</v>
      </c>
      <c r="V55">
        <v>-0.54600772629656802</v>
      </c>
      <c r="W55">
        <v>1.4674089765942099E-2</v>
      </c>
    </row>
    <row r="56" spans="1:23" x14ac:dyDescent="0.25">
      <c r="A56" s="1">
        <v>44104</v>
      </c>
      <c r="B56">
        <v>0</v>
      </c>
      <c r="C56">
        <v>0</v>
      </c>
      <c r="D56">
        <v>-2.2438663080695598</v>
      </c>
      <c r="E56">
        <v>-0.15723250297962801</v>
      </c>
      <c r="F56">
        <v>-0.76223677357929298</v>
      </c>
      <c r="G56">
        <v>-0.756876861060503</v>
      </c>
      <c r="H56">
        <v>6.6234981521532598E-3</v>
      </c>
      <c r="I56">
        <v>-0.187296817735459</v>
      </c>
      <c r="J56" s="16">
        <v>-7.6421999786640398E-15</v>
      </c>
      <c r="K56" s="16">
        <v>3.21265570237615E-14</v>
      </c>
      <c r="L56" s="16">
        <v>-6.2751995532625599E-15</v>
      </c>
      <c r="M56" s="16">
        <v>1.16312507466638E-15</v>
      </c>
      <c r="N56" s="16">
        <v>2.5723348489165702E-15</v>
      </c>
      <c r="O56" s="16">
        <v>3.89394844377372E-15</v>
      </c>
      <c r="P56" s="16">
        <v>5.0820949671594803E-15</v>
      </c>
      <c r="Q56" s="16">
        <v>5.2933731058087399E-15</v>
      </c>
      <c r="R56" s="16">
        <v>1.5060919116229699E-15</v>
      </c>
      <c r="S56" s="16">
        <v>7.5471288601400494E-14</v>
      </c>
      <c r="T56">
        <v>-2.1867603732011799E-3</v>
      </c>
      <c r="U56">
        <v>0</v>
      </c>
      <c r="V56">
        <v>-0.39915482200795899</v>
      </c>
      <c r="W56">
        <v>1.4494731514209901E-2</v>
      </c>
    </row>
    <row r="57" spans="1:23" x14ac:dyDescent="0.25">
      <c r="A57" s="1">
        <v>44196</v>
      </c>
      <c r="B57">
        <v>0</v>
      </c>
      <c r="C57">
        <v>0</v>
      </c>
      <c r="D57">
        <v>-2.2132873756596299</v>
      </c>
      <c r="E57">
        <v>-0.14900861625697101</v>
      </c>
      <c r="F57">
        <v>-0.67657394850098895</v>
      </c>
      <c r="G57">
        <v>-0.79308256715760805</v>
      </c>
      <c r="H57">
        <v>4.4418893885012703E-2</v>
      </c>
      <c r="I57">
        <v>-0.24265937753717201</v>
      </c>
      <c r="J57" s="16">
        <v>-7.3952964073849608E-15</v>
      </c>
      <c r="K57" s="16">
        <v>3.1341951615385499E-14</v>
      </c>
      <c r="L57" s="16">
        <v>-5.07263912896296E-15</v>
      </c>
      <c r="M57" s="16">
        <v>2.6462707841995801E-15</v>
      </c>
      <c r="N57" s="16">
        <v>3.9485108778945001E-15</v>
      </c>
      <c r="O57" s="16">
        <v>4.9100509950473198E-15</v>
      </c>
      <c r="P57" s="16">
        <v>5.9548590876016799E-15</v>
      </c>
      <c r="Q57" s="16">
        <v>6.10126920226193E-15</v>
      </c>
      <c r="R57" s="16">
        <v>3.2679231777089802E-15</v>
      </c>
      <c r="S57" s="16">
        <v>7.1592475154323196E-14</v>
      </c>
      <c r="T57">
        <v>1.8677991794626599E-2</v>
      </c>
      <c r="U57">
        <v>0</v>
      </c>
      <c r="V57">
        <v>-0.42937744815658502</v>
      </c>
      <c r="W57">
        <v>1.43176962699393E-2</v>
      </c>
    </row>
    <row r="58" spans="1:23" x14ac:dyDescent="0.25">
      <c r="A58" s="1">
        <v>44286</v>
      </c>
      <c r="B58">
        <v>0</v>
      </c>
      <c r="C58">
        <v>0</v>
      </c>
      <c r="D58">
        <v>-2.0650486503636798</v>
      </c>
      <c r="E58">
        <v>-0.17723473717681201</v>
      </c>
      <c r="F58">
        <v>-0.54943673284987704</v>
      </c>
      <c r="G58">
        <v>-0.69420756494740299</v>
      </c>
      <c r="H58">
        <v>-9.4263462583822101E-4</v>
      </c>
      <c r="I58">
        <v>-0.26118771436381299</v>
      </c>
      <c r="J58" s="16">
        <v>-9.8280855959158793E-15</v>
      </c>
      <c r="K58" s="16">
        <v>3.1660426578401998E-14</v>
      </c>
      <c r="L58" s="16">
        <v>-4.4430933256219699E-15</v>
      </c>
      <c r="M58" s="16">
        <v>3.5975718485340301E-15</v>
      </c>
      <c r="N58" s="16">
        <v>4.6102039682832603E-15</v>
      </c>
      <c r="O58" s="16">
        <v>5.4214633855324501E-15</v>
      </c>
      <c r="P58" s="16">
        <v>6.1775228723234302E-15</v>
      </c>
      <c r="Q58" s="16">
        <v>6.2465174567009404E-15</v>
      </c>
      <c r="R58" s="16">
        <v>4.5188425329120802E-15</v>
      </c>
      <c r="S58" s="16">
        <v>7.1115063386916398E-14</v>
      </c>
      <c r="T58">
        <v>-2.8450032999036399E-2</v>
      </c>
      <c r="U58">
        <v>0</v>
      </c>
      <c r="V58">
        <v>-0.36773218545328401</v>
      </c>
      <c r="W58">
        <v>1.41429520522639E-2</v>
      </c>
    </row>
    <row r="59" spans="1:23" x14ac:dyDescent="0.25">
      <c r="A59" s="1">
        <v>44377</v>
      </c>
      <c r="B59">
        <v>0</v>
      </c>
      <c r="C59">
        <v>0</v>
      </c>
      <c r="D59">
        <v>-2.06555997270863</v>
      </c>
      <c r="E59">
        <v>-0.21742854947951701</v>
      </c>
      <c r="F59">
        <v>-0.49451860889835803</v>
      </c>
      <c r="G59">
        <v>-0.66875265851152899</v>
      </c>
      <c r="H59">
        <v>-6.5658593233314702E-2</v>
      </c>
      <c r="I59">
        <v>-0.28225243983443099</v>
      </c>
      <c r="J59" s="16">
        <v>-1.3036399749259299E-14</v>
      </c>
      <c r="K59" s="16">
        <v>3.15830022601922E-14</v>
      </c>
      <c r="L59" s="16">
        <v>-2.1629780863442599E-15</v>
      </c>
      <c r="M59" s="16">
        <v>4.8836108059319101E-15</v>
      </c>
      <c r="N59" s="16">
        <v>5.3432596410694099E-15</v>
      </c>
      <c r="O59" s="16">
        <v>5.7975797037954803E-15</v>
      </c>
      <c r="P59" s="16">
        <v>6.2810001096677398E-15</v>
      </c>
      <c r="Q59" s="16">
        <v>6.2647099706298897E-15</v>
      </c>
      <c r="R59" s="16">
        <v>5.2580189142197199E-15</v>
      </c>
      <c r="S59" s="16">
        <v>7.0628679568519902E-14</v>
      </c>
      <c r="T59">
        <v>-7.1922955562220003E-2</v>
      </c>
      <c r="U59">
        <v>0</v>
      </c>
      <c r="V59">
        <v>-0.278996634522994</v>
      </c>
      <c r="W59">
        <v>1.39704673336158E-2</v>
      </c>
    </row>
    <row r="60" spans="1:23" x14ac:dyDescent="0.25">
      <c r="A60" s="1">
        <v>44469</v>
      </c>
      <c r="B60">
        <v>0</v>
      </c>
      <c r="C60">
        <v>0</v>
      </c>
      <c r="D60">
        <v>-1.6611795450826701</v>
      </c>
      <c r="E60">
        <v>-0.20354087391530101</v>
      </c>
      <c r="F60">
        <v>-0.357021753687077</v>
      </c>
      <c r="G60">
        <v>-0.49208540065170803</v>
      </c>
      <c r="H60">
        <v>-4.3690376227012502E-2</v>
      </c>
      <c r="I60">
        <v>-0.274476732830291</v>
      </c>
      <c r="J60" s="16">
        <v>-1.44572534728109E-14</v>
      </c>
      <c r="K60" s="16">
        <v>3.1756248562054997E-14</v>
      </c>
      <c r="L60" s="16">
        <v>-3.48544277282826E-15</v>
      </c>
      <c r="M60" s="16">
        <v>3.99551403775414E-15</v>
      </c>
      <c r="N60" s="16">
        <v>3.8537336031715503E-15</v>
      </c>
      <c r="O60" s="16">
        <v>5.1038164706279704E-15</v>
      </c>
      <c r="P60" s="16">
        <v>5.1189455812072799E-15</v>
      </c>
      <c r="Q60" s="16">
        <v>5.2645920536594897E-15</v>
      </c>
      <c r="R60" s="16">
        <v>4.8192422007488201E-15</v>
      </c>
      <c r="S60" s="16">
        <v>7.2667507075800605E-14</v>
      </c>
      <c r="T60">
        <v>-9.0928797707925096E-3</v>
      </c>
      <c r="U60">
        <v>0</v>
      </c>
      <c r="V60">
        <v>-0.295071739034236</v>
      </c>
      <c r="W60">
        <v>1.3800211033628501E-2</v>
      </c>
    </row>
    <row r="61" spans="1:23" x14ac:dyDescent="0.25">
      <c r="A61" s="1">
        <v>44561</v>
      </c>
      <c r="B61">
        <v>0</v>
      </c>
      <c r="C61">
        <v>0</v>
      </c>
      <c r="D61">
        <v>-1.8116027694022301</v>
      </c>
      <c r="E61">
        <v>-0.18437691906169901</v>
      </c>
      <c r="F61">
        <v>-0.40926937205261998</v>
      </c>
      <c r="G61">
        <v>-0.49051648935910103</v>
      </c>
      <c r="H61">
        <v>-5.8323422634952403E-2</v>
      </c>
      <c r="I61">
        <v>-0.28112480036520998</v>
      </c>
      <c r="J61" s="16">
        <v>-1.6071938190224899E-14</v>
      </c>
      <c r="K61" s="16">
        <v>3.20289125928848E-14</v>
      </c>
      <c r="L61" s="16">
        <v>-9.3557446276990296E-16</v>
      </c>
      <c r="M61" s="16">
        <v>5.5193458678949002E-15</v>
      </c>
      <c r="N61" s="16">
        <v>4.2296384372668101E-15</v>
      </c>
      <c r="O61" s="16">
        <v>5.8776005428875502E-15</v>
      </c>
      <c r="P61" s="16">
        <v>5.5979385323396201E-15</v>
      </c>
      <c r="Q61" s="16">
        <v>5.5215676603989301E-15</v>
      </c>
      <c r="R61" s="16">
        <v>4.5503954441030501E-15</v>
      </c>
      <c r="S61" s="16">
        <v>7.2684179869095504E-14</v>
      </c>
      <c r="T61">
        <v>-1.2267871401191E-2</v>
      </c>
      <c r="U61">
        <v>0</v>
      </c>
      <c r="V61">
        <v>-0.389356047040682</v>
      </c>
      <c r="W61">
        <v>1.36321525131011E-2</v>
      </c>
    </row>
    <row r="62" spans="1:23" x14ac:dyDescent="0.25">
      <c r="A62" s="1">
        <v>44651</v>
      </c>
      <c r="B62">
        <v>0</v>
      </c>
      <c r="C62">
        <v>0</v>
      </c>
      <c r="D62">
        <v>-1.69791966807745</v>
      </c>
      <c r="E62">
        <v>-0.182100768215638</v>
      </c>
      <c r="F62">
        <v>-0.50853150992892704</v>
      </c>
      <c r="G62">
        <v>-0.38741366169684799</v>
      </c>
      <c r="H62">
        <v>-1.8182181828015599E-2</v>
      </c>
      <c r="I62">
        <v>-0.241698779672118</v>
      </c>
      <c r="J62" s="16">
        <v>-1.84761899386877E-14</v>
      </c>
      <c r="K62" s="16">
        <v>3.3038815873052397E-14</v>
      </c>
      <c r="L62" s="16">
        <v>5.4240987367443895E-16</v>
      </c>
      <c r="M62" s="16">
        <v>4.80655986554104E-15</v>
      </c>
      <c r="N62" s="16">
        <v>4.3327689126807298E-15</v>
      </c>
      <c r="O62" s="16">
        <v>5.3489088553056897E-15</v>
      </c>
      <c r="P62" s="16">
        <v>5.2931623283881298E-15</v>
      </c>
      <c r="Q62" s="16">
        <v>5.6277581196101103E-15</v>
      </c>
      <c r="R62" s="16">
        <v>4.4603876778688902E-15</v>
      </c>
      <c r="S62" s="16">
        <v>7.44587857772954E-14</v>
      </c>
      <c r="T62">
        <v>7.6834077820794697E-2</v>
      </c>
      <c r="U62">
        <v>0</v>
      </c>
      <c r="V62">
        <v>-0.45029310612484702</v>
      </c>
      <c r="W62">
        <v>1.34662615680264E-2</v>
      </c>
    </row>
    <row r="63" spans="1:23" x14ac:dyDescent="0.25">
      <c r="A63" s="1">
        <v>44742</v>
      </c>
      <c r="B63">
        <v>0</v>
      </c>
      <c r="C63">
        <v>0</v>
      </c>
      <c r="D63">
        <v>-1.17471321029854</v>
      </c>
      <c r="E63">
        <v>-0.18647299575634599</v>
      </c>
      <c r="F63">
        <v>-0.28091443540622302</v>
      </c>
      <c r="G63">
        <v>-6.33510770980657E-2</v>
      </c>
      <c r="H63">
        <v>-5.5865439249847798E-2</v>
      </c>
      <c r="I63">
        <v>-0.21907434520508301</v>
      </c>
      <c r="J63" s="16">
        <v>-2.0291502401997101E-14</v>
      </c>
      <c r="K63" s="16">
        <v>3.4708802506276299E-14</v>
      </c>
      <c r="L63" s="16">
        <v>9.8669741525671695E-16</v>
      </c>
      <c r="M63" s="16">
        <v>3.8094220125943197E-15</v>
      </c>
      <c r="N63" s="16">
        <v>1.7956959164357098E-15</v>
      </c>
      <c r="O63" s="16">
        <v>3.2341132937133799E-15</v>
      </c>
      <c r="P63" s="16">
        <v>1.7476978585298399E-15</v>
      </c>
      <c r="Q63" s="16">
        <v>4.8668904660459503E-15</v>
      </c>
      <c r="R63" s="16">
        <v>3.7018506423867404E-15</v>
      </c>
      <c r="S63" s="16">
        <v>8.7281427187083094E-14</v>
      </c>
      <c r="T63">
        <v>0.13347880608198201</v>
      </c>
      <c r="U63">
        <v>0</v>
      </c>
      <c r="V63">
        <v>-0.51581623208876004</v>
      </c>
      <c r="W63">
        <v>1.3302508423680699E-2</v>
      </c>
    </row>
    <row r="64" spans="1:23" x14ac:dyDescent="0.25">
      <c r="A64" s="1">
        <v>44834</v>
      </c>
      <c r="B64">
        <v>0</v>
      </c>
      <c r="C64">
        <v>0</v>
      </c>
      <c r="D64">
        <v>-1.2295111158431</v>
      </c>
      <c r="E64">
        <v>-0.17668812436853101</v>
      </c>
      <c r="F64">
        <v>-0.29000435859491802</v>
      </c>
      <c r="G64">
        <v>-3.86112704935231E-2</v>
      </c>
      <c r="H64">
        <v>-7.6108775763447503E-2</v>
      </c>
      <c r="I64">
        <v>-0.24063757040643399</v>
      </c>
      <c r="J64" s="16">
        <v>-2.0391414134976199E-14</v>
      </c>
      <c r="K64" s="16">
        <v>3.53663045251247E-14</v>
      </c>
      <c r="L64" s="16">
        <v>-4.0257984607589002E-16</v>
      </c>
      <c r="M64" s="16">
        <v>4.54463719823712E-15</v>
      </c>
      <c r="N64" s="16">
        <v>1.1987840954965E-15</v>
      </c>
      <c r="O64" s="16">
        <v>5.1014544304687901E-15</v>
      </c>
      <c r="P64" s="16">
        <v>2.0016458420134898E-15</v>
      </c>
      <c r="Q64" s="16">
        <v>5.3030678826137896E-15</v>
      </c>
      <c r="R64" s="16">
        <v>3.9825663901061399E-15</v>
      </c>
      <c r="S64" s="16">
        <v>9.0041753234265998E-14</v>
      </c>
      <c r="T64">
        <v>0.13402580236141701</v>
      </c>
      <c r="U64">
        <v>0</v>
      </c>
      <c r="V64">
        <v>-0.554627682306571</v>
      </c>
      <c r="W64">
        <v>1.3140863728776399E-2</v>
      </c>
    </row>
    <row r="65" spans="1:23" x14ac:dyDescent="0.25">
      <c r="A65" s="1">
        <v>44926</v>
      </c>
      <c r="B65">
        <v>0</v>
      </c>
      <c r="C65">
        <v>0</v>
      </c>
      <c r="D65">
        <v>-0.93637783631222005</v>
      </c>
      <c r="E65">
        <v>-0.177210965600924</v>
      </c>
      <c r="F65">
        <v>-0.171490970456812</v>
      </c>
      <c r="G65">
        <v>0.15090416471766099</v>
      </c>
      <c r="H65">
        <v>-8.5434899795986702E-2</v>
      </c>
      <c r="I65">
        <v>-0.24627943810095801</v>
      </c>
      <c r="J65" s="16">
        <v>-2.1164890859327999E-14</v>
      </c>
      <c r="K65" s="16">
        <v>3.6583290247098298E-14</v>
      </c>
      <c r="L65" s="16">
        <v>-1.9596754023685E-15</v>
      </c>
      <c r="M65" s="16">
        <v>3.8274296625531696E-15</v>
      </c>
      <c r="N65" s="16">
        <v>-3.4572671163077202E-16</v>
      </c>
      <c r="O65" s="16">
        <v>3.46008452700826E-15</v>
      </c>
      <c r="P65" s="16">
        <v>2.20308799937841E-15</v>
      </c>
      <c r="Q65" s="16">
        <v>5.3574967983584197E-15</v>
      </c>
      <c r="R65" s="16">
        <v>4.8470526615174702E-15</v>
      </c>
      <c r="S65" s="16">
        <v>9.8071445413625298E-14</v>
      </c>
      <c r="T65">
        <v>0.16408172052063699</v>
      </c>
      <c r="U65">
        <v>0</v>
      </c>
      <c r="V65">
        <v>-0.58392874614564805</v>
      </c>
      <c r="W65">
        <v>1.29812985496777E-2</v>
      </c>
    </row>
    <row r="66" spans="1:23" x14ac:dyDescent="0.25">
      <c r="A66" s="1">
        <v>45016</v>
      </c>
      <c r="B66">
        <v>0</v>
      </c>
      <c r="C66">
        <v>0</v>
      </c>
      <c r="D66">
        <v>-0.47569121463305097</v>
      </c>
      <c r="E66">
        <v>-0.177323933130202</v>
      </c>
      <c r="F66">
        <v>-0.15413710853983001</v>
      </c>
      <c r="G66">
        <v>0.18346758395021501</v>
      </c>
      <c r="H66">
        <v>-7.1398242008570798E-2</v>
      </c>
      <c r="I66">
        <v>-0.21783783491217601</v>
      </c>
      <c r="J66" s="16">
        <v>-2.2137445958048002E-14</v>
      </c>
      <c r="K66" s="16">
        <v>3.7595622885945201E-14</v>
      </c>
      <c r="L66" s="16">
        <v>1.5499201374087999E-15</v>
      </c>
      <c r="M66" s="16">
        <v>4.0253331321986402E-15</v>
      </c>
      <c r="N66" s="16">
        <v>-5.7902631605318101E-16</v>
      </c>
      <c r="O66" s="16">
        <v>2.1506268026653202E-15</v>
      </c>
      <c r="P66" s="16">
        <v>1.2146769142255601E-15</v>
      </c>
      <c r="Q66" s="16">
        <v>4.90671850764569E-15</v>
      </c>
      <c r="R66" s="16">
        <v>5.0051917931702198E-15</v>
      </c>
      <c r="S66" s="16">
        <v>9.6724238065664502E-14</v>
      </c>
      <c r="T66">
        <v>0.183760012509363</v>
      </c>
      <c r="U66">
        <v>0</v>
      </c>
      <c r="V66">
        <v>-0.23504547686666</v>
      </c>
      <c r="W66">
        <v>1.28237843646784E-2</v>
      </c>
    </row>
    <row r="67" spans="1:23" x14ac:dyDescent="0.25">
      <c r="A67" s="1">
        <v>45107</v>
      </c>
      <c r="B67">
        <v>0</v>
      </c>
      <c r="C67">
        <v>0</v>
      </c>
      <c r="D67">
        <v>-0.442239846947723</v>
      </c>
      <c r="E67">
        <v>-0.18290673431329299</v>
      </c>
      <c r="F67">
        <v>-0.17310101550182999</v>
      </c>
      <c r="G67">
        <v>0.232561079504427</v>
      </c>
      <c r="H67">
        <v>-3.4379977701879803E-2</v>
      </c>
      <c r="I67">
        <v>-0.24122599886816101</v>
      </c>
      <c r="J67" s="16">
        <v>-2.1880191541809701E-14</v>
      </c>
      <c r="K67" s="16">
        <v>3.8086657234101801E-14</v>
      </c>
      <c r="L67" s="16">
        <v>4.4519872848782597E-16</v>
      </c>
      <c r="M67" s="16">
        <v>3.48542117054284E-15</v>
      </c>
      <c r="N67" s="16">
        <v>-8.8446807375296602E-16</v>
      </c>
      <c r="O67" s="16">
        <v>2.0574606835246601E-15</v>
      </c>
      <c r="P67" s="16">
        <v>8.0171539121929002E-16</v>
      </c>
      <c r="Q67" s="16">
        <v>5.0132401098617499E-15</v>
      </c>
      <c r="R67" s="16">
        <v>5.6403654139256596E-15</v>
      </c>
      <c r="S67" s="16">
        <v>9.8041793689856101E-14</v>
      </c>
      <c r="T67">
        <v>0.207891588927512</v>
      </c>
      <c r="U67">
        <v>0</v>
      </c>
      <c r="V67">
        <v>-0.26374708205297298</v>
      </c>
      <c r="W67">
        <v>1.26682930583426E-2</v>
      </c>
    </row>
    <row r="68" spans="1:23" x14ac:dyDescent="0.25">
      <c r="A68" s="1">
        <v>45199</v>
      </c>
      <c r="B68">
        <v>0</v>
      </c>
      <c r="C68">
        <v>0</v>
      </c>
      <c r="D68">
        <v>2.3851367174090301E-3</v>
      </c>
      <c r="E68">
        <v>-0.17327065089414501</v>
      </c>
      <c r="F68">
        <v>2.76898209863315E-2</v>
      </c>
      <c r="G68">
        <v>0.38188857174816698</v>
      </c>
      <c r="H68">
        <v>-5.2776747097178701E-2</v>
      </c>
      <c r="I68">
        <v>-0.24600919047844699</v>
      </c>
      <c r="J68" s="16">
        <v>-2.17227009755139E-14</v>
      </c>
      <c r="K68" s="16">
        <v>3.8660207282593803E-14</v>
      </c>
      <c r="L68" s="16">
        <v>6.84416771242102E-16</v>
      </c>
      <c r="M68" s="16">
        <v>2.8421585519481901E-15</v>
      </c>
      <c r="N68" s="16">
        <v>-2.2205495896558001E-15</v>
      </c>
      <c r="O68" s="16">
        <v>9.8340386656749705E-16</v>
      </c>
      <c r="P68" s="16">
        <v>-3.39341205814561E-16</v>
      </c>
      <c r="Q68" s="16">
        <v>3.6332563835919701E-15</v>
      </c>
      <c r="R68" s="16">
        <v>5.1568265766832797E-15</v>
      </c>
      <c r="S68" s="16">
        <v>1.02038818848323E-13</v>
      </c>
      <c r="T68">
        <v>0.192397938057358</v>
      </c>
      <c r="U68">
        <v>0</v>
      </c>
      <c r="V68">
        <v>-0.14004940252071399</v>
      </c>
      <c r="W68">
        <v>1.25147969159079E-2</v>
      </c>
    </row>
    <row r="69" spans="1:23" x14ac:dyDescent="0.25">
      <c r="A69" s="1">
        <v>45291</v>
      </c>
      <c r="B69">
        <v>0</v>
      </c>
      <c r="C69">
        <v>0</v>
      </c>
      <c r="D69">
        <v>-0.129907215206642</v>
      </c>
      <c r="E69">
        <v>-0.173017359007167</v>
      </c>
      <c r="F69">
        <v>1.28054676815732E-2</v>
      </c>
      <c r="G69">
        <v>0.35780253944451301</v>
      </c>
      <c r="H69">
        <v>-4.5924833188823497E-2</v>
      </c>
      <c r="I69">
        <v>-0.27315676513517001</v>
      </c>
      <c r="J69" s="16">
        <v>-2.1076980258482201E-14</v>
      </c>
      <c r="K69" s="16">
        <v>3.9154078594620997E-14</v>
      </c>
      <c r="L69" s="16">
        <v>5.7474899660091896E-16</v>
      </c>
      <c r="M69" s="16">
        <v>2.8135479572808001E-15</v>
      </c>
      <c r="N69" s="16">
        <v>-2.3524691178354898E-15</v>
      </c>
      <c r="O69" s="16">
        <v>9.7227419775324304E-16</v>
      </c>
      <c r="P69" s="16">
        <v>2.0328293755423501E-16</v>
      </c>
      <c r="Q69" s="16">
        <v>4.2395561291874399E-15</v>
      </c>
      <c r="R69" s="16">
        <v>5.5838669101554698E-15</v>
      </c>
      <c r="S69" s="16">
        <v>1.02111835371659E-13</v>
      </c>
      <c r="T69">
        <v>0.165478383348337</v>
      </c>
      <c r="U69">
        <v>0</v>
      </c>
      <c r="V69">
        <v>-0.18625791696778901</v>
      </c>
      <c r="W69">
        <v>1.2363268617750601E-2</v>
      </c>
    </row>
    <row r="70" spans="1:23" x14ac:dyDescent="0.25">
      <c r="A70" s="1">
        <v>45382</v>
      </c>
      <c r="B70">
        <v>0</v>
      </c>
      <c r="C70">
        <v>0</v>
      </c>
      <c r="D70">
        <v>4.6876991655627497E-2</v>
      </c>
      <c r="E70">
        <v>-0.18225651324893299</v>
      </c>
      <c r="F70">
        <v>-2.24714031504188E-2</v>
      </c>
      <c r="G70">
        <v>0.37466533133736102</v>
      </c>
      <c r="H70">
        <v>-1.35602103590377E-2</v>
      </c>
      <c r="I70">
        <v>-0.29194409406837801</v>
      </c>
      <c r="J70" s="16">
        <v>-2.2486432440819001E-14</v>
      </c>
      <c r="K70" s="16">
        <v>3.8939821739521199E-14</v>
      </c>
      <c r="L70" s="16">
        <v>2.0112718454962699E-17</v>
      </c>
      <c r="M70" s="16">
        <v>2.5625567648463999E-15</v>
      </c>
      <c r="N70" s="16">
        <v>-2.59190389563909E-15</v>
      </c>
      <c r="O70" s="16">
        <v>3.5613228951090901E-16</v>
      </c>
      <c r="P70" s="16">
        <v>-5.9116572693215995E-16</v>
      </c>
      <c r="Q70" s="16">
        <v>3.4028781557782501E-15</v>
      </c>
      <c r="R70" s="16">
        <v>5.3631613014484898E-15</v>
      </c>
      <c r="S70" s="16">
        <v>9.8488717361344404E-14</v>
      </c>
      <c r="T70">
        <v>0.164524636966671</v>
      </c>
      <c r="U70">
        <v>0</v>
      </c>
      <c r="V70">
        <v>5.7055629443233799E-3</v>
      </c>
      <c r="W70">
        <v>1.2213681233914499E-2</v>
      </c>
    </row>
    <row r="71" spans="1:23" x14ac:dyDescent="0.25">
      <c r="A71" s="1">
        <v>45473</v>
      </c>
      <c r="B71">
        <v>0</v>
      </c>
      <c r="C71">
        <v>0</v>
      </c>
      <c r="D71">
        <v>-0.33471717144378099</v>
      </c>
      <c r="E71">
        <v>-0.18375688302281101</v>
      </c>
      <c r="F71">
        <v>-9.4500506641697096E-2</v>
      </c>
      <c r="G71">
        <v>0.31979034430031</v>
      </c>
      <c r="H71">
        <v>-2.7945953294800301E-2</v>
      </c>
      <c r="I71">
        <v>-0.30476547967551798</v>
      </c>
      <c r="J71" s="16">
        <v>-2.24107890511158E-14</v>
      </c>
      <c r="K71" s="16">
        <v>3.9698738026061002E-14</v>
      </c>
      <c r="L71" s="16">
        <v>-6.2852771521553297E-16</v>
      </c>
      <c r="M71" s="16">
        <v>2.82145403538167E-15</v>
      </c>
      <c r="N71" s="16">
        <v>-1.5299776244675401E-15</v>
      </c>
      <c r="O71" s="16">
        <v>1.39924745678737E-15</v>
      </c>
      <c r="P71" s="16">
        <v>4.1861738812215001E-16</v>
      </c>
      <c r="Q71" s="16">
        <v>3.8955025918790302E-15</v>
      </c>
      <c r="R71" s="16">
        <v>5.5901826295546604E-15</v>
      </c>
      <c r="S71" s="16">
        <v>9.8185521111863595E-14</v>
      </c>
      <c r="T71">
        <v>0.112218444218849</v>
      </c>
      <c r="U71">
        <v>0</v>
      </c>
      <c r="V71">
        <v>-0.167823145546942</v>
      </c>
      <c r="W71">
        <v>1.20660082186996E-2</v>
      </c>
    </row>
    <row r="72" spans="1:23" x14ac:dyDescent="0.25">
      <c r="A72" s="1">
        <v>45565</v>
      </c>
      <c r="B72">
        <v>0</v>
      </c>
      <c r="C72">
        <v>0</v>
      </c>
      <c r="D72">
        <v>-0.57225742326919304</v>
      </c>
      <c r="E72">
        <v>-0.19188343666194799</v>
      </c>
      <c r="F72">
        <v>-0.154932393131886</v>
      </c>
      <c r="G72">
        <v>0.273651245990018</v>
      </c>
      <c r="H72">
        <v>-2.9170070590070301E-2</v>
      </c>
      <c r="I72">
        <v>-0.31110182694439897</v>
      </c>
      <c r="J72" s="16">
        <v>-2.21469824987669E-14</v>
      </c>
      <c r="K72" s="16">
        <v>4.0537499580228702E-14</v>
      </c>
      <c r="L72" s="16">
        <v>-1.44419686439848E-15</v>
      </c>
      <c r="M72" s="16">
        <v>2.93032905003664E-15</v>
      </c>
      <c r="N72" s="16">
        <v>-1.30630085037055E-15</v>
      </c>
      <c r="O72" s="16">
        <v>2.1956971690414499E-15</v>
      </c>
      <c r="P72" s="16">
        <v>1.13652631006834E-15</v>
      </c>
      <c r="Q72" s="16">
        <v>4.2574545558243002E-15</v>
      </c>
      <c r="R72" s="16">
        <v>5.8259256103454102E-15</v>
      </c>
      <c r="S72" s="16">
        <v>9.7737055826856197E-14</v>
      </c>
      <c r="T72">
        <v>9.5232374820941906E-2</v>
      </c>
      <c r="U72">
        <v>0</v>
      </c>
      <c r="V72">
        <v>-0.26597354015729602</v>
      </c>
      <c r="W72">
        <v>1.1920223405315299E-2</v>
      </c>
    </row>
    <row r="73" spans="1:23" x14ac:dyDescent="0.25">
      <c r="A73" s="1">
        <v>45657</v>
      </c>
      <c r="B73">
        <v>0</v>
      </c>
      <c r="C73">
        <v>0</v>
      </c>
      <c r="D73">
        <v>-0.57061468528216197</v>
      </c>
      <c r="E73">
        <v>-0.189659205835919</v>
      </c>
      <c r="F73">
        <v>-0.153383566285893</v>
      </c>
      <c r="G73">
        <v>0.27070547089783797</v>
      </c>
      <c r="H73">
        <v>-3.3458911614965697E-2</v>
      </c>
      <c r="I73">
        <v>-0.30331991799463698</v>
      </c>
      <c r="J73" s="16">
        <v>-2.1803529188159499E-14</v>
      </c>
      <c r="K73" s="16">
        <v>4.0999910242542599E-14</v>
      </c>
      <c r="L73" s="16">
        <v>-1.40050701209614E-15</v>
      </c>
      <c r="M73" s="16">
        <v>2.89287044608248E-15</v>
      </c>
      <c r="N73" s="16">
        <v>-1.31502615234535E-15</v>
      </c>
      <c r="O73" s="16">
        <v>2.1586128823062499E-15</v>
      </c>
      <c r="P73" s="16">
        <v>1.10691290213815E-15</v>
      </c>
      <c r="Q73" s="16">
        <v>4.2110532198212203E-15</v>
      </c>
      <c r="R73" s="16">
        <v>5.7861279973092802E-15</v>
      </c>
      <c r="S73" s="16">
        <v>9.7763225071504206E-14</v>
      </c>
      <c r="T73">
        <v>8.9719402389175099E-2</v>
      </c>
      <c r="U73">
        <v>0</v>
      </c>
      <c r="V73">
        <v>-0.26299425783848601</v>
      </c>
      <c r="W73">
        <v>1.1776301000593599E-2</v>
      </c>
    </row>
    <row r="74" spans="1:23" x14ac:dyDescent="0.25">
      <c r="A74" s="1">
        <v>45747</v>
      </c>
      <c r="B74">
        <v>0</v>
      </c>
      <c r="C74">
        <v>0</v>
      </c>
      <c r="D74">
        <v>-0.56741554189406695</v>
      </c>
      <c r="E74">
        <v>-0.18744074218276599</v>
      </c>
      <c r="F74">
        <v>-0.15184998866115601</v>
      </c>
      <c r="G74">
        <v>0.26785264575203499</v>
      </c>
      <c r="H74">
        <v>-3.7167146911832802E-2</v>
      </c>
      <c r="I74">
        <v>-0.29509439893802297</v>
      </c>
      <c r="J74" s="16">
        <v>-2.1450908426621399E-14</v>
      </c>
      <c r="K74" s="16">
        <v>4.1442486555669701E-14</v>
      </c>
      <c r="L74" s="16">
        <v>-1.36094735395031E-15</v>
      </c>
      <c r="M74" s="16">
        <v>2.8546517088600499E-15</v>
      </c>
      <c r="N74" s="16">
        <v>-1.3228647767400099E-15</v>
      </c>
      <c r="O74" s="16">
        <v>2.1220433058838901E-15</v>
      </c>
      <c r="P74" s="16">
        <v>1.0781908356884599E-15</v>
      </c>
      <c r="Q74" s="16">
        <v>4.16429154414319E-15</v>
      </c>
      <c r="R74" s="16">
        <v>5.7441757771442898E-15</v>
      </c>
      <c r="S74" s="16">
        <v>9.7779284669593104E-14</v>
      </c>
      <c r="T74">
        <v>8.4764872434021296E-2</v>
      </c>
      <c r="U74">
        <v>0</v>
      </c>
      <c r="V74">
        <v>-0.26011499896624302</v>
      </c>
      <c r="W74">
        <v>1.1634215579764901E-2</v>
      </c>
    </row>
    <row r="75" spans="1:23" x14ac:dyDescent="0.25">
      <c r="A75" s="1">
        <v>45838</v>
      </c>
      <c r="B75">
        <v>0</v>
      </c>
      <c r="C75">
        <v>0</v>
      </c>
      <c r="D75">
        <v>-0.56286971219190796</v>
      </c>
      <c r="E75">
        <v>-0.18523233876197001</v>
      </c>
      <c r="F75">
        <v>-0.15033162272271899</v>
      </c>
      <c r="G75">
        <v>0.26507257694067898</v>
      </c>
      <c r="H75">
        <v>-4.0344708865340598E-2</v>
      </c>
      <c r="I75">
        <v>-0.28651298424222099</v>
      </c>
      <c r="J75" s="16">
        <v>-2.1090147215265301E-14</v>
      </c>
      <c r="K75" s="16">
        <v>4.18659795462736E-14</v>
      </c>
      <c r="L75" s="16">
        <v>-1.32533722762361E-15</v>
      </c>
      <c r="M75" s="16">
        <v>2.8158900377318798E-15</v>
      </c>
      <c r="N75" s="16">
        <v>-1.3293936439020601E-15</v>
      </c>
      <c r="O75" s="16">
        <v>2.0863366015562401E-15</v>
      </c>
      <c r="P75" s="16">
        <v>1.0507218716132901E-15</v>
      </c>
      <c r="Q75" s="16">
        <v>4.1173765459657903E-15</v>
      </c>
      <c r="R75" s="16">
        <v>5.70018846781497E-15</v>
      </c>
      <c r="S75" s="16">
        <v>9.7785141653681199E-14</v>
      </c>
      <c r="T75">
        <v>8.0305545719614804E-2</v>
      </c>
      <c r="U75">
        <v>0</v>
      </c>
      <c r="V75">
        <v>-0.25732012234137702</v>
      </c>
      <c r="W75">
        <v>1.1493942081294201E-2</v>
      </c>
    </row>
    <row r="76" spans="1:23" x14ac:dyDescent="0.25">
      <c r="A76" s="1">
        <v>45930</v>
      </c>
      <c r="B76">
        <v>0</v>
      </c>
      <c r="C76">
        <v>0</v>
      </c>
      <c r="D76">
        <v>-0.55716986802481605</v>
      </c>
      <c r="E76">
        <v>-0.18303739874705399</v>
      </c>
      <c r="F76">
        <v>-0.14882837602829399</v>
      </c>
      <c r="G76">
        <v>0.26235111769576502</v>
      </c>
      <c r="H76">
        <v>-4.3040141884107597E-2</v>
      </c>
      <c r="I76">
        <v>-0.27765865488206698</v>
      </c>
      <c r="J76" s="16">
        <v>-2.0722079366089401E-14</v>
      </c>
      <c r="K76" s="16">
        <v>4.2271066709581498E-14</v>
      </c>
      <c r="L76" s="16">
        <v>-1.29337933639341E-15</v>
      </c>
      <c r="M76" s="16">
        <v>2.7767879701531099E-15</v>
      </c>
      <c r="N76" s="16">
        <v>-1.3343021345260901E-15</v>
      </c>
      <c r="O76" s="16">
        <v>2.05173833911782E-15</v>
      </c>
      <c r="P76" s="16">
        <v>1.0247554327713701E-15</v>
      </c>
      <c r="Q76" s="16">
        <v>4.0704834826582798E-15</v>
      </c>
      <c r="R76" s="16">
        <v>5.6542750365390496E-15</v>
      </c>
      <c r="S76" s="16">
        <v>9.7780709700376706E-14</v>
      </c>
      <c r="T76">
        <v>7.6285276770788196E-2</v>
      </c>
      <c r="U76">
        <v>0</v>
      </c>
      <c r="V76">
        <v>-0.25459714675175898</v>
      </c>
      <c r="W76">
        <v>1.13554558017799E-2</v>
      </c>
    </row>
    <row r="77" spans="1:23" x14ac:dyDescent="0.25">
      <c r="A77" s="1">
        <v>46022</v>
      </c>
      <c r="B77">
        <v>0</v>
      </c>
      <c r="C77">
        <v>0</v>
      </c>
      <c r="D77">
        <v>-0.55049177277193895</v>
      </c>
      <c r="E77">
        <v>-0.18085860840628001</v>
      </c>
      <c r="F77">
        <v>-0.14734012836264701</v>
      </c>
      <c r="G77">
        <v>0.25967833422632902</v>
      </c>
      <c r="H77">
        <v>-4.5299844015065399E-2</v>
      </c>
      <c r="I77">
        <v>-0.26860840106598899</v>
      </c>
      <c r="J77" s="16">
        <v>-2.0347420300364899E-14</v>
      </c>
      <c r="K77" s="16">
        <v>4.2658349666420402E-14</v>
      </c>
      <c r="L77" s="16">
        <v>-1.2647083044021201E-15</v>
      </c>
      <c r="M77" s="16">
        <v>2.7375305177144602E-15</v>
      </c>
      <c r="N77" s="16">
        <v>-1.3373790503552101E-15</v>
      </c>
      <c r="O77" s="16">
        <v>2.0184100419868302E-15</v>
      </c>
      <c r="P77" s="16">
        <v>1.0004475183307701E-15</v>
      </c>
      <c r="Q77" s="16">
        <v>4.0237587363582196E-15</v>
      </c>
      <c r="R77" s="16">
        <v>5.6065439518127202E-15</v>
      </c>
      <c r="S77" s="16">
        <v>9.7765914581708998E-14</v>
      </c>
      <c r="T77">
        <v>7.2654250315626695E-2</v>
      </c>
      <c r="U77">
        <v>0</v>
      </c>
      <c r="V77">
        <v>-0.25193610785495801</v>
      </c>
      <c r="W77">
        <v>1.12187323909116E-2</v>
      </c>
    </row>
    <row r="78" spans="1:23" x14ac:dyDescent="0.25">
      <c r="A78" s="1">
        <v>46112</v>
      </c>
      <c r="B78">
        <v>0</v>
      </c>
      <c r="C78">
        <v>0</v>
      </c>
      <c r="D78">
        <v>-0.54299469787033505</v>
      </c>
      <c r="E78">
        <v>-0.178698076126418</v>
      </c>
      <c r="F78">
        <v>-0.14586674581582701</v>
      </c>
      <c r="G78">
        <v>0.25704722825551202</v>
      </c>
      <c r="H78">
        <v>-4.7167583845686298E-2</v>
      </c>
      <c r="I78">
        <v>-0.25943251588537303</v>
      </c>
      <c r="J78" s="16">
        <v>-1.99668230430521E-14</v>
      </c>
      <c r="K78" s="16">
        <v>4.30283563961805E-14</v>
      </c>
      <c r="L78" s="16">
        <v>-1.23892702465151E-15</v>
      </c>
      <c r="M78" s="16">
        <v>2.6982836249068701E-15</v>
      </c>
      <c r="N78" s="16">
        <v>-1.33849901650091E-15</v>
      </c>
      <c r="O78" s="16">
        <v>1.9864456062744499E-15</v>
      </c>
      <c r="P78" s="16">
        <v>9.7787801942042605E-16</v>
      </c>
      <c r="Q78" s="16">
        <v>3.9773229177861297E-15</v>
      </c>
      <c r="R78" s="16">
        <v>5.55710932675891E-15</v>
      </c>
      <c r="S78" s="16">
        <v>9.7740698336876003E-14</v>
      </c>
      <c r="T78">
        <v>6.9368293177873797E-2</v>
      </c>
      <c r="U78">
        <v>0</v>
      </c>
      <c r="V78">
        <v>-0.24932904547704099</v>
      </c>
      <c r="W78">
        <v>1.1083747846490201E-2</v>
      </c>
    </row>
    <row r="79" spans="1:23" x14ac:dyDescent="0.25">
      <c r="A79" s="1">
        <v>46203</v>
      </c>
      <c r="B79">
        <v>0</v>
      </c>
      <c r="C79">
        <v>0</v>
      </c>
      <c r="D79">
        <v>-0.53482206057826698</v>
      </c>
      <c r="E79">
        <v>-0.17655744421438699</v>
      </c>
      <c r="F79">
        <v>-0.144408088083988</v>
      </c>
      <c r="G79">
        <v>0.25445284714364202</v>
      </c>
      <c r="H79">
        <v>-4.86842228078187E-2</v>
      </c>
      <c r="I79">
        <v>-0.25019429181521302</v>
      </c>
      <c r="J79" s="16">
        <v>-1.9580918139271899E-14</v>
      </c>
      <c r="K79" s="16">
        <v>4.3381546548681398E-14</v>
      </c>
      <c r="L79" s="16">
        <v>-1.21563312118809E-15</v>
      </c>
      <c r="M79" s="16">
        <v>2.6591936246855299E-15</v>
      </c>
      <c r="N79" s="16">
        <v>-1.33760905429181E-15</v>
      </c>
      <c r="O79" s="16">
        <v>1.95588554707953E-15</v>
      </c>
      <c r="P79" s="16">
        <v>9.5706616390963004E-16</v>
      </c>
      <c r="Q79" s="16">
        <v>3.9312739629504997E-15</v>
      </c>
      <c r="R79" s="16">
        <v>5.5060940725552999E-15</v>
      </c>
      <c r="S79" s="16">
        <v>9.7705022295022702E-14</v>
      </c>
      <c r="T79">
        <v>6.6388255635028606E-2</v>
      </c>
      <c r="U79">
        <v>0</v>
      </c>
      <c r="V79">
        <v>-0.246769594945172</v>
      </c>
      <c r="W79">
        <v>1.0950478509507E-2</v>
      </c>
    </row>
    <row r="80" spans="1:23" x14ac:dyDescent="0.25">
      <c r="A80" s="1">
        <v>46295</v>
      </c>
      <c r="B80">
        <v>0</v>
      </c>
      <c r="C80">
        <v>0</v>
      </c>
      <c r="D80">
        <v>-0.52610222616278401</v>
      </c>
      <c r="E80">
        <v>-0.17443797886708901</v>
      </c>
      <c r="F80">
        <v>-0.14296401225210301</v>
      </c>
      <c r="G80">
        <v>0.25189166400024998</v>
      </c>
      <c r="H80">
        <v>-4.9887588776409399E-2</v>
      </c>
      <c r="I80">
        <v>-0.24095000630615199</v>
      </c>
      <c r="J80" s="16">
        <v>-1.9190340222849801E-14</v>
      </c>
      <c r="K80" s="16">
        <v>4.3718318660099597E-14</v>
      </c>
      <c r="L80" s="16">
        <v>-1.1944375282684499E-15</v>
      </c>
      <c r="M80" s="16">
        <v>2.62038742883089E-15</v>
      </c>
      <c r="N80" s="16">
        <v>-1.33471581598857E-15</v>
      </c>
      <c r="O80" s="16">
        <v>1.92672915306042E-15</v>
      </c>
      <c r="P80" s="16">
        <v>9.3798400888398702E-16</v>
      </c>
      <c r="Q80" s="16">
        <v>3.8856900881417098E-15</v>
      </c>
      <c r="R80" s="16">
        <v>5.4536308553500603E-15</v>
      </c>
      <c r="S80" s="16">
        <v>9.7658869089420002E-14</v>
      </c>
      <c r="T80">
        <v>6.3679456380369495E-2</v>
      </c>
      <c r="U80">
        <v>0</v>
      </c>
      <c r="V80">
        <v>-0.24425266140106899</v>
      </c>
      <c r="W80">
        <v>1.0818901059283501E-2</v>
      </c>
    </row>
    <row r="81" spans="1:23" x14ac:dyDescent="0.25">
      <c r="A81" s="1">
        <v>46387</v>
      </c>
      <c r="B81">
        <v>0</v>
      </c>
      <c r="C81">
        <v>0</v>
      </c>
      <c r="D81">
        <v>-0.51694942267053201</v>
      </c>
      <c r="E81">
        <v>-0.17234064262458201</v>
      </c>
      <c r="F81">
        <v>-0.14153437475050601</v>
      </c>
      <c r="G81">
        <v>0.24936114586800001</v>
      </c>
      <c r="H81">
        <v>-5.0812459256178097E-2</v>
      </c>
      <c r="I81">
        <v>-0.231749109572222</v>
      </c>
      <c r="J81" s="16">
        <v>-1.8795743823561999E-14</v>
      </c>
      <c r="K81" s="16">
        <v>4.4039018373036899E-14</v>
      </c>
      <c r="L81" s="16">
        <v>-1.1749768828737901E-15</v>
      </c>
      <c r="M81" s="16">
        <v>2.5819732440973899E-15</v>
      </c>
      <c r="N81" s="16">
        <v>-1.32987379338335E-15</v>
      </c>
      <c r="O81" s="16">
        <v>1.8989447028307899E-15</v>
      </c>
      <c r="P81" s="16">
        <v>9.2056802012097995E-16</v>
      </c>
      <c r="Q81" s="16">
        <v>3.8406325285320298E-15</v>
      </c>
      <c r="R81" s="16">
        <v>5.3998615161710102E-15</v>
      </c>
      <c r="S81" s="16">
        <v>9.7602243804844895E-14</v>
      </c>
      <c r="T81">
        <v>6.1211185452191202E-2</v>
      </c>
      <c r="U81">
        <v>0</v>
      </c>
      <c r="V81">
        <v>-0.24177416029604201</v>
      </c>
      <c r="W81">
        <v>1.0688992508670499E-2</v>
      </c>
    </row>
    <row r="82" spans="1:23" x14ac:dyDescent="0.25">
      <c r="A82" s="1">
        <v>46477</v>
      </c>
      <c r="B82">
        <v>0</v>
      </c>
      <c r="C82">
        <v>0</v>
      </c>
      <c r="D82">
        <v>-0.50746472372135698</v>
      </c>
      <c r="E82">
        <v>-0.17026615276201701</v>
      </c>
      <c r="F82">
        <v>-0.14011903236352799</v>
      </c>
      <c r="G82">
        <v>0.246859452915867</v>
      </c>
      <c r="H82">
        <v>-5.1490622174020603E-2</v>
      </c>
      <c r="I82">
        <v>-0.22263454865930099</v>
      </c>
      <c r="J82" s="16">
        <v>-1.8397810767058701E-14</v>
      </c>
      <c r="K82" s="16">
        <v>4.4343946990084498E-14</v>
      </c>
      <c r="L82" s="16">
        <v>-1.15692114498435E-15</v>
      </c>
      <c r="M82" s="16">
        <v>2.5440416489161701E-15</v>
      </c>
      <c r="N82" s="16">
        <v>-1.32317467858984E-15</v>
      </c>
      <c r="O82" s="16">
        <v>1.8724779332849698E-15</v>
      </c>
      <c r="P82" s="16">
        <v>9.0472885102264005E-16</v>
      </c>
      <c r="Q82" s="16">
        <v>3.79614802455695E-15</v>
      </c>
      <c r="R82" s="16">
        <v>5.3449354849152997E-15</v>
      </c>
      <c r="S82" s="16">
        <v>9.7535174395596494E-14</v>
      </c>
      <c r="T82">
        <v>5.8956259785594697E-2</v>
      </c>
      <c r="U82">
        <v>0</v>
      </c>
      <c r="V82">
        <v>-0.23933081066339501</v>
      </c>
      <c r="W82">
        <v>1.05607301993064E-2</v>
      </c>
    </row>
    <row r="83" spans="1:23" x14ac:dyDescent="0.25">
      <c r="A83" s="1">
        <v>46568</v>
      </c>
      <c r="B83">
        <v>0</v>
      </c>
      <c r="C83">
        <v>0</v>
      </c>
      <c r="D83">
        <v>-0.49773706266642498</v>
      </c>
      <c r="E83">
        <v>-0.16821502838812399</v>
      </c>
      <c r="F83">
        <v>-0.13871784274614599</v>
      </c>
      <c r="G83">
        <v>0.24438522889223999</v>
      </c>
      <c r="H83">
        <v>-5.1950989904456402E-2</v>
      </c>
      <c r="I83">
        <v>-0.21364317821798201</v>
      </c>
      <c r="J83" s="16">
        <v>-1.79972512418824E-14</v>
      </c>
      <c r="K83" s="16">
        <v>4.4633369877675297E-14</v>
      </c>
      <c r="L83" s="16">
        <v>-1.1399776083408E-15</v>
      </c>
      <c r="M83" s="16">
        <v>2.50666690141451E-15</v>
      </c>
      <c r="N83" s="16">
        <v>-1.3147379572510601E-15</v>
      </c>
      <c r="O83" s="16">
        <v>1.84725896326398E-15</v>
      </c>
      <c r="P83" s="16">
        <v>8.90359474350931E-16</v>
      </c>
      <c r="Q83" s="16">
        <v>3.7522710450816498E-15</v>
      </c>
      <c r="R83" s="16">
        <v>5.2890076036798996E-15</v>
      </c>
      <c r="S83" s="16">
        <v>9.7457711503321806E-14</v>
      </c>
      <c r="T83">
        <v>5.6890626374534903E-2</v>
      </c>
      <c r="U83">
        <v>0</v>
      </c>
      <c r="V83">
        <v>-0.236919970473563</v>
      </c>
      <c r="W83">
        <v>1.04340917969347E-2</v>
      </c>
    </row>
    <row r="84" spans="1:23" x14ac:dyDescent="0.25">
      <c r="A84" s="1">
        <v>46660</v>
      </c>
      <c r="B84">
        <v>0</v>
      </c>
      <c r="C84">
        <v>0</v>
      </c>
      <c r="D84">
        <v>-0.487844249052719</v>
      </c>
      <c r="E84">
        <v>-0.166187628467965</v>
      </c>
      <c r="F84">
        <v>-0.137330664685302</v>
      </c>
      <c r="G84">
        <v>0.241937455148929</v>
      </c>
      <c r="H84">
        <v>-5.2219748094377398E-2</v>
      </c>
      <c r="I84">
        <v>-0.204806221085783</v>
      </c>
      <c r="J84" s="16">
        <v>-1.7594800311552099E-14</v>
      </c>
      <c r="K84" s="16">
        <v>4.49075243873945E-14</v>
      </c>
      <c r="L84" s="16">
        <v>-1.1238922447929201E-15</v>
      </c>
      <c r="M84" s="16">
        <v>2.46990837895858E-15</v>
      </c>
      <c r="N84" s="16">
        <v>-1.30470274403224E-15</v>
      </c>
      <c r="O84" s="16">
        <v>1.8232078745956101E-15</v>
      </c>
      <c r="P84" s="16">
        <v>8.7734183929836703E-16</v>
      </c>
      <c r="Q84" s="16">
        <v>3.7090257518092701E-15</v>
      </c>
      <c r="R84" s="16">
        <v>5.2322356744309497E-15</v>
      </c>
      <c r="S84" s="16">
        <v>9.7369927793149696E-14</v>
      </c>
      <c r="T84">
        <v>5.4993008384713001E-2</v>
      </c>
      <c r="U84">
        <v>0</v>
      </c>
      <c r="V84">
        <v>-0.23453950553985101</v>
      </c>
      <c r="W84">
        <v>1.03090552867803E-2</v>
      </c>
    </row>
    <row r="85" spans="1:23" x14ac:dyDescent="0.25">
      <c r="A85" s="1">
        <v>46752</v>
      </c>
      <c r="B85">
        <v>0</v>
      </c>
      <c r="C85">
        <v>0</v>
      </c>
      <c r="D85">
        <v>-0.47785396517286099</v>
      </c>
      <c r="E85">
        <v>-0.164184182547572</v>
      </c>
      <c r="F85">
        <v>-0.13595735822876101</v>
      </c>
      <c r="G85">
        <v>0.23951534894815801</v>
      </c>
      <c r="H85">
        <v>-5.2320525474556699E-2</v>
      </c>
      <c r="I85">
        <v>-0.19614975158773901</v>
      </c>
      <c r="J85" s="16">
        <v>-1.7191211356912001E-14</v>
      </c>
      <c r="K85" s="16">
        <v>4.5166627080318902E-14</v>
      </c>
      <c r="L85" s="16">
        <v>-1.1084491371005599E-15</v>
      </c>
      <c r="M85" s="16">
        <v>2.4338120733656498E-15</v>
      </c>
      <c r="N85" s="16">
        <v>-1.29322082132871E-15</v>
      </c>
      <c r="O85" s="16">
        <v>1.8002391422719301E-15</v>
      </c>
      <c r="P85" s="16">
        <v>8.6555223124935E-16</v>
      </c>
      <c r="Q85" s="16">
        <v>3.6664277185793099E-15</v>
      </c>
      <c r="R85" s="16">
        <v>5.1747779618717599E-15</v>
      </c>
      <c r="S85" s="16">
        <v>9.7271916914627302E-14</v>
      </c>
      <c r="T85">
        <v>5.3244589916898698E-2</v>
      </c>
      <c r="U85">
        <v>0</v>
      </c>
      <c r="V85">
        <v>-0.23218768516840901</v>
      </c>
      <c r="W85">
        <v>1.01855989689826E-2</v>
      </c>
    </row>
    <row r="86" spans="1:23" x14ac:dyDescent="0.25">
      <c r="A86" s="1">
        <v>46843</v>
      </c>
      <c r="B86">
        <v>0</v>
      </c>
      <c r="C86">
        <v>0</v>
      </c>
      <c r="D86">
        <v>-0.46782472636640499</v>
      </c>
      <c r="E86">
        <v>-0.162204815605898</v>
      </c>
      <c r="F86">
        <v>-0.13459778474526399</v>
      </c>
      <c r="G86">
        <v>0.23711829261675599</v>
      </c>
      <c r="H86">
        <v>-5.2274574428617201E-2</v>
      </c>
      <c r="I86">
        <v>-0.187695182009401</v>
      </c>
      <c r="J86" s="16">
        <v>-1.67872476581987E-14</v>
      </c>
      <c r="K86" s="16">
        <v>4.54108801313141E-14</v>
      </c>
      <c r="L86" s="16">
        <v>-1.0934685961342199E-15</v>
      </c>
      <c r="M86" s="16">
        <v>2.3984120852656401E-15</v>
      </c>
      <c r="N86" s="16">
        <v>-1.28045080959483E-15</v>
      </c>
      <c r="O86" s="16">
        <v>1.7782650902614199E-15</v>
      </c>
      <c r="P86" s="16">
        <v>8.5486550715891996E-16</v>
      </c>
      <c r="Q86" s="16">
        <v>3.6244854242391002E-15</v>
      </c>
      <c r="R86" s="16">
        <v>5.11679081356384E-15</v>
      </c>
      <c r="S86" s="16">
        <v>9.7163792181450199E-14</v>
      </c>
      <c r="T86">
        <v>5.16287354750554E-2</v>
      </c>
      <c r="U86">
        <v>0</v>
      </c>
      <c r="V86">
        <v>-0.229863099123263</v>
      </c>
      <c r="W86">
        <v>1.00637014540884E-2</v>
      </c>
    </row>
    <row r="87" spans="1:23" x14ac:dyDescent="0.25">
      <c r="A87" s="1">
        <v>46934</v>
      </c>
      <c r="B87">
        <v>0</v>
      </c>
      <c r="C87">
        <v>0</v>
      </c>
      <c r="D87">
        <v>-0.45780679364688998</v>
      </c>
      <c r="E87">
        <v>-0.16024956817757599</v>
      </c>
      <c r="F87">
        <v>-0.133251806949094</v>
      </c>
      <c r="G87">
        <v>0.2347457841883</v>
      </c>
      <c r="H87">
        <v>-5.2100954857201003E-2</v>
      </c>
      <c r="I87">
        <v>-0.179459738470996</v>
      </c>
      <c r="J87" s="16">
        <v>-1.6383673075577299E-14</v>
      </c>
      <c r="K87" s="16">
        <v>4.5640476859126997E-14</v>
      </c>
      <c r="L87" s="16">
        <v>-1.0788044260193399E-15</v>
      </c>
      <c r="M87" s="16">
        <v>2.3637320765880199E-15</v>
      </c>
      <c r="N87" s="16">
        <v>-1.2665533776115501E-15</v>
      </c>
      <c r="O87" s="16">
        <v>1.7571985317841901E-15</v>
      </c>
      <c r="P87" s="16">
        <v>8.45158369353323E-16</v>
      </c>
      <c r="Q87" s="16">
        <v>3.5832015400768304E-15</v>
      </c>
      <c r="R87" s="16">
        <v>5.0584265043997702E-15</v>
      </c>
      <c r="S87" s="16">
        <v>9.7045685051550496E-14</v>
      </c>
      <c r="T87">
        <v>5.0130740537087402E-2</v>
      </c>
      <c r="U87">
        <v>0</v>
      </c>
      <c r="V87">
        <v>-0.22756459157615</v>
      </c>
      <c r="W87">
        <v>9.9433416586007291E-3</v>
      </c>
    </row>
    <row r="88" spans="1:23" x14ac:dyDescent="0.25">
      <c r="A88" s="1">
        <v>47026</v>
      </c>
      <c r="B88">
        <v>0</v>
      </c>
      <c r="C88">
        <v>0</v>
      </c>
      <c r="D88">
        <v>-0.44784303121451902</v>
      </c>
      <c r="E88">
        <v>-0.15831841266427499</v>
      </c>
      <c r="F88">
        <v>-0.13191928890622501</v>
      </c>
      <c r="G88">
        <v>0.23239740301363901</v>
      </c>
      <c r="H88">
        <v>-5.1816716001492298E-2</v>
      </c>
      <c r="I88">
        <v>-0.17145691682239</v>
      </c>
      <c r="J88" s="16">
        <v>-1.5981242565364102E-14</v>
      </c>
      <c r="K88" s="16">
        <v>4.5855606378661699E-14</v>
      </c>
      <c r="L88" s="16">
        <v>-1.0643406917881301E-15</v>
      </c>
      <c r="M88" s="16">
        <v>2.3297866524635402E-15</v>
      </c>
      <c r="N88" s="16">
        <v>-1.25168739020953E-15</v>
      </c>
      <c r="O88" s="16">
        <v>1.7369547345038099E-15</v>
      </c>
      <c r="P88" s="16">
        <v>8.3631182720516998E-16</v>
      </c>
      <c r="Q88" s="16">
        <v>3.54257403335209E-15</v>
      </c>
      <c r="R88" s="16">
        <v>4.9998313696474797E-15</v>
      </c>
      <c r="S88" s="16">
        <v>9.6917743477175803E-14</v>
      </c>
      <c r="T88">
        <v>4.8737609953314803E-2</v>
      </c>
      <c r="U88">
        <v>0</v>
      </c>
      <c r="V88">
        <v>-0.22529120858781401</v>
      </c>
      <c r="W88">
        <v>9.8244988005847592E-3</v>
      </c>
    </row>
    <row r="89" spans="1:23" x14ac:dyDescent="0.25">
      <c r="A89" s="1">
        <v>47118</v>
      </c>
      <c r="B89">
        <v>0</v>
      </c>
      <c r="C89">
        <v>0</v>
      </c>
      <c r="D89">
        <v>-0.43796970457532802</v>
      </c>
      <c r="E89">
        <v>-0.15641126657162599</v>
      </c>
      <c r="F89">
        <v>-0.13060009603098099</v>
      </c>
      <c r="G89">
        <v>0.23007278579832999</v>
      </c>
      <c r="H89">
        <v>-5.1437072514890797E-2</v>
      </c>
      <c r="I89">
        <v>-0.16369691249055801</v>
      </c>
      <c r="J89" s="16">
        <v>-1.5580693078139001E-14</v>
      </c>
      <c r="K89" s="16">
        <v>4.6056457407609998E-14</v>
      </c>
      <c r="L89" s="16">
        <v>-1.04998825543765E-15</v>
      </c>
      <c r="M89" s="16">
        <v>2.2965826535179302E-15</v>
      </c>
      <c r="N89" s="16">
        <v>-1.2360068869744499E-15</v>
      </c>
      <c r="O89" s="16">
        <v>1.71745283308668E-15</v>
      </c>
      <c r="P89" s="16">
        <v>8.2821298124360999E-16</v>
      </c>
      <c r="Q89" s="16">
        <v>3.5025971079108599E-15</v>
      </c>
      <c r="R89" s="16">
        <v>4.9411442581535997E-15</v>
      </c>
      <c r="S89" s="16">
        <v>9.6780130183419003E-14</v>
      </c>
      <c r="T89">
        <v>4.7437861205966998E-2</v>
      </c>
      <c r="U89">
        <v>0</v>
      </c>
      <c r="V89">
        <v>-0.223042156367039</v>
      </c>
      <c r="W89">
        <v>9.7071523953310198E-3</v>
      </c>
    </row>
    <row r="90" spans="1:23" x14ac:dyDescent="0.25">
      <c r="A90" s="1">
        <v>47208</v>
      </c>
      <c r="B90">
        <v>0</v>
      </c>
      <c r="C90">
        <v>0</v>
      </c>
      <c r="D90">
        <v>-0.428217217437799</v>
      </c>
      <c r="E90">
        <v>-0.15452800326388699</v>
      </c>
      <c r="F90">
        <v>-0.12929409507784501</v>
      </c>
      <c r="G90">
        <v>0.22777160990343401</v>
      </c>
      <c r="H90">
        <v>-5.0975572304267698E-2</v>
      </c>
      <c r="I90">
        <v>-0.15618702068496201</v>
      </c>
      <c r="J90" s="16">
        <v>-1.5182735223931801E-14</v>
      </c>
      <c r="K90" s="16">
        <v>4.6243221283694697E-14</v>
      </c>
      <c r="L90" s="16">
        <v>-1.03568127498554E-15</v>
      </c>
      <c r="M90" s="16">
        <v>2.26412034706784E-15</v>
      </c>
      <c r="N90" s="16">
        <v>-1.2196587863432E-15</v>
      </c>
      <c r="O90" s="16">
        <v>1.69861679460201E-15</v>
      </c>
      <c r="P90" s="16">
        <v>8.2075624896424903E-16</v>
      </c>
      <c r="Q90" s="16">
        <v>3.46326200167279E-15</v>
      </c>
      <c r="R90" s="16">
        <v>4.8824953131701598E-15</v>
      </c>
      <c r="S90" s="16">
        <v>9.6633020923414297E-14</v>
      </c>
      <c r="T90">
        <v>4.6221349850387498E-2</v>
      </c>
      <c r="U90">
        <v>0</v>
      </c>
      <c r="V90">
        <v>-0.22081676811187301</v>
      </c>
      <c r="W90">
        <v>9.5912822510739598E-3</v>
      </c>
    </row>
    <row r="91" spans="1:23" x14ac:dyDescent="0.25">
      <c r="A91" s="1">
        <v>47299</v>
      </c>
      <c r="B91">
        <v>0</v>
      </c>
      <c r="C91">
        <v>0</v>
      </c>
      <c r="D91">
        <v>-0.41861078741082097</v>
      </c>
      <c r="E91">
        <v>-0.15266846071241899</v>
      </c>
      <c r="F91">
        <v>-0.12800115413079</v>
      </c>
      <c r="G91">
        <v>0.22549358170598199</v>
      </c>
      <c r="H91">
        <v>-5.04442545894591E-2</v>
      </c>
      <c r="I91">
        <v>-0.14893200519081001</v>
      </c>
      <c r="J91" s="16">
        <v>-1.47880459568759E-14</v>
      </c>
      <c r="K91" s="16">
        <v>4.64160942637587E-14</v>
      </c>
      <c r="L91" s="16">
        <v>-1.0213738044478601E-15</v>
      </c>
      <c r="M91" s="16">
        <v>2.23239451150456E-15</v>
      </c>
      <c r="N91" s="16">
        <v>-1.2027812137506699E-15</v>
      </c>
      <c r="O91" s="16">
        <v>1.68037602664618E-15</v>
      </c>
      <c r="P91" s="16">
        <v>8.1384413665035595E-16</v>
      </c>
      <c r="Q91" s="16">
        <v>3.4245576592283302E-15</v>
      </c>
      <c r="R91" s="16">
        <v>4.8240050710669298E-15</v>
      </c>
      <c r="S91" s="16">
        <v>9.6476602749188398E-14</v>
      </c>
      <c r="T91">
        <v>4.5079114724604602E-2</v>
      </c>
      <c r="U91">
        <v>0</v>
      </c>
      <c r="V91">
        <v>-0.21861447768283501</v>
      </c>
      <c r="W91">
        <v>9.4768684647666898E-3</v>
      </c>
    </row>
    <row r="92" spans="1:23" x14ac:dyDescent="0.25">
      <c r="A92" s="1">
        <v>47391</v>
      </c>
      <c r="B92">
        <v>0</v>
      </c>
      <c r="C92">
        <v>0</v>
      </c>
      <c r="D92">
        <v>-0.40917106188901398</v>
      </c>
      <c r="E92">
        <v>-0.150832448620983</v>
      </c>
      <c r="F92">
        <v>-0.12672114259141601</v>
      </c>
      <c r="G92">
        <v>0.22323842848401701</v>
      </c>
      <c r="H92">
        <v>-4.98537973197151E-2</v>
      </c>
      <c r="I92">
        <v>-0.1419344353044</v>
      </c>
      <c r="J92" s="16">
        <v>-1.4397262424662201E-14</v>
      </c>
      <c r="K92" s="16">
        <v>4.6575279183945898E-14</v>
      </c>
      <c r="L92" s="16">
        <v>-1.0070365882055699E-15</v>
      </c>
      <c r="M92" s="16">
        <v>2.2013954125019101E-15</v>
      </c>
      <c r="N92" s="16">
        <v>-1.1855023589520399E-15</v>
      </c>
      <c r="O92" s="16">
        <v>1.6626657040433699E-15</v>
      </c>
      <c r="P92" s="16">
        <v>8.0738764737438595E-16</v>
      </c>
      <c r="Q92" s="16">
        <v>3.38647129608099E-15</v>
      </c>
      <c r="R92" s="16">
        <v>4.7657838565185998E-15</v>
      </c>
      <c r="S92" s="16">
        <v>9.6311072328965099E-14</v>
      </c>
      <c r="T92">
        <v>4.4003240758485003E-2</v>
      </c>
      <c r="U92">
        <v>0</v>
      </c>
      <c r="V92">
        <v>-0.21643479871305299</v>
      </c>
      <c r="W92">
        <v>9.3638914179102802E-3</v>
      </c>
    </row>
    <row r="93" spans="1:23" x14ac:dyDescent="0.25">
      <c r="A93" s="1">
        <v>47483</v>
      </c>
      <c r="B93">
        <v>0</v>
      </c>
      <c r="C93">
        <v>0</v>
      </c>
      <c r="D93">
        <v>-0.39991467647714801</v>
      </c>
      <c r="E93">
        <v>-0.14901975423622199</v>
      </c>
      <c r="F93">
        <v>-0.12545393116650499</v>
      </c>
      <c r="G93">
        <v>0.22100589275690799</v>
      </c>
      <c r="H93">
        <v>-4.9213653592448697E-2</v>
      </c>
      <c r="I93">
        <v>-0.13519499140517199</v>
      </c>
      <c r="J93" s="16">
        <v>-1.4010977043921801E-14</v>
      </c>
      <c r="K93" s="16">
        <v>4.6720986563031802E-14</v>
      </c>
      <c r="L93" s="16">
        <v>-9.9265410883992493E-16</v>
      </c>
      <c r="M93" s="16">
        <v>2.17110967288925E-15</v>
      </c>
      <c r="N93" s="16">
        <v>-1.1679397754485499E-15</v>
      </c>
      <c r="O93" s="16">
        <v>1.64542687753936E-15</v>
      </c>
      <c r="P93" s="16">
        <v>8.0130640228998201E-16</v>
      </c>
      <c r="Q93" s="16">
        <v>3.34898886934216E-15</v>
      </c>
      <c r="R93" s="16">
        <v>4.7079314454130102E-15</v>
      </c>
      <c r="S93" s="16">
        <v>9.6136634334561597E-14</v>
      </c>
      <c r="T93">
        <v>4.2986737437364898E-2</v>
      </c>
      <c r="U93">
        <v>0</v>
      </c>
      <c r="V93">
        <v>-0.214277308043653</v>
      </c>
      <c r="W93">
        <v>9.2523317724387301E-3</v>
      </c>
    </row>
    <row r="94" spans="1:23" x14ac:dyDescent="0.25">
      <c r="A94" s="1">
        <v>47573</v>
      </c>
      <c r="B94">
        <v>0</v>
      </c>
      <c r="C94">
        <v>0</v>
      </c>
      <c r="D94">
        <v>-0.390854758956314</v>
      </c>
      <c r="E94">
        <v>-0.147230147091792</v>
      </c>
      <c r="F94">
        <v>-0.124199391855361</v>
      </c>
      <c r="G94">
        <v>0.218795728336038</v>
      </c>
      <c r="H94">
        <v>-4.8532177084998303E-2</v>
      </c>
      <c r="I94">
        <v>-0.12871274030709401</v>
      </c>
      <c r="J94" s="16">
        <v>-1.3629733798303499E-14</v>
      </c>
      <c r="K94" s="16">
        <v>4.6853435229995102E-14</v>
      </c>
      <c r="L94" s="16">
        <v>-9.7822192135687901E-16</v>
      </c>
      <c r="M94" s="16">
        <v>2.1415210403193699E-15</v>
      </c>
      <c r="N94" s="16">
        <v>-1.15020004343051E-15</v>
      </c>
      <c r="O94" s="16">
        <v>1.6286064170259E-15</v>
      </c>
      <c r="P94" s="16">
        <v>7.95528540486166E-16</v>
      </c>
      <c r="Q94" s="16">
        <v>3.3120954680131402E-15</v>
      </c>
      <c r="R94" s="16">
        <v>4.65053696270525E-15</v>
      </c>
      <c r="S94" s="16">
        <v>9.59534999163362E-14</v>
      </c>
      <c r="T94">
        <v>4.2023431178732099E-2</v>
      </c>
      <c r="U94">
        <v>0</v>
      </c>
      <c r="V94">
        <v>-0.212141632598637</v>
      </c>
      <c r="W94">
        <v>9.1421704666574798E-3</v>
      </c>
    </row>
    <row r="95" spans="1:23" x14ac:dyDescent="0.25">
      <c r="A95" s="1">
        <v>47664</v>
      </c>
      <c r="B95">
        <v>0</v>
      </c>
      <c r="C95">
        <v>0</v>
      </c>
      <c r="D95">
        <v>-0.382001382199599</v>
      </c>
      <c r="E95">
        <v>-0.14546338288652</v>
      </c>
      <c r="F95">
        <v>-0.122957397937077</v>
      </c>
      <c r="G95">
        <v>0.21660769756700901</v>
      </c>
      <c r="H95">
        <v>-4.78167367673E-2</v>
      </c>
      <c r="I95">
        <v>-0.122485381958665</v>
      </c>
      <c r="J95" s="16">
        <v>-1.3254025708554E-14</v>
      </c>
      <c r="K95" s="16">
        <v>4.6972852553310199E-14</v>
      </c>
      <c r="L95" s="16">
        <v>-9.6374428720953192E-16</v>
      </c>
      <c r="M95" s="16">
        <v>2.1126110584263799E-15</v>
      </c>
      <c r="N95" s="16">
        <v>-1.1323787263392501E-15</v>
      </c>
      <c r="O95" s="16">
        <v>1.6121568324174099E-15</v>
      </c>
      <c r="P95" s="16">
        <v>7.8999045210140196E-16</v>
      </c>
      <c r="Q95" s="16">
        <v>3.2757756344174702E-15</v>
      </c>
      <c r="R95" s="16">
        <v>4.5936789809100303E-15</v>
      </c>
      <c r="S95" s="16">
        <v>9.5761885277887798E-14</v>
      </c>
      <c r="T95">
        <v>4.1107870065289001E-2</v>
      </c>
      <c r="U95">
        <v>0</v>
      </c>
      <c r="V95">
        <v>-0.21002743899371101</v>
      </c>
      <c r="W95">
        <v>9.0333887112359901E-3</v>
      </c>
    </row>
    <row r="96" spans="1:23" x14ac:dyDescent="0.25">
      <c r="A96" s="1">
        <v>47756</v>
      </c>
      <c r="B96">
        <v>0</v>
      </c>
      <c r="C96">
        <v>0</v>
      </c>
      <c r="D96">
        <v>-0.37336196966115898</v>
      </c>
      <c r="E96">
        <v>-0.143719206658318</v>
      </c>
      <c r="F96">
        <v>-0.121727823957847</v>
      </c>
      <c r="G96">
        <v>0.21444156940189299</v>
      </c>
      <c r="H96">
        <v>-4.7073821338242297E-2</v>
      </c>
      <c r="I96">
        <v>-0.11650946932165</v>
      </c>
      <c r="J96" s="16">
        <v>-1.28842933905536E-14</v>
      </c>
      <c r="K96" s="16">
        <v>4.7079474344075E-14</v>
      </c>
      <c r="L96" s="16">
        <v>-9.4923210733618599E-16</v>
      </c>
      <c r="M96" s="16">
        <v>2.0843596481665302E-15</v>
      </c>
      <c r="N96" s="16">
        <v>-1.1145605596977101E-15</v>
      </c>
      <c r="O96" s="16">
        <v>1.5960360072295699E-15</v>
      </c>
      <c r="P96" s="16">
        <v>7.8463639006703101E-16</v>
      </c>
      <c r="Q96" s="16">
        <v>3.2400136269016199E-15</v>
      </c>
      <c r="R96" s="16">
        <v>4.5374257852013796E-15</v>
      </c>
      <c r="S96" s="16">
        <v>9.5562010358292902E-14</v>
      </c>
      <c r="T96">
        <v>4.0235239544777902E-2</v>
      </c>
      <c r="U96">
        <v>0</v>
      </c>
      <c r="V96">
        <v>-0.20793442531716799</v>
      </c>
      <c r="W96">
        <v>8.9259679852539808E-3</v>
      </c>
    </row>
    <row r="97" spans="1:23" x14ac:dyDescent="0.25">
      <c r="A97" s="1">
        <v>47848</v>
      </c>
      <c r="B97">
        <v>0</v>
      </c>
      <c r="C97">
        <v>0</v>
      </c>
      <c r="D97">
        <v>-0.36494165713637799</v>
      </c>
      <c r="E97">
        <v>-0.141997355384547</v>
      </c>
      <c r="F97">
        <v>-0.12051054571834099</v>
      </c>
      <c r="G97">
        <v>0.212297118049775</v>
      </c>
      <c r="H97">
        <v>-4.6309133941196602E-2</v>
      </c>
      <c r="I97">
        <v>-0.110780603396589</v>
      </c>
      <c r="J97" s="16">
        <v>-1.25209245954693E-14</v>
      </c>
      <c r="K97" s="16">
        <v>4.7173544498667297E-14</v>
      </c>
      <c r="L97" s="16">
        <v>-9.3470114344877107E-16</v>
      </c>
      <c r="M97" s="16">
        <v>2.0567456065945602E-15</v>
      </c>
      <c r="N97" s="16">
        <v>-1.09681981902935E-15</v>
      </c>
      <c r="O97" s="16">
        <v>1.58020687304939E-15</v>
      </c>
      <c r="P97" s="16">
        <v>7.7941799770903504E-16</v>
      </c>
      <c r="Q97" s="16">
        <v>3.2047936326135201E-15</v>
      </c>
      <c r="R97" s="16">
        <v>4.4818357726314398E-15</v>
      </c>
      <c r="S97" s="16">
        <v>9.5354097626010599E-14</v>
      </c>
      <c r="T97">
        <v>3.9401287857566698E-2</v>
      </c>
      <c r="U97">
        <v>0</v>
      </c>
      <c r="V97">
        <v>-0.20586231463548599</v>
      </c>
      <c r="W97">
        <v>8.8198900322999391E-3</v>
      </c>
    </row>
    <row r="98" spans="1:23" x14ac:dyDescent="0.25">
      <c r="A98" s="1">
        <v>47938</v>
      </c>
      <c r="B98">
        <v>0</v>
      </c>
      <c r="C98">
        <v>0</v>
      </c>
      <c r="D98">
        <v>-0.35674361445974301</v>
      </c>
      <c r="E98">
        <v>-0.14029756011455399</v>
      </c>
      <c r="F98">
        <v>-0.11930544026119599</v>
      </c>
      <c r="G98">
        <v>0.210174122030171</v>
      </c>
      <c r="H98">
        <v>-4.5527677780493402E-2</v>
      </c>
      <c r="I98">
        <v>-0.105293605411307</v>
      </c>
      <c r="J98" s="16">
        <v>-1.2164254613669E-14</v>
      </c>
      <c r="K98" s="16">
        <v>4.7255314439659102E-14</v>
      </c>
      <c r="L98" s="16">
        <v>-9.2017051011272391E-16</v>
      </c>
      <c r="M98" s="16">
        <v>2.02974703055426E-15</v>
      </c>
      <c r="N98" s="16">
        <v>-1.0792208213241201E-15</v>
      </c>
      <c r="O98" s="16">
        <v>1.56463704730351E-15</v>
      </c>
      <c r="P98" s="16">
        <v>7.7429378240157798E-16</v>
      </c>
      <c r="Q98" s="16">
        <v>3.1700999379970399E-15</v>
      </c>
      <c r="R98" s="16">
        <v>4.42695795536044E-15</v>
      </c>
      <c r="S98" s="16">
        <v>9.5138370985617105E-14</v>
      </c>
      <c r="T98">
        <v>3.86022600884681E-2</v>
      </c>
      <c r="U98">
        <v>0</v>
      </c>
      <c r="V98">
        <v>-0.20381084986759501</v>
      </c>
      <c r="W98">
        <v>8.7151368566226392E-3</v>
      </c>
    </row>
    <row r="99" spans="1:23" x14ac:dyDescent="0.25">
      <c r="A99" s="1">
        <v>48029</v>
      </c>
      <c r="B99">
        <v>0</v>
      </c>
      <c r="C99">
        <v>0</v>
      </c>
      <c r="D99">
        <v>-0.34876933070081501</v>
      </c>
      <c r="E99">
        <v>-0.13861954771996701</v>
      </c>
      <c r="F99">
        <v>-0.11811238585860299</v>
      </c>
      <c r="G99">
        <v>0.20807236350717501</v>
      </c>
      <c r="H99">
        <v>-4.47338332925762E-2</v>
      </c>
      <c r="I99">
        <v>-0.100042668172638</v>
      </c>
      <c r="J99" s="16">
        <v>-1.18145674188064E-14</v>
      </c>
      <c r="K99" s="16">
        <v>4.7325042406611798E-14</v>
      </c>
      <c r="L99" s="16">
        <v>-9.0566141600146498E-16</v>
      </c>
      <c r="M99" s="16">
        <v>2.0033416727384502E-15</v>
      </c>
      <c r="N99" s="16">
        <v>-1.0618185215248601E-15</v>
      </c>
      <c r="O99" s="16">
        <v>1.54929845189389E-15</v>
      </c>
      <c r="P99" s="16">
        <v>7.6922855944007604E-16</v>
      </c>
      <c r="Q99" s="16">
        <v>3.1359170636015898E-15</v>
      </c>
      <c r="R99" s="16">
        <v>4.3728325406750401E-15</v>
      </c>
      <c r="S99" s="16">
        <v>9.4915054796154204E-14</v>
      </c>
      <c r="T99">
        <v>3.7834839860857103E-2</v>
      </c>
      <c r="U99">
        <v>0</v>
      </c>
      <c r="V99">
        <v>-0.201779789744538</v>
      </c>
      <c r="W99">
        <v>8.6116907193342605E-3</v>
      </c>
    </row>
    <row r="100" spans="1:23" x14ac:dyDescent="0.25">
      <c r="A100" s="1">
        <v>48121</v>
      </c>
      <c r="B100">
        <v>0</v>
      </c>
      <c r="C100">
        <v>0</v>
      </c>
      <c r="D100">
        <v>-0.34101886626069899</v>
      </c>
      <c r="E100">
        <v>-0.136963042332194</v>
      </c>
      <c r="F100">
        <v>-0.116931262000028</v>
      </c>
      <c r="G100">
        <v>0.20599162781920399</v>
      </c>
      <c r="H100">
        <v>-4.3931427532615003E-2</v>
      </c>
      <c r="I100">
        <v>-9.5021488520760602E-2</v>
      </c>
      <c r="J100" s="16">
        <v>-1.14720974288176E-14</v>
      </c>
      <c r="K100" s="16">
        <v>4.7382992641400701E-14</v>
      </c>
      <c r="L100" s="16">
        <v>-8.9119613047373806E-16</v>
      </c>
      <c r="M100" s="16">
        <v>1.9775072373686E-15</v>
      </c>
      <c r="N100" s="16">
        <v>-1.04465917185358E-15</v>
      </c>
      <c r="O100" s="16">
        <v>1.53416692625551E-15</v>
      </c>
      <c r="P100" s="16">
        <v>7.6419288518490601E-16</v>
      </c>
      <c r="Q100" s="16">
        <v>3.1022298688904399E-15</v>
      </c>
      <c r="R100" s="16">
        <v>4.3194915637109997E-15</v>
      </c>
      <c r="S100" s="16">
        <v>9.4684372998023602E-14</v>
      </c>
      <c r="T100">
        <v>3.7096097800088199E-2</v>
      </c>
      <c r="U100">
        <v>0</v>
      </c>
      <c r="V100">
        <v>-0.19976890562919999</v>
      </c>
      <c r="W100">
        <v>8.5095341346648895E-3</v>
      </c>
    </row>
    <row r="101" spans="1:23" x14ac:dyDescent="0.25">
      <c r="A101" s="1">
        <v>48213</v>
      </c>
      <c r="B101">
        <v>0</v>
      </c>
      <c r="C101">
        <v>0</v>
      </c>
      <c r="D101">
        <v>-0.33349107507984299</v>
      </c>
      <c r="E101">
        <v>-0.13532776652346701</v>
      </c>
      <c r="F101">
        <v>-0.11576194938003299</v>
      </c>
      <c r="G101">
        <v>0.203931703145073</v>
      </c>
      <c r="H101">
        <v>-4.3123796426658298E-2</v>
      </c>
      <c r="I101">
        <v>-9.0223382734794105E-2</v>
      </c>
      <c r="J101" s="16">
        <v>-1.11370317650156E-14</v>
      </c>
      <c r="K101" s="16">
        <v>4.7429434506080102E-14</v>
      </c>
      <c r="L101" s="16">
        <v>-8.7679715081713801E-16</v>
      </c>
      <c r="M101" s="16">
        <v>1.9522216224117601E-15</v>
      </c>
      <c r="N101" s="16">
        <v>-1.0277810174616999E-15</v>
      </c>
      <c r="O101" s="16">
        <v>1.5192218450848399E-15</v>
      </c>
      <c r="P101" s="16">
        <v>7.5916249421911501E-16</v>
      </c>
      <c r="Q101" s="16">
        <v>3.0690236319296E-15</v>
      </c>
      <c r="R101" s="16">
        <v>4.2669595520003196E-15</v>
      </c>
      <c r="S101" s="16">
        <v>9.44465483439551E-14</v>
      </c>
      <c r="T101">
        <v>3.6383445990642797E-2</v>
      </c>
      <c r="U101">
        <v>0</v>
      </c>
      <c r="V101">
        <v>-0.19777797901701599</v>
      </c>
      <c r="W101">
        <v>8.4086498662679903E-3</v>
      </c>
    </row>
    <row r="102" spans="1:23" x14ac:dyDescent="0.25">
      <c r="A102" s="1">
        <v>48304</v>
      </c>
      <c r="B102">
        <v>0</v>
      </c>
      <c r="C102">
        <v>0</v>
      </c>
      <c r="D102">
        <v>-0.32618379995667601</v>
      </c>
      <c r="E102">
        <v>-0.133713442277271</v>
      </c>
      <c r="F102">
        <v>-0.11460432988623501</v>
      </c>
      <c r="G102">
        <v>0.20189238026508799</v>
      </c>
      <c r="H102">
        <v>-4.23138405164857E-2</v>
      </c>
      <c r="I102">
        <v>-8.5641386628656793E-2</v>
      </c>
      <c r="J102" s="16">
        <v>-1.0809512897829999E-14</v>
      </c>
      <c r="K102" s="16">
        <v>4.7464641565112302E-14</v>
      </c>
      <c r="L102" s="16">
        <v>-8.6248654573299897E-16</v>
      </c>
      <c r="M102" s="16">
        <v>1.9274631148346699E-15</v>
      </c>
      <c r="N102" s="16">
        <v>-1.01121500688652E-15</v>
      </c>
      <c r="O102" s="16">
        <v>1.50444574828779E-15</v>
      </c>
      <c r="P102" s="16">
        <v>7.5411775166781705E-16</v>
      </c>
      <c r="Q102" s="16">
        <v>3.0362841081395802E-15</v>
      </c>
      <c r="R102" s="16">
        <v>4.2152542040990499E-15</v>
      </c>
      <c r="S102" s="16">
        <v>9.4201801728549399E-14</v>
      </c>
      <c r="T102">
        <v>3.5694597738468697E-2</v>
      </c>
      <c r="U102">
        <v>0</v>
      </c>
      <c r="V102">
        <v>-0.195806799575302</v>
      </c>
      <c r="W102">
        <v>8.3090209235765697E-3</v>
      </c>
    </row>
    <row r="103" spans="1:23" x14ac:dyDescent="0.25">
      <c r="A103" s="1">
        <v>48395</v>
      </c>
      <c r="B103">
        <v>0</v>
      </c>
      <c r="C103">
        <v>0</v>
      </c>
      <c r="D103">
        <v>-0.31909404375595402</v>
      </c>
      <c r="E103">
        <v>-0.132119791785477</v>
      </c>
      <c r="F103">
        <v>-0.113458286587374</v>
      </c>
      <c r="G103">
        <v>0.19987345238840201</v>
      </c>
      <c r="H103">
        <v>-4.1504074793300601E-2</v>
      </c>
      <c r="I103">
        <v>-8.12683419559697E-2</v>
      </c>
      <c r="J103" s="16">
        <v>-1.04896415770235E-14</v>
      </c>
      <c r="K103" s="16">
        <v>4.74888906581438E-14</v>
      </c>
      <c r="L103" s="16">
        <v>-8.4828545159597995E-16</v>
      </c>
      <c r="M103" s="16">
        <v>1.9032105449250901E-15</v>
      </c>
      <c r="N103" s="16">
        <v>-9.9498550015676406E-16</v>
      </c>
      <c r="O103" s="16">
        <v>1.48982398851123E-15</v>
      </c>
      <c r="P103" s="16">
        <v>7.4904312885246797E-16</v>
      </c>
      <c r="Q103" s="16">
        <v>3.00399757168473E-15</v>
      </c>
      <c r="R103" s="16">
        <v>4.1643870675259298E-15</v>
      </c>
      <c r="S103" s="16">
        <v>9.3950351610194903E-14</v>
      </c>
      <c r="T103">
        <v>3.5027532027592297E-2</v>
      </c>
      <c r="U103">
        <v>0</v>
      </c>
      <c r="V103">
        <v>-0.19385516360817601</v>
      </c>
      <c r="W103">
        <v>8.2106305582087397E-3</v>
      </c>
    </row>
    <row r="104" spans="1:23" x14ac:dyDescent="0.25">
      <c r="A104" s="1">
        <v>48487</v>
      </c>
      <c r="B104">
        <v>0</v>
      </c>
      <c r="C104">
        <v>0</v>
      </c>
      <c r="D104">
        <v>-0.31221811906354302</v>
      </c>
      <c r="E104">
        <v>-0.13054653810261299</v>
      </c>
      <c r="F104">
        <v>-0.11232370372150099</v>
      </c>
      <c r="G104">
        <v>0.19787471502658199</v>
      </c>
      <c r="H104">
        <v>-4.0696673180439701E-2</v>
      </c>
      <c r="I104">
        <v>-7.7096970618045907E-2</v>
      </c>
      <c r="J104" s="16">
        <v>-1.0177479954645999E-14</v>
      </c>
      <c r="K104" s="16">
        <v>4.75024609844406E-14</v>
      </c>
      <c r="L104" s="16">
        <v>-8.3421369946425599E-16</v>
      </c>
      <c r="M104" s="16">
        <v>1.8794434052135898E-15</v>
      </c>
      <c r="N104" s="16">
        <v>-9.7911096115453508E-16</v>
      </c>
      <c r="O104" s="16">
        <v>1.47534439987074E-15</v>
      </c>
      <c r="P104" s="16">
        <v>7.4392670801623604E-16</v>
      </c>
      <c r="Q104" s="16">
        <v>2.97215084254829E-15</v>
      </c>
      <c r="R104" s="16">
        <v>4.1143642039944099E-15</v>
      </c>
      <c r="S104" s="16">
        <v>9.3692413518715694E-14</v>
      </c>
      <c r="T104">
        <v>3.4380462129260998E-2</v>
      </c>
      <c r="U104">
        <v>0</v>
      </c>
      <c r="V104">
        <v>-0.19192287285735099</v>
      </c>
      <c r="W104">
        <v>8.1134622604232404E-3</v>
      </c>
    </row>
    <row r="105" spans="1:23" x14ac:dyDescent="0.25">
      <c r="A105" s="1">
        <v>48579</v>
      </c>
      <c r="B105">
        <v>0</v>
      </c>
      <c r="C105">
        <v>0</v>
      </c>
      <c r="D105">
        <v>-0.30555177862618499</v>
      </c>
      <c r="E105">
        <v>-0.12899340568215101</v>
      </c>
      <c r="F105">
        <v>-0.111200466684287</v>
      </c>
      <c r="G105">
        <v>0.195895965899436</v>
      </c>
      <c r="H105">
        <v>-3.9893508186651203E-2</v>
      </c>
      <c r="I105">
        <v>-7.3119938044123506E-2</v>
      </c>
      <c r="J105" s="16">
        <v>-9.8730548199334695E-15</v>
      </c>
      <c r="K105" s="16">
        <v>4.7505633215601203E-14</v>
      </c>
      <c r="L105" s="16">
        <v>-8.2028955255686903E-16</v>
      </c>
      <c r="M105" s="16">
        <v>1.85614193902555E-15</v>
      </c>
      <c r="N105" s="16">
        <v>-9.6360462405741897E-16</v>
      </c>
      <c r="O105" s="16">
        <v>1.46099699009949E-15</v>
      </c>
      <c r="P105" s="16">
        <v>7.38759719880992E-16</v>
      </c>
      <c r="Q105" s="16">
        <v>2.9407313018862502E-15</v>
      </c>
      <c r="R105" s="16">
        <v>4.0651868324151196E-15</v>
      </c>
      <c r="S105" s="16">
        <v>9.3428199641889999E-14</v>
      </c>
      <c r="T105">
        <v>3.3751807883436902E-2</v>
      </c>
      <c r="U105">
        <v>0</v>
      </c>
      <c r="V105">
        <v>-0.19000973356761</v>
      </c>
      <c r="W105">
        <v>8.0174997556234293E-3</v>
      </c>
    </row>
    <row r="106" spans="1:23" x14ac:dyDescent="0.25">
      <c r="A106" s="1">
        <v>48669</v>
      </c>
      <c r="B106">
        <v>0</v>
      </c>
      <c r="C106">
        <v>0</v>
      </c>
      <c r="D106">
        <v>-0.29909032870454899</v>
      </c>
      <c r="E106">
        <v>-0.127460120815165</v>
      </c>
      <c r="F106">
        <v>-0.110088462017444</v>
      </c>
      <c r="G106">
        <v>0.19393700486336499</v>
      </c>
      <c r="H106">
        <v>-3.90961862119414E-2</v>
      </c>
      <c r="I106">
        <v>-6.9329906991077397E-2</v>
      </c>
      <c r="J106" s="16">
        <v>-9.5763608763496699E-15</v>
      </c>
      <c r="K106" s="16">
        <v>4.7498688649253902E-14</v>
      </c>
      <c r="L106" s="16">
        <v>-8.0652953581240998E-16</v>
      </c>
      <c r="M106" s="16">
        <v>1.8332872031956301E-15</v>
      </c>
      <c r="N106" s="16">
        <v>-9.484751264031091E-16</v>
      </c>
      <c r="O106" s="16">
        <v>1.44677365725811E-15</v>
      </c>
      <c r="P106" s="16">
        <v>7.3353611621396601E-16</v>
      </c>
      <c r="Q106" s="16">
        <v>2.9097268978608402E-15</v>
      </c>
      <c r="R106" s="16">
        <v>4.0168519423668401E-15</v>
      </c>
      <c r="S106" s="16">
        <v>9.3157918483928098E-14</v>
      </c>
      <c r="T106">
        <v>3.3140171227225297E-2</v>
      </c>
      <c r="U106">
        <v>0</v>
      </c>
      <c r="V106">
        <v>-0.18811555576056199</v>
      </c>
      <c r="W106">
        <v>7.9227270009100594E-3</v>
      </c>
    </row>
    <row r="107" spans="1:23" x14ac:dyDescent="0.25">
      <c r="A107" s="1">
        <v>48760</v>
      </c>
      <c r="B107">
        <v>0</v>
      </c>
      <c r="C107">
        <v>0</v>
      </c>
      <c r="D107">
        <v>-0.29282872726818898</v>
      </c>
      <c r="E107">
        <v>-0.12594641198804701</v>
      </c>
      <c r="F107">
        <v>-0.10898757739727</v>
      </c>
      <c r="G107">
        <v>0.191997633855472</v>
      </c>
      <c r="H107">
        <v>-3.8306078948688697E-2</v>
      </c>
      <c r="I107">
        <v>-6.5719582892959205E-2</v>
      </c>
      <c r="J107" s="16">
        <v>-9.2873640016545604E-15</v>
      </c>
      <c r="K107" s="16">
        <v>4.7481908413064402E-14</v>
      </c>
      <c r="L107" s="16">
        <v>-7.9294834109295101E-16</v>
      </c>
      <c r="M107" s="16">
        <v>1.81086110899781E-15</v>
      </c>
      <c r="N107" s="16">
        <v>-9.3372710359198408E-16</v>
      </c>
      <c r="O107" s="16">
        <v>1.43266793130942E-15</v>
      </c>
      <c r="P107" s="16">
        <v>7.2825217833197802E-16</v>
      </c>
      <c r="Q107" s="16">
        <v>2.8791261438167499E-15</v>
      </c>
      <c r="R107" s="16">
        <v>3.9693528726787996E-15</v>
      </c>
      <c r="S107" s="16">
        <v>9.2881774589093506E-14</v>
      </c>
      <c r="T107">
        <v>3.2544314593479097E-2</v>
      </c>
      <c r="U107">
        <v>0</v>
      </c>
      <c r="V107">
        <v>-0.186240152671998</v>
      </c>
      <c r="W107">
        <v>7.8291281816816292E-3</v>
      </c>
    </row>
    <row r="108" spans="1:23" x14ac:dyDescent="0.25">
      <c r="A108" s="1">
        <v>48852</v>
      </c>
      <c r="B108">
        <v>0</v>
      </c>
      <c r="C108">
        <v>0</v>
      </c>
      <c r="D108">
        <v>-0.28676166877341303</v>
      </c>
      <c r="E108">
        <v>-0.124452010173002</v>
      </c>
      <c r="F108">
        <v>-0.107897701623297</v>
      </c>
      <c r="G108">
        <v>0.19007765684870601</v>
      </c>
      <c r="H108">
        <v>-3.7524351282554699E-2</v>
      </c>
      <c r="I108">
        <v>-6.2281751780244199E-2</v>
      </c>
      <c r="J108" s="16">
        <v>-9.0060044420000992E-15</v>
      </c>
      <c r="K108" s="16">
        <v>4.7455572725510303E-14</v>
      </c>
      <c r="L108" s="16">
        <v>-7.7955879352315399E-16</v>
      </c>
      <c r="M108" s="16">
        <v>1.7888464448878501E-15</v>
      </c>
      <c r="N108" s="16">
        <v>-9.19361741520748E-16</v>
      </c>
      <c r="O108" s="16">
        <v>1.41867474023163E-15</v>
      </c>
      <c r="P108" s="16">
        <v>7.2290616150033796E-16</v>
      </c>
      <c r="Q108" s="16">
        <v>2.8489181103726801E-15</v>
      </c>
      <c r="R108" s="16">
        <v>3.9226798514428701E-15</v>
      </c>
      <c r="S108" s="16">
        <v>9.2599968323849904E-14</v>
      </c>
      <c r="T108">
        <v>3.1963141846036297E-2</v>
      </c>
      <c r="U108">
        <v>0</v>
      </c>
      <c r="V108">
        <v>-0.18438334031748099</v>
      </c>
      <c r="W108">
        <v>7.7366877082824196E-3</v>
      </c>
    </row>
    <row r="109" spans="1:23" x14ac:dyDescent="0.25">
      <c r="A109" s="1">
        <v>48944</v>
      </c>
      <c r="B109">
        <v>0</v>
      </c>
      <c r="C109">
        <v>0</v>
      </c>
      <c r="D109">
        <v>-0.28088365709056001</v>
      </c>
      <c r="E109">
        <v>-0.122976649062614</v>
      </c>
      <c r="F109">
        <v>-0.106818724607064</v>
      </c>
      <c r="G109">
        <v>0.18817687981475001</v>
      </c>
      <c r="H109">
        <v>-3.6751986061239403E-2</v>
      </c>
      <c r="I109">
        <v>-5.9009311685386499E-2</v>
      </c>
      <c r="J109" s="16">
        <v>-8.7321999004431893E-15</v>
      </c>
      <c r="K109" s="16">
        <v>4.7419960217473801E-14</v>
      </c>
      <c r="L109" s="16">
        <v>-7.6637186630348904E-16</v>
      </c>
      <c r="M109" s="16">
        <v>1.76722688422928E-15</v>
      </c>
      <c r="N109" s="16">
        <v>-9.05377285571144E-16</v>
      </c>
      <c r="O109" s="16">
        <v>1.4047901998796299E-15</v>
      </c>
      <c r="P109" s="16">
        <v>7.1749797444509798E-16</v>
      </c>
      <c r="Q109" s="16">
        <v>2.81909241275224E-15</v>
      </c>
      <c r="R109" s="16">
        <v>3.8768204951963803E-15</v>
      </c>
      <c r="S109" s="16">
        <v>9.2312695711192501E-14</v>
      </c>
      <c r="T109">
        <v>3.1395681456395999E-2</v>
      </c>
      <c r="U109">
        <v>0</v>
      </c>
      <c r="V109">
        <v>-0.182544937158239</v>
      </c>
      <c r="W109">
        <v>7.6453902126972003E-3</v>
      </c>
    </row>
    <row r="110" spans="1:23" x14ac:dyDescent="0.25">
      <c r="A110" s="1">
        <v>49034</v>
      </c>
      <c r="B110">
        <v>0</v>
      </c>
      <c r="C110">
        <v>0</v>
      </c>
      <c r="D110">
        <v>-0.275189067985949</v>
      </c>
      <c r="E110">
        <v>-0.121520065257797</v>
      </c>
      <c r="F110">
        <v>-0.105750537360993</v>
      </c>
      <c r="G110">
        <v>0.18629511069235999</v>
      </c>
      <c r="H110">
        <v>-3.59898060647076E-2</v>
      </c>
      <c r="I110">
        <v>-5.5895298355603397E-2</v>
      </c>
      <c r="J110" s="16">
        <v>-8.4658484888105401E-15</v>
      </c>
      <c r="K110" s="16">
        <v>4.7375347316712603E-14</v>
      </c>
      <c r="L110" s="16">
        <v>-7.53396733073095E-16</v>
      </c>
      <c r="M110" s="16">
        <v>1.74598698077854E-15</v>
      </c>
      <c r="N110" s="16">
        <v>-8.9176950540718001E-16</v>
      </c>
      <c r="O110" s="16">
        <v>1.3910114264750999E-15</v>
      </c>
      <c r="P110" s="16">
        <v>7.1202889265128997E-16</v>
      </c>
      <c r="Q110" s="16">
        <v>2.7896391944642E-15</v>
      </c>
      <c r="R110" s="16">
        <v>3.8317602662020297E-15</v>
      </c>
      <c r="S110" s="16">
        <v>9.2020148311165194E-14</v>
      </c>
      <c r="T110">
        <v>3.0841071660655101E-2</v>
      </c>
      <c r="U110">
        <v>0</v>
      </c>
      <c r="V110">
        <v>-0.18072476384529401</v>
      </c>
      <c r="W110">
        <v>7.5552205452923803E-3</v>
      </c>
    </row>
    <row r="111" spans="1:23" x14ac:dyDescent="0.25">
      <c r="A111" s="1">
        <v>49125</v>
      </c>
      <c r="B111">
        <v>0</v>
      </c>
      <c r="C111">
        <v>0</v>
      </c>
      <c r="D111">
        <v>-0.26967220241580497</v>
      </c>
      <c r="E111">
        <v>-0.120081998416828</v>
      </c>
      <c r="F111">
        <v>-0.104693031987383</v>
      </c>
      <c r="G111">
        <v>0.18443215935957299</v>
      </c>
      <c r="H111">
        <v>-3.5238493478352798E-2</v>
      </c>
      <c r="I111">
        <v>-5.2932906005809098E-2</v>
      </c>
      <c r="J111" s="16">
        <v>-8.2068315195043001E-15</v>
      </c>
      <c r="K111" s="16">
        <v>4.7322007695654199E-14</v>
      </c>
      <c r="L111" s="16">
        <v>-7.4064084850030303E-16</v>
      </c>
      <c r="M111" s="16">
        <v>1.72511215434345E-15</v>
      </c>
      <c r="N111" s="16">
        <v>-8.7853211600407696E-16</v>
      </c>
      <c r="O111" s="16">
        <v>1.37733637038472E-15</v>
      </c>
      <c r="P111" s="16">
        <v>7.0650130373114505E-16</v>
      </c>
      <c r="Q111" s="16">
        <v>2.7605491082600998E-15</v>
      </c>
      <c r="R111" s="16">
        <v>3.7874828877240401E-15</v>
      </c>
      <c r="S111" s="16">
        <v>9.1722513141933894E-14</v>
      </c>
      <c r="T111">
        <v>3.02985473656858E-2</v>
      </c>
      <c r="U111">
        <v>0</v>
      </c>
      <c r="V111">
        <v>-0.178922643024432</v>
      </c>
      <c r="W111">
        <v>7.4661637716029903E-3</v>
      </c>
    </row>
    <row r="112" spans="1:23" x14ac:dyDescent="0.25">
      <c r="A112" s="1">
        <v>49217</v>
      </c>
      <c r="B112">
        <v>0</v>
      </c>
      <c r="C112">
        <v>0</v>
      </c>
      <c r="D112">
        <v>-0.26432733175441497</v>
      </c>
      <c r="E112">
        <v>-0.11866219137185401</v>
      </c>
      <c r="F112">
        <v>-0.10364610166751</v>
      </c>
      <c r="G112">
        <v>0.182587837608642</v>
      </c>
      <c r="H112">
        <v>-3.4498607140766503E-2</v>
      </c>
      <c r="I112">
        <v>-5.0115503764173397E-2</v>
      </c>
      <c r="J112" s="16">
        <v>-7.9550161205838497E-15</v>
      </c>
      <c r="K112" s="16">
        <v>4.7260211781670399E-14</v>
      </c>
      <c r="L112" s="16">
        <v>-7.2811004923561804E-16</v>
      </c>
      <c r="M112" s="16">
        <v>1.7045886686998701E-15</v>
      </c>
      <c r="N112" s="16">
        <v>-8.6565715608025199E-16</v>
      </c>
      <c r="O112" s="16">
        <v>1.36376366970997E-15</v>
      </c>
      <c r="P112" s="16">
        <v>7.00918482885457E-16</v>
      </c>
      <c r="Q112" s="16">
        <v>2.7318132951405398E-15</v>
      </c>
      <c r="R112" s="16">
        <v>3.74397071798006E-15</v>
      </c>
      <c r="S112" s="16">
        <v>9.1419972636192095E-14</v>
      </c>
      <c r="T112">
        <v>2.97674286002526E-2</v>
      </c>
      <c r="U112">
        <v>0</v>
      </c>
      <c r="V112">
        <v>-0.17713839918831101</v>
      </c>
      <c r="W112">
        <v>7.3782051691651702E-3</v>
      </c>
    </row>
    <row r="113" spans="1:23" x14ac:dyDescent="0.25">
      <c r="A113" s="1">
        <v>49309</v>
      </c>
      <c r="B113">
        <v>0</v>
      </c>
      <c r="C113">
        <v>0</v>
      </c>
      <c r="D113">
        <v>-0.25914873595599403</v>
      </c>
      <c r="E113">
        <v>-0.11726039021816299</v>
      </c>
      <c r="F113">
        <v>-0.102609640650835</v>
      </c>
      <c r="G113">
        <v>0.180761959122958</v>
      </c>
      <c r="H113">
        <v>-3.3770597810344097E-2</v>
      </c>
      <c r="I113">
        <v>-4.7436648389629597E-2</v>
      </c>
      <c r="J113" s="16">
        <v>-7.7102576633148302E-15</v>
      </c>
      <c r="K113" s="16">
        <v>4.7190226327981602E-14</v>
      </c>
      <c r="L113" s="16">
        <v>-7.1580866866941197E-16</v>
      </c>
      <c r="M113" s="16">
        <v>1.68440360355511E-15</v>
      </c>
      <c r="N113" s="16">
        <v>-8.5313532566450196E-16</v>
      </c>
      <c r="O113" s="16">
        <v>1.3502925221422601E-15</v>
      </c>
      <c r="P113" s="16">
        <v>6.9528439632296798E-16</v>
      </c>
      <c r="Q113" s="16">
        <v>2.7034233620488602E-15</v>
      </c>
      <c r="R113" s="16">
        <v>3.7012050840599698E-15</v>
      </c>
      <c r="S113" s="16">
        <v>9.1112704628081405E-14</v>
      </c>
      <c r="T113">
        <v>2.9247110330444599E-2</v>
      </c>
      <c r="U113">
        <v>0</v>
      </c>
      <c r="V113">
        <v>-0.17537185856495699</v>
      </c>
      <c r="W113">
        <v>7.2913302243932396E-3</v>
      </c>
    </row>
    <row r="114" spans="1:23" x14ac:dyDescent="0.25">
      <c r="A114" s="1">
        <v>49399</v>
      </c>
      <c r="B114">
        <v>0</v>
      </c>
      <c r="C114">
        <v>0</v>
      </c>
      <c r="D114">
        <v>-0.254130735538665</v>
      </c>
      <c r="E114">
        <v>-0.115876344380642</v>
      </c>
      <c r="F114">
        <v>-0.101583544244326</v>
      </c>
      <c r="G114">
        <v>0.178954339455383</v>
      </c>
      <c r="H114">
        <v>-3.3054821669844699E-2</v>
      </c>
      <c r="I114">
        <v>-4.4890093774428798E-2</v>
      </c>
      <c r="J114" s="16">
        <v>-7.4724019963809903E-15</v>
      </c>
      <c r="K114" s="16">
        <v>4.71123140425847E-14</v>
      </c>
      <c r="L114" s="16">
        <v>-7.03739660096515E-16</v>
      </c>
      <c r="M114" s="16">
        <v>1.6645448220809101E-15</v>
      </c>
      <c r="N114" s="16">
        <v>-8.40956284934474E-16</v>
      </c>
      <c r="O114" s="16">
        <v>1.3369225735193201E-15</v>
      </c>
      <c r="P114" s="16">
        <v>6.8960353042567098E-16</v>
      </c>
      <c r="Q114" s="16">
        <v>2.6753713587770101E-15</v>
      </c>
      <c r="R114" s="16">
        <v>3.6591665775671598E-15</v>
      </c>
      <c r="S114" s="16">
        <v>9.0800882366223394E-14</v>
      </c>
      <c r="T114">
        <v>2.87370534797491E-2</v>
      </c>
      <c r="U114">
        <v>0</v>
      </c>
      <c r="V114">
        <v>-0.173622849034196</v>
      </c>
      <c r="W114">
        <v>7.20552462950135E-3</v>
      </c>
    </row>
    <row r="115" spans="1:23" x14ac:dyDescent="0.25">
      <c r="A115" s="1">
        <v>49490</v>
      </c>
      <c r="B115">
        <v>0</v>
      </c>
      <c r="C115">
        <v>0</v>
      </c>
      <c r="D115">
        <v>-0.24926771817871499</v>
      </c>
      <c r="E115">
        <v>-0.114509806661082</v>
      </c>
      <c r="F115">
        <v>-0.100567708801883</v>
      </c>
      <c r="G115">
        <v>0.17716479600764801</v>
      </c>
      <c r="H115">
        <v>-3.2351552265130597E-2</v>
      </c>
      <c r="I115">
        <v>-4.2469797685110597E-2</v>
      </c>
      <c r="J115" s="16">
        <v>-7.2412874851599402E-15</v>
      </c>
      <c r="K115" s="16">
        <v>4.7026733272043199E-14</v>
      </c>
      <c r="L115" s="16">
        <v>-6.9190472390795904E-16</v>
      </c>
      <c r="M115" s="16">
        <v>1.6450009353028099E-15</v>
      </c>
      <c r="N115" s="16">
        <v>-8.2910891673650903E-16</v>
      </c>
      <c r="O115" s="16">
        <v>1.3236538215388199E-15</v>
      </c>
      <c r="P115" s="16">
        <v>6.8388074443427703E-16</v>
      </c>
      <c r="Q115" s="16">
        <v>2.6476497545123001E-15</v>
      </c>
      <c r="R115" s="16">
        <v>3.6178353140756803E-15</v>
      </c>
      <c r="S115" s="16">
        <v>9.0484674548863695E-14</v>
      </c>
      <c r="T115">
        <v>2.8236777012652401E-2</v>
      </c>
      <c r="U115">
        <v>0</v>
      </c>
      <c r="V115">
        <v>-0.171891200065417</v>
      </c>
      <c r="W115">
        <v>7.1207742794687596E-3</v>
      </c>
    </row>
    <row r="116" spans="1:23" x14ac:dyDescent="0.25">
      <c r="A116" s="1">
        <v>49582</v>
      </c>
      <c r="B116">
        <v>0</v>
      </c>
      <c r="C116">
        <v>0</v>
      </c>
      <c r="D116">
        <v>-0.24455416061313601</v>
      </c>
      <c r="E116">
        <v>-0.113160533269432</v>
      </c>
      <c r="F116">
        <v>-9.9562031713864602E-2</v>
      </c>
      <c r="G116">
        <v>0.175393148010526</v>
      </c>
      <c r="H116">
        <v>-3.1660991053535897E-2</v>
      </c>
      <c r="I116">
        <v>-4.0169926141577897E-2</v>
      </c>
      <c r="J116" s="16">
        <v>-7.0167468579333399E-15</v>
      </c>
      <c r="K116" s="16">
        <v>4.6933737736606801E-14</v>
      </c>
      <c r="L116" s="16">
        <v>-6.8030443531480601E-16</v>
      </c>
      <c r="M116" s="16">
        <v>1.6257612644237899E-15</v>
      </c>
      <c r="N116" s="16">
        <v>-8.1758155536457501E-16</v>
      </c>
      <c r="O116" s="16">
        <v>1.31048653313468E-15</v>
      </c>
      <c r="P116" s="16">
        <v>6.7812114446303101E-16</v>
      </c>
      <c r="Q116" s="16">
        <v>2.6202514143716302E-15</v>
      </c>
      <c r="R116" s="16">
        <v>3.57719115872774E-15</v>
      </c>
      <c r="S116" s="16">
        <v>9.0164245377520598E-14</v>
      </c>
      <c r="T116">
        <v>2.77458509570651E-2</v>
      </c>
      <c r="U116">
        <v>0</v>
      </c>
      <c r="V116">
        <v>-0.17017674267150501</v>
      </c>
      <c r="W116">
        <v>7.0370652690485199E-3</v>
      </c>
    </row>
    <row r="117" spans="1:23" x14ac:dyDescent="0.25">
      <c r="A117" s="1">
        <v>49674</v>
      </c>
      <c r="B117">
        <v>0</v>
      </c>
      <c r="C117">
        <v>0</v>
      </c>
      <c r="D117">
        <v>-0.23998464646763101</v>
      </c>
      <c r="E117">
        <v>-0.111828283841561</v>
      </c>
      <c r="F117">
        <v>-9.8566411396725895E-2</v>
      </c>
      <c r="G117">
        <v>0.173639216504616</v>
      </c>
      <c r="H117">
        <v>-3.0983276718518901E-2</v>
      </c>
      <c r="I117">
        <v>-3.7984855785861603E-2</v>
      </c>
      <c r="J117" s="16">
        <v>-6.7986088637060303E-15</v>
      </c>
      <c r="K117" s="16">
        <v>4.6833576312889101E-14</v>
      </c>
      <c r="L117" s="16">
        <v>-6.6893836987022299E-16</v>
      </c>
      <c r="M117" s="16">
        <v>1.6068158019768599E-15</v>
      </c>
      <c r="N117" s="16">
        <v>-8.0636218425752604E-16</v>
      </c>
      <c r="O117" s="16">
        <v>1.2974211740900301E-15</v>
      </c>
      <c r="P117" s="16">
        <v>6.7232997672423204E-16</v>
      </c>
      <c r="Q117" s="16">
        <v>2.5931695762003899E-15</v>
      </c>
      <c r="R117" s="16">
        <v>3.53721392043683E-15</v>
      </c>
      <c r="S117" s="16">
        <v>8.9839754625908097E-14</v>
      </c>
      <c r="T117">
        <v>2.72638902553945E-2</v>
      </c>
      <c r="U117">
        <v>0</v>
      </c>
      <c r="V117">
        <v>-0.168479309374932</v>
      </c>
      <c r="W117">
        <v>6.9543838898190897E-3</v>
      </c>
    </row>
    <row r="118" spans="1:23" x14ac:dyDescent="0.25">
      <c r="A118" s="1">
        <v>49765</v>
      </c>
      <c r="B118">
        <v>0</v>
      </c>
      <c r="C118">
        <v>0</v>
      </c>
      <c r="D118">
        <v>-0.23555388055487</v>
      </c>
      <c r="E118">
        <v>-0.110512821445699</v>
      </c>
      <c r="F118">
        <v>-9.7580747282758701E-2</v>
      </c>
      <c r="G118">
        <v>0.17190282432159401</v>
      </c>
      <c r="H118">
        <v>-3.0318493390289199E-2</v>
      </c>
      <c r="I118">
        <v>-3.5909174549169802E-2</v>
      </c>
      <c r="J118" s="16">
        <v>-6.5866997485148403E-15</v>
      </c>
      <c r="K118" s="16">
        <v>4.6726492860226003E-14</v>
      </c>
      <c r="L118" s="16">
        <v>-6.57805224704522E-16</v>
      </c>
      <c r="M118" s="16">
        <v>1.58815517254105E-15</v>
      </c>
      <c r="N118" s="16">
        <v>-7.9543860528711502E-16</v>
      </c>
      <c r="O118" s="16">
        <v>1.2844583495440499E-15</v>
      </c>
      <c r="P118" s="16">
        <v>6.6651253794012502E-16</v>
      </c>
      <c r="Q118" s="16">
        <v>2.5663978278550202E-15</v>
      </c>
      <c r="R118" s="16">
        <v>3.4978835172291199E-15</v>
      </c>
      <c r="S118" s="16">
        <v>8.9511357721255706E-14</v>
      </c>
      <c r="T118">
        <v>2.6790549346930599E-2</v>
      </c>
      <c r="U118">
        <v>0</v>
      </c>
      <c r="V118">
        <v>-0.16679873418289401</v>
      </c>
      <c r="W118">
        <v>6.8727166272778703E-3</v>
      </c>
    </row>
    <row r="119" spans="1:23" x14ac:dyDescent="0.25">
      <c r="A119" s="1">
        <v>49856</v>
      </c>
      <c r="B119">
        <v>0</v>
      </c>
      <c r="C119">
        <v>0</v>
      </c>
      <c r="D119">
        <v>-0.23125670012319399</v>
      </c>
      <c r="E119">
        <v>-0.109213912579381</v>
      </c>
      <c r="F119">
        <v>-9.6604939809931095E-2</v>
      </c>
      <c r="G119">
        <v>0.17018379606585601</v>
      </c>
      <c r="H119">
        <v>-2.9666677896852199E-2</v>
      </c>
      <c r="I119">
        <v>-3.3937680887490301E-2</v>
      </c>
      <c r="J119" s="16">
        <v>-6.3808445587893696E-15</v>
      </c>
      <c r="K119" s="16">
        <v>4.6612726086815699E-14</v>
      </c>
      <c r="L119" s="16">
        <v>-6.4690293393504999E-16</v>
      </c>
      <c r="M119" s="16">
        <v>1.56977059361625E-15</v>
      </c>
      <c r="N119" s="16">
        <v>-7.8479858226879602E-16</v>
      </c>
      <c r="O119" s="16">
        <v>1.27159875414077E-15</v>
      </c>
      <c r="P119" s="16">
        <v>6.6067410103514199E-16</v>
      </c>
      <c r="Q119" s="16">
        <v>2.53993008513845E-15</v>
      </c>
      <c r="R119" s="16">
        <v>3.4591801152631099E-15</v>
      </c>
      <c r="S119" s="16">
        <v>8.9179205835480303E-14</v>
      </c>
      <c r="T119">
        <v>2.6325517395572401E-2</v>
      </c>
      <c r="U119">
        <v>0</v>
      </c>
      <c r="V119">
        <v>-0.165134852569082</v>
      </c>
      <c r="W119">
        <v>6.7920501579770498E-3</v>
      </c>
    </row>
    <row r="120" spans="1:23" x14ac:dyDescent="0.25">
      <c r="A120" s="1">
        <v>49948</v>
      </c>
      <c r="B120">
        <v>0</v>
      </c>
      <c r="C120">
        <v>0</v>
      </c>
      <c r="D120">
        <v>-0.22708808347835899</v>
      </c>
      <c r="E120">
        <v>-0.107931327158433</v>
      </c>
      <c r="F120">
        <v>-9.5638890411831795E-2</v>
      </c>
      <c r="G120">
        <v>0.16848195809647501</v>
      </c>
      <c r="H120">
        <v>-2.9027826156203598E-2</v>
      </c>
      <c r="I120">
        <v>-3.2065381821923797E-2</v>
      </c>
      <c r="J120" s="16">
        <v>-6.1808682815498302E-15</v>
      </c>
      <c r="K120" s="16">
        <v>4.6492509451801102E-14</v>
      </c>
      <c r="L120" s="16">
        <v>-6.3622877716945703E-16</v>
      </c>
      <c r="M120" s="16">
        <v>1.55165383713245E-15</v>
      </c>
      <c r="N120" s="16">
        <v>-7.7442996124619902E-16</v>
      </c>
      <c r="O120" s="16">
        <v>1.25884313066332E-15</v>
      </c>
      <c r="P120" s="16">
        <v>6.5481985432812202E-16</v>
      </c>
      <c r="Q120" s="16">
        <v>2.5137605705165102E-15</v>
      </c>
      <c r="R120" s="16">
        <v>3.4210842440271602E-15</v>
      </c>
      <c r="S120" s="16">
        <v>8.8843445983976002E-14</v>
      </c>
      <c r="T120">
        <v>2.58685140869594E-2</v>
      </c>
      <c r="U120">
        <v>0</v>
      </c>
      <c r="V120">
        <v>-0.16348750146023899</v>
      </c>
      <c r="W120">
        <v>6.7123713467003602E-3</v>
      </c>
    </row>
    <row r="121" spans="1:23" x14ac:dyDescent="0.25">
      <c r="A121" s="1">
        <v>50040</v>
      </c>
      <c r="B121">
        <v>0</v>
      </c>
      <c r="C121">
        <v>0</v>
      </c>
      <c r="D121">
        <v>-0.223043156349679</v>
      </c>
      <c r="E121">
        <v>-0.106664838499288</v>
      </c>
      <c r="F121">
        <v>-9.4682501507713498E-2</v>
      </c>
      <c r="G121">
        <v>0.16679713850943401</v>
      </c>
      <c r="H121">
        <v>-2.8401898808132299E-2</v>
      </c>
      <c r="I121">
        <v>-3.02874899896594E-2</v>
      </c>
      <c r="J121" s="16">
        <v>-5.9865968320567202E-15</v>
      </c>
      <c r="K121" s="16">
        <v>4.6366071099570102E-14</v>
      </c>
      <c r="L121" s="16">
        <v>-6.2577948039779502E-16</v>
      </c>
      <c r="M121" s="16">
        <v>1.53379719196589E-15</v>
      </c>
      <c r="N121" s="16">
        <v>-7.6432076998881496E-16</v>
      </c>
      <c r="O121" s="16">
        <v>1.2461922360941899E-15</v>
      </c>
      <c r="P121" s="16">
        <v>6.4895485257696496E-16</v>
      </c>
      <c r="Q121" s="16">
        <v>2.4878837927088902E-15</v>
      </c>
      <c r="R121" s="16">
        <v>3.3835768901374001E-15</v>
      </c>
      <c r="S121" s="16">
        <v>8.8504221130069297E-14</v>
      </c>
      <c r="T121">
        <v>2.54192859279538E-2</v>
      </c>
      <c r="U121">
        <v>0</v>
      </c>
      <c r="V121">
        <v>-0.16185651922609101</v>
      </c>
      <c r="W121">
        <v>6.6336672436807598E-3</v>
      </c>
    </row>
    <row r="122" spans="1:23" x14ac:dyDescent="0.25">
      <c r="A122" s="1">
        <v>50130</v>
      </c>
      <c r="B122">
        <v>0</v>
      </c>
      <c r="C122">
        <v>0</v>
      </c>
      <c r="D122">
        <v>-0.21911719632641</v>
      </c>
      <c r="E122">
        <v>-0.10541422329575099</v>
      </c>
      <c r="F122">
        <v>-9.3735676492636394E-2</v>
      </c>
      <c r="G122">
        <v>0.165129167120107</v>
      </c>
      <c r="H122">
        <v>-2.7788826173108499E-2</v>
      </c>
      <c r="I122">
        <v>-2.85994198846913E-2</v>
      </c>
      <c r="J122" s="16">
        <v>-5.7978579000229198E-15</v>
      </c>
      <c r="K122" s="16">
        <v>4.6233633822712503E-14</v>
      </c>
      <c r="L122" s="16">
        <v>-6.1555130887591904E-16</v>
      </c>
      <c r="M122" s="16">
        <v>1.51619342774715E-15</v>
      </c>
      <c r="N122" s="16">
        <v>-7.5445929900972897E-16</v>
      </c>
      <c r="O122" s="16">
        <v>1.2336468141369499E-15</v>
      </c>
      <c r="P122" s="16">
        <v>6.4308397836297396E-16</v>
      </c>
      <c r="Q122" s="16">
        <v>2.4622945272192199E-15</v>
      </c>
      <c r="R122" s="16">
        <v>3.3466395720535098E-15</v>
      </c>
      <c r="S122" s="16">
        <v>8.8161670293452094E-14</v>
      </c>
      <c r="T122">
        <v>2.4977602989258999E-2</v>
      </c>
      <c r="U122">
        <v>0</v>
      </c>
      <c r="V122">
        <v>-0.160241745671585</v>
      </c>
      <c r="W122">
        <v>6.5559250818584798E-3</v>
      </c>
    </row>
    <row r="123" spans="1:23" x14ac:dyDescent="0.25">
      <c r="A123" s="1">
        <v>50221</v>
      </c>
      <c r="B123">
        <v>0</v>
      </c>
      <c r="C123">
        <v>0</v>
      </c>
      <c r="D123">
        <v>-0.21530563564983499</v>
      </c>
      <c r="E123">
        <v>-0.104179261591118</v>
      </c>
      <c r="F123">
        <v>-9.2798319727709994E-2</v>
      </c>
      <c r="G123">
        <v>0.16347787544595799</v>
      </c>
      <c r="H123">
        <v>-2.7188512615912399E-2</v>
      </c>
      <c r="I123">
        <v>-2.69967834436587E-2</v>
      </c>
      <c r="J123" s="16">
        <v>-5.6144816657157597E-15</v>
      </c>
      <c r="K123" s="16">
        <v>4.6095415050259097E-14</v>
      </c>
      <c r="L123" s="16">
        <v>-6.0554015184932598E-16</v>
      </c>
      <c r="M123" s="16">
        <v>1.49883576017204E-15</v>
      </c>
      <c r="N123" s="16">
        <v>-7.4483416626339501E-16</v>
      </c>
      <c r="O123" s="16">
        <v>1.2212075733280099E-15</v>
      </c>
      <c r="P123" s="16">
        <v>6.3721191243584599E-16</v>
      </c>
      <c r="Q123" s="16">
        <v>2.4369877978452499E-15</v>
      </c>
      <c r="R123" s="16">
        <v>3.3102543979046999E-15</v>
      </c>
      <c r="S123" s="16">
        <v>8.7815928661136196E-14</v>
      </c>
      <c r="T123">
        <v>2.4543256038895199E-2</v>
      </c>
      <c r="U123">
        <v>0</v>
      </c>
      <c r="V123">
        <v>-0.15864302203060501</v>
      </c>
      <c r="W123">
        <v>6.4791322741787304E-3</v>
      </c>
    </row>
    <row r="124" spans="1:23" x14ac:dyDescent="0.25">
      <c r="A124" s="1">
        <v>50313</v>
      </c>
      <c r="B124">
        <v>0</v>
      </c>
      <c r="C124">
        <v>0</v>
      </c>
      <c r="D124">
        <v>-0.21160406261077799</v>
      </c>
      <c r="E124">
        <v>-0.102959736746475</v>
      </c>
      <c r="F124">
        <v>-9.1870336530432903E-2</v>
      </c>
      <c r="G124">
        <v>0.16184309668944399</v>
      </c>
      <c r="H124">
        <v>-2.6600840382909399E-2</v>
      </c>
      <c r="I124">
        <v>-2.54753851112547E-2</v>
      </c>
      <c r="J124" s="16">
        <v>-5.4363013972645398E-15</v>
      </c>
      <c r="K124" s="16">
        <v>4.5951626858045799E-14</v>
      </c>
      <c r="L124" s="16">
        <v>-5.9574159916119602E-16</v>
      </c>
      <c r="M124" s="16">
        <v>1.4817178179634999E-15</v>
      </c>
      <c r="N124" s="16">
        <v>-7.3543436752850599E-16</v>
      </c>
      <c r="O124" s="16">
        <v>1.20887516995515E-15</v>
      </c>
      <c r="P124" s="16">
        <v>6.3134311177037796E-16</v>
      </c>
      <c r="Q124" s="16">
        <v>2.4119588591905601E-15</v>
      </c>
      <c r="R124" s="16">
        <v>3.2744041084797599E-15</v>
      </c>
      <c r="S124" s="16">
        <v>8.7467127699693797E-14</v>
      </c>
      <c r="T124">
        <v>2.4116054020375099E-2</v>
      </c>
      <c r="U124">
        <v>0</v>
      </c>
      <c r="V124">
        <v>-0.15706019096059001</v>
      </c>
      <c r="W124">
        <v>6.4032764109289101E-3</v>
      </c>
    </row>
    <row r="125" spans="1:23" x14ac:dyDescent="0.25">
      <c r="A125" s="1">
        <v>50405</v>
      </c>
      <c r="B125">
        <v>0</v>
      </c>
      <c r="C125">
        <v>0</v>
      </c>
      <c r="D125">
        <v>-0.20800822177060199</v>
      </c>
      <c r="E125">
        <v>-0.10175543540582301</v>
      </c>
      <c r="F125">
        <v>-9.0951633165128595E-2</v>
      </c>
      <c r="G125">
        <v>0.16022466572111899</v>
      </c>
      <c r="H125">
        <v>-2.60256729740709E-2</v>
      </c>
      <c r="I125">
        <v>-2.4031216501193699E-2</v>
      </c>
      <c r="J125" s="16">
        <v>-5.2631539402921101E-15</v>
      </c>
      <c r="K125" s="16">
        <v>4.5802475998265497E-14</v>
      </c>
      <c r="L125" s="16">
        <v>-5.8615100993881002E-16</v>
      </c>
      <c r="M125" s="16">
        <v>1.46483361158136E-15</v>
      </c>
      <c r="N125" s="16">
        <v>-7.2624931432246605E-16</v>
      </c>
      <c r="O125" s="16">
        <v>1.19665019508293E-15</v>
      </c>
      <c r="P125" s="16">
        <v>6.2548179421082802E-16</v>
      </c>
      <c r="Q125" s="16">
        <v>2.3872031801832E-15</v>
      </c>
      <c r="R125" s="16">
        <v>3.2390721072882102E-15</v>
      </c>
      <c r="S125" s="16">
        <v>8.71153952677337E-14</v>
      </c>
      <c r="T125">
        <v>2.3695821834835901E-2</v>
      </c>
      <c r="U125">
        <v>0</v>
      </c>
      <c r="V125">
        <v>-0.155493096537592</v>
      </c>
      <c r="W125">
        <v>6.3283452571144903E-3</v>
      </c>
    </row>
    <row r="126" spans="1:23" x14ac:dyDescent="0.25">
      <c r="A126" s="1">
        <v>50495</v>
      </c>
      <c r="B126">
        <v>0</v>
      </c>
      <c r="C126">
        <v>0</v>
      </c>
      <c r="D126">
        <v>-0.20451401319585</v>
      </c>
      <c r="E126">
        <v>-0.100566147458614</v>
      </c>
      <c r="F126">
        <v>-9.0042116833477306E-2</v>
      </c>
      <c r="G126">
        <v>0.158622419062912</v>
      </c>
      <c r="H126">
        <v>-2.54628581038931E-2</v>
      </c>
      <c r="I126">
        <v>-2.2660450752486301E-2</v>
      </c>
      <c r="J126" s="16">
        <v>-5.0948801106463197E-15</v>
      </c>
      <c r="K126" s="16">
        <v>4.5648163945507302E-14</v>
      </c>
      <c r="L126" s="16">
        <v>-5.7676357366561099E-16</v>
      </c>
      <c r="M126" s="16">
        <v>1.4481775037336499E-15</v>
      </c>
      <c r="N126" s="16">
        <v>-7.1726886103583997E-16</v>
      </c>
      <c r="O126" s="16">
        <v>1.1845331650632599E-15</v>
      </c>
      <c r="P126" s="16">
        <v>6.1963192869718204E-16</v>
      </c>
      <c r="Q126" s="16">
        <v>2.3627164285939999E-15</v>
      </c>
      <c r="R126" s="16">
        <v>3.2042424794491401E-15</v>
      </c>
      <c r="S126" s="16">
        <v>8.6760855727741696E-14</v>
      </c>
      <c r="T126">
        <v>2.3282398391159202E-2</v>
      </c>
      <c r="U126">
        <v>0</v>
      </c>
      <c r="V126">
        <v>-0.15394158425145901</v>
      </c>
      <c r="W126">
        <v>6.2543267498732496E-3</v>
      </c>
    </row>
    <row r="127" spans="1:23" x14ac:dyDescent="0.25">
      <c r="A127" s="1">
        <v>50586</v>
      </c>
      <c r="B127">
        <v>0</v>
      </c>
      <c r="C127">
        <v>0</v>
      </c>
      <c r="D127">
        <v>-0.20111749087196801</v>
      </c>
      <c r="E127">
        <v>-9.9391666000196305E-2</v>
      </c>
      <c r="F127">
        <v>-8.9141695665142601E-2</v>
      </c>
      <c r="G127">
        <v>0.15703619487158799</v>
      </c>
      <c r="H127">
        <v>-2.4912230299187502E-2</v>
      </c>
      <c r="I127">
        <v>-2.1359436666506401E-2</v>
      </c>
      <c r="J127" s="16">
        <v>-4.9313250005529297E-15</v>
      </c>
      <c r="K127" s="16">
        <v>4.5488886956807002E-14</v>
      </c>
      <c r="L127" s="16">
        <v>-5.6757436402800501E-16</v>
      </c>
      <c r="M127" s="16">
        <v>1.4317441817080999E-15</v>
      </c>
      <c r="N127" s="16">
        <v>-7.0848332282007895E-16</v>
      </c>
      <c r="O127" s="16">
        <v>1.17252451498123E-15</v>
      </c>
      <c r="P127" s="16">
        <v>6.1379723017859598E-16</v>
      </c>
      <c r="Q127" s="16">
        <v>2.3384944565369699E-15</v>
      </c>
      <c r="R127" s="16">
        <v>3.1699000010134201E-15</v>
      </c>
      <c r="S127" s="16">
        <v>8.6403630056561105E-14</v>
      </c>
      <c r="T127">
        <v>2.2875634892336998E-2</v>
      </c>
      <c r="U127">
        <v>0</v>
      </c>
      <c r="V127">
        <v>-0.15240550100092301</v>
      </c>
      <c r="W127">
        <v>6.1812089959273698E-3</v>
      </c>
    </row>
    <row r="128" spans="1:23" x14ac:dyDescent="0.25">
      <c r="A128" s="1">
        <v>50678</v>
      </c>
      <c r="B128">
        <v>0</v>
      </c>
      <c r="C128">
        <v>0</v>
      </c>
      <c r="D128">
        <v>-0.19781486043987101</v>
      </c>
      <c r="E128">
        <v>-9.8231787290570194E-2</v>
      </c>
      <c r="F128">
        <v>-8.8250278708491101E-2</v>
      </c>
      <c r="G128">
        <v>0.155465832922389</v>
      </c>
      <c r="H128">
        <v>-2.4373613176223101E-2</v>
      </c>
      <c r="I128">
        <v>-2.0124692697813602E-2</v>
      </c>
      <c r="J128" s="16">
        <v>-4.7723382079753302E-15</v>
      </c>
      <c r="K128" s="16">
        <v>4.5324836143466602E-14</v>
      </c>
      <c r="L128" s="16">
        <v>-5.58578385982034E-16</v>
      </c>
      <c r="M128" s="16">
        <v>1.41552863151465E-15</v>
      </c>
      <c r="N128" s="16">
        <v>-6.9988348561217402E-16</v>
      </c>
      <c r="O128" s="16">
        <v>1.1606245945527E-15</v>
      </c>
      <c r="P128" s="16">
        <v>6.0798115842248799E-16</v>
      </c>
      <c r="Q128" s="16">
        <v>2.3145332869261999E-15</v>
      </c>
      <c r="R128" s="16">
        <v>3.1360301401769598E-15</v>
      </c>
      <c r="S128" s="16">
        <v>8.6043835953924498E-14</v>
      </c>
      <c r="T128">
        <v>2.24753933300646E-2</v>
      </c>
      <c r="U128">
        <v>0</v>
      </c>
      <c r="V128">
        <v>-0.150884695088434</v>
      </c>
      <c r="W128">
        <v>6.1089802690730399E-3</v>
      </c>
    </row>
    <row r="129" spans="1:23" x14ac:dyDescent="0.25">
      <c r="A129" s="1">
        <v>50770</v>
      </c>
      <c r="B129">
        <v>0</v>
      </c>
      <c r="C129">
        <v>0</v>
      </c>
      <c r="D129">
        <v>-0.194602476379928</v>
      </c>
      <c r="E129">
        <v>-9.7086310711829896E-2</v>
      </c>
      <c r="F129">
        <v>-8.7367775921406293E-2</v>
      </c>
      <c r="G129">
        <v>0.15391117459282799</v>
      </c>
      <c r="H129">
        <v>-2.3846821434824601E-2</v>
      </c>
      <c r="I129">
        <v>-1.8952900860741601E-2</v>
      </c>
      <c r="J129" s="16">
        <v>-4.6177739983728499E-15</v>
      </c>
      <c r="K129" s="16">
        <v>4.5156197552615602E-14</v>
      </c>
      <c r="L129" s="16">
        <v>-5.4977061651994696E-16</v>
      </c>
      <c r="M129" s="16">
        <v>1.3995261138071699E-15</v>
      </c>
      <c r="N129" s="16">
        <v>-6.9146060953713003E-16</v>
      </c>
      <c r="O129" s="16">
        <v>1.14883366605054E-15</v>
      </c>
      <c r="P129" s="16">
        <v>6.0218692002298198E-16</v>
      </c>
      <c r="Q129" s="16">
        <v>2.2908291008576902E-15</v>
      </c>
      <c r="R129" s="16">
        <v>3.1026190516989201E-15</v>
      </c>
      <c r="S129" s="16">
        <v>8.5681587948570799E-14</v>
      </c>
      <c r="T129">
        <v>2.20815451628384E-2</v>
      </c>
      <c r="U129">
        <v>0</v>
      </c>
      <c r="V129">
        <v>-0.14937901621463401</v>
      </c>
      <c r="W129">
        <v>6.0376290077066999E-3</v>
      </c>
    </row>
    <row r="130" spans="1:23" x14ac:dyDescent="0.25">
      <c r="A130" s="1">
        <v>50860</v>
      </c>
      <c r="B130">
        <v>0</v>
      </c>
      <c r="C130">
        <v>0</v>
      </c>
      <c r="D130">
        <v>-0.19147683875114699</v>
      </c>
      <c r="E130">
        <v>-9.5955038724581804E-2</v>
      </c>
      <c r="F130">
        <v>-8.6494098162192196E-2</v>
      </c>
      <c r="G130">
        <v>0.15237206284666499</v>
      </c>
      <c r="H130">
        <v>-2.3331662602699699E-2</v>
      </c>
      <c r="I130">
        <v>-1.7840900604175699E-2</v>
      </c>
      <c r="J130" s="16">
        <v>-4.46749140742063E-15</v>
      </c>
      <c r="K130" s="16">
        <v>4.4983152256700099E-14</v>
      </c>
      <c r="L130" s="16">
        <v>-5.4114603963447898E-16</v>
      </c>
      <c r="M130" s="16">
        <v>1.3837321415351599E-15</v>
      </c>
      <c r="N130" s="16">
        <v>-6.8320642679449099E-16</v>
      </c>
      <c r="O130" s="16">
        <v>1.13715190389106E-15</v>
      </c>
      <c r="P130" s="16">
        <v>5.9641747299958097E-16</v>
      </c>
      <c r="Q130" s="16">
        <v>2.2673782258797599E-15</v>
      </c>
      <c r="R130" s="16">
        <v>3.0696535657018699E-15</v>
      </c>
      <c r="S130" s="16">
        <v>8.5316997501576104E-14</v>
      </c>
      <c r="T130">
        <v>2.16939701557387E-2</v>
      </c>
      <c r="U130">
        <v>0</v>
      </c>
      <c r="V130">
        <v>-0.14788831547242301</v>
      </c>
      <c r="W130">
        <v>5.9671438123877901E-3</v>
      </c>
    </row>
    <row r="131" spans="1:23" x14ac:dyDescent="0.25">
      <c r="A131" s="1">
        <v>50951</v>
      </c>
      <c r="B131">
        <v>0</v>
      </c>
      <c r="C131">
        <v>0</v>
      </c>
      <c r="D131">
        <v>-0.18843458957852299</v>
      </c>
      <c r="E131">
        <v>-9.4837776823610997E-2</v>
      </c>
      <c r="F131">
        <v>-8.5629157180570306E-2</v>
      </c>
      <c r="G131">
        <v>0.150848342218035</v>
      </c>
      <c r="H131">
        <v>-2.2827938559430098E-2</v>
      </c>
      <c r="I131">
        <v>-1.67856826985858E-2</v>
      </c>
      <c r="J131" s="16">
        <v>-4.32135429260645E-15</v>
      </c>
      <c r="K131" s="16">
        <v>4.4805876449282203E-14</v>
      </c>
      <c r="L131" s="16">
        <v>-5.3269967598287899E-16</v>
      </c>
      <c r="M131" s="16">
        <v>1.3681424592632301E-15</v>
      </c>
      <c r="N131" s="16">
        <v>-6.7511313500922796E-16</v>
      </c>
      <c r="O131" s="16">
        <v>1.1255793955616699E-15</v>
      </c>
      <c r="P131" s="16">
        <v>5.9067553345634996E-16</v>
      </c>
      <c r="Q131" s="16">
        <v>2.2441771251126799E-15</v>
      </c>
      <c r="R131" s="16">
        <v>3.03712117190057E-15</v>
      </c>
      <c r="S131" s="16">
        <v>8.4950173106625602E-14</v>
      </c>
      <c r="T131">
        <v>2.1312555362649799E-2</v>
      </c>
      <c r="U131">
        <v>0</v>
      </c>
      <c r="V131">
        <v>-0.14641244534058301</v>
      </c>
      <c r="W131">
        <v>5.8975134434377397E-3</v>
      </c>
    </row>
    <row r="132" spans="1:23" x14ac:dyDescent="0.25">
      <c r="A132" s="1">
        <v>51043</v>
      </c>
      <c r="B132">
        <v>0</v>
      </c>
      <c r="C132">
        <v>0</v>
      </c>
      <c r="D132">
        <v>-0.185472508968586</v>
      </c>
      <c r="E132">
        <v>-9.3734333493014105E-2</v>
      </c>
      <c r="F132">
        <v>-8.4772865608764597E-2</v>
      </c>
      <c r="G132">
        <v>0.14933985879574099</v>
      </c>
      <c r="H132">
        <v>-2.2335446866154501E-2</v>
      </c>
      <c r="I132">
        <v>-1.57843831720916E-2</v>
      </c>
      <c r="J132" s="16">
        <v>-4.17923134096909E-15</v>
      </c>
      <c r="K132" s="16">
        <v>4.4624541545722797E-14</v>
      </c>
      <c r="L132" s="16">
        <v>-5.2442660774633498E-16</v>
      </c>
      <c r="M132" s="16">
        <v>1.3527530240862399E-15</v>
      </c>
      <c r="N132" s="16">
        <v>-6.6717338691051997E-16</v>
      </c>
      <c r="O132" s="16">
        <v>1.1141161436148799E-15</v>
      </c>
      <c r="P132" s="16">
        <v>5.8496358384366204E-16</v>
      </c>
      <c r="Q132" s="16">
        <v>2.2212223871758099E-15</v>
      </c>
      <c r="R132" s="16">
        <v>3.00501000018503E-15</v>
      </c>
      <c r="S132" s="16">
        <v>8.4581220387022606E-14</v>
      </c>
      <c r="T132">
        <v>2.09371942339318E-2</v>
      </c>
      <c r="U132">
        <v>0</v>
      </c>
      <c r="V132">
        <v>-0.144951259676942</v>
      </c>
      <c r="W132">
        <v>5.8287268185738001E-3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8AF0-DCDA-44B2-9403-B23A8510DF88}">
  <dimension ref="A1:Q264"/>
  <sheetViews>
    <sheetView workbookViewId="0">
      <selection activeCell="J55" sqref="J55"/>
    </sheetView>
  </sheetViews>
  <sheetFormatPr defaultRowHeight="15" x14ac:dyDescent="0.25"/>
  <cols>
    <col min="1" max="1" width="10.5703125" style="11" customWidth="1"/>
  </cols>
  <sheetData>
    <row r="1" spans="1:17" x14ac:dyDescent="0.25">
      <c r="A1" s="5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</row>
    <row r="2" spans="1:17" s="8" customFormat="1" x14ac:dyDescent="0.25">
      <c r="A2" s="5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</row>
    <row r="3" spans="1:17" x14ac:dyDescent="0.25">
      <c r="A3" s="9" t="s">
        <v>30</v>
      </c>
      <c r="B3" s="6"/>
      <c r="C3" s="6"/>
      <c r="D3" s="10" t="s">
        <v>31</v>
      </c>
      <c r="E3" s="6"/>
      <c r="F3" s="6"/>
      <c r="G3" s="6"/>
      <c r="H3" s="6"/>
      <c r="I3" s="6"/>
      <c r="J3" s="6"/>
      <c r="K3" s="6"/>
      <c r="L3" s="6"/>
      <c r="M3" s="6"/>
      <c r="N3" s="7"/>
      <c r="O3" s="7"/>
    </row>
    <row r="5" spans="1:17" x14ac:dyDescent="0.25">
      <c r="C5" s="25" t="s">
        <v>32</v>
      </c>
      <c r="D5" s="25"/>
      <c r="E5" s="25"/>
      <c r="G5" s="25" t="s">
        <v>33</v>
      </c>
      <c r="H5" s="25"/>
      <c r="I5" s="25"/>
      <c r="K5" s="25" t="s">
        <v>34</v>
      </c>
      <c r="L5" s="25"/>
      <c r="M5" s="25"/>
      <c r="O5" s="25" t="s">
        <v>35</v>
      </c>
      <c r="P5" s="25"/>
      <c r="Q5" s="25"/>
    </row>
    <row r="6" spans="1:17" x14ac:dyDescent="0.25">
      <c r="A6" s="13" t="s">
        <v>13</v>
      </c>
      <c r="B6" s="14"/>
      <c r="C6" s="12" t="s">
        <v>36</v>
      </c>
      <c r="D6" s="12" t="s">
        <v>37</v>
      </c>
      <c r="E6" s="12" t="s">
        <v>38</v>
      </c>
      <c r="F6" s="12"/>
      <c r="G6" s="12" t="s">
        <v>36</v>
      </c>
      <c r="H6" s="12" t="s">
        <v>37</v>
      </c>
      <c r="I6" s="12" t="s">
        <v>38</v>
      </c>
      <c r="J6" s="12"/>
      <c r="K6" s="12" t="s">
        <v>36</v>
      </c>
      <c r="L6" s="12" t="s">
        <v>37</v>
      </c>
      <c r="M6" s="12" t="s">
        <v>38</v>
      </c>
      <c r="N6" s="14"/>
      <c r="O6" s="15" t="s">
        <v>36</v>
      </c>
      <c r="P6" s="15" t="s">
        <v>37</v>
      </c>
      <c r="Q6" s="15" t="s">
        <v>38</v>
      </c>
    </row>
    <row r="7" spans="1:17" x14ac:dyDescent="0.25">
      <c r="A7" s="11">
        <v>22282</v>
      </c>
      <c r="C7">
        <v>4.94953754287718</v>
      </c>
      <c r="D7">
        <v>3.1403687490168899</v>
      </c>
      <c r="E7" t="s">
        <v>39</v>
      </c>
      <c r="G7">
        <v>5.2439839582963501E-3</v>
      </c>
      <c r="H7">
        <v>-4.2419300529120602E-2</v>
      </c>
      <c r="I7" t="s">
        <v>39</v>
      </c>
      <c r="K7">
        <v>5.44055954112648</v>
      </c>
      <c r="L7">
        <v>3.5271544270779902</v>
      </c>
      <c r="M7" t="s">
        <v>39</v>
      </c>
      <c r="O7">
        <v>-3.84911720628986</v>
      </c>
      <c r="P7">
        <v>-2.3875151351094801</v>
      </c>
      <c r="Q7" t="s">
        <v>39</v>
      </c>
    </row>
    <row r="8" spans="1:17" x14ac:dyDescent="0.25">
      <c r="A8" s="11">
        <v>22372</v>
      </c>
      <c r="C8">
        <v>5.1448665533899298</v>
      </c>
      <c r="D8">
        <v>4.9136652091467097</v>
      </c>
      <c r="E8" t="s">
        <v>39</v>
      </c>
      <c r="G8">
        <v>1.18218369223053E-2</v>
      </c>
      <c r="H8">
        <v>-1.1481426332162901E-2</v>
      </c>
      <c r="I8" t="s">
        <v>39</v>
      </c>
      <c r="K8">
        <v>5.6616371933967997</v>
      </c>
      <c r="L8">
        <v>5.5737512767757504</v>
      </c>
      <c r="M8" t="s">
        <v>39</v>
      </c>
      <c r="O8">
        <v>-3.56308710154121</v>
      </c>
      <c r="P8">
        <v>-2.3346858581310199</v>
      </c>
      <c r="Q8" t="s">
        <v>39</v>
      </c>
    </row>
    <row r="9" spans="1:17" x14ac:dyDescent="0.25">
      <c r="A9" s="11">
        <v>22463</v>
      </c>
      <c r="C9">
        <v>5.0578662972975703</v>
      </c>
      <c r="D9">
        <v>5.3040655216529702</v>
      </c>
      <c r="E9" t="s">
        <v>39</v>
      </c>
      <c r="G9">
        <v>1.44936548366346E-2</v>
      </c>
      <c r="H9">
        <v>-5.5302095210877297E-3</v>
      </c>
      <c r="I9" t="s">
        <v>39</v>
      </c>
      <c r="K9">
        <v>5.5687700157342803</v>
      </c>
      <c r="L9">
        <v>6.02346015714408</v>
      </c>
      <c r="M9" t="s">
        <v>39</v>
      </c>
      <c r="O9">
        <v>-2.8030846990641298</v>
      </c>
      <c r="P9">
        <v>-1.6272848925411301</v>
      </c>
      <c r="Q9" t="s">
        <v>39</v>
      </c>
    </row>
    <row r="10" spans="1:17" x14ac:dyDescent="0.25">
      <c r="A10" s="11">
        <v>22555</v>
      </c>
      <c r="C10">
        <v>5.0328480996002201</v>
      </c>
      <c r="D10">
        <v>4.8687593824131996</v>
      </c>
      <c r="E10" t="s">
        <v>39</v>
      </c>
      <c r="G10">
        <v>1.13668981520865E-2</v>
      </c>
      <c r="H10">
        <v>-1.3910172184206499E-2</v>
      </c>
      <c r="I10" t="s">
        <v>39</v>
      </c>
      <c r="K10">
        <v>5.5381696217697396</v>
      </c>
      <c r="L10">
        <v>5.5202792706777197</v>
      </c>
      <c r="M10" t="s">
        <v>39</v>
      </c>
      <c r="O10">
        <v>-2.1083834905180101</v>
      </c>
      <c r="P10">
        <v>-0.98808749365946402</v>
      </c>
      <c r="Q10" t="s">
        <v>39</v>
      </c>
    </row>
    <row r="11" spans="1:17" x14ac:dyDescent="0.25">
      <c r="A11" s="11">
        <v>22647</v>
      </c>
      <c r="C11">
        <v>4.8618989876245804</v>
      </c>
      <c r="D11">
        <v>5.3706315218914504</v>
      </c>
      <c r="E11" t="s">
        <v>39</v>
      </c>
      <c r="G11">
        <v>1.3886532830387099E-2</v>
      </c>
      <c r="H11">
        <v>-4.0609971072819301E-3</v>
      </c>
      <c r="I11" t="s">
        <v>39</v>
      </c>
      <c r="K11">
        <v>5.35296214866149</v>
      </c>
      <c r="L11">
        <v>6.10059317358649</v>
      </c>
      <c r="M11" t="s">
        <v>39</v>
      </c>
      <c r="O11">
        <v>-1.2681618195533699</v>
      </c>
      <c r="P11">
        <v>-0.40657027782890498</v>
      </c>
      <c r="Q11" t="s">
        <v>39</v>
      </c>
    </row>
    <row r="12" spans="1:17" x14ac:dyDescent="0.25">
      <c r="A12" s="11">
        <v>22737</v>
      </c>
      <c r="C12">
        <v>4.3830335309326802</v>
      </c>
      <c r="D12">
        <v>4.7873036550512298</v>
      </c>
      <c r="E12" t="s">
        <v>39</v>
      </c>
      <c r="G12">
        <v>7.4214461447429797E-3</v>
      </c>
      <c r="H12">
        <v>-7.4534374103569102E-3</v>
      </c>
      <c r="I12" t="s">
        <v>39</v>
      </c>
      <c r="K12">
        <v>4.8206328081944898</v>
      </c>
      <c r="L12">
        <v>5.4341474441733997</v>
      </c>
      <c r="M12" t="s">
        <v>39</v>
      </c>
      <c r="O12">
        <v>-0.64318384591410904</v>
      </c>
      <c r="P12">
        <v>0.19342979479154099</v>
      </c>
      <c r="Q12" t="s">
        <v>39</v>
      </c>
    </row>
    <row r="13" spans="1:17" x14ac:dyDescent="0.25">
      <c r="A13" s="11">
        <v>22828</v>
      </c>
      <c r="C13">
        <v>4.2850229029330302</v>
      </c>
      <c r="D13">
        <v>4.7703437075800101</v>
      </c>
      <c r="E13" t="s">
        <v>39</v>
      </c>
      <c r="G13">
        <v>3.9528910483871199E-3</v>
      </c>
      <c r="H13">
        <v>-7.3456204224865099E-3</v>
      </c>
      <c r="I13" t="s">
        <v>39</v>
      </c>
      <c r="K13">
        <v>4.7095342600898098</v>
      </c>
      <c r="L13">
        <v>5.41497733944147</v>
      </c>
      <c r="M13" t="s">
        <v>39</v>
      </c>
      <c r="O13">
        <v>-0.316545344131555</v>
      </c>
      <c r="P13">
        <v>0.305985136032632</v>
      </c>
      <c r="Q13" t="s">
        <v>39</v>
      </c>
    </row>
    <row r="14" spans="1:17" x14ac:dyDescent="0.25">
      <c r="A14" s="11">
        <v>22920</v>
      </c>
      <c r="C14">
        <v>3.8884720680343601</v>
      </c>
      <c r="D14">
        <v>5.0073305928010701</v>
      </c>
      <c r="E14" t="s">
        <v>39</v>
      </c>
      <c r="G14">
        <v>-1.1046072861790599E-2</v>
      </c>
      <c r="H14">
        <v>-4.3236736873921598E-3</v>
      </c>
      <c r="I14" t="s">
        <v>39</v>
      </c>
      <c r="K14">
        <v>4.25906452674693</v>
      </c>
      <c r="L14">
        <v>5.6873759826353298</v>
      </c>
      <c r="M14" t="s">
        <v>39</v>
      </c>
      <c r="O14">
        <v>-0.17059872530592199</v>
      </c>
      <c r="P14">
        <v>0.49181865987946999</v>
      </c>
      <c r="Q14" t="s">
        <v>39</v>
      </c>
    </row>
    <row r="15" spans="1:17" x14ac:dyDescent="0.25">
      <c r="A15" s="11">
        <v>23012</v>
      </c>
      <c r="C15">
        <v>3.8697113585809602</v>
      </c>
      <c r="D15">
        <v>4.7068346110827299</v>
      </c>
      <c r="E15" t="s">
        <v>39</v>
      </c>
      <c r="G15">
        <v>-5.4378923972259602E-3</v>
      </c>
      <c r="H15">
        <v>-1.0068947654979499E-2</v>
      </c>
      <c r="I15" t="s">
        <v>39</v>
      </c>
      <c r="K15">
        <v>4.2440707065049104</v>
      </c>
      <c r="L15">
        <v>5.3400649094509802</v>
      </c>
      <c r="M15" t="s">
        <v>39</v>
      </c>
      <c r="O15">
        <v>2.50450674570857E-2</v>
      </c>
      <c r="P15">
        <v>0.64287689813750104</v>
      </c>
      <c r="Q15" t="s">
        <v>39</v>
      </c>
    </row>
    <row r="16" spans="1:17" x14ac:dyDescent="0.25">
      <c r="A16" s="11">
        <v>23102</v>
      </c>
      <c r="C16">
        <v>3.8368418945916298</v>
      </c>
      <c r="D16">
        <v>4.79211465862232</v>
      </c>
      <c r="E16" t="s">
        <v>39</v>
      </c>
      <c r="G16">
        <v>-1.9030078409867401E-3</v>
      </c>
      <c r="H16">
        <v>-1.5659803692794499E-2</v>
      </c>
      <c r="I16" t="s">
        <v>39</v>
      </c>
      <c r="K16">
        <v>4.2115101159931703</v>
      </c>
      <c r="L16">
        <v>5.4314096178374802</v>
      </c>
      <c r="M16" t="s">
        <v>39</v>
      </c>
      <c r="O16">
        <v>0.28627527867468</v>
      </c>
      <c r="P16">
        <v>0.63259687242225504</v>
      </c>
      <c r="Q16" t="s">
        <v>39</v>
      </c>
    </row>
    <row r="17" spans="1:17" x14ac:dyDescent="0.25">
      <c r="A17" s="11">
        <v>23193</v>
      </c>
      <c r="C17">
        <v>4.1271433419050796</v>
      </c>
      <c r="D17">
        <v>4.5254581728530603</v>
      </c>
      <c r="E17" t="s">
        <v>39</v>
      </c>
      <c r="G17">
        <v>5.8265986211602097E-3</v>
      </c>
      <c r="H17">
        <v>-2.2390196760276701E-3</v>
      </c>
      <c r="I17" t="s">
        <v>39</v>
      </c>
      <c r="K17">
        <v>4.5380331368263001</v>
      </c>
      <c r="L17">
        <v>5.1417290586772797</v>
      </c>
      <c r="M17" t="s">
        <v>39</v>
      </c>
      <c r="O17">
        <v>0.67407735446113304</v>
      </c>
      <c r="P17">
        <v>1.0895551249686799</v>
      </c>
      <c r="Q17" t="s">
        <v>39</v>
      </c>
    </row>
    <row r="18" spans="1:17" x14ac:dyDescent="0.25">
      <c r="A18" s="11">
        <v>23285</v>
      </c>
      <c r="C18">
        <v>3.87784115827509</v>
      </c>
      <c r="D18">
        <v>5.0524451336792202</v>
      </c>
      <c r="E18" t="s">
        <v>39</v>
      </c>
      <c r="G18">
        <v>1.05535461930512E-2</v>
      </c>
      <c r="H18">
        <v>-5.5800182747959498E-3</v>
      </c>
      <c r="I18" t="s">
        <v>39</v>
      </c>
      <c r="K18">
        <v>4.2689898532641601</v>
      </c>
      <c r="L18">
        <v>5.7374001381172599</v>
      </c>
      <c r="M18" t="s">
        <v>39</v>
      </c>
      <c r="O18">
        <v>1.1050668508357799</v>
      </c>
      <c r="P18">
        <v>1.2915974522203999</v>
      </c>
      <c r="Q18" t="s">
        <v>39</v>
      </c>
    </row>
    <row r="19" spans="1:17" x14ac:dyDescent="0.25">
      <c r="A19" s="11">
        <v>23377</v>
      </c>
      <c r="C19">
        <v>4.1528568645272204</v>
      </c>
      <c r="D19">
        <v>5.1917862532903198</v>
      </c>
      <c r="E19" t="s">
        <v>39</v>
      </c>
      <c r="G19">
        <v>1.1984879053073501E-2</v>
      </c>
      <c r="H19">
        <v>-3.9068705242994396E-3</v>
      </c>
      <c r="I19" t="s">
        <v>39</v>
      </c>
      <c r="K19">
        <v>4.5724286229217803</v>
      </c>
      <c r="L19">
        <v>5.8974586346886104</v>
      </c>
      <c r="M19" t="s">
        <v>39</v>
      </c>
      <c r="O19">
        <v>1.32675803518487</v>
      </c>
      <c r="P19">
        <v>2.0268998393705702</v>
      </c>
      <c r="Q19" t="s">
        <v>39</v>
      </c>
    </row>
    <row r="20" spans="1:17" x14ac:dyDescent="0.25">
      <c r="A20" s="11">
        <v>23468</v>
      </c>
      <c r="C20">
        <v>4.0915067865666801</v>
      </c>
      <c r="D20">
        <v>4.8484571836823704</v>
      </c>
      <c r="E20" t="s">
        <v>39</v>
      </c>
      <c r="G20">
        <v>-3.7361839160841401E-3</v>
      </c>
      <c r="H20">
        <v>-6.1580925295314799E-3</v>
      </c>
      <c r="I20" t="s">
        <v>39</v>
      </c>
      <c r="K20">
        <v>4.4893362085316602</v>
      </c>
      <c r="L20">
        <v>5.5049543803985603</v>
      </c>
      <c r="M20" t="s">
        <v>39</v>
      </c>
      <c r="O20">
        <v>1.5020335076042099</v>
      </c>
      <c r="P20">
        <v>2.3422903564534199</v>
      </c>
      <c r="Q20" t="s">
        <v>39</v>
      </c>
    </row>
    <row r="21" spans="1:17" x14ac:dyDescent="0.25">
      <c r="A21" s="11">
        <v>23559</v>
      </c>
      <c r="C21">
        <v>4.1881953298355796</v>
      </c>
      <c r="D21">
        <v>4.8235089370876203</v>
      </c>
      <c r="E21" t="s">
        <v>39</v>
      </c>
      <c r="G21">
        <v>-1.1044620136808901E-2</v>
      </c>
      <c r="H21">
        <v>-9.8828139360638296E-3</v>
      </c>
      <c r="I21" t="s">
        <v>39</v>
      </c>
      <c r="K21">
        <v>4.5882059230728496</v>
      </c>
      <c r="L21">
        <v>5.4728716498816699</v>
      </c>
      <c r="M21" t="s">
        <v>39</v>
      </c>
      <c r="O21">
        <v>1.65361437311765</v>
      </c>
      <c r="P21">
        <v>2.2666179221617999</v>
      </c>
      <c r="Q21" t="s">
        <v>39</v>
      </c>
    </row>
    <row r="22" spans="1:17" x14ac:dyDescent="0.25">
      <c r="A22" s="11">
        <v>23651</v>
      </c>
      <c r="C22">
        <v>3.9713943865308301</v>
      </c>
      <c r="D22">
        <v>4.6516796647212999</v>
      </c>
      <c r="E22" t="s">
        <v>39</v>
      </c>
      <c r="G22">
        <v>-2.6149535119496699E-2</v>
      </c>
      <c r="H22">
        <v>-1.0067740553706E-2</v>
      </c>
      <c r="I22" t="s">
        <v>39</v>
      </c>
      <c r="K22">
        <v>4.3350218886280203</v>
      </c>
      <c r="L22">
        <v>5.2773729543110397</v>
      </c>
      <c r="M22" t="s">
        <v>39</v>
      </c>
      <c r="O22">
        <v>1.6269120313629599</v>
      </c>
      <c r="P22">
        <v>2.2428757397260601</v>
      </c>
      <c r="Q22" t="s">
        <v>39</v>
      </c>
    </row>
    <row r="23" spans="1:17" x14ac:dyDescent="0.25">
      <c r="A23" s="11">
        <v>23743</v>
      </c>
      <c r="C23">
        <v>4.30176233848547</v>
      </c>
      <c r="D23">
        <v>5.0623546649628697</v>
      </c>
      <c r="E23" t="s">
        <v>39</v>
      </c>
      <c r="G23">
        <v>-1.0847578582289699E-2</v>
      </c>
      <c r="H23">
        <v>-6.1944094218834896E-3</v>
      </c>
      <c r="I23" t="s">
        <v>39</v>
      </c>
      <c r="K23">
        <v>4.7131161370295303</v>
      </c>
      <c r="L23">
        <v>5.74804964791623</v>
      </c>
      <c r="M23" t="s">
        <v>39</v>
      </c>
      <c r="O23">
        <v>1.8733267845883601</v>
      </c>
      <c r="P23">
        <v>2.53945589043974</v>
      </c>
      <c r="Q23" t="s">
        <v>39</v>
      </c>
    </row>
    <row r="24" spans="1:17" x14ac:dyDescent="0.25">
      <c r="A24" s="11">
        <v>23833</v>
      </c>
      <c r="C24">
        <v>4.2837260561747703</v>
      </c>
      <c r="D24">
        <v>4.8735815412829897</v>
      </c>
      <c r="E24" t="s">
        <v>39</v>
      </c>
      <c r="G24">
        <v>-1.9713016603552399E-2</v>
      </c>
      <c r="H24">
        <v>-8.7871701824394498E-4</v>
      </c>
      <c r="I24" t="s">
        <v>39</v>
      </c>
      <c r="K24">
        <v>4.6844442251735696</v>
      </c>
      <c r="L24">
        <v>5.5387919457218704</v>
      </c>
      <c r="M24" t="s">
        <v>39</v>
      </c>
      <c r="O24">
        <v>2.0806541161288101</v>
      </c>
      <c r="P24">
        <v>3.0190539000875001</v>
      </c>
      <c r="Q24" t="s">
        <v>39</v>
      </c>
    </row>
    <row r="25" spans="1:17" x14ac:dyDescent="0.25">
      <c r="A25" s="11">
        <v>23924</v>
      </c>
      <c r="C25">
        <v>4.5130887088326501</v>
      </c>
      <c r="D25">
        <v>4.8986165005591298</v>
      </c>
      <c r="E25" t="s">
        <v>39</v>
      </c>
      <c r="G25">
        <v>-1.8950659602423599E-2</v>
      </c>
      <c r="H25">
        <v>-4.6684214194749E-3</v>
      </c>
      <c r="I25" t="s">
        <v>39</v>
      </c>
      <c r="K25">
        <v>4.9370802942993501</v>
      </c>
      <c r="L25">
        <v>5.5634588144322601</v>
      </c>
      <c r="M25" t="s">
        <v>39</v>
      </c>
      <c r="O25">
        <v>2.3292557459388901</v>
      </c>
      <c r="P25">
        <v>3.0558262377953702</v>
      </c>
      <c r="Q25" t="s">
        <v>39</v>
      </c>
    </row>
    <row r="26" spans="1:17" x14ac:dyDescent="0.25">
      <c r="A26" s="11">
        <v>24016</v>
      </c>
      <c r="C26">
        <v>4.7080615568876301</v>
      </c>
      <c r="D26">
        <v>5.0790997555822202</v>
      </c>
      <c r="E26" t="s">
        <v>39</v>
      </c>
      <c r="G26">
        <v>-1.630376501894E-2</v>
      </c>
      <c r="H26">
        <v>2.40548354235563E-3</v>
      </c>
      <c r="I26" t="s">
        <v>39</v>
      </c>
      <c r="K26">
        <v>5.15383586976023</v>
      </c>
      <c r="L26">
        <v>5.7756832405248</v>
      </c>
      <c r="M26" t="s">
        <v>39</v>
      </c>
      <c r="O26">
        <v>2.7288159172983302</v>
      </c>
      <c r="P26">
        <v>3.47656324422314</v>
      </c>
      <c r="Q26" t="s">
        <v>39</v>
      </c>
    </row>
    <row r="27" spans="1:17" x14ac:dyDescent="0.25">
      <c r="A27" s="11">
        <v>24108</v>
      </c>
      <c r="C27">
        <v>4.8970319255207402</v>
      </c>
      <c r="D27">
        <v>5.1036211696906602</v>
      </c>
      <c r="E27" t="s">
        <v>39</v>
      </c>
      <c r="G27">
        <v>4.3967251374216702E-3</v>
      </c>
      <c r="H27">
        <v>1.48155768225318E-2</v>
      </c>
      <c r="I27" t="s">
        <v>39</v>
      </c>
      <c r="K27">
        <v>5.3820534411747101</v>
      </c>
      <c r="L27">
        <v>5.8159661737677002</v>
      </c>
      <c r="M27" t="s">
        <v>39</v>
      </c>
      <c r="O27">
        <v>3.29910398517575</v>
      </c>
      <c r="P27">
        <v>4.0887118280629098</v>
      </c>
      <c r="Q27" t="s">
        <v>39</v>
      </c>
    </row>
    <row r="28" spans="1:17" x14ac:dyDescent="0.25">
      <c r="A28" s="11">
        <v>24198</v>
      </c>
      <c r="C28">
        <v>4.62998551763107</v>
      </c>
      <c r="D28">
        <v>5.1991146691594698</v>
      </c>
      <c r="E28" t="s">
        <v>39</v>
      </c>
      <c r="G28">
        <v>3.9337721466442897E-2</v>
      </c>
      <c r="H28">
        <v>1.46392617099575E-2</v>
      </c>
      <c r="I28" t="s">
        <v>39</v>
      </c>
      <c r="K28">
        <v>5.1237384549569498</v>
      </c>
      <c r="L28">
        <v>5.9243347825491197</v>
      </c>
      <c r="M28" t="s">
        <v>39</v>
      </c>
      <c r="O28">
        <v>3.63345149427369</v>
      </c>
      <c r="P28">
        <v>4.4959411843386201</v>
      </c>
      <c r="Q28" t="s">
        <v>39</v>
      </c>
    </row>
    <row r="29" spans="1:17" x14ac:dyDescent="0.25">
      <c r="A29" s="11">
        <v>24289</v>
      </c>
      <c r="C29">
        <v>4.6072934226051796</v>
      </c>
      <c r="D29">
        <v>4.9391891379823001</v>
      </c>
      <c r="E29" t="s">
        <v>39</v>
      </c>
      <c r="G29">
        <v>4.9024719241902201E-2</v>
      </c>
      <c r="H29">
        <v>-1.1725596081771099E-3</v>
      </c>
      <c r="I29" t="s">
        <v>39</v>
      </c>
      <c r="K29">
        <v>5.1085062161268802</v>
      </c>
      <c r="L29">
        <v>5.6130725153192298</v>
      </c>
      <c r="M29" t="s">
        <v>39</v>
      </c>
      <c r="O29">
        <v>3.4515059921703801</v>
      </c>
      <c r="P29">
        <v>4.3152279798353002</v>
      </c>
      <c r="Q29" t="s">
        <v>39</v>
      </c>
    </row>
    <row r="30" spans="1:17" x14ac:dyDescent="0.25">
      <c r="A30" s="11">
        <v>24381</v>
      </c>
      <c r="C30">
        <v>4.5804075576531504</v>
      </c>
      <c r="D30">
        <v>4.9719348560172598</v>
      </c>
      <c r="E30" t="s">
        <v>39</v>
      </c>
      <c r="G30">
        <v>5.7429363628031603E-2</v>
      </c>
      <c r="H30">
        <v>-1.84160048268803E-3</v>
      </c>
      <c r="I30" t="s">
        <v>39</v>
      </c>
      <c r="K30">
        <v>5.0873862516428199</v>
      </c>
      <c r="L30">
        <v>5.6496246621876596</v>
      </c>
      <c r="M30" t="s">
        <v>39</v>
      </c>
      <c r="O30">
        <v>3.2607373273460798</v>
      </c>
      <c r="P30">
        <v>4.1476635020903796</v>
      </c>
      <c r="Q30" t="s">
        <v>39</v>
      </c>
    </row>
    <row r="31" spans="1:17" x14ac:dyDescent="0.25">
      <c r="A31" s="11">
        <v>24473</v>
      </c>
      <c r="C31">
        <v>4.5965771826673496</v>
      </c>
      <c r="D31">
        <v>4.7346818955469301</v>
      </c>
      <c r="E31" t="s">
        <v>39</v>
      </c>
      <c r="G31">
        <v>5.71740161082705E-3</v>
      </c>
      <c r="H31">
        <v>-6.3739514711216496E-3</v>
      </c>
      <c r="I31" t="s">
        <v>39</v>
      </c>
      <c r="K31">
        <v>5.0534309009518203</v>
      </c>
      <c r="L31">
        <v>5.3754131740733699</v>
      </c>
      <c r="M31" t="s">
        <v>39</v>
      </c>
      <c r="O31">
        <v>2.7221721474539899</v>
      </c>
      <c r="P31">
        <v>3.8376815137245899</v>
      </c>
      <c r="Q31" t="s">
        <v>39</v>
      </c>
    </row>
    <row r="32" spans="1:17" x14ac:dyDescent="0.25">
      <c r="A32" s="11">
        <v>24563</v>
      </c>
      <c r="C32">
        <v>4.4032585203395298</v>
      </c>
      <c r="D32">
        <v>4.9030664658122403</v>
      </c>
      <c r="E32" t="s">
        <v>39</v>
      </c>
      <c r="G32">
        <v>-5.4674043679068599E-3</v>
      </c>
      <c r="H32">
        <v>7.0579136262844903E-3</v>
      </c>
      <c r="I32" t="s">
        <v>39</v>
      </c>
      <c r="K32">
        <v>4.8299539517700296</v>
      </c>
      <c r="L32">
        <v>5.5802433067600896</v>
      </c>
      <c r="M32" t="s">
        <v>39</v>
      </c>
      <c r="O32">
        <v>2.3855966375631401</v>
      </c>
      <c r="P32">
        <v>3.9376365496402199</v>
      </c>
      <c r="Q32" t="s">
        <v>39</v>
      </c>
    </row>
    <row r="33" spans="1:17" x14ac:dyDescent="0.25">
      <c r="A33" s="11">
        <v>24654</v>
      </c>
      <c r="C33">
        <v>4.3987148706929604</v>
      </c>
      <c r="D33">
        <v>4.7221686845223196</v>
      </c>
      <c r="E33" t="s">
        <v>39</v>
      </c>
      <c r="G33">
        <v>2.1424059894470101E-2</v>
      </c>
      <c r="H33">
        <v>1.04576383356529E-2</v>
      </c>
      <c r="I33" t="s">
        <v>39</v>
      </c>
      <c r="K33">
        <v>4.85185582470264</v>
      </c>
      <c r="L33">
        <v>5.3780213293438601</v>
      </c>
      <c r="M33" t="s">
        <v>39</v>
      </c>
      <c r="O33">
        <v>2.3500053933532898</v>
      </c>
      <c r="P33">
        <v>3.9720098671353998</v>
      </c>
      <c r="Q33" t="s">
        <v>39</v>
      </c>
    </row>
    <row r="34" spans="1:17" x14ac:dyDescent="0.25">
      <c r="A34" s="11">
        <v>24746</v>
      </c>
      <c r="C34">
        <v>4.31805528652405</v>
      </c>
      <c r="D34">
        <v>4.6293240584120996</v>
      </c>
      <c r="E34" t="s">
        <v>39</v>
      </c>
      <c r="G34">
        <v>3.9912123083855999E-2</v>
      </c>
      <c r="H34">
        <v>2.3024458025834998E-3</v>
      </c>
      <c r="I34" t="s">
        <v>39</v>
      </c>
      <c r="K34">
        <v>4.7817678767252998</v>
      </c>
      <c r="L34">
        <v>5.2643321168915298</v>
      </c>
      <c r="M34" t="s">
        <v>39</v>
      </c>
      <c r="O34">
        <v>2.40678495786528</v>
      </c>
      <c r="P34">
        <v>3.6627090237170101</v>
      </c>
      <c r="Q34" t="s">
        <v>39</v>
      </c>
    </row>
    <row r="35" spans="1:17" x14ac:dyDescent="0.25">
      <c r="A35" s="11">
        <v>24838</v>
      </c>
      <c r="C35">
        <v>4.4854047197260201</v>
      </c>
      <c r="D35">
        <v>4.58895303174525</v>
      </c>
      <c r="E35" t="s">
        <v>39</v>
      </c>
      <c r="G35">
        <v>7.7750258468607697E-2</v>
      </c>
      <c r="H35">
        <v>1.15582571608569E-2</v>
      </c>
      <c r="I35" t="s">
        <v>39</v>
      </c>
      <c r="K35">
        <v>5.00338014653902</v>
      </c>
      <c r="L35">
        <v>5.2276992547646897</v>
      </c>
      <c r="M35" t="s">
        <v>39</v>
      </c>
      <c r="O35">
        <v>2.7918007873823898</v>
      </c>
      <c r="P35">
        <v>3.6157605922570601</v>
      </c>
      <c r="Q35" t="s">
        <v>39</v>
      </c>
    </row>
    <row r="36" spans="1:17" x14ac:dyDescent="0.25">
      <c r="A36" s="11">
        <v>24929</v>
      </c>
      <c r="C36">
        <v>4.5310285462457296</v>
      </c>
      <c r="D36">
        <v>4.8527944877491196</v>
      </c>
      <c r="E36" t="s">
        <v>39</v>
      </c>
      <c r="G36">
        <v>8.9669226553245399E-2</v>
      </c>
      <c r="H36">
        <v>-1.8764195628733198E-2</v>
      </c>
      <c r="I36" t="s">
        <v>39</v>
      </c>
      <c r="K36">
        <v>5.0654007436974702</v>
      </c>
      <c r="L36">
        <v>5.4972783756039396</v>
      </c>
      <c r="M36" t="s">
        <v>39</v>
      </c>
      <c r="O36">
        <v>3.1807035263563002</v>
      </c>
      <c r="P36">
        <v>3.5645042895203001</v>
      </c>
      <c r="Q36" t="s">
        <v>39</v>
      </c>
    </row>
    <row r="37" spans="1:17" x14ac:dyDescent="0.25">
      <c r="A37" s="11">
        <v>25020</v>
      </c>
      <c r="C37">
        <v>4.4246718589793099</v>
      </c>
      <c r="D37">
        <v>4.81413440333698</v>
      </c>
      <c r="E37" t="s">
        <v>39</v>
      </c>
      <c r="G37">
        <v>7.2217389055524495E-2</v>
      </c>
      <c r="H37">
        <v>5.7639492910961298E-3</v>
      </c>
      <c r="I37" t="s">
        <v>39</v>
      </c>
      <c r="K37">
        <v>4.9311537204071003</v>
      </c>
      <c r="L37">
        <v>5.4778626296453998</v>
      </c>
      <c r="M37" t="s">
        <v>39</v>
      </c>
      <c r="O37">
        <v>3.2007362277140601</v>
      </c>
      <c r="P37">
        <v>4.07245210327949</v>
      </c>
      <c r="Q37" t="s">
        <v>39</v>
      </c>
    </row>
    <row r="38" spans="1:17" x14ac:dyDescent="0.25">
      <c r="A38" s="11">
        <v>25112</v>
      </c>
      <c r="C38">
        <v>4.2923256953687297</v>
      </c>
      <c r="D38">
        <v>4.8329759907824297</v>
      </c>
      <c r="E38" t="s">
        <v>39</v>
      </c>
      <c r="G38">
        <v>6.4756515622145294E-2</v>
      </c>
      <c r="H38">
        <v>1.2400624751630999E-2</v>
      </c>
      <c r="I38" t="s">
        <v>39</v>
      </c>
      <c r="K38">
        <v>4.7783574180023196</v>
      </c>
      <c r="L38">
        <v>5.5059160369953801</v>
      </c>
      <c r="M38" t="s">
        <v>39</v>
      </c>
      <c r="O38">
        <v>3.01407053154094</v>
      </c>
      <c r="P38">
        <v>4.1788286087884199</v>
      </c>
      <c r="Q38" t="s">
        <v>39</v>
      </c>
    </row>
    <row r="39" spans="1:17" x14ac:dyDescent="0.25">
      <c r="A39" s="11">
        <v>25204</v>
      </c>
      <c r="C39">
        <v>4.4244450435467497</v>
      </c>
      <c r="D39">
        <v>4.8662892623858003</v>
      </c>
      <c r="E39" t="s">
        <v>39</v>
      </c>
      <c r="G39">
        <v>4.64807751328166E-2</v>
      </c>
      <c r="H39">
        <v>-9.1334984858387602E-3</v>
      </c>
      <c r="I39" t="s">
        <v>39</v>
      </c>
      <c r="K39">
        <v>4.9051680299921898</v>
      </c>
      <c r="L39">
        <v>5.5222482245640103</v>
      </c>
      <c r="M39" t="s">
        <v>39</v>
      </c>
      <c r="O39">
        <v>2.8753230592284398</v>
      </c>
      <c r="P39">
        <v>4.0359148351796499</v>
      </c>
      <c r="Q39" t="s">
        <v>39</v>
      </c>
    </row>
    <row r="40" spans="1:17" x14ac:dyDescent="0.25">
      <c r="A40" s="11">
        <v>25294</v>
      </c>
      <c r="C40">
        <v>4.2530423066948604</v>
      </c>
      <c r="D40">
        <v>4.7162158605346596</v>
      </c>
      <c r="E40" t="s">
        <v>39</v>
      </c>
      <c r="G40">
        <v>4.3494153517006001E-2</v>
      </c>
      <c r="H40">
        <v>2.8762880395585701E-2</v>
      </c>
      <c r="I40" t="s">
        <v>39</v>
      </c>
      <c r="K40">
        <v>4.71395615418208</v>
      </c>
      <c r="L40">
        <v>5.3895601545242302</v>
      </c>
      <c r="M40" t="s">
        <v>39</v>
      </c>
      <c r="O40">
        <v>2.7810534062066399</v>
      </c>
      <c r="P40">
        <v>4.2437239949655297</v>
      </c>
      <c r="Q40" t="s">
        <v>39</v>
      </c>
    </row>
    <row r="41" spans="1:17" x14ac:dyDescent="0.25">
      <c r="A41" s="11">
        <v>25385</v>
      </c>
      <c r="C41">
        <v>4.2280700475525297</v>
      </c>
      <c r="D41">
        <v>4.7599528231316297</v>
      </c>
      <c r="E41" t="s">
        <v>39</v>
      </c>
      <c r="G41">
        <v>2.58615449923668E-2</v>
      </c>
      <c r="H41">
        <v>-3.5773055629259201E-3</v>
      </c>
      <c r="I41" t="s">
        <v>39</v>
      </c>
      <c r="K41">
        <v>4.6689003556244097</v>
      </c>
      <c r="L41">
        <v>5.4069346120006099</v>
      </c>
      <c r="M41" t="s">
        <v>39</v>
      </c>
      <c r="O41">
        <v>2.4205640425517498</v>
      </c>
      <c r="P41">
        <v>3.7593849134622102</v>
      </c>
      <c r="Q41" t="s">
        <v>39</v>
      </c>
    </row>
    <row r="42" spans="1:17" x14ac:dyDescent="0.25">
      <c r="A42" s="11">
        <v>25477</v>
      </c>
      <c r="C42">
        <v>3.9909780171334801</v>
      </c>
      <c r="D42">
        <v>4.80013533201722</v>
      </c>
      <c r="E42" t="s">
        <v>39</v>
      </c>
      <c r="G42">
        <v>9.4576697037060207E-3</v>
      </c>
      <c r="H42">
        <v>-3.3831011612878801E-3</v>
      </c>
      <c r="I42" t="s">
        <v>39</v>
      </c>
      <c r="K42">
        <v>4.3921347818429801</v>
      </c>
      <c r="L42">
        <v>5.4528032067337104</v>
      </c>
      <c r="M42" t="s">
        <v>39</v>
      </c>
      <c r="O42">
        <v>1.81552919385365</v>
      </c>
      <c r="P42">
        <v>3.7542672180977701</v>
      </c>
      <c r="Q42" t="s">
        <v>39</v>
      </c>
    </row>
    <row r="43" spans="1:17" x14ac:dyDescent="0.25">
      <c r="A43" s="11">
        <v>25569</v>
      </c>
      <c r="C43">
        <v>3.8893447678720698</v>
      </c>
      <c r="D43">
        <v>4.7197299789787204</v>
      </c>
      <c r="E43" t="s">
        <v>39</v>
      </c>
      <c r="G43">
        <v>-2.0664246777468601E-2</v>
      </c>
      <c r="H43">
        <v>4.4015831390021498E-3</v>
      </c>
      <c r="I43" t="s">
        <v>39</v>
      </c>
      <c r="K43">
        <v>4.2504047047911104</v>
      </c>
      <c r="L43">
        <v>5.3691932623442904</v>
      </c>
      <c r="M43" t="s">
        <v>39</v>
      </c>
      <c r="O43">
        <v>0.99684904736875501</v>
      </c>
      <c r="P43">
        <v>3.6512312995741398</v>
      </c>
      <c r="Q43" t="s">
        <v>39</v>
      </c>
    </row>
    <row r="44" spans="1:17" x14ac:dyDescent="0.25">
      <c r="A44" s="11">
        <v>25659</v>
      </c>
      <c r="C44">
        <v>3.8253189390423898</v>
      </c>
      <c r="D44">
        <v>4.6130156499186104</v>
      </c>
      <c r="E44" t="s">
        <v>39</v>
      </c>
      <c r="G44">
        <v>-2.4955083156930499E-2</v>
      </c>
      <c r="H44">
        <v>-3.4371752059949599E-2</v>
      </c>
      <c r="I44" t="s">
        <v>39</v>
      </c>
      <c r="K44">
        <v>4.1758041514969104</v>
      </c>
      <c r="L44">
        <v>5.2091205843559099</v>
      </c>
      <c r="M44" t="s">
        <v>39</v>
      </c>
      <c r="O44">
        <v>0.421433852333507</v>
      </c>
      <c r="P44">
        <v>2.8649637812583801</v>
      </c>
      <c r="Q44" t="s">
        <v>39</v>
      </c>
    </row>
    <row r="45" spans="1:17" x14ac:dyDescent="0.25">
      <c r="A45" s="11">
        <v>25750</v>
      </c>
      <c r="C45">
        <v>3.8852223618380601</v>
      </c>
      <c r="D45">
        <v>4.6558305520512597</v>
      </c>
      <c r="E45" t="s">
        <v>39</v>
      </c>
      <c r="G45">
        <v>-2.9379558157900599E-2</v>
      </c>
      <c r="H45">
        <v>-4.7199158374453001E-2</v>
      </c>
      <c r="I45" t="s">
        <v>39</v>
      </c>
      <c r="K45">
        <v>4.2371623891288603</v>
      </c>
      <c r="L45">
        <v>5.2449597398426704</v>
      </c>
      <c r="M45" t="s">
        <v>39</v>
      </c>
      <c r="O45">
        <v>0.116284446241252</v>
      </c>
      <c r="P45">
        <v>2.4397406137090298</v>
      </c>
      <c r="Q45" t="s">
        <v>39</v>
      </c>
    </row>
    <row r="46" spans="1:17" x14ac:dyDescent="0.25">
      <c r="A46" s="11">
        <v>25842</v>
      </c>
      <c r="C46">
        <v>3.4756839856346602</v>
      </c>
      <c r="D46">
        <v>4.5496430371007399</v>
      </c>
      <c r="E46" t="s">
        <v>39</v>
      </c>
      <c r="G46">
        <v>1.4050893743974601E-2</v>
      </c>
      <c r="H46">
        <v>-6.9547002189741206E-2</v>
      </c>
      <c r="I46" t="s">
        <v>39</v>
      </c>
      <c r="K46">
        <v>3.8308598532207698</v>
      </c>
      <c r="L46">
        <v>5.1019113688405904</v>
      </c>
      <c r="M46" t="s">
        <v>39</v>
      </c>
      <c r="O46">
        <v>-7.3047244570489098E-2</v>
      </c>
      <c r="P46">
        <v>1.8991356140353399</v>
      </c>
      <c r="Q46" t="s">
        <v>39</v>
      </c>
    </row>
    <row r="47" spans="1:17" x14ac:dyDescent="0.25">
      <c r="A47" s="11">
        <v>25934</v>
      </c>
      <c r="C47">
        <v>3.8876226356735102</v>
      </c>
      <c r="D47">
        <v>4.3557258466748801</v>
      </c>
      <c r="E47" t="s">
        <v>39</v>
      </c>
      <c r="G47">
        <v>2.6441230456075299E-2</v>
      </c>
      <c r="H47">
        <v>-5.7609662496381601E-2</v>
      </c>
      <c r="I47" t="s">
        <v>39</v>
      </c>
      <c r="K47">
        <v>4.2956190291948797</v>
      </c>
      <c r="L47">
        <v>4.8934281899269401</v>
      </c>
      <c r="M47" t="s">
        <v>39</v>
      </c>
      <c r="O47">
        <v>4.3731977854804399E-2</v>
      </c>
      <c r="P47">
        <v>1.3774789842291899</v>
      </c>
      <c r="Q47" t="s">
        <v>39</v>
      </c>
    </row>
    <row r="48" spans="1:17" x14ac:dyDescent="0.25">
      <c r="A48" s="11">
        <v>26024</v>
      </c>
      <c r="C48">
        <v>3.6971972666164201</v>
      </c>
      <c r="D48">
        <v>4.6507895680458304</v>
      </c>
      <c r="E48" t="s">
        <v>39</v>
      </c>
      <c r="G48">
        <v>-1.0410023874217999E-2</v>
      </c>
      <c r="H48">
        <v>-2.8276572070346399E-2</v>
      </c>
      <c r="I48" t="s">
        <v>39</v>
      </c>
      <c r="K48">
        <v>4.0496528905043201</v>
      </c>
      <c r="L48">
        <v>5.2581523735503799</v>
      </c>
      <c r="M48" t="s">
        <v>39</v>
      </c>
      <c r="O48">
        <v>0.29924377378665701</v>
      </c>
      <c r="P48">
        <v>1.6819721232590701</v>
      </c>
      <c r="Q48" t="s">
        <v>39</v>
      </c>
    </row>
    <row r="49" spans="1:17" x14ac:dyDescent="0.25">
      <c r="A49" s="11">
        <v>26115</v>
      </c>
      <c r="C49">
        <v>3.6254288821110299</v>
      </c>
      <c r="D49">
        <v>4.8044145206183302</v>
      </c>
      <c r="E49" t="s">
        <v>39</v>
      </c>
      <c r="G49">
        <v>-7.3543121788791799E-2</v>
      </c>
      <c r="H49">
        <v>-8.2581719336718706E-3</v>
      </c>
      <c r="I49" t="s">
        <v>39</v>
      </c>
      <c r="K49">
        <v>3.9077076180308699</v>
      </c>
      <c r="L49">
        <v>5.4527921759600702</v>
      </c>
      <c r="M49" t="s">
        <v>39</v>
      </c>
      <c r="O49">
        <v>0.30502412914108801</v>
      </c>
      <c r="P49">
        <v>2.4945031152021802</v>
      </c>
      <c r="Q49" t="s">
        <v>39</v>
      </c>
    </row>
    <row r="50" spans="1:17" x14ac:dyDescent="0.25">
      <c r="A50" s="11">
        <v>26207</v>
      </c>
      <c r="C50">
        <v>3.4744093233242199</v>
      </c>
      <c r="D50">
        <v>4.7187731913445701</v>
      </c>
      <c r="E50" t="s">
        <v>39</v>
      </c>
      <c r="G50">
        <v>-0.20010431883899299</v>
      </c>
      <c r="H50">
        <v>-1.2650768569719101E-3</v>
      </c>
      <c r="I50" t="s">
        <v>39</v>
      </c>
      <c r="K50">
        <v>3.6153048751393002</v>
      </c>
      <c r="L50">
        <v>5.3624390472633099</v>
      </c>
      <c r="M50" t="s">
        <v>39</v>
      </c>
      <c r="O50">
        <v>-0.10927868993997</v>
      </c>
      <c r="P50">
        <v>2.88948681864753</v>
      </c>
      <c r="Q50" t="s">
        <v>39</v>
      </c>
    </row>
    <row r="51" spans="1:17" x14ac:dyDescent="0.25">
      <c r="A51" s="11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 x14ac:dyDescent="0.25">
      <c r="A52" s="11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 x14ac:dyDescent="0.25">
      <c r="A53" s="11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 x14ac:dyDescent="0.25">
      <c r="A54" s="11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 x14ac:dyDescent="0.25">
      <c r="A55" s="11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 x14ac:dyDescent="0.25">
      <c r="A56" s="11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 x14ac:dyDescent="0.25">
      <c r="A57" s="11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 x14ac:dyDescent="0.25">
      <c r="A58" s="11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 x14ac:dyDescent="0.25">
      <c r="A59" s="11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 x14ac:dyDescent="0.25">
      <c r="A60" s="11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 x14ac:dyDescent="0.25">
      <c r="A61" s="11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 x14ac:dyDescent="0.25">
      <c r="A62" s="11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 x14ac:dyDescent="0.25">
      <c r="A63" s="11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 x14ac:dyDescent="0.25">
      <c r="A64" s="11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 x14ac:dyDescent="0.25">
      <c r="A65" s="11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 x14ac:dyDescent="0.25">
      <c r="A66" s="11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 x14ac:dyDescent="0.25">
      <c r="A67" s="11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 x14ac:dyDescent="0.25">
      <c r="A68" s="11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 x14ac:dyDescent="0.25">
      <c r="A69" s="11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 x14ac:dyDescent="0.25">
      <c r="A70" s="11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 x14ac:dyDescent="0.25">
      <c r="A71" s="11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 x14ac:dyDescent="0.25">
      <c r="A72" s="11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 x14ac:dyDescent="0.25">
      <c r="A73" s="11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 x14ac:dyDescent="0.25">
      <c r="A74" s="11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 x14ac:dyDescent="0.25">
      <c r="A75" s="11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 x14ac:dyDescent="0.25">
      <c r="A76" s="11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 x14ac:dyDescent="0.25">
      <c r="A77" s="11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 x14ac:dyDescent="0.25">
      <c r="A78" s="11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 x14ac:dyDescent="0.25">
      <c r="A79" s="11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 x14ac:dyDescent="0.25">
      <c r="A80" s="11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 x14ac:dyDescent="0.25">
      <c r="A81" s="11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 x14ac:dyDescent="0.25">
      <c r="A82" s="11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 x14ac:dyDescent="0.25">
      <c r="A83" s="11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 x14ac:dyDescent="0.25">
      <c r="A84" s="11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 x14ac:dyDescent="0.25">
      <c r="A85" s="11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 x14ac:dyDescent="0.25">
      <c r="A86" s="11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 x14ac:dyDescent="0.25">
      <c r="A87" s="11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 x14ac:dyDescent="0.25">
      <c r="A88" s="11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 x14ac:dyDescent="0.25">
      <c r="A89" s="11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 x14ac:dyDescent="0.25">
      <c r="A90" s="11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 x14ac:dyDescent="0.25">
      <c r="A91" s="11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 x14ac:dyDescent="0.25">
      <c r="A92" s="11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 x14ac:dyDescent="0.25">
      <c r="A93" s="11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 x14ac:dyDescent="0.25">
      <c r="A94" s="11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 x14ac:dyDescent="0.25">
      <c r="A95" s="11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 x14ac:dyDescent="0.25">
      <c r="A96" s="11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 x14ac:dyDescent="0.25">
      <c r="A97" s="11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 x14ac:dyDescent="0.25">
      <c r="A98" s="11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 x14ac:dyDescent="0.25">
      <c r="A99" s="11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 x14ac:dyDescent="0.25">
      <c r="A100" s="11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 x14ac:dyDescent="0.25">
      <c r="A101" s="11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 x14ac:dyDescent="0.25">
      <c r="A102" s="11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 x14ac:dyDescent="0.25">
      <c r="A103" s="11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 x14ac:dyDescent="0.25">
      <c r="A104" s="11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 x14ac:dyDescent="0.25">
      <c r="A105" s="11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 x14ac:dyDescent="0.25">
      <c r="A106" s="11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 x14ac:dyDescent="0.25">
      <c r="A107" s="11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 x14ac:dyDescent="0.25">
      <c r="A108" s="11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 x14ac:dyDescent="0.25">
      <c r="A109" s="11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 x14ac:dyDescent="0.25">
      <c r="A110" s="11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 x14ac:dyDescent="0.25">
      <c r="A111" s="11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 x14ac:dyDescent="0.25">
      <c r="A112" s="11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 x14ac:dyDescent="0.25">
      <c r="A113" s="11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 x14ac:dyDescent="0.25">
      <c r="A114" s="11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 x14ac:dyDescent="0.25">
      <c r="A115" s="11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 x14ac:dyDescent="0.25">
      <c r="A116" s="11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 x14ac:dyDescent="0.25">
      <c r="A117" s="11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 x14ac:dyDescent="0.25">
      <c r="A118" s="11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 x14ac:dyDescent="0.25">
      <c r="A119" s="11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 x14ac:dyDescent="0.25">
      <c r="A120" s="11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 x14ac:dyDescent="0.25">
      <c r="A121" s="11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 x14ac:dyDescent="0.25">
      <c r="A122" s="11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 x14ac:dyDescent="0.25">
      <c r="A123" s="11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 x14ac:dyDescent="0.25">
      <c r="A124" s="11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 x14ac:dyDescent="0.25">
      <c r="A125" s="11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 x14ac:dyDescent="0.25">
      <c r="A126" s="11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 x14ac:dyDescent="0.25">
      <c r="A127" s="11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 x14ac:dyDescent="0.25">
      <c r="A128" s="11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 x14ac:dyDescent="0.25">
      <c r="A129" s="11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 x14ac:dyDescent="0.25">
      <c r="A130" s="11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 x14ac:dyDescent="0.25">
      <c r="A131" s="11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 x14ac:dyDescent="0.25">
      <c r="A132" s="11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 x14ac:dyDescent="0.25">
      <c r="A133" s="11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 x14ac:dyDescent="0.25">
      <c r="A134" s="11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 x14ac:dyDescent="0.25">
      <c r="A135" s="11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 x14ac:dyDescent="0.25">
      <c r="A136" s="11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 x14ac:dyDescent="0.25">
      <c r="A137" s="11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 x14ac:dyDescent="0.25">
      <c r="A138" s="11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 x14ac:dyDescent="0.25">
      <c r="A139" s="11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 x14ac:dyDescent="0.25">
      <c r="A140" s="11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 x14ac:dyDescent="0.25">
      <c r="A141" s="11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 x14ac:dyDescent="0.25">
      <c r="A142" s="11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 x14ac:dyDescent="0.25">
      <c r="A143" s="11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 x14ac:dyDescent="0.25">
      <c r="A144" s="11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 x14ac:dyDescent="0.25">
      <c r="A145" s="11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 x14ac:dyDescent="0.25">
      <c r="A146" s="11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 x14ac:dyDescent="0.25">
      <c r="A147" s="11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 x14ac:dyDescent="0.25">
      <c r="A148" s="11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 x14ac:dyDescent="0.25">
      <c r="A149" s="11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 x14ac:dyDescent="0.25">
      <c r="A150" s="11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 x14ac:dyDescent="0.25">
      <c r="A151" s="11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 x14ac:dyDescent="0.25">
      <c r="A152" s="11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 x14ac:dyDescent="0.25">
      <c r="A153" s="11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 x14ac:dyDescent="0.25">
      <c r="A154" s="11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 x14ac:dyDescent="0.25">
      <c r="A155" s="11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 x14ac:dyDescent="0.25">
      <c r="A156" s="11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 x14ac:dyDescent="0.25">
      <c r="A157" s="11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 x14ac:dyDescent="0.25">
      <c r="A158" s="11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 x14ac:dyDescent="0.25">
      <c r="A159" s="11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 x14ac:dyDescent="0.25">
      <c r="A160" s="11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 x14ac:dyDescent="0.25">
      <c r="A161" s="11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 x14ac:dyDescent="0.25">
      <c r="A162" s="11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 x14ac:dyDescent="0.25">
      <c r="A163" s="11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 x14ac:dyDescent="0.25">
      <c r="A164" s="11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 x14ac:dyDescent="0.25">
      <c r="A165" s="11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 x14ac:dyDescent="0.25">
      <c r="A166" s="11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 x14ac:dyDescent="0.25">
      <c r="A167" s="11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 x14ac:dyDescent="0.25">
      <c r="A168" s="11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 x14ac:dyDescent="0.25">
      <c r="A169" s="11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 x14ac:dyDescent="0.25">
      <c r="A170" s="11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 x14ac:dyDescent="0.25">
      <c r="A171" s="11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 x14ac:dyDescent="0.25">
      <c r="A172" s="11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 x14ac:dyDescent="0.25">
      <c r="A173" s="11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 x14ac:dyDescent="0.25">
      <c r="A174" s="11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 x14ac:dyDescent="0.25">
      <c r="A175" s="11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 x14ac:dyDescent="0.25">
      <c r="A176" s="11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 x14ac:dyDescent="0.25">
      <c r="A177" s="11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 x14ac:dyDescent="0.25">
      <c r="A178" s="11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 x14ac:dyDescent="0.25">
      <c r="A179" s="11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 x14ac:dyDescent="0.25">
      <c r="A180" s="11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 x14ac:dyDescent="0.25">
      <c r="A181" s="11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 x14ac:dyDescent="0.25">
      <c r="A182" s="11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 x14ac:dyDescent="0.25">
      <c r="A183" s="11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 x14ac:dyDescent="0.25">
      <c r="A184" s="11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 x14ac:dyDescent="0.25">
      <c r="A185" s="11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 x14ac:dyDescent="0.25">
      <c r="A186" s="11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 x14ac:dyDescent="0.25">
      <c r="A187" s="11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 x14ac:dyDescent="0.25">
      <c r="A188" s="11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 x14ac:dyDescent="0.25">
      <c r="A189" s="11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 x14ac:dyDescent="0.25">
      <c r="A190" s="11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 x14ac:dyDescent="0.25">
      <c r="A191" s="11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 x14ac:dyDescent="0.25">
      <c r="A192" s="11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 x14ac:dyDescent="0.25">
      <c r="A193" s="11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 x14ac:dyDescent="0.25">
      <c r="A194" s="11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 x14ac:dyDescent="0.25">
      <c r="A195" s="11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 x14ac:dyDescent="0.25">
      <c r="A196" s="11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 x14ac:dyDescent="0.25">
      <c r="A197" s="11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 x14ac:dyDescent="0.25">
      <c r="A198" s="11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 x14ac:dyDescent="0.25">
      <c r="A199" s="11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 x14ac:dyDescent="0.25">
      <c r="A200" s="11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 x14ac:dyDescent="0.25">
      <c r="A201" s="11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 x14ac:dyDescent="0.25">
      <c r="A202" s="11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 x14ac:dyDescent="0.25">
      <c r="A203" s="11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 x14ac:dyDescent="0.25">
      <c r="A204" s="11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 x14ac:dyDescent="0.25">
      <c r="A205" s="11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 x14ac:dyDescent="0.25">
      <c r="A206" s="11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 x14ac:dyDescent="0.25">
      <c r="A207" s="11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 x14ac:dyDescent="0.25">
      <c r="A208" s="11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 x14ac:dyDescent="0.25">
      <c r="A209" s="11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 x14ac:dyDescent="0.25">
      <c r="A210" s="11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 x14ac:dyDescent="0.25">
      <c r="A211" s="11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 x14ac:dyDescent="0.25">
      <c r="A212" s="11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 x14ac:dyDescent="0.25">
      <c r="A213" s="11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 x14ac:dyDescent="0.25">
      <c r="A214" s="11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 x14ac:dyDescent="0.25">
      <c r="A215" s="11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 x14ac:dyDescent="0.25">
      <c r="A216" s="11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 x14ac:dyDescent="0.25">
      <c r="A217" s="11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 x14ac:dyDescent="0.25">
      <c r="A218" s="11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 x14ac:dyDescent="0.25">
      <c r="A219" s="11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 x14ac:dyDescent="0.25">
      <c r="A220" s="11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 x14ac:dyDescent="0.25">
      <c r="A221" s="11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 x14ac:dyDescent="0.25">
      <c r="A222" s="11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 x14ac:dyDescent="0.25">
      <c r="A223" s="11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 x14ac:dyDescent="0.25">
      <c r="A224" s="11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 x14ac:dyDescent="0.25">
      <c r="A225" s="11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 x14ac:dyDescent="0.25">
      <c r="A226" s="11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 x14ac:dyDescent="0.25">
      <c r="A227" s="11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 x14ac:dyDescent="0.25">
      <c r="A228" s="11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 x14ac:dyDescent="0.25">
      <c r="A229" s="11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 x14ac:dyDescent="0.25">
      <c r="A230" s="11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 x14ac:dyDescent="0.25">
      <c r="A231" s="11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 x14ac:dyDescent="0.25">
      <c r="A232" s="11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 x14ac:dyDescent="0.25">
      <c r="A233" s="11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 x14ac:dyDescent="0.25">
      <c r="A234" s="11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 x14ac:dyDescent="0.25">
      <c r="A235" s="11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 x14ac:dyDescent="0.25">
      <c r="A236" s="11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 x14ac:dyDescent="0.25">
      <c r="A237" s="11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 x14ac:dyDescent="0.25">
      <c r="A238" s="11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 x14ac:dyDescent="0.25">
      <c r="A239" s="11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 x14ac:dyDescent="0.25">
      <c r="A240" s="11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 x14ac:dyDescent="0.25">
      <c r="A241" s="11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 x14ac:dyDescent="0.25">
      <c r="A242" s="11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 x14ac:dyDescent="0.25">
      <c r="A243" s="11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 x14ac:dyDescent="0.25">
      <c r="A244" s="11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 x14ac:dyDescent="0.25">
      <c r="A245" s="11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 x14ac:dyDescent="0.25">
      <c r="A246" s="11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 x14ac:dyDescent="0.25">
      <c r="A247" s="11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 x14ac:dyDescent="0.25">
      <c r="A248" s="11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 x14ac:dyDescent="0.25">
      <c r="A249" s="11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 x14ac:dyDescent="0.25">
      <c r="A250" s="11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 x14ac:dyDescent="0.25">
      <c r="A251" s="11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 x14ac:dyDescent="0.25">
      <c r="A252" s="11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 x14ac:dyDescent="0.25">
      <c r="A253" s="11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 x14ac:dyDescent="0.25">
      <c r="A254" s="11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 x14ac:dyDescent="0.25">
      <c r="A255" s="11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 x14ac:dyDescent="0.25">
      <c r="A256" s="11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 x14ac:dyDescent="0.25">
      <c r="A257" s="11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 x14ac:dyDescent="0.25">
      <c r="A258" s="11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 x14ac:dyDescent="0.25">
      <c r="A259" s="11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 x14ac:dyDescent="0.25">
      <c r="A260" s="11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 x14ac:dyDescent="0.25">
      <c r="A261" s="11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 x14ac:dyDescent="0.25">
      <c r="A262" s="11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 x14ac:dyDescent="0.25">
      <c r="A263" s="11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 x14ac:dyDescent="0.25">
      <c r="A264" s="11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DFD5-BDB9-450A-8BDA-B0D670C0F142}">
  <dimension ref="A1:D234"/>
  <sheetViews>
    <sheetView zoomScaleNormal="10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4" width="12.7109375" customWidth="1"/>
  </cols>
  <sheetData>
    <row r="1" spans="1:4" x14ac:dyDescent="0.25">
      <c r="A1" s="3" t="s">
        <v>13</v>
      </c>
      <c r="B1" s="3" t="s">
        <v>25</v>
      </c>
      <c r="C1" s="3" t="s">
        <v>26</v>
      </c>
      <c r="D1" s="3" t="s">
        <v>27</v>
      </c>
    </row>
    <row r="2" spans="1:4" x14ac:dyDescent="0.25">
      <c r="A2" s="4">
        <v>24473</v>
      </c>
      <c r="B2">
        <v>0.92975607599999999</v>
      </c>
      <c r="C2">
        <v>1.6036490750000001</v>
      </c>
      <c r="D2">
        <v>2.2598459860000002</v>
      </c>
    </row>
    <row r="3" spans="1:4" x14ac:dyDescent="0.25">
      <c r="A3" s="4">
        <v>24563</v>
      </c>
      <c r="B3">
        <v>0.86182569200000003</v>
      </c>
      <c r="C3">
        <v>1.5611101140000001</v>
      </c>
      <c r="D3">
        <v>2.2071664100000001</v>
      </c>
    </row>
    <row r="4" spans="1:4" x14ac:dyDescent="0.25">
      <c r="A4" s="4">
        <v>24654</v>
      </c>
      <c r="B4">
        <v>0.82252471699999996</v>
      </c>
      <c r="C4">
        <v>1.58227692</v>
      </c>
      <c r="D4">
        <v>2.3488279479999998</v>
      </c>
    </row>
    <row r="5" spans="1:4" x14ac:dyDescent="0.25">
      <c r="A5" s="4">
        <v>24746</v>
      </c>
      <c r="B5">
        <v>0.76494942099999996</v>
      </c>
      <c r="C5">
        <v>1.587444533</v>
      </c>
      <c r="D5">
        <v>2.4354279079999999</v>
      </c>
    </row>
    <row r="6" spans="1:4" x14ac:dyDescent="0.25">
      <c r="A6" s="4">
        <v>24838</v>
      </c>
      <c r="B6">
        <v>0.72819344399999997</v>
      </c>
      <c r="C6">
        <v>1.6251452179999999</v>
      </c>
      <c r="D6">
        <v>2.5746828229999998</v>
      </c>
    </row>
    <row r="7" spans="1:4" x14ac:dyDescent="0.25">
      <c r="A7" s="4">
        <v>24929</v>
      </c>
      <c r="B7">
        <v>0.71763147999999999</v>
      </c>
      <c r="C7">
        <v>1.6449016729999999</v>
      </c>
      <c r="D7">
        <v>2.648747658</v>
      </c>
    </row>
    <row r="8" spans="1:4" x14ac:dyDescent="0.25">
      <c r="A8" s="4">
        <v>25020</v>
      </c>
      <c r="B8">
        <v>0.73451892200000002</v>
      </c>
      <c r="C8">
        <v>1.586450181</v>
      </c>
      <c r="D8">
        <v>2.4737189380000002</v>
      </c>
    </row>
    <row r="9" spans="1:4" x14ac:dyDescent="0.25">
      <c r="A9" s="4">
        <v>25112</v>
      </c>
      <c r="B9">
        <v>0.72106791800000003</v>
      </c>
      <c r="C9">
        <v>1.5816322169999999</v>
      </c>
      <c r="D9">
        <v>2.4736141169999999</v>
      </c>
    </row>
    <row r="10" spans="1:4" x14ac:dyDescent="0.25">
      <c r="A10" s="4">
        <v>25204</v>
      </c>
      <c r="B10">
        <v>0.77660888100000003</v>
      </c>
      <c r="C10">
        <v>1.645340413</v>
      </c>
      <c r="D10">
        <v>2.58354382</v>
      </c>
    </row>
    <row r="11" spans="1:4" x14ac:dyDescent="0.25">
      <c r="A11" s="4">
        <v>25294</v>
      </c>
      <c r="B11">
        <v>0.74845227999999997</v>
      </c>
      <c r="C11">
        <v>1.712491024</v>
      </c>
      <c r="D11">
        <v>2.8080515589999999</v>
      </c>
    </row>
    <row r="12" spans="1:4" x14ac:dyDescent="0.25">
      <c r="A12" s="4">
        <v>25385</v>
      </c>
      <c r="B12">
        <v>0.78312271499999997</v>
      </c>
      <c r="C12">
        <v>1.700827992</v>
      </c>
      <c r="D12">
        <v>2.740387288</v>
      </c>
    </row>
    <row r="13" spans="1:4" x14ac:dyDescent="0.25">
      <c r="A13" s="4">
        <v>25477</v>
      </c>
      <c r="B13">
        <v>0.77363462900000002</v>
      </c>
      <c r="C13">
        <v>1.655724666</v>
      </c>
      <c r="D13">
        <v>2.619784911</v>
      </c>
    </row>
    <row r="14" spans="1:4" x14ac:dyDescent="0.25">
      <c r="A14" s="4">
        <v>25569</v>
      </c>
      <c r="B14">
        <v>0.79856764999999996</v>
      </c>
      <c r="C14">
        <v>1.64028051</v>
      </c>
      <c r="D14">
        <v>2.5549999149999998</v>
      </c>
    </row>
    <row r="15" spans="1:4" x14ac:dyDescent="0.25">
      <c r="A15" s="4">
        <v>25659</v>
      </c>
      <c r="B15">
        <v>0.78275166299999999</v>
      </c>
      <c r="C15">
        <v>1.6085431349999999</v>
      </c>
      <c r="D15">
        <v>2.485139062</v>
      </c>
    </row>
    <row r="16" spans="1:4" x14ac:dyDescent="0.25">
      <c r="A16" s="4">
        <v>25750</v>
      </c>
      <c r="B16">
        <v>0.76191494400000004</v>
      </c>
      <c r="C16">
        <v>1.578160577</v>
      </c>
      <c r="D16">
        <v>2.4258454810000001</v>
      </c>
    </row>
    <row r="17" spans="1:4" x14ac:dyDescent="0.25">
      <c r="A17" s="4">
        <v>25842</v>
      </c>
      <c r="B17">
        <v>0.56911282500000004</v>
      </c>
      <c r="C17">
        <v>1.491522257</v>
      </c>
      <c r="D17">
        <v>2.4067714929999999</v>
      </c>
    </row>
    <row r="18" spans="1:4" x14ac:dyDescent="0.25">
      <c r="A18" s="4">
        <v>25934</v>
      </c>
      <c r="B18">
        <v>0.59777358300000005</v>
      </c>
      <c r="C18">
        <v>1.4899257050000001</v>
      </c>
      <c r="D18">
        <v>2.3653388</v>
      </c>
    </row>
    <row r="19" spans="1:4" x14ac:dyDescent="0.25">
      <c r="A19" s="4">
        <v>26024</v>
      </c>
      <c r="B19">
        <v>0.67018647799999997</v>
      </c>
      <c r="C19">
        <v>1.5498644589999999</v>
      </c>
      <c r="D19">
        <v>2.460957353</v>
      </c>
    </row>
    <row r="20" spans="1:4" x14ac:dyDescent="0.25">
      <c r="A20" s="4">
        <v>26115</v>
      </c>
      <c r="B20">
        <v>0.76875241800000005</v>
      </c>
      <c r="C20">
        <v>1.6001364819999999</v>
      </c>
      <c r="D20">
        <v>2.460339437</v>
      </c>
    </row>
    <row r="21" spans="1:4" x14ac:dyDescent="0.25">
      <c r="A21" s="4">
        <v>26207</v>
      </c>
      <c r="B21">
        <v>0.86325716299999999</v>
      </c>
      <c r="C21">
        <v>1.5552284489999999</v>
      </c>
      <c r="D21">
        <v>2.2112703909999998</v>
      </c>
    </row>
    <row r="22" spans="1:4" x14ac:dyDescent="0.25">
      <c r="A22" s="4">
        <v>26299</v>
      </c>
      <c r="B22">
        <v>0.78761950999999997</v>
      </c>
      <c r="C22">
        <v>1.538975787</v>
      </c>
      <c r="D22">
        <v>2.262538916</v>
      </c>
    </row>
    <row r="23" spans="1:4" x14ac:dyDescent="0.25">
      <c r="A23" s="4">
        <v>26390</v>
      </c>
      <c r="B23">
        <v>0.88742520000000003</v>
      </c>
      <c r="C23">
        <v>1.6429280449999999</v>
      </c>
      <c r="D23">
        <v>2.4440560809999998</v>
      </c>
    </row>
    <row r="24" spans="1:4" x14ac:dyDescent="0.25">
      <c r="A24" s="4">
        <v>26481</v>
      </c>
      <c r="B24">
        <v>0.88381957300000002</v>
      </c>
      <c r="C24">
        <v>1.629459097</v>
      </c>
      <c r="D24">
        <v>2.4067980389999999</v>
      </c>
    </row>
    <row r="25" spans="1:4" x14ac:dyDescent="0.25">
      <c r="A25" s="4">
        <v>26573</v>
      </c>
      <c r="B25">
        <v>0.92413453899999998</v>
      </c>
      <c r="C25">
        <v>1.652185682</v>
      </c>
      <c r="D25">
        <v>2.4230294809999999</v>
      </c>
    </row>
    <row r="26" spans="1:4" x14ac:dyDescent="0.25">
      <c r="A26" s="4">
        <v>26665</v>
      </c>
      <c r="B26">
        <v>0.90378774799999995</v>
      </c>
      <c r="C26">
        <v>1.7070035029999999</v>
      </c>
      <c r="D26">
        <v>2.6055923399999998</v>
      </c>
    </row>
    <row r="27" spans="1:4" x14ac:dyDescent="0.25">
      <c r="A27" s="4">
        <v>26755</v>
      </c>
      <c r="B27">
        <v>0.61712407499999999</v>
      </c>
      <c r="C27">
        <v>1.675343544</v>
      </c>
      <c r="D27">
        <v>2.8592621469999999</v>
      </c>
    </row>
    <row r="28" spans="1:4" x14ac:dyDescent="0.25">
      <c r="A28" s="4">
        <v>26846</v>
      </c>
      <c r="B28">
        <v>0.47279098600000002</v>
      </c>
      <c r="C28">
        <v>1.703700134</v>
      </c>
      <c r="D28">
        <v>3.135470642</v>
      </c>
    </row>
    <row r="29" spans="1:4" x14ac:dyDescent="0.25">
      <c r="A29" s="4">
        <v>26938</v>
      </c>
      <c r="B29">
        <v>0.54758413299999997</v>
      </c>
      <c r="C29">
        <v>1.616235375</v>
      </c>
      <c r="D29">
        <v>2.776132343</v>
      </c>
    </row>
    <row r="30" spans="1:4" x14ac:dyDescent="0.25">
      <c r="A30" s="4">
        <v>27030</v>
      </c>
      <c r="B30">
        <v>0.33986770100000002</v>
      </c>
      <c r="C30">
        <v>1.5008750280000001</v>
      </c>
      <c r="D30">
        <v>2.723686136</v>
      </c>
    </row>
    <row r="31" spans="1:4" x14ac:dyDescent="0.25">
      <c r="A31" s="4">
        <v>27120</v>
      </c>
      <c r="B31">
        <v>-0.17901070099999999</v>
      </c>
      <c r="C31">
        <v>1.4904776449999999</v>
      </c>
      <c r="D31">
        <v>3.3820263970000002</v>
      </c>
    </row>
    <row r="32" spans="1:4" x14ac:dyDescent="0.25">
      <c r="A32" s="4">
        <v>27211</v>
      </c>
      <c r="B32">
        <v>-0.46413780799999999</v>
      </c>
      <c r="C32">
        <v>1.408707025</v>
      </c>
      <c r="D32">
        <v>3.5207440879999998</v>
      </c>
    </row>
    <row r="33" spans="1:4" x14ac:dyDescent="0.25">
      <c r="A33" s="4">
        <v>27303</v>
      </c>
      <c r="B33">
        <v>-0.25122377400000001</v>
      </c>
      <c r="C33">
        <v>1.305542376</v>
      </c>
      <c r="D33">
        <v>2.8692391239999999</v>
      </c>
    </row>
    <row r="34" spans="1:4" x14ac:dyDescent="0.25">
      <c r="A34" s="4">
        <v>27395</v>
      </c>
      <c r="B34">
        <v>-8.1196762000000006E-2</v>
      </c>
      <c r="C34">
        <v>1.2997508719999999</v>
      </c>
      <c r="D34">
        <v>2.4824114179999999</v>
      </c>
    </row>
    <row r="35" spans="1:4" x14ac:dyDescent="0.25">
      <c r="A35" s="4">
        <v>27485</v>
      </c>
      <c r="B35">
        <v>0.234985368</v>
      </c>
      <c r="C35">
        <v>1.382254163</v>
      </c>
      <c r="D35">
        <v>2.4374445100000002</v>
      </c>
    </row>
    <row r="36" spans="1:4" x14ac:dyDescent="0.25">
      <c r="A36" s="4">
        <v>27576</v>
      </c>
      <c r="B36">
        <v>0.40074229900000002</v>
      </c>
      <c r="C36">
        <v>1.4921968080000001</v>
      </c>
      <c r="D36">
        <v>2.652591701</v>
      </c>
    </row>
    <row r="37" spans="1:4" x14ac:dyDescent="0.25">
      <c r="A37" s="4">
        <v>27668</v>
      </c>
      <c r="B37">
        <v>0.36664130499999997</v>
      </c>
      <c r="C37">
        <v>1.4750021360000001</v>
      </c>
      <c r="D37">
        <v>2.6348787219999998</v>
      </c>
    </row>
    <row r="38" spans="1:4" x14ac:dyDescent="0.25">
      <c r="A38" s="4">
        <v>27760</v>
      </c>
      <c r="B38">
        <v>0.42296404599999998</v>
      </c>
      <c r="C38">
        <v>1.497905236</v>
      </c>
      <c r="D38">
        <v>2.6302544229999998</v>
      </c>
    </row>
    <row r="39" spans="1:4" x14ac:dyDescent="0.25">
      <c r="A39" s="4">
        <v>27851</v>
      </c>
      <c r="B39">
        <v>0.58486985300000005</v>
      </c>
      <c r="C39">
        <v>1.544023189</v>
      </c>
      <c r="D39">
        <v>2.551053982</v>
      </c>
    </row>
    <row r="40" spans="1:4" x14ac:dyDescent="0.25">
      <c r="A40" s="4">
        <v>27942</v>
      </c>
      <c r="B40">
        <v>0.458827916</v>
      </c>
      <c r="C40">
        <v>1.502325608</v>
      </c>
      <c r="D40">
        <v>2.5878981140000001</v>
      </c>
    </row>
    <row r="41" spans="1:4" x14ac:dyDescent="0.25">
      <c r="A41" s="4">
        <v>28034</v>
      </c>
      <c r="B41">
        <v>0.405153667</v>
      </c>
      <c r="C41">
        <v>1.4848289619999999</v>
      </c>
      <c r="D41">
        <v>2.5920959419999998</v>
      </c>
    </row>
    <row r="42" spans="1:4" x14ac:dyDescent="0.25">
      <c r="A42" s="4">
        <v>28126</v>
      </c>
      <c r="B42">
        <v>0.369481642</v>
      </c>
      <c r="C42">
        <v>1.492618885</v>
      </c>
      <c r="D42">
        <v>2.668387209</v>
      </c>
    </row>
    <row r="43" spans="1:4" x14ac:dyDescent="0.25">
      <c r="A43" s="4">
        <v>28216</v>
      </c>
      <c r="B43">
        <v>0.46881410200000001</v>
      </c>
      <c r="C43">
        <v>1.5452429430000001</v>
      </c>
      <c r="D43">
        <v>2.737130155</v>
      </c>
    </row>
    <row r="44" spans="1:4" x14ac:dyDescent="0.25">
      <c r="A44" s="4">
        <v>28307</v>
      </c>
      <c r="B44">
        <v>0.47228743299999998</v>
      </c>
      <c r="C44">
        <v>1.560157335</v>
      </c>
      <c r="D44">
        <v>2.7609235839999999</v>
      </c>
    </row>
    <row r="45" spans="1:4" x14ac:dyDescent="0.25">
      <c r="A45" s="4">
        <v>28399</v>
      </c>
      <c r="B45">
        <v>0.56813457899999997</v>
      </c>
      <c r="C45">
        <v>1.5922335919999999</v>
      </c>
      <c r="D45">
        <v>2.7132518559999999</v>
      </c>
    </row>
    <row r="46" spans="1:4" x14ac:dyDescent="0.25">
      <c r="A46" s="4">
        <v>28491</v>
      </c>
      <c r="B46">
        <v>0.58173773500000003</v>
      </c>
      <c r="C46">
        <v>1.5995086430000001</v>
      </c>
      <c r="D46">
        <v>2.7134725710000001</v>
      </c>
    </row>
    <row r="47" spans="1:4" x14ac:dyDescent="0.25">
      <c r="A47" s="4">
        <v>28581</v>
      </c>
      <c r="B47">
        <v>0.591402133</v>
      </c>
      <c r="C47">
        <v>1.687450723</v>
      </c>
      <c r="D47">
        <v>3.0002497300000002</v>
      </c>
    </row>
    <row r="48" spans="1:4" x14ac:dyDescent="0.25">
      <c r="A48" s="4">
        <v>28672</v>
      </c>
      <c r="B48">
        <v>0.60277980799999997</v>
      </c>
      <c r="C48">
        <v>1.692334147</v>
      </c>
      <c r="D48">
        <v>2.974310215</v>
      </c>
    </row>
    <row r="49" spans="1:4" x14ac:dyDescent="0.25">
      <c r="A49" s="4">
        <v>28764</v>
      </c>
      <c r="B49">
        <v>0.63209369100000001</v>
      </c>
      <c r="C49">
        <v>1.779378039</v>
      </c>
      <c r="D49">
        <v>3.2005140779999999</v>
      </c>
    </row>
    <row r="50" spans="1:4" x14ac:dyDescent="0.25">
      <c r="A50" s="4">
        <v>28856</v>
      </c>
      <c r="B50">
        <v>0.82094678700000001</v>
      </c>
      <c r="C50">
        <v>1.7648001470000001</v>
      </c>
      <c r="D50">
        <v>2.8952206189999998</v>
      </c>
    </row>
    <row r="51" spans="1:4" x14ac:dyDescent="0.25">
      <c r="A51" s="4">
        <v>28946</v>
      </c>
      <c r="B51">
        <v>0.59791507300000002</v>
      </c>
      <c r="C51">
        <v>1.741507232</v>
      </c>
      <c r="D51">
        <v>3.1212566559999999</v>
      </c>
    </row>
    <row r="52" spans="1:4" x14ac:dyDescent="0.25">
      <c r="A52" s="4">
        <v>29037</v>
      </c>
      <c r="B52">
        <v>0.70615370700000002</v>
      </c>
      <c r="C52">
        <v>1.8351499950000001</v>
      </c>
      <c r="D52">
        <v>3.25974611</v>
      </c>
    </row>
    <row r="53" spans="1:4" x14ac:dyDescent="0.25">
      <c r="A53" s="4">
        <v>29129</v>
      </c>
      <c r="B53">
        <v>0.73082225599999995</v>
      </c>
      <c r="C53">
        <v>1.9801985289999999</v>
      </c>
      <c r="D53">
        <v>3.7052776519999999</v>
      </c>
    </row>
    <row r="54" spans="1:4" x14ac:dyDescent="0.25">
      <c r="A54" s="4">
        <v>29221</v>
      </c>
      <c r="B54">
        <v>0.66717458500000004</v>
      </c>
      <c r="C54">
        <v>2.0073931759999999</v>
      </c>
      <c r="D54">
        <v>3.838132087</v>
      </c>
    </row>
    <row r="55" spans="1:4" x14ac:dyDescent="0.25">
      <c r="A55" s="4">
        <v>29312</v>
      </c>
      <c r="B55">
        <v>0.61205296499999995</v>
      </c>
      <c r="C55">
        <v>1.735673161</v>
      </c>
      <c r="D55">
        <v>2.990505755</v>
      </c>
    </row>
    <row r="56" spans="1:4" x14ac:dyDescent="0.25">
      <c r="A56" s="4">
        <v>29403</v>
      </c>
      <c r="B56">
        <v>0.60775674000000002</v>
      </c>
      <c r="C56">
        <v>1.717794472</v>
      </c>
      <c r="D56">
        <v>2.8883341769999999</v>
      </c>
    </row>
    <row r="57" spans="1:4" x14ac:dyDescent="0.25">
      <c r="A57" s="4">
        <v>29495</v>
      </c>
      <c r="B57">
        <v>0.89543919199999999</v>
      </c>
      <c r="C57">
        <v>2.3250748739999998</v>
      </c>
      <c r="D57">
        <v>4.5544871740000001</v>
      </c>
    </row>
    <row r="58" spans="1:4" x14ac:dyDescent="0.25">
      <c r="A58" s="4">
        <v>29587</v>
      </c>
      <c r="B58">
        <v>1.046229595</v>
      </c>
      <c r="C58">
        <v>2.1994335249999999</v>
      </c>
      <c r="D58">
        <v>3.8907699660000001</v>
      </c>
    </row>
    <row r="59" spans="1:4" x14ac:dyDescent="0.25">
      <c r="A59" s="4">
        <v>29677</v>
      </c>
      <c r="B59">
        <v>1.196009455</v>
      </c>
      <c r="C59">
        <v>2.2607540030000002</v>
      </c>
      <c r="D59">
        <v>3.8894322450000001</v>
      </c>
    </row>
    <row r="60" spans="1:4" x14ac:dyDescent="0.25">
      <c r="A60" s="4">
        <v>29768</v>
      </c>
      <c r="B60">
        <v>1.2758270309999999</v>
      </c>
      <c r="C60">
        <v>2.2446499150000001</v>
      </c>
      <c r="D60">
        <v>3.7135268039999998</v>
      </c>
    </row>
    <row r="61" spans="1:4" x14ac:dyDescent="0.25">
      <c r="A61" s="4">
        <v>29860</v>
      </c>
      <c r="B61">
        <v>1.0768294490000001</v>
      </c>
      <c r="C61">
        <v>1.8961499690000001</v>
      </c>
      <c r="D61">
        <v>2.7950915599999999</v>
      </c>
    </row>
    <row r="62" spans="1:4" x14ac:dyDescent="0.25">
      <c r="A62" s="4">
        <v>29952</v>
      </c>
      <c r="B62">
        <v>1.3504355029999999</v>
      </c>
      <c r="C62">
        <v>2.193150374</v>
      </c>
      <c r="D62">
        <v>3.3943882699999999</v>
      </c>
    </row>
    <row r="63" spans="1:4" x14ac:dyDescent="0.25">
      <c r="A63" s="4">
        <v>30042</v>
      </c>
      <c r="B63">
        <v>1.441220484</v>
      </c>
      <c r="C63">
        <v>2.2519824389999998</v>
      </c>
      <c r="D63">
        <v>3.4654198570000001</v>
      </c>
    </row>
    <row r="64" spans="1:4" x14ac:dyDescent="0.25">
      <c r="A64" s="4">
        <v>30133</v>
      </c>
      <c r="B64">
        <v>1.175064992</v>
      </c>
      <c r="C64">
        <v>1.908948869</v>
      </c>
      <c r="D64">
        <v>2.6933542699999999</v>
      </c>
    </row>
    <row r="65" spans="1:4" x14ac:dyDescent="0.25">
      <c r="A65" s="4">
        <v>30225</v>
      </c>
      <c r="B65">
        <v>1.2525985260000001</v>
      </c>
      <c r="C65">
        <v>1.970098535</v>
      </c>
      <c r="D65">
        <v>2.7687919920000001</v>
      </c>
    </row>
    <row r="66" spans="1:4" x14ac:dyDescent="0.25">
      <c r="A66" s="4">
        <v>30317</v>
      </c>
      <c r="B66">
        <v>1.3698765479999999</v>
      </c>
      <c r="C66">
        <v>2.0650292590000001</v>
      </c>
      <c r="D66">
        <v>2.9030502999999999</v>
      </c>
    </row>
    <row r="67" spans="1:4" x14ac:dyDescent="0.25">
      <c r="A67" s="4">
        <v>30407</v>
      </c>
      <c r="B67">
        <v>1.4976595749999999</v>
      </c>
      <c r="C67">
        <v>2.113413199</v>
      </c>
      <c r="D67">
        <v>2.8925475610000002</v>
      </c>
    </row>
    <row r="68" spans="1:4" x14ac:dyDescent="0.25">
      <c r="A68" s="4">
        <v>30498</v>
      </c>
      <c r="B68">
        <v>1.5099290059999999</v>
      </c>
      <c r="C68">
        <v>2.2484816140000001</v>
      </c>
      <c r="D68">
        <v>3.243479351</v>
      </c>
    </row>
    <row r="69" spans="1:4" x14ac:dyDescent="0.25">
      <c r="A69" s="4">
        <v>30590</v>
      </c>
      <c r="B69">
        <v>1.5580670029999999</v>
      </c>
      <c r="C69">
        <v>2.214307265</v>
      </c>
      <c r="D69">
        <v>3.0958471319999998</v>
      </c>
    </row>
    <row r="70" spans="1:4" x14ac:dyDescent="0.25">
      <c r="A70" s="4">
        <v>30682</v>
      </c>
      <c r="B70">
        <v>1.5851657290000001</v>
      </c>
      <c r="C70">
        <v>2.2521722419999999</v>
      </c>
      <c r="D70">
        <v>3.1673225129999998</v>
      </c>
    </row>
    <row r="71" spans="1:4" x14ac:dyDescent="0.25">
      <c r="A71" s="4">
        <v>30773</v>
      </c>
      <c r="B71">
        <v>1.628846732</v>
      </c>
      <c r="C71">
        <v>2.377707526</v>
      </c>
      <c r="D71">
        <v>3.479050075</v>
      </c>
    </row>
    <row r="72" spans="1:4" x14ac:dyDescent="0.25">
      <c r="A72" s="4">
        <v>30864</v>
      </c>
      <c r="B72">
        <v>1.620701755</v>
      </c>
      <c r="C72">
        <v>2.3216964089999998</v>
      </c>
      <c r="D72">
        <v>3.3422347299999999</v>
      </c>
    </row>
    <row r="73" spans="1:4" x14ac:dyDescent="0.25">
      <c r="A73" s="4">
        <v>30956</v>
      </c>
      <c r="B73">
        <v>1.469376126</v>
      </c>
      <c r="C73">
        <v>2.0354786699999998</v>
      </c>
      <c r="D73">
        <v>2.710280365</v>
      </c>
    </row>
    <row r="74" spans="1:4" x14ac:dyDescent="0.25">
      <c r="A74" s="4">
        <v>31048</v>
      </c>
      <c r="B74">
        <v>1.476337403</v>
      </c>
      <c r="C74">
        <v>2.104974881</v>
      </c>
      <c r="D74">
        <v>2.8747208820000001</v>
      </c>
    </row>
    <row r="75" spans="1:4" x14ac:dyDescent="0.25">
      <c r="A75" s="4">
        <v>31138</v>
      </c>
      <c r="B75">
        <v>1.489407726</v>
      </c>
      <c r="C75">
        <v>2.0836239619999999</v>
      </c>
      <c r="D75">
        <v>2.7951028619999998</v>
      </c>
    </row>
    <row r="76" spans="1:4" x14ac:dyDescent="0.25">
      <c r="A76" s="4">
        <v>31229</v>
      </c>
      <c r="B76">
        <v>1.5556748970000001</v>
      </c>
      <c r="C76">
        <v>2.173488131</v>
      </c>
      <c r="D76">
        <v>2.95268811</v>
      </c>
    </row>
    <row r="77" spans="1:4" x14ac:dyDescent="0.25">
      <c r="A77" s="4">
        <v>31321</v>
      </c>
      <c r="B77">
        <v>1.5451468399999999</v>
      </c>
      <c r="C77">
        <v>2.1315517960000001</v>
      </c>
      <c r="D77">
        <v>2.8562244090000002</v>
      </c>
    </row>
    <row r="78" spans="1:4" x14ac:dyDescent="0.25">
      <c r="A78" s="4">
        <v>31413</v>
      </c>
      <c r="B78">
        <v>1.488577</v>
      </c>
      <c r="C78">
        <v>2.0794587369999999</v>
      </c>
      <c r="D78">
        <v>2.7693538260000001</v>
      </c>
    </row>
    <row r="79" spans="1:4" x14ac:dyDescent="0.25">
      <c r="A79" s="4">
        <v>31503</v>
      </c>
      <c r="B79">
        <v>1.452346849</v>
      </c>
      <c r="C79">
        <v>2.0121506560000002</v>
      </c>
      <c r="D79">
        <v>2.635267662</v>
      </c>
    </row>
    <row r="80" spans="1:4" x14ac:dyDescent="0.25">
      <c r="A80" s="4">
        <v>31594</v>
      </c>
      <c r="B80">
        <v>1.3935106900000001</v>
      </c>
      <c r="C80">
        <v>1.942219329</v>
      </c>
      <c r="D80">
        <v>2.5185036360000002</v>
      </c>
    </row>
    <row r="81" spans="1:4" x14ac:dyDescent="0.25">
      <c r="A81" s="4">
        <v>31686</v>
      </c>
      <c r="B81">
        <v>1.4887700619999999</v>
      </c>
      <c r="C81">
        <v>2.055433152</v>
      </c>
      <c r="D81">
        <v>2.7002505569999999</v>
      </c>
    </row>
    <row r="82" spans="1:4" x14ac:dyDescent="0.25">
      <c r="A82" s="4">
        <v>31778</v>
      </c>
      <c r="B82">
        <v>1.4525560850000001</v>
      </c>
      <c r="C82">
        <v>2.001618551</v>
      </c>
      <c r="D82">
        <v>2.6075673560000001</v>
      </c>
    </row>
    <row r="83" spans="1:4" x14ac:dyDescent="0.25">
      <c r="A83" s="4">
        <v>31868</v>
      </c>
      <c r="B83">
        <v>1.5725427460000001</v>
      </c>
      <c r="C83">
        <v>2.1694340319999998</v>
      </c>
      <c r="D83">
        <v>2.9162958620000001</v>
      </c>
    </row>
    <row r="84" spans="1:4" x14ac:dyDescent="0.25">
      <c r="A84" s="4">
        <v>31959</v>
      </c>
      <c r="B84">
        <v>1.530980198</v>
      </c>
      <c r="C84">
        <v>2.1173456079999999</v>
      </c>
      <c r="D84">
        <v>2.817014318</v>
      </c>
    </row>
    <row r="85" spans="1:4" x14ac:dyDescent="0.25">
      <c r="A85" s="4">
        <v>32051</v>
      </c>
      <c r="B85">
        <v>1.5458774239999999</v>
      </c>
      <c r="C85">
        <v>2.1405261960000002</v>
      </c>
      <c r="D85">
        <v>2.8534066189999998</v>
      </c>
    </row>
    <row r="86" spans="1:4" x14ac:dyDescent="0.25">
      <c r="A86" s="4">
        <v>32143</v>
      </c>
      <c r="B86">
        <v>1.4750072350000001</v>
      </c>
      <c r="C86">
        <v>2.0560685049999998</v>
      </c>
      <c r="D86">
        <v>2.7106913920000002</v>
      </c>
    </row>
    <row r="87" spans="1:4" x14ac:dyDescent="0.25">
      <c r="A87" s="4">
        <v>32234</v>
      </c>
      <c r="B87">
        <v>1.5471510020000001</v>
      </c>
      <c r="C87">
        <v>2.1672695000000002</v>
      </c>
      <c r="D87">
        <v>2.925667464</v>
      </c>
    </row>
    <row r="88" spans="1:4" x14ac:dyDescent="0.25">
      <c r="A88" s="4">
        <v>32325</v>
      </c>
      <c r="B88">
        <v>1.6120600860000001</v>
      </c>
      <c r="C88">
        <v>2.2565196099999998</v>
      </c>
      <c r="D88">
        <v>3.0965794249999998</v>
      </c>
    </row>
    <row r="89" spans="1:4" x14ac:dyDescent="0.25">
      <c r="A89" s="4">
        <v>32417</v>
      </c>
      <c r="B89">
        <v>1.6220355120000001</v>
      </c>
      <c r="C89">
        <v>2.2552328109999999</v>
      </c>
      <c r="D89">
        <v>3.07863307</v>
      </c>
    </row>
    <row r="90" spans="1:4" x14ac:dyDescent="0.25">
      <c r="A90" s="4">
        <v>32509</v>
      </c>
      <c r="B90">
        <v>1.688665332</v>
      </c>
      <c r="C90">
        <v>2.3599574090000002</v>
      </c>
      <c r="D90">
        <v>3.2824000029999998</v>
      </c>
    </row>
    <row r="91" spans="1:4" x14ac:dyDescent="0.25">
      <c r="A91" s="4">
        <v>32599</v>
      </c>
      <c r="B91">
        <v>1.641027206</v>
      </c>
      <c r="C91">
        <v>2.2634786309999999</v>
      </c>
      <c r="D91">
        <v>3.0791261630000002</v>
      </c>
    </row>
    <row r="92" spans="1:4" x14ac:dyDescent="0.25">
      <c r="A92" s="4">
        <v>32690</v>
      </c>
      <c r="B92">
        <v>1.5677179649999999</v>
      </c>
      <c r="C92">
        <v>2.1404238599999998</v>
      </c>
      <c r="D92">
        <v>2.8426613359999999</v>
      </c>
    </row>
    <row r="93" spans="1:4" x14ac:dyDescent="0.25">
      <c r="A93" s="4">
        <v>32782</v>
      </c>
      <c r="B93">
        <v>1.5499914210000001</v>
      </c>
      <c r="C93">
        <v>2.1256442830000002</v>
      </c>
      <c r="D93">
        <v>2.822056914</v>
      </c>
    </row>
    <row r="94" spans="1:4" x14ac:dyDescent="0.25">
      <c r="A94" s="4">
        <v>32874</v>
      </c>
      <c r="B94">
        <v>1.578921762</v>
      </c>
      <c r="C94">
        <v>2.1879815869999999</v>
      </c>
      <c r="D94">
        <v>2.9521355790000001</v>
      </c>
    </row>
    <row r="95" spans="1:4" x14ac:dyDescent="0.25">
      <c r="A95" s="4">
        <v>32964</v>
      </c>
      <c r="B95">
        <v>1.5809119780000001</v>
      </c>
      <c r="C95">
        <v>2.2043061779999999</v>
      </c>
      <c r="D95">
        <v>2.9849012579999998</v>
      </c>
    </row>
    <row r="96" spans="1:4" x14ac:dyDescent="0.25">
      <c r="A96" s="4">
        <v>33055</v>
      </c>
      <c r="B96">
        <v>1.531506061</v>
      </c>
      <c r="C96">
        <v>2.1267030550000001</v>
      </c>
      <c r="D96">
        <v>2.845228997</v>
      </c>
    </row>
    <row r="97" spans="1:4" x14ac:dyDescent="0.25">
      <c r="A97" s="4">
        <v>33147</v>
      </c>
      <c r="B97">
        <v>1.3931992310000001</v>
      </c>
      <c r="C97">
        <v>1.960731046</v>
      </c>
      <c r="D97">
        <v>2.5678786320000002</v>
      </c>
    </row>
    <row r="98" spans="1:4" x14ac:dyDescent="0.25">
      <c r="A98" s="4">
        <v>33239</v>
      </c>
      <c r="B98">
        <v>1.2062445879999999</v>
      </c>
      <c r="C98">
        <v>1.7992045050000001</v>
      </c>
      <c r="D98">
        <v>2.3587028920000002</v>
      </c>
    </row>
    <row r="99" spans="1:4" x14ac:dyDescent="0.25">
      <c r="A99" s="4">
        <v>33329</v>
      </c>
      <c r="B99">
        <v>1.3851424539999999</v>
      </c>
      <c r="C99">
        <v>1.9419930830000001</v>
      </c>
      <c r="D99">
        <v>2.5167970089999998</v>
      </c>
    </row>
    <row r="100" spans="1:4" x14ac:dyDescent="0.25">
      <c r="A100" s="4">
        <v>33420</v>
      </c>
      <c r="B100">
        <v>1.4249812770000001</v>
      </c>
      <c r="C100">
        <v>1.9910215360000001</v>
      </c>
      <c r="D100">
        <v>2.590444191</v>
      </c>
    </row>
    <row r="101" spans="1:4" x14ac:dyDescent="0.25">
      <c r="A101" s="4">
        <v>33512</v>
      </c>
      <c r="B101">
        <v>1.2657965600000001</v>
      </c>
      <c r="C101">
        <v>1.8400206130000001</v>
      </c>
      <c r="D101">
        <v>2.399429992</v>
      </c>
    </row>
    <row r="102" spans="1:4" x14ac:dyDescent="0.25">
      <c r="A102" s="4">
        <v>33604</v>
      </c>
      <c r="B102">
        <v>1.211626026</v>
      </c>
      <c r="C102">
        <v>1.7903670599999999</v>
      </c>
      <c r="D102">
        <v>2.342752022</v>
      </c>
    </row>
    <row r="103" spans="1:4" x14ac:dyDescent="0.25">
      <c r="A103" s="4">
        <v>33695</v>
      </c>
      <c r="B103">
        <v>1.2785441580000001</v>
      </c>
      <c r="C103">
        <v>1.8452460770000001</v>
      </c>
      <c r="D103">
        <v>2.3988812020000001</v>
      </c>
    </row>
    <row r="104" spans="1:4" x14ac:dyDescent="0.25">
      <c r="A104" s="4">
        <v>33786</v>
      </c>
      <c r="B104">
        <v>1.1380852910000001</v>
      </c>
      <c r="C104">
        <v>1.725307792</v>
      </c>
      <c r="D104">
        <v>2.2755423810000002</v>
      </c>
    </row>
    <row r="105" spans="1:4" x14ac:dyDescent="0.25">
      <c r="A105" s="4">
        <v>33878</v>
      </c>
      <c r="B105">
        <v>1.2211278480000001</v>
      </c>
      <c r="C105">
        <v>1.8002138569999999</v>
      </c>
      <c r="D105">
        <v>2.363057076</v>
      </c>
    </row>
    <row r="106" spans="1:4" x14ac:dyDescent="0.25">
      <c r="A106" s="4">
        <v>33970</v>
      </c>
      <c r="B106">
        <v>1.1856794980000001</v>
      </c>
      <c r="C106">
        <v>1.7792383759999999</v>
      </c>
      <c r="D106">
        <v>2.3482803489999999</v>
      </c>
    </row>
    <row r="107" spans="1:4" x14ac:dyDescent="0.25">
      <c r="A107" s="4">
        <v>34060</v>
      </c>
      <c r="B107">
        <v>1.1956986060000001</v>
      </c>
      <c r="C107">
        <v>1.795855456</v>
      </c>
      <c r="D107">
        <v>2.3729304519999999</v>
      </c>
    </row>
    <row r="108" spans="1:4" x14ac:dyDescent="0.25">
      <c r="A108" s="4">
        <v>34151</v>
      </c>
      <c r="B108">
        <v>1.1864181069999999</v>
      </c>
      <c r="C108">
        <v>1.778471626</v>
      </c>
      <c r="D108">
        <v>2.34558891</v>
      </c>
    </row>
    <row r="109" spans="1:4" x14ac:dyDescent="0.25">
      <c r="A109" s="4">
        <v>34243</v>
      </c>
      <c r="B109">
        <v>1.1783880040000001</v>
      </c>
      <c r="C109">
        <v>1.7678206809999999</v>
      </c>
      <c r="D109">
        <v>2.329887212</v>
      </c>
    </row>
    <row r="110" spans="1:4" x14ac:dyDescent="0.25">
      <c r="A110" s="4">
        <v>34335</v>
      </c>
      <c r="B110">
        <v>1.2818031270000001</v>
      </c>
      <c r="C110">
        <v>1.8573172710000001</v>
      </c>
      <c r="D110">
        <v>2.4323683709999999</v>
      </c>
    </row>
    <row r="111" spans="1:4" x14ac:dyDescent="0.25">
      <c r="A111" s="4">
        <v>34425</v>
      </c>
      <c r="B111">
        <v>1.5072812609999999</v>
      </c>
      <c r="C111">
        <v>2.0995255149999998</v>
      </c>
      <c r="D111">
        <v>2.7534862640000002</v>
      </c>
    </row>
    <row r="112" spans="1:4" x14ac:dyDescent="0.25">
      <c r="A112" s="4">
        <v>34516</v>
      </c>
      <c r="B112">
        <v>1.5144759649999999</v>
      </c>
      <c r="C112">
        <v>2.1246146260000001</v>
      </c>
      <c r="D112">
        <v>2.8039294789999998</v>
      </c>
    </row>
    <row r="113" spans="1:4" x14ac:dyDescent="0.25">
      <c r="A113" s="4">
        <v>34608</v>
      </c>
      <c r="B113">
        <v>1.5794906769999999</v>
      </c>
      <c r="C113">
        <v>2.2162291939999998</v>
      </c>
      <c r="D113">
        <v>2.9499433650000002</v>
      </c>
    </row>
    <row r="114" spans="1:4" x14ac:dyDescent="0.25">
      <c r="A114" s="4">
        <v>34700</v>
      </c>
      <c r="B114">
        <v>1.579157412</v>
      </c>
      <c r="C114">
        <v>2.2357914449999998</v>
      </c>
      <c r="D114">
        <v>2.9931484130000001</v>
      </c>
    </row>
    <row r="115" spans="1:4" x14ac:dyDescent="0.25">
      <c r="A115" s="4">
        <v>34790</v>
      </c>
      <c r="B115">
        <v>1.5204911750000001</v>
      </c>
      <c r="C115">
        <v>2.1665823839999998</v>
      </c>
      <c r="D115">
        <v>2.9040425600000002</v>
      </c>
    </row>
    <row r="116" spans="1:4" x14ac:dyDescent="0.25">
      <c r="A116" s="4">
        <v>34881</v>
      </c>
      <c r="B116">
        <v>1.502428694</v>
      </c>
      <c r="C116">
        <v>2.1517242300000001</v>
      </c>
      <c r="D116">
        <v>2.8861037980000002</v>
      </c>
    </row>
    <row r="117" spans="1:4" x14ac:dyDescent="0.25">
      <c r="A117" s="4">
        <v>34973</v>
      </c>
      <c r="B117">
        <v>1.4906356629999999</v>
      </c>
      <c r="C117">
        <v>2.147442013</v>
      </c>
      <c r="D117">
        <v>2.8785477519999998</v>
      </c>
    </row>
    <row r="118" spans="1:4" x14ac:dyDescent="0.25">
      <c r="A118" s="4">
        <v>35065</v>
      </c>
      <c r="B118">
        <v>1.3784484340000001</v>
      </c>
      <c r="C118">
        <v>2.0271812699999998</v>
      </c>
      <c r="D118">
        <v>2.7183412800000002</v>
      </c>
    </row>
    <row r="119" spans="1:4" x14ac:dyDescent="0.25">
      <c r="A119" s="4">
        <v>35156</v>
      </c>
      <c r="B119">
        <v>1.503896039</v>
      </c>
      <c r="C119">
        <v>2.1674720289999998</v>
      </c>
      <c r="D119">
        <v>2.9126627410000001</v>
      </c>
    </row>
    <row r="120" spans="1:4" x14ac:dyDescent="0.25">
      <c r="A120" s="4">
        <v>35247</v>
      </c>
      <c r="B120">
        <v>1.5283489619999999</v>
      </c>
      <c r="C120">
        <v>2.2047844240000001</v>
      </c>
      <c r="D120">
        <v>2.9764863639999999</v>
      </c>
    </row>
    <row r="121" spans="1:4" x14ac:dyDescent="0.25">
      <c r="A121" s="4">
        <v>35339</v>
      </c>
      <c r="B121">
        <v>1.504536887</v>
      </c>
      <c r="C121">
        <v>2.1813622179999999</v>
      </c>
      <c r="D121">
        <v>2.9501156530000001</v>
      </c>
    </row>
    <row r="122" spans="1:4" x14ac:dyDescent="0.25">
      <c r="A122" s="4">
        <v>35431</v>
      </c>
      <c r="B122">
        <v>1.4593440209999999</v>
      </c>
      <c r="C122">
        <v>2.139647353</v>
      </c>
      <c r="D122">
        <v>2.8995611000000001</v>
      </c>
    </row>
    <row r="123" spans="1:4" x14ac:dyDescent="0.25">
      <c r="A123" s="4">
        <v>35521</v>
      </c>
      <c r="B123">
        <v>1.585609673</v>
      </c>
      <c r="C123">
        <v>2.3002066829999999</v>
      </c>
      <c r="D123">
        <v>3.1366943030000001</v>
      </c>
    </row>
    <row r="124" spans="1:4" x14ac:dyDescent="0.25">
      <c r="A124" s="4">
        <v>35612</v>
      </c>
      <c r="B124">
        <v>1.4868327990000001</v>
      </c>
      <c r="C124">
        <v>2.2081204520000002</v>
      </c>
      <c r="D124">
        <v>3.0198185209999999</v>
      </c>
    </row>
    <row r="125" spans="1:4" x14ac:dyDescent="0.25">
      <c r="A125" s="4">
        <v>35704</v>
      </c>
      <c r="B125">
        <v>1.4355698859999999</v>
      </c>
      <c r="C125">
        <v>2.1576310990000001</v>
      </c>
      <c r="D125">
        <v>2.9587399950000002</v>
      </c>
    </row>
    <row r="126" spans="1:4" x14ac:dyDescent="0.25">
      <c r="A126" s="4">
        <v>35796</v>
      </c>
      <c r="B126">
        <v>1.5030615140000001</v>
      </c>
      <c r="C126">
        <v>2.2536942280000001</v>
      </c>
      <c r="D126">
        <v>3.1077058640000002</v>
      </c>
    </row>
    <row r="127" spans="1:4" x14ac:dyDescent="0.25">
      <c r="A127" s="4">
        <v>35886</v>
      </c>
      <c r="B127">
        <v>1.467143919</v>
      </c>
      <c r="C127">
        <v>2.210681514</v>
      </c>
      <c r="D127">
        <v>3.0542333570000002</v>
      </c>
    </row>
    <row r="128" spans="1:4" x14ac:dyDescent="0.25">
      <c r="A128" s="4">
        <v>35977</v>
      </c>
      <c r="B128">
        <v>1.564195402</v>
      </c>
      <c r="C128">
        <v>2.331993395</v>
      </c>
      <c r="D128">
        <v>3.2398128000000002</v>
      </c>
    </row>
    <row r="129" spans="1:4" x14ac:dyDescent="0.25">
      <c r="A129" s="4">
        <v>36069</v>
      </c>
      <c r="B129">
        <v>1.307676305</v>
      </c>
      <c r="C129">
        <v>2.0108554569999999</v>
      </c>
      <c r="D129">
        <v>2.7686732479999998</v>
      </c>
    </row>
    <row r="130" spans="1:4" x14ac:dyDescent="0.25">
      <c r="A130" s="4">
        <v>36161</v>
      </c>
      <c r="B130">
        <v>1.3441917539999999</v>
      </c>
      <c r="C130">
        <v>2.0565522860000001</v>
      </c>
      <c r="D130">
        <v>2.8360462310000001</v>
      </c>
    </row>
    <row r="131" spans="1:4" x14ac:dyDescent="0.25">
      <c r="A131" s="4">
        <v>36251</v>
      </c>
      <c r="B131">
        <v>1.3668790120000001</v>
      </c>
      <c r="C131">
        <v>2.0763832870000001</v>
      </c>
      <c r="D131">
        <v>2.8584605189999999</v>
      </c>
    </row>
    <row r="132" spans="1:4" x14ac:dyDescent="0.25">
      <c r="A132" s="4">
        <v>36342</v>
      </c>
      <c r="B132">
        <v>1.5211412129999999</v>
      </c>
      <c r="C132">
        <v>2.2661656099999998</v>
      </c>
      <c r="D132">
        <v>3.13500749</v>
      </c>
    </row>
    <row r="133" spans="1:4" x14ac:dyDescent="0.25">
      <c r="A133" s="4">
        <v>36434</v>
      </c>
      <c r="B133">
        <v>1.577886608</v>
      </c>
      <c r="C133">
        <v>2.3315256679999998</v>
      </c>
      <c r="D133">
        <v>3.2308508159999998</v>
      </c>
    </row>
    <row r="134" spans="1:4" x14ac:dyDescent="0.25">
      <c r="A134" s="4">
        <v>36526</v>
      </c>
      <c r="B134">
        <v>1.545251763</v>
      </c>
      <c r="C134">
        <v>2.290235966</v>
      </c>
      <c r="D134">
        <v>3.1889463349999998</v>
      </c>
    </row>
    <row r="135" spans="1:4" x14ac:dyDescent="0.25">
      <c r="A135" s="4">
        <v>36617</v>
      </c>
      <c r="B135">
        <v>1.658317525</v>
      </c>
      <c r="C135">
        <v>2.4773110229999999</v>
      </c>
      <c r="D135">
        <v>3.4843939640000001</v>
      </c>
    </row>
    <row r="136" spans="1:4" x14ac:dyDescent="0.25">
      <c r="A136" s="4">
        <v>36708</v>
      </c>
      <c r="B136">
        <v>1.53396464</v>
      </c>
      <c r="C136">
        <v>2.3024630660000001</v>
      </c>
      <c r="D136">
        <v>3.2249974570000002</v>
      </c>
    </row>
    <row r="137" spans="1:4" x14ac:dyDescent="0.25">
      <c r="A137" s="4">
        <v>36800</v>
      </c>
      <c r="B137">
        <v>1.4935389130000001</v>
      </c>
      <c r="C137">
        <v>2.2492191670000001</v>
      </c>
      <c r="D137">
        <v>3.1438327620000002</v>
      </c>
    </row>
    <row r="138" spans="1:4" x14ac:dyDescent="0.25">
      <c r="A138" s="4">
        <v>36892</v>
      </c>
      <c r="B138">
        <v>1.2043809029999999</v>
      </c>
      <c r="C138">
        <v>1.8879612100000001</v>
      </c>
      <c r="D138">
        <v>2.6135655959999999</v>
      </c>
    </row>
    <row r="139" spans="1:4" x14ac:dyDescent="0.25">
      <c r="A139" s="4">
        <v>36982</v>
      </c>
      <c r="B139">
        <v>0.97670961199999995</v>
      </c>
      <c r="C139">
        <v>1.6390338929999999</v>
      </c>
      <c r="D139">
        <v>2.2908116700000001</v>
      </c>
    </row>
    <row r="140" spans="1:4" x14ac:dyDescent="0.25">
      <c r="A140" s="4">
        <v>37073</v>
      </c>
      <c r="B140">
        <v>0.72436652899999998</v>
      </c>
      <c r="C140">
        <v>1.4170151049999999</v>
      </c>
      <c r="D140">
        <v>2.0526959009999999</v>
      </c>
    </row>
    <row r="141" spans="1:4" x14ac:dyDescent="0.25">
      <c r="A141" s="4">
        <v>37165</v>
      </c>
      <c r="B141">
        <v>0.453364508</v>
      </c>
      <c r="C141">
        <v>1.2010828499999999</v>
      </c>
      <c r="D141">
        <v>1.849002415</v>
      </c>
    </row>
    <row r="142" spans="1:4" x14ac:dyDescent="0.25">
      <c r="A142" s="4">
        <v>37257</v>
      </c>
      <c r="B142">
        <v>0.74917705300000004</v>
      </c>
      <c r="C142">
        <v>1.4254030559999999</v>
      </c>
      <c r="D142">
        <v>2.045952421</v>
      </c>
    </row>
    <row r="143" spans="1:4" x14ac:dyDescent="0.25">
      <c r="A143" s="4">
        <v>37347</v>
      </c>
      <c r="B143">
        <v>0.96174180200000003</v>
      </c>
      <c r="C143">
        <v>1.616410919</v>
      </c>
      <c r="D143">
        <v>2.2549964889999998</v>
      </c>
    </row>
    <row r="144" spans="1:4" x14ac:dyDescent="0.25">
      <c r="A144" s="4">
        <v>37438</v>
      </c>
      <c r="B144">
        <v>0.84367892700000002</v>
      </c>
      <c r="C144">
        <v>1.5145862999999999</v>
      </c>
      <c r="D144">
        <v>2.1561733699999999</v>
      </c>
    </row>
    <row r="145" spans="1:4" x14ac:dyDescent="0.25">
      <c r="A145" s="4">
        <v>37530</v>
      </c>
      <c r="B145">
        <v>0.54402955600000003</v>
      </c>
      <c r="C145">
        <v>1.2561798340000001</v>
      </c>
      <c r="D145">
        <v>1.8990150079999999</v>
      </c>
    </row>
    <row r="146" spans="1:4" x14ac:dyDescent="0.25">
      <c r="A146" s="4">
        <v>37622</v>
      </c>
      <c r="B146">
        <v>0.63883523099999995</v>
      </c>
      <c r="C146">
        <v>1.327457152</v>
      </c>
      <c r="D146">
        <v>1.9634068579999999</v>
      </c>
    </row>
    <row r="147" spans="1:4" x14ac:dyDescent="0.25">
      <c r="A147" s="4">
        <v>37712</v>
      </c>
      <c r="B147">
        <v>0.70708032700000001</v>
      </c>
      <c r="C147">
        <v>1.3786426460000001</v>
      </c>
      <c r="D147">
        <v>2.009475202</v>
      </c>
    </row>
    <row r="148" spans="1:4" x14ac:dyDescent="0.25">
      <c r="A148" s="4">
        <v>37803</v>
      </c>
      <c r="B148">
        <v>0.82679862900000001</v>
      </c>
      <c r="C148">
        <v>1.48014373</v>
      </c>
      <c r="D148">
        <v>2.1109448839999998</v>
      </c>
    </row>
    <row r="149" spans="1:4" x14ac:dyDescent="0.25">
      <c r="A149" s="4">
        <v>37895</v>
      </c>
      <c r="B149">
        <v>0.85029543200000002</v>
      </c>
      <c r="C149">
        <v>1.500244181</v>
      </c>
      <c r="D149">
        <v>2.1338304350000001</v>
      </c>
    </row>
    <row r="150" spans="1:4" x14ac:dyDescent="0.25">
      <c r="A150" s="4">
        <v>37987</v>
      </c>
      <c r="B150">
        <v>0.70562518200000002</v>
      </c>
      <c r="C150">
        <v>1.3933657749999999</v>
      </c>
      <c r="D150">
        <v>2.0387621920000001</v>
      </c>
    </row>
    <row r="151" spans="1:4" x14ac:dyDescent="0.25">
      <c r="A151" s="4">
        <v>38078</v>
      </c>
      <c r="B151">
        <v>0.66631009100000005</v>
      </c>
      <c r="C151">
        <v>1.3667556890000001</v>
      </c>
      <c r="D151">
        <v>2.0246812329999999</v>
      </c>
    </row>
    <row r="152" spans="1:4" x14ac:dyDescent="0.25">
      <c r="A152" s="4">
        <v>38169</v>
      </c>
      <c r="B152">
        <v>0.85867079599999996</v>
      </c>
      <c r="C152">
        <v>1.5108706510000001</v>
      </c>
      <c r="D152">
        <v>2.15530848</v>
      </c>
    </row>
    <row r="153" spans="1:4" x14ac:dyDescent="0.25">
      <c r="A153" s="4">
        <v>38261</v>
      </c>
      <c r="B153">
        <v>1.0144062780000001</v>
      </c>
      <c r="C153">
        <v>1.6682339230000001</v>
      </c>
      <c r="D153">
        <v>2.340840955</v>
      </c>
    </row>
    <row r="154" spans="1:4" x14ac:dyDescent="0.25">
      <c r="A154" s="4">
        <v>38353</v>
      </c>
      <c r="B154">
        <v>1.1174564339999999</v>
      </c>
      <c r="C154">
        <v>1.808406682</v>
      </c>
      <c r="D154">
        <v>2.5338082929999999</v>
      </c>
    </row>
    <row r="155" spans="1:4" x14ac:dyDescent="0.25">
      <c r="A155" s="4">
        <v>38443</v>
      </c>
      <c r="B155">
        <v>1.1229119540000001</v>
      </c>
      <c r="C155">
        <v>1.801309517</v>
      </c>
      <c r="D155">
        <v>2.526980816</v>
      </c>
    </row>
    <row r="156" spans="1:4" x14ac:dyDescent="0.25">
      <c r="A156" s="4">
        <v>38534</v>
      </c>
      <c r="B156">
        <v>1.2115188109999999</v>
      </c>
      <c r="C156">
        <v>1.8992593790000001</v>
      </c>
      <c r="D156">
        <v>2.658420655</v>
      </c>
    </row>
    <row r="157" spans="1:4" x14ac:dyDescent="0.25">
      <c r="A157" s="4">
        <v>38626</v>
      </c>
      <c r="B157">
        <v>1.225375662</v>
      </c>
      <c r="C157">
        <v>1.939332515</v>
      </c>
      <c r="D157">
        <v>2.7346769659999999</v>
      </c>
    </row>
    <row r="158" spans="1:4" x14ac:dyDescent="0.25">
      <c r="A158" s="4">
        <v>38718</v>
      </c>
      <c r="B158">
        <v>1.4028103620000001</v>
      </c>
      <c r="C158">
        <v>2.1618827270000001</v>
      </c>
      <c r="D158">
        <v>3.0499415289999998</v>
      </c>
    </row>
    <row r="159" spans="1:4" x14ac:dyDescent="0.25">
      <c r="A159" s="4">
        <v>38808</v>
      </c>
      <c r="B159">
        <v>1.4158384770000001</v>
      </c>
      <c r="C159">
        <v>2.2254276900000001</v>
      </c>
      <c r="D159">
        <v>3.1821361330000002</v>
      </c>
    </row>
    <row r="160" spans="1:4" x14ac:dyDescent="0.25">
      <c r="A160" s="4">
        <v>38899</v>
      </c>
      <c r="B160">
        <v>1.327557192</v>
      </c>
      <c r="C160">
        <v>2.1087573590000002</v>
      </c>
      <c r="D160">
        <v>3.022086582</v>
      </c>
    </row>
    <row r="161" spans="1:4" x14ac:dyDescent="0.25">
      <c r="A161" s="4">
        <v>38991</v>
      </c>
      <c r="B161">
        <v>1.2268136300000001</v>
      </c>
      <c r="C161">
        <v>1.975341536</v>
      </c>
      <c r="D161">
        <v>2.8190247350000002</v>
      </c>
    </row>
    <row r="162" spans="1:4" x14ac:dyDescent="0.25">
      <c r="A162" s="4">
        <v>39083</v>
      </c>
      <c r="B162">
        <v>1.291194755</v>
      </c>
      <c r="C162">
        <v>2.082189638</v>
      </c>
      <c r="D162">
        <v>2.9922639790000001</v>
      </c>
    </row>
    <row r="163" spans="1:4" x14ac:dyDescent="0.25">
      <c r="A163" s="4">
        <v>39173</v>
      </c>
      <c r="B163">
        <v>1.2690081280000001</v>
      </c>
      <c r="C163">
        <v>2.0539613160000001</v>
      </c>
      <c r="D163">
        <v>2.9539215259999998</v>
      </c>
    </row>
    <row r="164" spans="1:4" x14ac:dyDescent="0.25">
      <c r="A164" s="4">
        <v>39264</v>
      </c>
      <c r="B164">
        <v>1.282091654</v>
      </c>
      <c r="C164">
        <v>2.0819227429999998</v>
      </c>
      <c r="D164">
        <v>2.9981998060000001</v>
      </c>
    </row>
    <row r="165" spans="1:4" x14ac:dyDescent="0.25">
      <c r="A165" s="4">
        <v>39356</v>
      </c>
      <c r="B165">
        <v>1.048416075</v>
      </c>
      <c r="C165">
        <v>1.8172377989999999</v>
      </c>
      <c r="D165">
        <v>2.6475696040000001</v>
      </c>
    </row>
    <row r="166" spans="1:4" x14ac:dyDescent="0.25">
      <c r="A166" s="4">
        <v>39448</v>
      </c>
      <c r="B166">
        <v>0.28404709700000003</v>
      </c>
      <c r="C166">
        <v>1.087589599</v>
      </c>
      <c r="D166">
        <v>1.808543064</v>
      </c>
    </row>
    <row r="167" spans="1:4" x14ac:dyDescent="0.25">
      <c r="A167" s="4">
        <v>39539</v>
      </c>
      <c r="B167">
        <v>0.27580886599999999</v>
      </c>
      <c r="C167">
        <v>1.0719575349999999</v>
      </c>
      <c r="D167">
        <v>1.7824359970000001</v>
      </c>
    </row>
    <row r="168" spans="1:4" x14ac:dyDescent="0.25">
      <c r="A168" s="4">
        <v>39630</v>
      </c>
      <c r="B168">
        <v>0.29418370599999999</v>
      </c>
      <c r="C168">
        <v>1.103024687</v>
      </c>
      <c r="D168">
        <v>1.8387897040000001</v>
      </c>
    </row>
    <row r="169" spans="1:4" x14ac:dyDescent="0.25">
      <c r="A169" s="4">
        <v>39722</v>
      </c>
      <c r="B169">
        <v>-1.188292108</v>
      </c>
      <c r="C169">
        <v>4.3477381000000002E-2</v>
      </c>
      <c r="D169">
        <v>0.97755657900000004</v>
      </c>
    </row>
    <row r="170" spans="1:4" x14ac:dyDescent="0.25">
      <c r="A170" s="4">
        <v>39814</v>
      </c>
      <c r="B170">
        <v>-0.45202794699999999</v>
      </c>
      <c r="C170">
        <v>0.56322379</v>
      </c>
      <c r="D170">
        <v>1.3805027839999999</v>
      </c>
    </row>
    <row r="171" spans="1:4" x14ac:dyDescent="0.25">
      <c r="A171" s="4">
        <v>39904</v>
      </c>
      <c r="B171">
        <v>0.11016277200000001</v>
      </c>
      <c r="C171">
        <v>0.95222607699999995</v>
      </c>
      <c r="D171">
        <v>1.700927246</v>
      </c>
    </row>
    <row r="172" spans="1:4" x14ac:dyDescent="0.25">
      <c r="A172" s="4">
        <v>39995</v>
      </c>
      <c r="B172">
        <v>0.25935261999999998</v>
      </c>
      <c r="C172">
        <v>1.0564128909999999</v>
      </c>
      <c r="D172">
        <v>1.7903029770000001</v>
      </c>
    </row>
    <row r="173" spans="1:4" x14ac:dyDescent="0.25">
      <c r="A173" s="4">
        <v>40087</v>
      </c>
      <c r="B173">
        <v>0.46361721900000002</v>
      </c>
      <c r="C173">
        <v>1.258603248</v>
      </c>
      <c r="D173">
        <v>2.02695508</v>
      </c>
    </row>
    <row r="174" spans="1:4" x14ac:dyDescent="0.25">
      <c r="A174" s="4">
        <v>40179</v>
      </c>
      <c r="B174">
        <v>-3.7064474E-2</v>
      </c>
      <c r="C174">
        <v>0.82676884799999995</v>
      </c>
      <c r="D174">
        <v>1.5723701329999999</v>
      </c>
    </row>
    <row r="175" spans="1:4" x14ac:dyDescent="0.25">
      <c r="A175" s="4">
        <v>40269</v>
      </c>
      <c r="B175">
        <v>-9.4131212000000006E-2</v>
      </c>
      <c r="C175">
        <v>0.76940540300000004</v>
      </c>
      <c r="D175">
        <v>1.516701359</v>
      </c>
    </row>
    <row r="176" spans="1:4" x14ac:dyDescent="0.25">
      <c r="A176" s="4">
        <v>40360</v>
      </c>
      <c r="B176">
        <v>-2.0026900000000001E-3</v>
      </c>
      <c r="C176">
        <v>0.84010362999999999</v>
      </c>
      <c r="D176">
        <v>1.585764102</v>
      </c>
    </row>
    <row r="177" spans="1:4" x14ac:dyDescent="0.25">
      <c r="A177" s="4">
        <v>40452</v>
      </c>
      <c r="B177">
        <v>-3.2901113000000003E-2</v>
      </c>
      <c r="C177">
        <v>0.82463874699999995</v>
      </c>
      <c r="D177">
        <v>1.581529993</v>
      </c>
    </row>
    <row r="178" spans="1:4" x14ac:dyDescent="0.25">
      <c r="A178" s="4">
        <v>40544</v>
      </c>
      <c r="B178">
        <v>6.5028896000000003E-2</v>
      </c>
      <c r="C178">
        <v>0.91831493900000005</v>
      </c>
      <c r="D178">
        <v>1.6929069919999999</v>
      </c>
    </row>
    <row r="179" spans="1:4" x14ac:dyDescent="0.25">
      <c r="A179" s="4">
        <v>40634</v>
      </c>
      <c r="B179">
        <v>4.4132192000000001E-2</v>
      </c>
      <c r="C179">
        <v>0.92922866000000004</v>
      </c>
      <c r="D179">
        <v>1.7224034319999999</v>
      </c>
    </row>
    <row r="180" spans="1:4" x14ac:dyDescent="0.25">
      <c r="A180" s="4">
        <v>40725</v>
      </c>
      <c r="B180">
        <v>-0.16772421800000001</v>
      </c>
      <c r="C180">
        <v>0.75143729800000003</v>
      </c>
      <c r="D180">
        <v>1.548435966</v>
      </c>
    </row>
    <row r="181" spans="1:4" x14ac:dyDescent="0.25">
      <c r="A181" s="4">
        <v>40817</v>
      </c>
      <c r="B181">
        <v>-0.157638901</v>
      </c>
      <c r="C181">
        <v>0.73198447799999999</v>
      </c>
      <c r="D181">
        <v>1.5064882429999999</v>
      </c>
    </row>
    <row r="182" spans="1:4" x14ac:dyDescent="0.25">
      <c r="A182" s="4">
        <v>40909</v>
      </c>
      <c r="B182">
        <v>-0.110004349</v>
      </c>
      <c r="C182">
        <v>0.81513660399999999</v>
      </c>
      <c r="D182">
        <v>1.6306436399999999</v>
      </c>
    </row>
    <row r="183" spans="1:4" x14ac:dyDescent="0.25">
      <c r="A183" s="4">
        <v>41000</v>
      </c>
      <c r="B183">
        <v>-0.14219432200000001</v>
      </c>
      <c r="C183">
        <v>0.767497969</v>
      </c>
      <c r="D183">
        <v>1.5675280869999999</v>
      </c>
    </row>
    <row r="184" spans="1:4" x14ac:dyDescent="0.25">
      <c r="A184" s="4">
        <v>41091</v>
      </c>
      <c r="B184">
        <v>-0.191623076</v>
      </c>
      <c r="C184">
        <v>0.70172837300000002</v>
      </c>
      <c r="D184">
        <v>1.491546112</v>
      </c>
    </row>
    <row r="185" spans="1:4" x14ac:dyDescent="0.25">
      <c r="A185" s="4">
        <v>41183</v>
      </c>
      <c r="B185">
        <v>-0.194259339</v>
      </c>
      <c r="C185">
        <v>0.71291970699999996</v>
      </c>
      <c r="D185">
        <v>1.5119846139999999</v>
      </c>
    </row>
    <row r="186" spans="1:4" x14ac:dyDescent="0.25">
      <c r="A186" s="4">
        <v>41275</v>
      </c>
      <c r="B186">
        <v>-5.8155289999999998E-2</v>
      </c>
      <c r="C186">
        <v>0.80674867500000003</v>
      </c>
      <c r="D186">
        <v>1.5804349040000001</v>
      </c>
    </row>
    <row r="187" spans="1:4" x14ac:dyDescent="0.25">
      <c r="A187" s="4">
        <v>41365</v>
      </c>
      <c r="B187">
        <v>1.1798806E-2</v>
      </c>
      <c r="C187">
        <v>0.84124056199999997</v>
      </c>
      <c r="D187">
        <v>1.605602105</v>
      </c>
    </row>
    <row r="188" spans="1:4" x14ac:dyDescent="0.25">
      <c r="A188" s="4">
        <v>41456</v>
      </c>
      <c r="B188">
        <v>3.4662330999999998E-2</v>
      </c>
      <c r="C188">
        <v>0.86470211299999999</v>
      </c>
      <c r="D188">
        <v>1.6250523619999999</v>
      </c>
    </row>
    <row r="189" spans="1:4" x14ac:dyDescent="0.25">
      <c r="A189" s="4">
        <v>41548</v>
      </c>
      <c r="B189">
        <v>1.6024747999999998E-2</v>
      </c>
      <c r="C189">
        <v>0.85711205499999998</v>
      </c>
      <c r="D189">
        <v>1.6210251470000001</v>
      </c>
    </row>
    <row r="190" spans="1:4" x14ac:dyDescent="0.25">
      <c r="A190" s="4">
        <v>41640</v>
      </c>
      <c r="B190">
        <v>-0.15387183800000001</v>
      </c>
      <c r="C190">
        <v>0.71387793200000005</v>
      </c>
      <c r="D190">
        <v>1.483570117</v>
      </c>
    </row>
    <row r="191" spans="1:4" x14ac:dyDescent="0.25">
      <c r="A191" s="4">
        <v>41730</v>
      </c>
      <c r="B191">
        <v>0.15390307</v>
      </c>
      <c r="C191">
        <v>0.96005541999999999</v>
      </c>
      <c r="D191">
        <v>1.712347013</v>
      </c>
    </row>
    <row r="192" spans="1:4" x14ac:dyDescent="0.25">
      <c r="A192" s="4">
        <v>41821</v>
      </c>
      <c r="B192">
        <v>0.10977076500000001</v>
      </c>
      <c r="C192">
        <v>0.91584961300000001</v>
      </c>
      <c r="D192">
        <v>1.6594767720000001</v>
      </c>
    </row>
    <row r="193" spans="1:4" x14ac:dyDescent="0.25">
      <c r="A193" s="4">
        <v>41913</v>
      </c>
      <c r="B193">
        <v>-1.2030039999999999E-3</v>
      </c>
      <c r="C193">
        <v>0.81559774299999999</v>
      </c>
      <c r="D193">
        <v>1.556709839</v>
      </c>
    </row>
    <row r="194" spans="1:4" x14ac:dyDescent="0.25">
      <c r="A194" s="4">
        <v>42005</v>
      </c>
      <c r="B194">
        <v>7.1295156999999998E-2</v>
      </c>
      <c r="C194">
        <v>0.86811960200000005</v>
      </c>
      <c r="D194">
        <v>1.603071028</v>
      </c>
    </row>
    <row r="195" spans="1:4" x14ac:dyDescent="0.25">
      <c r="A195" s="4">
        <v>42095</v>
      </c>
      <c r="B195">
        <v>4.2469595999999998E-2</v>
      </c>
      <c r="C195">
        <v>0.86202478400000004</v>
      </c>
      <c r="D195">
        <v>1.6100980760000001</v>
      </c>
    </row>
    <row r="196" spans="1:4" x14ac:dyDescent="0.25">
      <c r="A196" s="4">
        <v>42186</v>
      </c>
      <c r="B196">
        <v>9.4831842999999999E-2</v>
      </c>
      <c r="C196">
        <v>0.90258527799999999</v>
      </c>
      <c r="D196">
        <v>1.6518174729999999</v>
      </c>
    </row>
    <row r="197" spans="1:4" x14ac:dyDescent="0.25">
      <c r="A197" s="4">
        <v>42278</v>
      </c>
      <c r="B197">
        <v>3.159781E-3</v>
      </c>
      <c r="C197">
        <v>0.82354680199999997</v>
      </c>
      <c r="D197">
        <v>1.568780096</v>
      </c>
    </row>
    <row r="198" spans="1:4" x14ac:dyDescent="0.25">
      <c r="A198" s="4">
        <v>42370</v>
      </c>
      <c r="B198">
        <v>0.212859151</v>
      </c>
      <c r="C198">
        <v>0.99537204199999996</v>
      </c>
      <c r="D198">
        <v>1.7382684749999999</v>
      </c>
    </row>
    <row r="199" spans="1:4" x14ac:dyDescent="0.25">
      <c r="A199" s="4">
        <v>42461</v>
      </c>
      <c r="B199">
        <v>4.8841517000000001E-2</v>
      </c>
      <c r="C199">
        <v>0.88079010000000002</v>
      </c>
      <c r="D199">
        <v>1.640965732</v>
      </c>
    </row>
    <row r="200" spans="1:4" x14ac:dyDescent="0.25">
      <c r="A200" s="4">
        <v>42552</v>
      </c>
      <c r="B200">
        <v>0.27118080900000002</v>
      </c>
      <c r="C200">
        <v>1.0433641309999999</v>
      </c>
      <c r="D200">
        <v>1.7803225730000001</v>
      </c>
    </row>
    <row r="201" spans="1:4" x14ac:dyDescent="0.25">
      <c r="A201" s="4">
        <v>42644</v>
      </c>
      <c r="B201">
        <v>0.18061411599999999</v>
      </c>
      <c r="C201">
        <v>0.94983677</v>
      </c>
      <c r="D201">
        <v>1.668800249</v>
      </c>
    </row>
    <row r="202" spans="1:4" x14ac:dyDescent="0.25">
      <c r="A202" s="4">
        <v>42736</v>
      </c>
      <c r="B202">
        <v>0.29084749799999998</v>
      </c>
      <c r="C202">
        <v>1.046792078</v>
      </c>
      <c r="D202">
        <v>1.7695196849999999</v>
      </c>
    </row>
    <row r="203" spans="1:4" x14ac:dyDescent="0.25">
      <c r="A203" s="4">
        <v>42826</v>
      </c>
      <c r="B203">
        <v>0.46729542899999998</v>
      </c>
      <c r="C203">
        <v>1.182082203</v>
      </c>
      <c r="D203">
        <v>1.890724906</v>
      </c>
    </row>
    <row r="204" spans="1:4" x14ac:dyDescent="0.25">
      <c r="A204" s="4">
        <v>42917</v>
      </c>
      <c r="B204">
        <v>0.63348401399999998</v>
      </c>
      <c r="C204">
        <v>1.3244114709999999</v>
      </c>
      <c r="D204">
        <v>2.0376084940000001</v>
      </c>
    </row>
    <row r="205" spans="1:4" x14ac:dyDescent="0.25">
      <c r="A205" s="4">
        <v>43009</v>
      </c>
      <c r="B205">
        <v>0.673885438</v>
      </c>
      <c r="C205">
        <v>1.362211531</v>
      </c>
      <c r="D205">
        <v>2.0717469980000001</v>
      </c>
    </row>
    <row r="206" spans="1:4" x14ac:dyDescent="0.25">
      <c r="A206" s="4">
        <v>43101</v>
      </c>
      <c r="B206">
        <v>0.74495658899999995</v>
      </c>
      <c r="C206">
        <v>1.4667494780000001</v>
      </c>
      <c r="D206">
        <v>2.2201234350000001</v>
      </c>
    </row>
    <row r="207" spans="1:4" x14ac:dyDescent="0.25">
      <c r="A207" s="4">
        <v>43191</v>
      </c>
      <c r="B207">
        <v>0.80267107299999996</v>
      </c>
      <c r="C207">
        <v>1.522620297</v>
      </c>
      <c r="D207">
        <v>2.283020982</v>
      </c>
    </row>
    <row r="208" spans="1:4" x14ac:dyDescent="0.25">
      <c r="A208" s="4">
        <v>43282</v>
      </c>
      <c r="B208">
        <v>0.69589936399999996</v>
      </c>
      <c r="C208">
        <v>1.391108609</v>
      </c>
      <c r="D208">
        <v>2.100209537</v>
      </c>
    </row>
    <row r="209" spans="1:4" x14ac:dyDescent="0.25">
      <c r="A209" s="4">
        <v>43374</v>
      </c>
      <c r="B209">
        <v>0.71722671999999998</v>
      </c>
      <c r="C209">
        <v>1.418887856</v>
      </c>
      <c r="D209">
        <v>2.135317541</v>
      </c>
    </row>
    <row r="210" spans="1:4" x14ac:dyDescent="0.25">
      <c r="A210" s="4">
        <v>43466</v>
      </c>
      <c r="B210">
        <v>0.84440476799999997</v>
      </c>
      <c r="C210">
        <v>1.537780267</v>
      </c>
      <c r="D210">
        <v>2.2673745740000002</v>
      </c>
    </row>
    <row r="211" spans="1:4" x14ac:dyDescent="0.25">
      <c r="A211" s="4">
        <v>43556</v>
      </c>
      <c r="B211">
        <v>0.93722387399999996</v>
      </c>
      <c r="C211">
        <v>1.6274894360000001</v>
      </c>
      <c r="D211">
        <v>2.3660578600000002</v>
      </c>
    </row>
    <row r="212" spans="1:4" x14ac:dyDescent="0.25">
      <c r="A212" s="4">
        <v>43647</v>
      </c>
      <c r="B212">
        <v>0.87992200200000004</v>
      </c>
      <c r="C212">
        <v>1.5665210780000001</v>
      </c>
      <c r="D212">
        <v>2.2757334889999998</v>
      </c>
    </row>
    <row r="213" spans="1:4" x14ac:dyDescent="0.25">
      <c r="A213" s="4">
        <v>43739</v>
      </c>
      <c r="B213">
        <v>0.49552015199999999</v>
      </c>
      <c r="C213">
        <v>1.224954986</v>
      </c>
      <c r="D213">
        <v>1.898537827</v>
      </c>
    </row>
    <row r="214" spans="1:4" x14ac:dyDescent="0.25">
      <c r="A214" s="4">
        <v>43831</v>
      </c>
      <c r="B214">
        <v>0.23702184600000001</v>
      </c>
      <c r="C214">
        <v>1.0433723749999999</v>
      </c>
      <c r="D214">
        <v>1.7483273189999999</v>
      </c>
    </row>
    <row r="215" spans="1:4" x14ac:dyDescent="0.25">
      <c r="A215" s="4">
        <v>43922</v>
      </c>
      <c r="B215">
        <v>-1.8155371149999999</v>
      </c>
      <c r="C215">
        <v>-0.153535158</v>
      </c>
      <c r="D215">
        <v>0.99599081899999997</v>
      </c>
    </row>
    <row r="216" spans="1:4" x14ac:dyDescent="0.25">
      <c r="A216" s="4">
        <v>44013</v>
      </c>
      <c r="B216">
        <v>1.293264639</v>
      </c>
      <c r="C216">
        <v>2.0145488519999999</v>
      </c>
      <c r="D216">
        <v>2.860390609</v>
      </c>
    </row>
    <row r="217" spans="1:4" x14ac:dyDescent="0.25">
      <c r="A217" s="4">
        <v>44105</v>
      </c>
      <c r="B217">
        <v>0.71721344600000003</v>
      </c>
      <c r="C217">
        <v>1.4602344460000001</v>
      </c>
      <c r="D217">
        <v>2.176656704</v>
      </c>
    </row>
    <row r="218" spans="1:4" x14ac:dyDescent="0.25">
      <c r="A218" s="4">
        <v>44197</v>
      </c>
      <c r="B218">
        <v>0.61490207299999999</v>
      </c>
      <c r="C218">
        <v>1.3831292740000001</v>
      </c>
      <c r="D218">
        <v>2.1071304720000001</v>
      </c>
    </row>
    <row r="219" spans="1:4" x14ac:dyDescent="0.25">
      <c r="A219" s="4">
        <v>44287</v>
      </c>
      <c r="B219">
        <v>0.61045281900000004</v>
      </c>
      <c r="C219">
        <v>1.5611057930000001</v>
      </c>
      <c r="D219">
        <v>2.5117607980000001</v>
      </c>
    </row>
    <row r="220" spans="1:4" x14ac:dyDescent="0.25">
      <c r="A220" s="4">
        <v>44378</v>
      </c>
      <c r="B220">
        <v>-1.817262E-3</v>
      </c>
      <c r="C220">
        <v>1.140115019</v>
      </c>
      <c r="D220">
        <v>2.0684222110000001</v>
      </c>
    </row>
    <row r="221" spans="1:4" x14ac:dyDescent="0.25">
      <c r="A221" s="4">
        <v>44470</v>
      </c>
      <c r="B221">
        <v>0.29375063499999998</v>
      </c>
      <c r="C221">
        <v>1.3671958710000001</v>
      </c>
      <c r="D221">
        <v>2.302697416</v>
      </c>
    </row>
    <row r="222" spans="1:4" x14ac:dyDescent="0.25">
      <c r="A222" s="4">
        <v>44562</v>
      </c>
      <c r="B222">
        <v>-0.28068706300000001</v>
      </c>
      <c r="C222">
        <v>1.0599502679999999</v>
      </c>
      <c r="D222">
        <v>2.0994682830000002</v>
      </c>
    </row>
    <row r="223" spans="1:4" x14ac:dyDescent="0.25">
      <c r="A223" s="4">
        <v>44652</v>
      </c>
      <c r="B223">
        <v>0.108558824</v>
      </c>
      <c r="C223">
        <v>1.2663212210000001</v>
      </c>
      <c r="D223">
        <v>2.2199492009999999</v>
      </c>
    </row>
    <row r="224" spans="1:4" x14ac:dyDescent="0.25">
      <c r="A224" s="4">
        <v>44743</v>
      </c>
      <c r="B224">
        <v>0.95483654900000003</v>
      </c>
      <c r="C224">
        <v>1.883324851</v>
      </c>
      <c r="D224">
        <v>2.944389031</v>
      </c>
    </row>
    <row r="225" spans="1:4" x14ac:dyDescent="0.25">
      <c r="A225" s="4">
        <v>44835</v>
      </c>
      <c r="B225">
        <v>1.2099361319999999</v>
      </c>
      <c r="C225">
        <v>2.0693930520000001</v>
      </c>
      <c r="D225">
        <v>3.151153527</v>
      </c>
    </row>
    <row r="226" spans="1:4" x14ac:dyDescent="0.25">
      <c r="A226" s="4">
        <v>44927</v>
      </c>
      <c r="B226">
        <v>1.2553181849999999</v>
      </c>
      <c r="C226">
        <v>2.0913420839999999</v>
      </c>
      <c r="D226">
        <v>3.1521805349999998</v>
      </c>
    </row>
    <row r="227" spans="1:4" x14ac:dyDescent="0.25">
      <c r="A227" s="4">
        <v>45017</v>
      </c>
      <c r="B227">
        <v>1.341428973</v>
      </c>
      <c r="C227">
        <v>2.1319339429999999</v>
      </c>
      <c r="D227">
        <v>3.146454409</v>
      </c>
    </row>
    <row r="228" spans="1:4" x14ac:dyDescent="0.25">
      <c r="A228" s="4">
        <v>45108</v>
      </c>
      <c r="B228">
        <v>1.3294531080000001</v>
      </c>
      <c r="C228">
        <v>2.0464214549999999</v>
      </c>
      <c r="D228">
        <v>2.8940595770000002</v>
      </c>
    </row>
    <row r="229" spans="1:4" x14ac:dyDescent="0.25">
      <c r="A229" s="4">
        <v>45200</v>
      </c>
      <c r="B229">
        <v>1.345480405</v>
      </c>
      <c r="C229">
        <v>2.0600428900000001</v>
      </c>
      <c r="D229">
        <v>2.8961643549999998</v>
      </c>
    </row>
    <row r="230" spans="1:4" x14ac:dyDescent="0.25">
      <c r="A230" s="4">
        <v>45292</v>
      </c>
      <c r="B230">
        <v>1.3765014879999999</v>
      </c>
      <c r="C230">
        <v>2.138634234</v>
      </c>
      <c r="D230">
        <v>3.0957949249999999</v>
      </c>
    </row>
    <row r="231" spans="1:4" x14ac:dyDescent="0.25">
      <c r="A231" s="4">
        <v>45383</v>
      </c>
      <c r="B231">
        <v>1.4500004630000001</v>
      </c>
      <c r="C231">
        <v>2.226483918</v>
      </c>
      <c r="D231">
        <v>3.2374859030000001</v>
      </c>
    </row>
    <row r="232" spans="1:4" x14ac:dyDescent="0.25">
      <c r="A232" s="4">
        <v>45474</v>
      </c>
      <c r="B232">
        <v>1.3915887979999999</v>
      </c>
      <c r="C232">
        <v>2.1404005119999998</v>
      </c>
      <c r="D232">
        <v>3.0596999920000001</v>
      </c>
    </row>
    <row r="233" spans="1:4" x14ac:dyDescent="0.25">
      <c r="A233" s="4">
        <v>45566</v>
      </c>
      <c r="B233">
        <v>1.095981063</v>
      </c>
      <c r="C233">
        <v>1.799336096</v>
      </c>
      <c r="D233">
        <v>2.5425942639999999</v>
      </c>
    </row>
    <row r="234" spans="1:4" x14ac:dyDescent="0.25">
      <c r="A234" s="4">
        <v>45658</v>
      </c>
      <c r="B234">
        <v>1.0222965420000001</v>
      </c>
      <c r="C234">
        <v>1.758210601</v>
      </c>
      <c r="D234">
        <v>2.5220591589999999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60"/>
  <sheetViews>
    <sheetView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2.0130727705556901</v>
      </c>
      <c r="C2">
        <v>2.0130727705556901</v>
      </c>
      <c r="D2">
        <v>2.0130727705556901</v>
      </c>
    </row>
    <row r="3" spans="1:4" x14ac:dyDescent="0.25">
      <c r="A3" s="1">
        <v>22097</v>
      </c>
      <c r="B3">
        <v>1.93450293856544</v>
      </c>
      <c r="C3">
        <v>1.93450293856544</v>
      </c>
      <c r="D3">
        <v>1.93450293856544</v>
      </c>
    </row>
    <row r="4" spans="1:4" x14ac:dyDescent="0.25">
      <c r="A4" s="1">
        <v>22189</v>
      </c>
      <c r="B4">
        <v>1.1489229788061599</v>
      </c>
      <c r="C4">
        <v>1.1489229788061599</v>
      </c>
      <c r="D4">
        <v>1.1489229788061599</v>
      </c>
    </row>
    <row r="5" spans="1:4" x14ac:dyDescent="0.25">
      <c r="A5" s="1">
        <v>22281</v>
      </c>
      <c r="B5">
        <v>0.62291178549312098</v>
      </c>
      <c r="C5">
        <v>0.62291178549312098</v>
      </c>
      <c r="D5">
        <v>0.62291178549312098</v>
      </c>
    </row>
    <row r="6" spans="1:4" x14ac:dyDescent="0.25">
      <c r="A6" s="1">
        <v>22371</v>
      </c>
      <c r="B6">
        <v>0.58029670297639002</v>
      </c>
      <c r="C6">
        <v>0.58029670297639002</v>
      </c>
      <c r="D6">
        <v>0.58029670297639002</v>
      </c>
    </row>
    <row r="7" spans="1:4" x14ac:dyDescent="0.25">
      <c r="A7" s="1">
        <v>22462</v>
      </c>
      <c r="B7">
        <v>0.200946957201799</v>
      </c>
      <c r="C7">
        <v>0.200946957201799</v>
      </c>
      <c r="D7">
        <v>0.200946957201799</v>
      </c>
    </row>
    <row r="8" spans="1:4" x14ac:dyDescent="0.25">
      <c r="A8" s="1">
        <v>22554</v>
      </c>
      <c r="B8">
        <v>-1.4769714568917999E-2</v>
      </c>
      <c r="C8">
        <v>-1.4769714568917999E-2</v>
      </c>
      <c r="D8">
        <v>-1.4769714568917999E-2</v>
      </c>
    </row>
    <row r="9" spans="1:4" x14ac:dyDescent="0.25">
      <c r="A9" s="1">
        <v>22646</v>
      </c>
      <c r="B9">
        <v>0.92077019987006703</v>
      </c>
      <c r="C9">
        <v>0.92077019987006703</v>
      </c>
      <c r="D9">
        <v>0.92077019987006703</v>
      </c>
    </row>
    <row r="10" spans="1:4" x14ac:dyDescent="0.25">
      <c r="A10" s="1">
        <v>22736</v>
      </c>
      <c r="B10">
        <v>0.67014932840974395</v>
      </c>
      <c r="C10">
        <v>0.67014932840974395</v>
      </c>
      <c r="D10">
        <v>0.67014932840974395</v>
      </c>
    </row>
    <row r="11" spans="1:4" x14ac:dyDescent="0.25">
      <c r="A11" s="1">
        <v>22827</v>
      </c>
      <c r="B11">
        <v>0.959363292105744</v>
      </c>
      <c r="C11">
        <v>0.959363292105744</v>
      </c>
      <c r="D11">
        <v>0.959363292105744</v>
      </c>
    </row>
    <row r="12" spans="1:4" x14ac:dyDescent="0.25">
      <c r="A12" s="1">
        <v>22919</v>
      </c>
      <c r="B12">
        <v>1.26061890099296</v>
      </c>
      <c r="C12">
        <v>1.26061890099296</v>
      </c>
      <c r="D12">
        <v>1.26061890099296</v>
      </c>
    </row>
    <row r="13" spans="1:4" x14ac:dyDescent="0.25">
      <c r="A13" s="1">
        <v>23011</v>
      </c>
      <c r="B13">
        <v>1.5396369374288501</v>
      </c>
      <c r="C13">
        <v>1.5396369374288501</v>
      </c>
      <c r="D13">
        <v>1.5396369374288501</v>
      </c>
    </row>
    <row r="14" spans="1:4" x14ac:dyDescent="0.25">
      <c r="A14" s="1">
        <v>23101</v>
      </c>
      <c r="B14">
        <v>1.2052444594176701</v>
      </c>
      <c r="C14">
        <v>1.2052444594176701</v>
      </c>
      <c r="D14">
        <v>1.2052444594176701</v>
      </c>
    </row>
    <row r="15" spans="1:4" x14ac:dyDescent="0.25">
      <c r="A15" s="1">
        <v>23192</v>
      </c>
      <c r="B15">
        <v>1.21268115067303</v>
      </c>
      <c r="C15">
        <v>1.21268115067303</v>
      </c>
      <c r="D15">
        <v>1.21268115067303</v>
      </c>
    </row>
    <row r="16" spans="1:4" x14ac:dyDescent="0.25">
      <c r="A16" s="1">
        <v>23284</v>
      </c>
      <c r="B16">
        <v>1.6540943513697499</v>
      </c>
      <c r="C16">
        <v>1.6540943513697499</v>
      </c>
      <c r="D16">
        <v>1.6540943513697499</v>
      </c>
    </row>
    <row r="17" spans="1:4" x14ac:dyDescent="0.25">
      <c r="A17" s="1">
        <v>23376</v>
      </c>
      <c r="B17">
        <v>1.16179749033994</v>
      </c>
      <c r="C17">
        <v>1.16179749033994</v>
      </c>
      <c r="D17">
        <v>1.16179749033994</v>
      </c>
    </row>
    <row r="18" spans="1:4" x14ac:dyDescent="0.25">
      <c r="A18" s="1">
        <v>23467</v>
      </c>
      <c r="B18">
        <v>1.67678605951663</v>
      </c>
      <c r="C18">
        <v>1.67678605951663</v>
      </c>
      <c r="D18">
        <v>1.67678605951663</v>
      </c>
    </row>
    <row r="19" spans="1:4" x14ac:dyDescent="0.25">
      <c r="A19" s="1">
        <v>23558</v>
      </c>
      <c r="B19">
        <v>1.92075767610674</v>
      </c>
      <c r="C19">
        <v>1.92075767610674</v>
      </c>
      <c r="D19">
        <v>1.92075767610674</v>
      </c>
    </row>
    <row r="20" spans="1:4" x14ac:dyDescent="0.25">
      <c r="A20" s="1">
        <v>23650</v>
      </c>
      <c r="B20">
        <v>1.8726774336831999</v>
      </c>
      <c r="C20">
        <v>1.8726774336831999</v>
      </c>
      <c r="D20">
        <v>1.8726774336831999</v>
      </c>
    </row>
    <row r="21" spans="1:4" x14ac:dyDescent="0.25">
      <c r="A21" s="1">
        <v>23742</v>
      </c>
      <c r="B21">
        <v>1.9233486145694301</v>
      </c>
      <c r="C21">
        <v>1.9233486145694301</v>
      </c>
      <c r="D21">
        <v>1.9233486145694301</v>
      </c>
    </row>
    <row r="22" spans="1:4" x14ac:dyDescent="0.25">
      <c r="A22" s="1">
        <v>23832</v>
      </c>
      <c r="B22">
        <v>2.26374879269187</v>
      </c>
      <c r="C22">
        <v>2.26374879269187</v>
      </c>
      <c r="D22">
        <v>2.26374879269187</v>
      </c>
    </row>
    <row r="23" spans="1:4" x14ac:dyDescent="0.25">
      <c r="A23" s="1">
        <v>23923</v>
      </c>
      <c r="B23">
        <v>2.4311199119277598</v>
      </c>
      <c r="C23">
        <v>2.4311199119277598</v>
      </c>
      <c r="D23">
        <v>2.4311199119277598</v>
      </c>
    </row>
    <row r="24" spans="1:4" x14ac:dyDescent="0.25">
      <c r="A24" s="1">
        <v>24015</v>
      </c>
      <c r="B24">
        <v>2.5058655366740701</v>
      </c>
      <c r="C24">
        <v>2.5058655366740701</v>
      </c>
      <c r="D24">
        <v>2.5058655366740701</v>
      </c>
    </row>
    <row r="25" spans="1:4" x14ac:dyDescent="0.25">
      <c r="A25" s="1">
        <v>24107</v>
      </c>
      <c r="B25">
        <v>2.3620505310236899</v>
      </c>
      <c r="C25">
        <v>2.3620505310236899</v>
      </c>
      <c r="D25">
        <v>2.3620505310236899</v>
      </c>
    </row>
    <row r="26" spans="1:4" x14ac:dyDescent="0.25">
      <c r="A26" s="1">
        <v>24197</v>
      </c>
      <c r="B26">
        <v>2.4154939747121</v>
      </c>
      <c r="C26">
        <v>2.4154939747121</v>
      </c>
      <c r="D26">
        <v>2.4154939747121</v>
      </c>
    </row>
    <row r="27" spans="1:4" x14ac:dyDescent="0.25">
      <c r="A27" s="1">
        <v>24288</v>
      </c>
      <c r="B27">
        <v>2.0735621995100399</v>
      </c>
      <c r="C27">
        <v>2.0735621995100399</v>
      </c>
      <c r="D27">
        <v>2.0735621995100399</v>
      </c>
    </row>
    <row r="28" spans="1:4" x14ac:dyDescent="0.25">
      <c r="A28" s="1">
        <v>24380</v>
      </c>
      <c r="B28">
        <v>2.3248652400893199</v>
      </c>
      <c r="C28">
        <v>2.3248652400893199</v>
      </c>
      <c r="D28">
        <v>2.3248652400893199</v>
      </c>
    </row>
    <row r="29" spans="1:4" x14ac:dyDescent="0.25">
      <c r="A29" s="1">
        <v>24472</v>
      </c>
      <c r="B29">
        <v>2.4334837301472398</v>
      </c>
      <c r="C29">
        <v>2.4334837301472398</v>
      </c>
      <c r="D29">
        <v>2.4334837301472398</v>
      </c>
    </row>
    <row r="30" spans="1:4" x14ac:dyDescent="0.25">
      <c r="A30" s="1">
        <v>24562</v>
      </c>
      <c r="B30">
        <v>2.2490788271698601</v>
      </c>
      <c r="C30">
        <v>2.2490788271698601</v>
      </c>
      <c r="D30">
        <v>2.2490788271698601</v>
      </c>
    </row>
    <row r="31" spans="1:4" x14ac:dyDescent="0.25">
      <c r="A31" s="1">
        <v>24653</v>
      </c>
      <c r="B31">
        <v>1.1153098579590199</v>
      </c>
      <c r="C31">
        <v>1.1153098579590199</v>
      </c>
      <c r="D31">
        <v>1.1153098579590199</v>
      </c>
    </row>
    <row r="32" spans="1:4" x14ac:dyDescent="0.25">
      <c r="A32" s="1">
        <v>24745</v>
      </c>
      <c r="B32">
        <v>0.38522407146475801</v>
      </c>
      <c r="C32">
        <v>0.38522407146475801</v>
      </c>
      <c r="D32">
        <v>0.38522407146475801</v>
      </c>
    </row>
    <row r="33" spans="1:4" x14ac:dyDescent="0.25">
      <c r="A33" s="1">
        <v>24837</v>
      </c>
      <c r="B33">
        <v>0.26376679705626599</v>
      </c>
      <c r="C33">
        <v>0.26376679705626599</v>
      </c>
      <c r="D33">
        <v>0.26376679705626599</v>
      </c>
    </row>
    <row r="34" spans="1:4" x14ac:dyDescent="0.25">
      <c r="A34" s="1">
        <v>24928</v>
      </c>
      <c r="B34">
        <v>0.71131031752243601</v>
      </c>
      <c r="C34">
        <v>0.71131031752243601</v>
      </c>
      <c r="D34">
        <v>0.71131031752243601</v>
      </c>
    </row>
    <row r="35" spans="1:4" x14ac:dyDescent="0.25">
      <c r="A35" s="1">
        <v>25019</v>
      </c>
      <c r="B35">
        <v>1.7833214433979301</v>
      </c>
      <c r="C35">
        <v>1.7833214433979301</v>
      </c>
      <c r="D35">
        <v>1.7833214433979301</v>
      </c>
    </row>
    <row r="36" spans="1:4" x14ac:dyDescent="0.25">
      <c r="A36" s="1">
        <v>25111</v>
      </c>
      <c r="B36">
        <v>1.8077278318364201</v>
      </c>
      <c r="C36">
        <v>1.8077278318364201</v>
      </c>
      <c r="D36">
        <v>1.8077278318364201</v>
      </c>
    </row>
    <row r="37" spans="1:4" x14ac:dyDescent="0.25">
      <c r="A37" s="1">
        <v>25203</v>
      </c>
      <c r="B37">
        <v>1.2969391254145699</v>
      </c>
      <c r="C37">
        <v>1.2969391254145699</v>
      </c>
      <c r="D37">
        <v>1.2969391254145699</v>
      </c>
    </row>
    <row r="38" spans="1:4" x14ac:dyDescent="0.25">
      <c r="A38" s="1">
        <v>25293</v>
      </c>
      <c r="B38">
        <v>2.2318158754762201</v>
      </c>
      <c r="C38">
        <v>2.2318158754762201</v>
      </c>
      <c r="D38">
        <v>2.2318158754762201</v>
      </c>
    </row>
    <row r="39" spans="1:4" x14ac:dyDescent="0.25">
      <c r="A39" s="1">
        <v>25384</v>
      </c>
      <c r="B39">
        <v>3.7327961171841801</v>
      </c>
      <c r="C39">
        <v>3.7327961171841801</v>
      </c>
      <c r="D39">
        <v>3.7327961171841801</v>
      </c>
    </row>
    <row r="40" spans="1:4" x14ac:dyDescent="0.25">
      <c r="A40" s="1">
        <v>25476</v>
      </c>
      <c r="B40">
        <v>4.2889698204070799</v>
      </c>
      <c r="C40">
        <v>4.2889698204070799</v>
      </c>
      <c r="D40">
        <v>4.2889698204070799</v>
      </c>
    </row>
    <row r="41" spans="1:4" x14ac:dyDescent="0.25">
      <c r="A41" s="1">
        <v>25568</v>
      </c>
      <c r="B41">
        <v>4.2970772370034798</v>
      </c>
      <c r="C41">
        <v>4.2970772370034798</v>
      </c>
      <c r="D41">
        <v>4.2970772370034798</v>
      </c>
    </row>
    <row r="42" spans="1:4" x14ac:dyDescent="0.25">
      <c r="A42" s="1">
        <v>25658</v>
      </c>
      <c r="B42">
        <v>3.9339706666568501</v>
      </c>
      <c r="C42">
        <v>3.9339706666568501</v>
      </c>
      <c r="D42">
        <v>3.9339706666568501</v>
      </c>
    </row>
    <row r="43" spans="1:4" x14ac:dyDescent="0.25">
      <c r="A43" s="1">
        <v>25749</v>
      </c>
      <c r="B43">
        <v>3.2266150713661399</v>
      </c>
      <c r="C43">
        <v>3.2266150713661399</v>
      </c>
      <c r="D43">
        <v>3.2266150713661399</v>
      </c>
    </row>
    <row r="44" spans="1:4" x14ac:dyDescent="0.25">
      <c r="A44" s="1">
        <v>25841</v>
      </c>
      <c r="B44">
        <v>2.4314162368295298</v>
      </c>
      <c r="C44">
        <v>2.4314162368295298</v>
      </c>
      <c r="D44">
        <v>2.4314162368295298</v>
      </c>
    </row>
    <row r="45" spans="1:4" x14ac:dyDescent="0.25">
      <c r="A45" s="1">
        <v>25933</v>
      </c>
      <c r="B45">
        <v>0.64180824412905502</v>
      </c>
      <c r="C45">
        <v>0.64180824412905502</v>
      </c>
      <c r="D45">
        <v>0.64180824412905502</v>
      </c>
    </row>
    <row r="46" spans="1:4" x14ac:dyDescent="0.25">
      <c r="A46" s="1">
        <v>26023</v>
      </c>
      <c r="B46">
        <v>-0.918076519474049</v>
      </c>
      <c r="C46">
        <v>-0.918076519474049</v>
      </c>
      <c r="D46">
        <v>-0.918076519474049</v>
      </c>
    </row>
    <row r="47" spans="1:4" x14ac:dyDescent="0.25">
      <c r="A47" s="1">
        <v>26114</v>
      </c>
      <c r="B47">
        <v>4.5834438594522998E-2</v>
      </c>
      <c r="C47">
        <v>4.5834438594522998E-2</v>
      </c>
      <c r="D47">
        <v>4.5834438594522998E-2</v>
      </c>
    </row>
    <row r="48" spans="1:4" x14ac:dyDescent="0.25">
      <c r="A48" s="1">
        <v>26206</v>
      </c>
      <c r="B48">
        <v>1.5032265604180499</v>
      </c>
      <c r="C48">
        <v>1.5032265604180499</v>
      </c>
      <c r="D48">
        <v>1.5032265604180499</v>
      </c>
    </row>
    <row r="49" spans="1:4" x14ac:dyDescent="0.25">
      <c r="A49" s="1">
        <v>26298</v>
      </c>
      <c r="B49">
        <v>1.4838301007468999</v>
      </c>
      <c r="C49">
        <v>1.4838301007468999</v>
      </c>
      <c r="D49">
        <v>1.4838301007468999</v>
      </c>
    </row>
    <row r="50" spans="1:4" x14ac:dyDescent="0.25">
      <c r="A50" s="1">
        <v>26389</v>
      </c>
      <c r="B50">
        <v>-0.55756079244629697</v>
      </c>
      <c r="C50">
        <v>-0.55756079244629697</v>
      </c>
      <c r="D50">
        <v>-0.55756079244629697</v>
      </c>
    </row>
    <row r="51" spans="1:4" x14ac:dyDescent="0.25">
      <c r="A51" s="1">
        <v>26480</v>
      </c>
      <c r="B51">
        <v>1.07541532932932</v>
      </c>
      <c r="C51">
        <v>1.07541532932932</v>
      </c>
      <c r="D51">
        <v>1.07541532932932</v>
      </c>
    </row>
    <row r="52" spans="1:4" x14ac:dyDescent="0.25">
      <c r="A52" s="1">
        <v>26572</v>
      </c>
      <c r="B52">
        <v>1.2887522689500399</v>
      </c>
      <c r="C52">
        <v>1.2887522689500399</v>
      </c>
      <c r="D52">
        <v>1.2887522689500399</v>
      </c>
    </row>
    <row r="53" spans="1:4" x14ac:dyDescent="0.25">
      <c r="A53" s="1">
        <v>26664</v>
      </c>
      <c r="B53">
        <v>1.59651510666679</v>
      </c>
      <c r="C53">
        <v>1.59651510666679</v>
      </c>
      <c r="D53">
        <v>1.59651510666679</v>
      </c>
    </row>
    <row r="54" spans="1:4" x14ac:dyDescent="0.25">
      <c r="A54" s="1">
        <v>26754</v>
      </c>
      <c r="B54">
        <v>2.6963974439210401</v>
      </c>
      <c r="C54">
        <v>2.6963974439210401</v>
      </c>
      <c r="D54">
        <v>2.6963974439210401</v>
      </c>
    </row>
    <row r="55" spans="1:4" x14ac:dyDescent="0.25">
      <c r="A55" s="1">
        <v>26845</v>
      </c>
      <c r="B55">
        <v>2.76191140226193</v>
      </c>
      <c r="C55">
        <v>2.76191140226193</v>
      </c>
      <c r="D55">
        <v>2.76191140226193</v>
      </c>
    </row>
    <row r="56" spans="1:4" x14ac:dyDescent="0.25">
      <c r="A56" s="1">
        <v>26937</v>
      </c>
      <c r="B56">
        <v>4.9357792672050396</v>
      </c>
      <c r="C56">
        <v>4.9357792672050396</v>
      </c>
      <c r="D56">
        <v>4.9357792672050396</v>
      </c>
    </row>
    <row r="57" spans="1:4" x14ac:dyDescent="0.25">
      <c r="A57" s="1">
        <v>27029</v>
      </c>
      <c r="B57">
        <v>4.0414059556262396</v>
      </c>
      <c r="C57">
        <v>4.0414059556262396</v>
      </c>
      <c r="D57">
        <v>4.0414059556262396</v>
      </c>
    </row>
    <row r="58" spans="1:4" x14ac:dyDescent="0.25">
      <c r="A58" s="1">
        <v>27119</v>
      </c>
      <c r="B58">
        <v>2.64198933103411</v>
      </c>
      <c r="C58">
        <v>2.64198933103411</v>
      </c>
      <c r="D58">
        <v>2.64198933103411</v>
      </c>
    </row>
    <row r="59" spans="1:4" x14ac:dyDescent="0.25">
      <c r="A59" s="1">
        <v>27210</v>
      </c>
      <c r="B59">
        <v>3.06010200021234</v>
      </c>
      <c r="C59">
        <v>3.06010200021234</v>
      </c>
      <c r="D59">
        <v>3.06010200021234</v>
      </c>
    </row>
    <row r="60" spans="1:4" x14ac:dyDescent="0.25">
      <c r="A60" s="1">
        <v>27302</v>
      </c>
      <c r="B60">
        <v>2.8817650778409201</v>
      </c>
      <c r="C60">
        <v>2.8817650778409201</v>
      </c>
      <c r="D60">
        <v>2.8817650778409201</v>
      </c>
    </row>
    <row r="61" spans="1:4" x14ac:dyDescent="0.25">
      <c r="A61" s="1">
        <v>27394</v>
      </c>
      <c r="B61">
        <v>0.63833327472325396</v>
      </c>
      <c r="C61">
        <v>0.63833327472325396</v>
      </c>
      <c r="D61">
        <v>0.63833327472325396</v>
      </c>
    </row>
    <row r="62" spans="1:4" x14ac:dyDescent="0.25">
      <c r="A62" s="1">
        <v>27484</v>
      </c>
      <c r="B62">
        <v>-1.25049213735913</v>
      </c>
      <c r="C62">
        <v>-1.25049213735913</v>
      </c>
      <c r="D62">
        <v>-1.25049213735913</v>
      </c>
    </row>
    <row r="63" spans="1:4" x14ac:dyDescent="0.25">
      <c r="A63" s="1">
        <v>27575</v>
      </c>
      <c r="B63">
        <v>-0.99157225207618105</v>
      </c>
      <c r="C63">
        <v>-0.99157225207618105</v>
      </c>
      <c r="D63">
        <v>-0.99157225207618105</v>
      </c>
    </row>
    <row r="64" spans="1:4" x14ac:dyDescent="0.25">
      <c r="A64" s="1">
        <v>27667</v>
      </c>
      <c r="B64">
        <v>-0.16865292752084299</v>
      </c>
      <c r="C64">
        <v>-0.16865292752084299</v>
      </c>
      <c r="D64">
        <v>-0.16865292752084299</v>
      </c>
    </row>
    <row r="65" spans="1:4" x14ac:dyDescent="0.25">
      <c r="A65" s="1">
        <v>27759</v>
      </c>
      <c r="B65">
        <v>-0.83058457574518596</v>
      </c>
      <c r="C65">
        <v>-0.83058457574518596</v>
      </c>
      <c r="D65">
        <v>-0.83058457574518596</v>
      </c>
    </row>
    <row r="66" spans="1:4" x14ac:dyDescent="0.25">
      <c r="A66" s="1">
        <v>27850</v>
      </c>
      <c r="B66">
        <v>-0.87776972022813804</v>
      </c>
      <c r="C66">
        <v>-0.87776972022813804</v>
      </c>
      <c r="D66">
        <v>-0.87776972022813804</v>
      </c>
    </row>
    <row r="67" spans="1:4" x14ac:dyDescent="0.25">
      <c r="A67" s="1">
        <v>27941</v>
      </c>
      <c r="B67">
        <v>-0.16632901159636601</v>
      </c>
      <c r="C67">
        <v>-0.16632901159636601</v>
      </c>
      <c r="D67">
        <v>-0.16632901159636601</v>
      </c>
    </row>
    <row r="68" spans="1:4" x14ac:dyDescent="0.25">
      <c r="A68" s="1">
        <v>28033</v>
      </c>
      <c r="B68">
        <v>-0.579189176331115</v>
      </c>
      <c r="C68">
        <v>-0.579189176331115</v>
      </c>
      <c r="D68">
        <v>-0.579189176331115</v>
      </c>
    </row>
    <row r="69" spans="1:4" x14ac:dyDescent="0.25">
      <c r="A69" s="1">
        <v>28125</v>
      </c>
      <c r="B69">
        <v>-1.3281965298204801</v>
      </c>
      <c r="C69">
        <v>-1.3281965298204801</v>
      </c>
      <c r="D69">
        <v>-1.3281965298204801</v>
      </c>
    </row>
    <row r="70" spans="1:4" x14ac:dyDescent="0.25">
      <c r="A70" s="1">
        <v>28215</v>
      </c>
      <c r="B70">
        <v>-1.6503068785400701</v>
      </c>
      <c r="C70">
        <v>-1.6503068785400701</v>
      </c>
      <c r="D70">
        <v>-1.6503068785400701</v>
      </c>
    </row>
    <row r="71" spans="1:4" x14ac:dyDescent="0.25">
      <c r="A71" s="1">
        <v>28306</v>
      </c>
      <c r="B71">
        <v>-0.97354371008614604</v>
      </c>
      <c r="C71">
        <v>-0.97354371008614604</v>
      </c>
      <c r="D71">
        <v>-0.97354371008614604</v>
      </c>
    </row>
    <row r="72" spans="1:4" x14ac:dyDescent="0.25">
      <c r="A72" s="1">
        <v>28398</v>
      </c>
      <c r="B72">
        <v>-0.23176228354727799</v>
      </c>
      <c r="C72">
        <v>-0.23176228354727799</v>
      </c>
      <c r="D72">
        <v>-0.23176228354727799</v>
      </c>
    </row>
    <row r="73" spans="1:4" x14ac:dyDescent="0.25">
      <c r="A73" s="1">
        <v>28490</v>
      </c>
      <c r="B73">
        <v>6.3922695733738405E-2</v>
      </c>
      <c r="C73">
        <v>6.3922695733738405E-2</v>
      </c>
      <c r="D73">
        <v>6.3922695733738405E-2</v>
      </c>
    </row>
    <row r="74" spans="1:4" x14ac:dyDescent="0.25">
      <c r="A74" s="1">
        <v>28580</v>
      </c>
      <c r="B74">
        <v>0.52297690398808305</v>
      </c>
      <c r="C74">
        <v>0.52297690398808305</v>
      </c>
      <c r="D74">
        <v>0.52297690398808305</v>
      </c>
    </row>
    <row r="75" spans="1:4" x14ac:dyDescent="0.25">
      <c r="A75" s="1">
        <v>28671</v>
      </c>
      <c r="B75">
        <v>0.61076854867786601</v>
      </c>
      <c r="C75">
        <v>0.61076854867786601</v>
      </c>
      <c r="D75">
        <v>0.61076854867786601</v>
      </c>
    </row>
    <row r="76" spans="1:4" x14ac:dyDescent="0.25">
      <c r="A76" s="1">
        <v>28763</v>
      </c>
      <c r="B76">
        <v>1.48940634686842</v>
      </c>
      <c r="C76">
        <v>1.48940634686842</v>
      </c>
      <c r="D76">
        <v>1.48940634686842</v>
      </c>
    </row>
    <row r="77" spans="1:4" x14ac:dyDescent="0.25">
      <c r="A77" s="1">
        <v>28855</v>
      </c>
      <c r="B77">
        <v>2.6179312935014099</v>
      </c>
      <c r="C77">
        <v>2.6179312935014099</v>
      </c>
      <c r="D77">
        <v>2.6179312935014099</v>
      </c>
    </row>
    <row r="78" spans="1:4" x14ac:dyDescent="0.25">
      <c r="A78" s="1">
        <v>28945</v>
      </c>
      <c r="B78">
        <v>3.58366540346656</v>
      </c>
      <c r="C78">
        <v>3.58366540346656</v>
      </c>
      <c r="D78">
        <v>3.58366540346656</v>
      </c>
    </row>
    <row r="79" spans="1:4" x14ac:dyDescent="0.25">
      <c r="A79" s="1">
        <v>29036</v>
      </c>
      <c r="B79">
        <v>2.4316044395977601</v>
      </c>
      <c r="C79">
        <v>2.4316044395977601</v>
      </c>
      <c r="D79">
        <v>2.4316044395977601</v>
      </c>
    </row>
    <row r="80" spans="1:4" x14ac:dyDescent="0.25">
      <c r="A80" s="1">
        <v>29128</v>
      </c>
      <c r="B80">
        <v>3.41989258481071</v>
      </c>
      <c r="C80">
        <v>3.41989258481071</v>
      </c>
      <c r="D80">
        <v>3.41989258481071</v>
      </c>
    </row>
    <row r="81" spans="1:4" x14ac:dyDescent="0.25">
      <c r="A81" s="1">
        <v>29220</v>
      </c>
      <c r="B81">
        <v>5.8228235040301701</v>
      </c>
      <c r="C81">
        <v>5.8228235040301701</v>
      </c>
      <c r="D81">
        <v>5.8228235040301701</v>
      </c>
    </row>
    <row r="82" spans="1:4" x14ac:dyDescent="0.25">
      <c r="A82" s="1">
        <v>29311</v>
      </c>
      <c r="B82">
        <v>6.25139008568945</v>
      </c>
      <c r="C82">
        <v>6.25139008568945</v>
      </c>
      <c r="D82">
        <v>6.25139008568945</v>
      </c>
    </row>
    <row r="83" spans="1:4" x14ac:dyDescent="0.25">
      <c r="A83" s="1">
        <v>29402</v>
      </c>
      <c r="B83">
        <v>3.77565176301299</v>
      </c>
      <c r="C83">
        <v>3.77565176301299</v>
      </c>
      <c r="D83">
        <v>3.77565176301299</v>
      </c>
    </row>
    <row r="84" spans="1:4" x14ac:dyDescent="0.25">
      <c r="A84" s="1">
        <v>29494</v>
      </c>
      <c r="B84">
        <v>0.97256186218586405</v>
      </c>
      <c r="C84">
        <v>0.97256186218586405</v>
      </c>
      <c r="D84">
        <v>0.97256186218586405</v>
      </c>
    </row>
    <row r="85" spans="1:4" x14ac:dyDescent="0.25">
      <c r="A85" s="1">
        <v>29586</v>
      </c>
      <c r="B85">
        <v>6.5187420107176202</v>
      </c>
      <c r="C85">
        <v>6.5187420107176202</v>
      </c>
      <c r="D85">
        <v>6.5187420107176202</v>
      </c>
    </row>
    <row r="86" spans="1:4" x14ac:dyDescent="0.25">
      <c r="A86" s="1">
        <v>29676</v>
      </c>
      <c r="B86">
        <v>7.64789392405517</v>
      </c>
      <c r="C86">
        <v>7.64789392405517</v>
      </c>
      <c r="D86">
        <v>7.64789392405517</v>
      </c>
    </row>
    <row r="87" spans="1:4" x14ac:dyDescent="0.25">
      <c r="A87" s="1">
        <v>29767</v>
      </c>
      <c r="B87">
        <v>9.6786176395833703</v>
      </c>
      <c r="C87">
        <v>9.6786176395833703</v>
      </c>
      <c r="D87">
        <v>9.6786176395833703</v>
      </c>
    </row>
    <row r="88" spans="1:4" x14ac:dyDescent="0.25">
      <c r="A88" s="1">
        <v>29859</v>
      </c>
      <c r="B88">
        <v>9.9825346357160907</v>
      </c>
      <c r="C88">
        <v>9.9825346357160907</v>
      </c>
      <c r="D88">
        <v>9.9825346357160907</v>
      </c>
    </row>
    <row r="89" spans="1:4" x14ac:dyDescent="0.25">
      <c r="A89" s="1">
        <v>29951</v>
      </c>
      <c r="B89">
        <v>6.49924559539852</v>
      </c>
      <c r="C89">
        <v>6.49924559539852</v>
      </c>
      <c r="D89">
        <v>6.49924559539852</v>
      </c>
    </row>
    <row r="90" spans="1:4" x14ac:dyDescent="0.25">
      <c r="A90" s="1">
        <v>30041</v>
      </c>
      <c r="B90">
        <v>8.0378651083382806</v>
      </c>
      <c r="C90">
        <v>8.0378651083382806</v>
      </c>
      <c r="D90">
        <v>8.0378651083382806</v>
      </c>
    </row>
    <row r="91" spans="1:4" x14ac:dyDescent="0.25">
      <c r="A91" s="1">
        <v>30132</v>
      </c>
      <c r="B91">
        <v>8.9214466446006799</v>
      </c>
      <c r="C91">
        <v>8.9214466446006799</v>
      </c>
      <c r="D91">
        <v>8.9214466446006799</v>
      </c>
    </row>
    <row r="92" spans="1:4" x14ac:dyDescent="0.25">
      <c r="A92" s="1">
        <v>30224</v>
      </c>
      <c r="B92">
        <v>5.0886355557329699</v>
      </c>
      <c r="C92">
        <v>5.0886355557329699</v>
      </c>
      <c r="D92">
        <v>5.0886355557329699</v>
      </c>
    </row>
    <row r="93" spans="1:4" x14ac:dyDescent="0.25">
      <c r="A93" s="1">
        <v>30316</v>
      </c>
      <c r="B93">
        <v>3.7308598426520501</v>
      </c>
      <c r="C93">
        <v>3.7308598426520501</v>
      </c>
      <c r="D93">
        <v>3.7308598426520501</v>
      </c>
    </row>
    <row r="94" spans="1:4" x14ac:dyDescent="0.25">
      <c r="A94" s="1">
        <v>30406</v>
      </c>
      <c r="B94">
        <v>3.6938229749038101</v>
      </c>
      <c r="C94">
        <v>3.6938229749038101</v>
      </c>
      <c r="D94">
        <v>3.6938229749038101</v>
      </c>
    </row>
    <row r="95" spans="1:4" x14ac:dyDescent="0.25">
      <c r="A95" s="1">
        <v>30497</v>
      </c>
      <c r="B95">
        <v>4.5403848324846496</v>
      </c>
      <c r="C95">
        <v>4.5403848324846496</v>
      </c>
      <c r="D95">
        <v>4.5403848324846496</v>
      </c>
    </row>
    <row r="96" spans="1:4" x14ac:dyDescent="0.25">
      <c r="A96" s="1">
        <v>30589</v>
      </c>
      <c r="B96">
        <v>4.3096273120884998</v>
      </c>
      <c r="C96">
        <v>4.3096273120884998</v>
      </c>
      <c r="D96">
        <v>4.3096273120884998</v>
      </c>
    </row>
    <row r="97" spans="1:4" x14ac:dyDescent="0.25">
      <c r="A97" s="1">
        <v>30681</v>
      </c>
      <c r="B97">
        <v>5.21871665102032</v>
      </c>
      <c r="C97">
        <v>5.21871665102032</v>
      </c>
      <c r="D97">
        <v>5.21871665102032</v>
      </c>
    </row>
    <row r="98" spans="1:4" x14ac:dyDescent="0.25">
      <c r="A98" s="1">
        <v>30772</v>
      </c>
      <c r="B98">
        <v>4.9738720240258099</v>
      </c>
      <c r="C98">
        <v>4.9738720240258099</v>
      </c>
      <c r="D98">
        <v>4.9738720240258099</v>
      </c>
    </row>
    <row r="99" spans="1:4" x14ac:dyDescent="0.25">
      <c r="A99" s="1">
        <v>30863</v>
      </c>
      <c r="B99">
        <v>5.7637049169017898</v>
      </c>
      <c r="C99">
        <v>5.7637049169017898</v>
      </c>
      <c r="D99">
        <v>5.7637049169017898</v>
      </c>
    </row>
    <row r="100" spans="1:4" x14ac:dyDescent="0.25">
      <c r="A100" s="1">
        <v>30955</v>
      </c>
      <c r="B100">
        <v>6.9684794123903302</v>
      </c>
      <c r="C100">
        <v>6.9684794123903302</v>
      </c>
      <c r="D100">
        <v>6.9684794123903302</v>
      </c>
    </row>
    <row r="101" spans="1:4" x14ac:dyDescent="0.25">
      <c r="A101" s="1">
        <v>31047</v>
      </c>
      <c r="B101">
        <v>5.2756541263334</v>
      </c>
      <c r="C101">
        <v>5.2756541263334</v>
      </c>
      <c r="D101">
        <v>5.2756541263334</v>
      </c>
    </row>
    <row r="102" spans="1:4" x14ac:dyDescent="0.25">
      <c r="A102" s="1">
        <v>31137</v>
      </c>
      <c r="B102">
        <v>4.4256756018207399</v>
      </c>
      <c r="C102">
        <v>4.4256756018207399</v>
      </c>
      <c r="D102">
        <v>4.4256756018207399</v>
      </c>
    </row>
    <row r="103" spans="1:4" x14ac:dyDescent="0.25">
      <c r="A103" s="1">
        <v>31228</v>
      </c>
      <c r="B103">
        <v>4.3237838546710696</v>
      </c>
      <c r="C103">
        <v>4.3237838546710696</v>
      </c>
      <c r="D103">
        <v>4.3237838546710696</v>
      </c>
    </row>
    <row r="104" spans="1:4" x14ac:dyDescent="0.25">
      <c r="A104" s="1">
        <v>31320</v>
      </c>
      <c r="B104">
        <v>4.0835558447721398</v>
      </c>
      <c r="C104">
        <v>4.0835558447721398</v>
      </c>
      <c r="D104">
        <v>4.0835558447721398</v>
      </c>
    </row>
    <row r="105" spans="1:4" x14ac:dyDescent="0.25">
      <c r="A105" s="1">
        <v>31412</v>
      </c>
      <c r="B105">
        <v>4.4017566809906503</v>
      </c>
      <c r="C105">
        <v>4.4017566809906503</v>
      </c>
      <c r="D105">
        <v>4.4017566809906503</v>
      </c>
    </row>
    <row r="106" spans="1:4" x14ac:dyDescent="0.25">
      <c r="A106" s="1">
        <v>31502</v>
      </c>
      <c r="B106">
        <v>4.3002837941075898</v>
      </c>
      <c r="C106">
        <v>4.3002837941075898</v>
      </c>
      <c r="D106">
        <v>4.3002837941075898</v>
      </c>
    </row>
    <row r="107" spans="1:4" x14ac:dyDescent="0.25">
      <c r="A107" s="1">
        <v>31593</v>
      </c>
      <c r="B107">
        <v>3.8318819472699199</v>
      </c>
      <c r="C107">
        <v>3.8318819472699199</v>
      </c>
      <c r="D107">
        <v>3.8318819472699199</v>
      </c>
    </row>
    <row r="108" spans="1:4" x14ac:dyDescent="0.25">
      <c r="A108" s="1">
        <v>31685</v>
      </c>
      <c r="B108">
        <v>3.1609028152733498</v>
      </c>
      <c r="C108">
        <v>3.1609028152733498</v>
      </c>
      <c r="D108">
        <v>3.1609028152733498</v>
      </c>
    </row>
    <row r="109" spans="1:4" x14ac:dyDescent="0.25">
      <c r="A109" s="1">
        <v>31777</v>
      </c>
      <c r="B109">
        <v>2.95174225582242</v>
      </c>
      <c r="C109">
        <v>2.95174225582242</v>
      </c>
      <c r="D109">
        <v>2.95174225582242</v>
      </c>
    </row>
    <row r="110" spans="1:4" x14ac:dyDescent="0.25">
      <c r="A110" s="1">
        <v>31867</v>
      </c>
      <c r="B110">
        <v>2.8289449723399001</v>
      </c>
      <c r="C110">
        <v>2.8289449723399001</v>
      </c>
      <c r="D110">
        <v>2.8289449723399001</v>
      </c>
    </row>
    <row r="111" spans="1:4" x14ac:dyDescent="0.25">
      <c r="A111" s="1">
        <v>31958</v>
      </c>
      <c r="B111">
        <v>2.8371430565223701</v>
      </c>
      <c r="C111">
        <v>2.8371430565223701</v>
      </c>
      <c r="D111">
        <v>2.8371430565223701</v>
      </c>
    </row>
    <row r="112" spans="1:4" x14ac:dyDescent="0.25">
      <c r="A112" s="1">
        <v>32050</v>
      </c>
      <c r="B112">
        <v>2.92291705317712</v>
      </c>
      <c r="C112">
        <v>2.92291705317712</v>
      </c>
      <c r="D112">
        <v>2.92291705317712</v>
      </c>
    </row>
    <row r="113" spans="1:4" x14ac:dyDescent="0.25">
      <c r="A113" s="1">
        <v>32142</v>
      </c>
      <c r="B113">
        <v>2.8608445125976898</v>
      </c>
      <c r="C113">
        <v>2.8608445125976898</v>
      </c>
      <c r="D113">
        <v>2.8608445125976898</v>
      </c>
    </row>
    <row r="114" spans="1:4" x14ac:dyDescent="0.25">
      <c r="A114" s="1">
        <v>32233</v>
      </c>
      <c r="B114">
        <v>2.77124734719649</v>
      </c>
      <c r="C114">
        <v>2.77124734719649</v>
      </c>
      <c r="D114">
        <v>2.77124734719649</v>
      </c>
    </row>
    <row r="115" spans="1:4" x14ac:dyDescent="0.25">
      <c r="A115" s="1">
        <v>32324</v>
      </c>
      <c r="B115">
        <v>2.76170275853783</v>
      </c>
      <c r="C115">
        <v>2.76170275853783</v>
      </c>
      <c r="D115">
        <v>2.76170275853783</v>
      </c>
    </row>
    <row r="116" spans="1:4" x14ac:dyDescent="0.25">
      <c r="A116" s="1">
        <v>32416</v>
      </c>
      <c r="B116">
        <v>3.5205371165077599</v>
      </c>
      <c r="C116">
        <v>3.5205371165077599</v>
      </c>
      <c r="D116">
        <v>3.5205371165077599</v>
      </c>
    </row>
    <row r="117" spans="1:4" x14ac:dyDescent="0.25">
      <c r="A117" s="1">
        <v>32508</v>
      </c>
      <c r="B117">
        <v>4.2743173846149896</v>
      </c>
      <c r="C117">
        <v>4.2743173846149896</v>
      </c>
      <c r="D117">
        <v>4.2743173846149896</v>
      </c>
    </row>
    <row r="118" spans="1:4" x14ac:dyDescent="0.25">
      <c r="A118" s="1">
        <v>32598</v>
      </c>
      <c r="B118">
        <v>5.2981471713895596</v>
      </c>
      <c r="C118">
        <v>5.2981471713895596</v>
      </c>
      <c r="D118">
        <v>5.2981471713895596</v>
      </c>
    </row>
    <row r="119" spans="1:4" x14ac:dyDescent="0.25">
      <c r="A119" s="1">
        <v>32689</v>
      </c>
      <c r="B119">
        <v>5.9051585321093896</v>
      </c>
      <c r="C119">
        <v>5.9051585321093896</v>
      </c>
      <c r="D119">
        <v>5.9051585321093896</v>
      </c>
    </row>
    <row r="120" spans="1:4" x14ac:dyDescent="0.25">
      <c r="A120" s="1">
        <v>32781</v>
      </c>
      <c r="B120">
        <v>5.5938614190760303</v>
      </c>
      <c r="C120">
        <v>5.5938614190760303</v>
      </c>
      <c r="D120">
        <v>5.5938614190760303</v>
      </c>
    </row>
    <row r="121" spans="1:4" x14ac:dyDescent="0.25">
      <c r="A121" s="1">
        <v>32873</v>
      </c>
      <c r="B121">
        <v>4.8934265239081096</v>
      </c>
      <c r="C121">
        <v>4.8934265239081096</v>
      </c>
      <c r="D121">
        <v>4.8934265239081096</v>
      </c>
    </row>
    <row r="122" spans="1:4" x14ac:dyDescent="0.25">
      <c r="A122" s="1">
        <v>32963</v>
      </c>
      <c r="B122">
        <v>4.32401542414188</v>
      </c>
      <c r="C122">
        <v>4.32401542414188</v>
      </c>
      <c r="D122">
        <v>4.32401542414188</v>
      </c>
    </row>
    <row r="123" spans="1:4" x14ac:dyDescent="0.25">
      <c r="A123" s="1">
        <v>33054</v>
      </c>
      <c r="B123">
        <v>4.1327585478703099</v>
      </c>
      <c r="C123">
        <v>4.1327585478703099</v>
      </c>
      <c r="D123">
        <v>4.1327585478703099</v>
      </c>
    </row>
    <row r="124" spans="1:4" x14ac:dyDescent="0.25">
      <c r="A124" s="1">
        <v>33146</v>
      </c>
      <c r="B124">
        <v>4.1761212408587998</v>
      </c>
      <c r="C124">
        <v>4.1761212408587998</v>
      </c>
      <c r="D124">
        <v>4.1761212408587998</v>
      </c>
    </row>
    <row r="125" spans="1:4" x14ac:dyDescent="0.25">
      <c r="A125" s="1">
        <v>33238</v>
      </c>
      <c r="B125">
        <v>4.0326764850674</v>
      </c>
      <c r="C125">
        <v>4.0326764850674</v>
      </c>
      <c r="D125">
        <v>4.0326764850674</v>
      </c>
    </row>
    <row r="126" spans="1:4" x14ac:dyDescent="0.25">
      <c r="A126" s="1">
        <v>33328</v>
      </c>
      <c r="B126">
        <v>2.7451929283006402</v>
      </c>
      <c r="C126">
        <v>2.7451929283006402</v>
      </c>
      <c r="D126">
        <v>2.7451929283006402</v>
      </c>
    </row>
    <row r="127" spans="1:4" x14ac:dyDescent="0.25">
      <c r="A127" s="1">
        <v>33419</v>
      </c>
      <c r="B127">
        <v>2.3930845223613502</v>
      </c>
      <c r="C127">
        <v>2.3930845223613502</v>
      </c>
      <c r="D127">
        <v>2.3930845223613502</v>
      </c>
    </row>
    <row r="128" spans="1:4" x14ac:dyDescent="0.25">
      <c r="A128" s="1">
        <v>33511</v>
      </c>
      <c r="B128">
        <v>2.07857808203357</v>
      </c>
      <c r="C128">
        <v>2.07857808203357</v>
      </c>
      <c r="D128">
        <v>2.07857808203357</v>
      </c>
    </row>
    <row r="129" spans="1:4" x14ac:dyDescent="0.25">
      <c r="A129" s="1">
        <v>33603</v>
      </c>
      <c r="B129">
        <v>1.44189496299992</v>
      </c>
      <c r="C129">
        <v>1.44189496299992</v>
      </c>
      <c r="D129">
        <v>1.44189496299992</v>
      </c>
    </row>
    <row r="130" spans="1:4" x14ac:dyDescent="0.25">
      <c r="A130" s="1">
        <v>33694</v>
      </c>
      <c r="B130">
        <v>1.0607258788482501</v>
      </c>
      <c r="C130">
        <v>1.0607258788482501</v>
      </c>
      <c r="D130">
        <v>1.0607258788482501</v>
      </c>
    </row>
    <row r="131" spans="1:4" x14ac:dyDescent="0.25">
      <c r="A131" s="1">
        <v>33785</v>
      </c>
      <c r="B131">
        <v>0.610495159045917</v>
      </c>
      <c r="C131">
        <v>0.610495159045917</v>
      </c>
      <c r="D131">
        <v>0.610495159045917</v>
      </c>
    </row>
    <row r="132" spans="1:4" x14ac:dyDescent="0.25">
      <c r="A132" s="1">
        <v>33877</v>
      </c>
      <c r="B132">
        <v>0.40492159964424901</v>
      </c>
      <c r="C132">
        <v>0.40492159964424901</v>
      </c>
      <c r="D132">
        <v>0.40492159964424901</v>
      </c>
    </row>
    <row r="133" spans="1:4" x14ac:dyDescent="0.25">
      <c r="A133" s="1">
        <v>33969</v>
      </c>
      <c r="B133">
        <v>0.14336282458302699</v>
      </c>
      <c r="C133">
        <v>0.14336282458302699</v>
      </c>
      <c r="D133">
        <v>0.14336282458302699</v>
      </c>
    </row>
    <row r="134" spans="1:4" x14ac:dyDescent="0.25">
      <c r="A134" s="1">
        <v>34059</v>
      </c>
      <c r="B134">
        <v>0.278175183352253</v>
      </c>
      <c r="C134">
        <v>0.278175183352253</v>
      </c>
      <c r="D134">
        <v>0.278175183352253</v>
      </c>
    </row>
    <row r="135" spans="1:4" x14ac:dyDescent="0.25">
      <c r="A135" s="1">
        <v>34150</v>
      </c>
      <c r="B135">
        <v>1.3181536570303101E-2</v>
      </c>
      <c r="C135">
        <v>1.3181536570303101E-2</v>
      </c>
      <c r="D135">
        <v>1.3181536570303101E-2</v>
      </c>
    </row>
    <row r="136" spans="1:4" x14ac:dyDescent="0.25">
      <c r="A136" s="1">
        <v>34242</v>
      </c>
      <c r="B136">
        <v>0.46794190814502401</v>
      </c>
      <c r="C136">
        <v>0.46794190814502401</v>
      </c>
      <c r="D136">
        <v>0.46794190814502401</v>
      </c>
    </row>
    <row r="137" spans="1:4" x14ac:dyDescent="0.25">
      <c r="A137" s="1">
        <v>34334</v>
      </c>
      <c r="B137">
        <v>0.58265886115645704</v>
      </c>
      <c r="C137">
        <v>0.58265886115645704</v>
      </c>
      <c r="D137">
        <v>0.58265886115645704</v>
      </c>
    </row>
    <row r="138" spans="1:4" x14ac:dyDescent="0.25">
      <c r="A138" s="1">
        <v>34424</v>
      </c>
      <c r="B138">
        <v>0.90219308866396897</v>
      </c>
      <c r="C138">
        <v>0.90219308866396897</v>
      </c>
      <c r="D138">
        <v>0.90219308866396897</v>
      </c>
    </row>
    <row r="139" spans="1:4" x14ac:dyDescent="0.25">
      <c r="A139" s="1">
        <v>34515</v>
      </c>
      <c r="B139">
        <v>1.42472587517093</v>
      </c>
      <c r="C139">
        <v>1.42472587517093</v>
      </c>
      <c r="D139">
        <v>1.42472587517093</v>
      </c>
    </row>
    <row r="140" spans="1:4" x14ac:dyDescent="0.25">
      <c r="A140" s="1">
        <v>34607</v>
      </c>
      <c r="B140">
        <v>2.0116155960295599</v>
      </c>
      <c r="C140">
        <v>2.0116155960295599</v>
      </c>
      <c r="D140">
        <v>2.0116155960295599</v>
      </c>
    </row>
    <row r="141" spans="1:4" x14ac:dyDescent="0.25">
      <c r="A141" s="1">
        <v>34699</v>
      </c>
      <c r="B141">
        <v>2.76301768874354</v>
      </c>
      <c r="C141">
        <v>2.76301768874354</v>
      </c>
      <c r="D141">
        <v>2.76301768874354</v>
      </c>
    </row>
    <row r="142" spans="1:4" x14ac:dyDescent="0.25">
      <c r="A142" s="1">
        <v>34789</v>
      </c>
      <c r="B142">
        <v>3.5374962787315898</v>
      </c>
      <c r="C142">
        <v>3.5374962787315898</v>
      </c>
      <c r="D142">
        <v>3.5374962787315898</v>
      </c>
    </row>
    <row r="143" spans="1:4" x14ac:dyDescent="0.25">
      <c r="A143" s="1">
        <v>34880</v>
      </c>
      <c r="B143">
        <v>3.6654779359482101</v>
      </c>
      <c r="C143">
        <v>3.6654779359482101</v>
      </c>
      <c r="D143">
        <v>3.6654779359482101</v>
      </c>
    </row>
    <row r="144" spans="1:4" x14ac:dyDescent="0.25">
      <c r="A144" s="1">
        <v>34972</v>
      </c>
      <c r="B144">
        <v>3.6708381742506901</v>
      </c>
      <c r="C144">
        <v>3.6708381742506901</v>
      </c>
      <c r="D144">
        <v>3.6708381742506901</v>
      </c>
    </row>
    <row r="145" spans="1:4" x14ac:dyDescent="0.25">
      <c r="A145" s="1">
        <v>35064</v>
      </c>
      <c r="B145">
        <v>3.7427559061821301</v>
      </c>
      <c r="C145">
        <v>3.7427559061821301</v>
      </c>
      <c r="D145">
        <v>3.7427559061821301</v>
      </c>
    </row>
    <row r="146" spans="1:4" x14ac:dyDescent="0.25">
      <c r="A146" s="1">
        <v>35155</v>
      </c>
      <c r="B146">
        <v>3.4922615344988901</v>
      </c>
      <c r="C146">
        <v>3.4922615344988901</v>
      </c>
      <c r="D146">
        <v>3.4922615344988901</v>
      </c>
    </row>
    <row r="147" spans="1:4" x14ac:dyDescent="0.25">
      <c r="A147" s="1">
        <v>35246</v>
      </c>
      <c r="B147">
        <v>3.3219933851690202</v>
      </c>
      <c r="C147">
        <v>3.3219933851690202</v>
      </c>
      <c r="D147">
        <v>3.3219933851690202</v>
      </c>
    </row>
    <row r="148" spans="1:4" x14ac:dyDescent="0.25">
      <c r="A148" s="1">
        <v>35338</v>
      </c>
      <c r="B148">
        <v>3.4178481925963</v>
      </c>
      <c r="C148">
        <v>3.4178481925963</v>
      </c>
      <c r="D148">
        <v>3.4178481925963</v>
      </c>
    </row>
    <row r="149" spans="1:4" x14ac:dyDescent="0.25">
      <c r="A149" s="1">
        <v>35430</v>
      </c>
      <c r="B149">
        <v>3.1962348762985999</v>
      </c>
      <c r="C149">
        <v>3.1962348762985999</v>
      </c>
      <c r="D149">
        <v>3.1962348762985999</v>
      </c>
    </row>
    <row r="150" spans="1:4" x14ac:dyDescent="0.25">
      <c r="A150" s="1">
        <v>35520</v>
      </c>
      <c r="B150">
        <v>3.28550257514663</v>
      </c>
      <c r="C150">
        <v>3.28550257514663</v>
      </c>
      <c r="D150">
        <v>3.28550257514663</v>
      </c>
    </row>
    <row r="151" spans="1:4" x14ac:dyDescent="0.25">
      <c r="A151" s="1">
        <v>35611</v>
      </c>
      <c r="B151">
        <v>3.7464353378365498</v>
      </c>
      <c r="C151">
        <v>3.7464353378365498</v>
      </c>
      <c r="D151">
        <v>3.7464353378365498</v>
      </c>
    </row>
    <row r="152" spans="1:4" x14ac:dyDescent="0.25">
      <c r="A152" s="1">
        <v>35703</v>
      </c>
      <c r="B152">
        <v>3.7865495352707401</v>
      </c>
      <c r="C152">
        <v>3.7865495352707401</v>
      </c>
      <c r="D152">
        <v>3.7865495352707401</v>
      </c>
    </row>
    <row r="153" spans="1:4" x14ac:dyDescent="0.25">
      <c r="A153" s="1">
        <v>35795</v>
      </c>
      <c r="B153">
        <v>4.0211372800043002</v>
      </c>
      <c r="C153">
        <v>4.0211372800043002</v>
      </c>
      <c r="D153">
        <v>4.0211372800043002</v>
      </c>
    </row>
    <row r="154" spans="1:4" x14ac:dyDescent="0.25">
      <c r="A154" s="1">
        <v>35885</v>
      </c>
      <c r="B154">
        <v>4.1472662103104403</v>
      </c>
      <c r="C154">
        <v>4.1472662103104403</v>
      </c>
      <c r="D154">
        <v>4.1472662103104403</v>
      </c>
    </row>
    <row r="155" spans="1:4" x14ac:dyDescent="0.25">
      <c r="A155" s="1">
        <v>35976</v>
      </c>
      <c r="B155">
        <v>4.1478480625688698</v>
      </c>
      <c r="C155">
        <v>4.1478480625688698</v>
      </c>
      <c r="D155">
        <v>4.1478480625688698</v>
      </c>
    </row>
    <row r="156" spans="1:4" x14ac:dyDescent="0.25">
      <c r="A156" s="1">
        <v>36068</v>
      </c>
      <c r="B156">
        <v>4.0097019482715597</v>
      </c>
      <c r="C156">
        <v>4.0097019482715597</v>
      </c>
      <c r="D156">
        <v>4.0097019482715597</v>
      </c>
    </row>
    <row r="157" spans="1:4" x14ac:dyDescent="0.25">
      <c r="A157" s="1">
        <v>36160</v>
      </c>
      <c r="B157">
        <v>3.4130671696185102</v>
      </c>
      <c r="C157">
        <v>3.4130671696185102</v>
      </c>
      <c r="D157">
        <v>3.4130671696185102</v>
      </c>
    </row>
    <row r="158" spans="1:4" x14ac:dyDescent="0.25">
      <c r="A158" s="1">
        <v>36250</v>
      </c>
      <c r="B158">
        <v>3.49075239637616</v>
      </c>
      <c r="C158">
        <v>3.49075239637616</v>
      </c>
      <c r="D158">
        <v>3.49075239637616</v>
      </c>
    </row>
    <row r="159" spans="1:4" x14ac:dyDescent="0.25">
      <c r="A159" s="1">
        <v>36341</v>
      </c>
      <c r="B159">
        <v>3.2015780931495801</v>
      </c>
      <c r="C159">
        <v>3.2015780931495801</v>
      </c>
      <c r="D159">
        <v>3.2015780931495801</v>
      </c>
    </row>
    <row r="160" spans="1:4" x14ac:dyDescent="0.25">
      <c r="A160" s="1">
        <v>36433</v>
      </c>
      <c r="B160">
        <v>3.5220572827371099</v>
      </c>
      <c r="C160">
        <v>3.5220572827371099</v>
      </c>
      <c r="D160">
        <v>3.5220572827371099</v>
      </c>
    </row>
    <row r="161" spans="1:4" x14ac:dyDescent="0.25">
      <c r="A161" s="1">
        <v>36525</v>
      </c>
      <c r="B161">
        <v>3.49566648316305</v>
      </c>
      <c r="C161">
        <v>3.49566648316305</v>
      </c>
      <c r="D161">
        <v>3.49566648316305</v>
      </c>
    </row>
    <row r="162" spans="1:4" x14ac:dyDescent="0.25">
      <c r="A162" s="1">
        <v>36616</v>
      </c>
      <c r="B162">
        <v>3.6740517631537499</v>
      </c>
      <c r="C162">
        <v>3.6740517631537499</v>
      </c>
      <c r="D162">
        <v>3.6740517631537499</v>
      </c>
    </row>
    <row r="163" spans="1:4" x14ac:dyDescent="0.25">
      <c r="A163" s="1">
        <v>36707</v>
      </c>
      <c r="B163">
        <v>4.41399042600675</v>
      </c>
      <c r="C163">
        <v>4.41399042600675</v>
      </c>
      <c r="D163">
        <v>4.41399042600675</v>
      </c>
    </row>
    <row r="164" spans="1:4" x14ac:dyDescent="0.25">
      <c r="A164" s="1">
        <v>36799</v>
      </c>
      <c r="B164">
        <v>4.5461804476424401</v>
      </c>
      <c r="C164">
        <v>4.5461804476424401</v>
      </c>
      <c r="D164">
        <v>4.5461804476424401</v>
      </c>
    </row>
    <row r="165" spans="1:4" x14ac:dyDescent="0.25">
      <c r="A165" s="1">
        <v>36891</v>
      </c>
      <c r="B165">
        <v>4.4758080802781404</v>
      </c>
      <c r="C165">
        <v>4.4758080802781404</v>
      </c>
      <c r="D165">
        <v>4.4758080802781404</v>
      </c>
    </row>
    <row r="166" spans="1:4" x14ac:dyDescent="0.25">
      <c r="A166" s="1">
        <v>36981</v>
      </c>
      <c r="B166">
        <v>3.38868508121221</v>
      </c>
      <c r="C166">
        <v>3.38868508121221</v>
      </c>
      <c r="D166">
        <v>3.38868508121221</v>
      </c>
    </row>
    <row r="167" spans="1:4" x14ac:dyDescent="0.25">
      <c r="A167" s="1">
        <v>37072</v>
      </c>
      <c r="B167">
        <v>2.4268839083631</v>
      </c>
      <c r="C167">
        <v>2.4268839083631</v>
      </c>
      <c r="D167">
        <v>2.4268839083631</v>
      </c>
    </row>
    <row r="168" spans="1:4" x14ac:dyDescent="0.25">
      <c r="A168" s="1">
        <v>37164</v>
      </c>
      <c r="B168">
        <v>1.8492081799045601</v>
      </c>
      <c r="C168">
        <v>1.8492081799045601</v>
      </c>
      <c r="D168">
        <v>1.8492081799045601</v>
      </c>
    </row>
    <row r="169" spans="1:4" x14ac:dyDescent="0.25">
      <c r="A169" s="1">
        <v>37256</v>
      </c>
      <c r="B169">
        <v>0.30598124936385601</v>
      </c>
      <c r="C169">
        <v>0.30598124936385601</v>
      </c>
      <c r="D169">
        <v>0.30598124936385601</v>
      </c>
    </row>
    <row r="170" spans="1:4" x14ac:dyDescent="0.25">
      <c r="A170" s="1">
        <v>37346</v>
      </c>
      <c r="B170">
        <v>0.13936150548271001</v>
      </c>
      <c r="C170">
        <v>0.13936150548271001</v>
      </c>
      <c r="D170">
        <v>0.13936150548271001</v>
      </c>
    </row>
    <row r="171" spans="1:4" x14ac:dyDescent="0.25">
      <c r="A171" s="1">
        <v>37437</v>
      </c>
      <c r="B171">
        <v>-8.3036847849293105E-2</v>
      </c>
      <c r="C171">
        <v>-8.3036847849293105E-2</v>
      </c>
      <c r="D171">
        <v>-8.3036847849293105E-2</v>
      </c>
    </row>
    <row r="172" spans="1:4" x14ac:dyDescent="0.25">
      <c r="A172" s="1">
        <v>37529</v>
      </c>
      <c r="B172">
        <v>-0.183588554816005</v>
      </c>
      <c r="C172">
        <v>-0.183588554816005</v>
      </c>
      <c r="D172">
        <v>-0.183588554816005</v>
      </c>
    </row>
    <row r="173" spans="1:4" x14ac:dyDescent="0.25">
      <c r="A173" s="1">
        <v>37621</v>
      </c>
      <c r="B173">
        <v>-0.297342563246834</v>
      </c>
      <c r="C173">
        <v>-0.297342563246834</v>
      </c>
      <c r="D173">
        <v>-0.297342563246834</v>
      </c>
    </row>
    <row r="174" spans="1:4" x14ac:dyDescent="0.25">
      <c r="A174" s="1">
        <v>37711</v>
      </c>
      <c r="B174">
        <v>-0.42734999800798301</v>
      </c>
      <c r="C174">
        <v>-0.42734999800798301</v>
      </c>
      <c r="D174">
        <v>-0.42734999800798301</v>
      </c>
    </row>
    <row r="175" spans="1:4" x14ac:dyDescent="0.25">
      <c r="A175" s="1">
        <v>37802</v>
      </c>
      <c r="B175">
        <v>-0.38471273989154398</v>
      </c>
      <c r="C175">
        <v>-0.38471273989154398</v>
      </c>
      <c r="D175">
        <v>-0.38471273989154398</v>
      </c>
    </row>
    <row r="176" spans="1:4" x14ac:dyDescent="0.25">
      <c r="A176" s="1">
        <v>37894</v>
      </c>
      <c r="B176">
        <v>-0.75825358187506398</v>
      </c>
      <c r="C176">
        <v>-0.75825358187506398</v>
      </c>
      <c r="D176">
        <v>-0.75825358187506398</v>
      </c>
    </row>
    <row r="177" spans="1:4" x14ac:dyDescent="0.25">
      <c r="A177" s="1">
        <v>37986</v>
      </c>
      <c r="B177">
        <v>-0.83138467791624504</v>
      </c>
      <c r="C177">
        <v>-0.83138467791624504</v>
      </c>
      <c r="D177">
        <v>-0.83138467791624504</v>
      </c>
    </row>
    <row r="178" spans="1:4" x14ac:dyDescent="0.25">
      <c r="A178" s="1">
        <v>38077</v>
      </c>
      <c r="B178">
        <v>-1.0031761575232201</v>
      </c>
      <c r="C178">
        <v>-1.0031761575232201</v>
      </c>
      <c r="D178">
        <v>-1.0031761575232201</v>
      </c>
    </row>
    <row r="179" spans="1:4" x14ac:dyDescent="0.25">
      <c r="A179" s="1">
        <v>38168</v>
      </c>
      <c r="B179">
        <v>-1.0707109965046999</v>
      </c>
      <c r="C179">
        <v>-1.0707109965046999</v>
      </c>
      <c r="D179">
        <v>-1.0707109965046999</v>
      </c>
    </row>
    <row r="180" spans="1:4" x14ac:dyDescent="0.25">
      <c r="A180" s="1">
        <v>38260</v>
      </c>
      <c r="B180">
        <v>-0.40850827352758101</v>
      </c>
      <c r="C180">
        <v>-0.40850827352758101</v>
      </c>
      <c r="D180">
        <v>-0.40850827352758101</v>
      </c>
    </row>
    <row r="181" spans="1:4" x14ac:dyDescent="0.25">
      <c r="A181" s="1">
        <v>38352</v>
      </c>
      <c r="B181">
        <v>-0.119306340096499</v>
      </c>
      <c r="C181">
        <v>-0.119306340096499</v>
      </c>
      <c r="D181">
        <v>-0.119306340096499</v>
      </c>
    </row>
    <row r="182" spans="1:4" x14ac:dyDescent="0.25">
      <c r="A182" s="1">
        <v>38442</v>
      </c>
      <c r="B182">
        <v>0.27769080038696597</v>
      </c>
      <c r="C182">
        <v>0.27769080038696597</v>
      </c>
      <c r="D182">
        <v>0.27769080038696597</v>
      </c>
    </row>
    <row r="183" spans="1:4" x14ac:dyDescent="0.25">
      <c r="A183" s="1">
        <v>38533</v>
      </c>
      <c r="B183">
        <v>0.90155759333794605</v>
      </c>
      <c r="C183">
        <v>0.90155759333794605</v>
      </c>
      <c r="D183">
        <v>0.90155759333794605</v>
      </c>
    </row>
    <row r="184" spans="1:4" x14ac:dyDescent="0.25">
      <c r="A184" s="1">
        <v>38625</v>
      </c>
      <c r="B184">
        <v>1.44475619192533</v>
      </c>
      <c r="C184">
        <v>1.44475619192533</v>
      </c>
      <c r="D184">
        <v>1.44475619192533</v>
      </c>
    </row>
    <row r="185" spans="1:4" x14ac:dyDescent="0.25">
      <c r="A185" s="1">
        <v>38717</v>
      </c>
      <c r="B185">
        <v>1.75000818701101</v>
      </c>
      <c r="C185">
        <v>1.75000818701101</v>
      </c>
      <c r="D185">
        <v>1.75000818701101</v>
      </c>
    </row>
    <row r="186" spans="1:4" x14ac:dyDescent="0.25">
      <c r="A186" s="1">
        <v>38807</v>
      </c>
      <c r="B186">
        <v>2.30396751688667</v>
      </c>
      <c r="C186">
        <v>2.30396751688667</v>
      </c>
      <c r="D186">
        <v>2.30396751688667</v>
      </c>
    </row>
    <row r="187" spans="1:4" x14ac:dyDescent="0.25">
      <c r="A187" s="1">
        <v>38898</v>
      </c>
      <c r="B187">
        <v>2.46115492150438</v>
      </c>
      <c r="C187">
        <v>2.46115492150438</v>
      </c>
      <c r="D187">
        <v>2.46115492150438</v>
      </c>
    </row>
    <row r="188" spans="1:4" x14ac:dyDescent="0.25">
      <c r="A188" s="1">
        <v>38990</v>
      </c>
      <c r="B188">
        <v>3.0704542777519301</v>
      </c>
      <c r="C188">
        <v>3.0704542777519301</v>
      </c>
      <c r="D188">
        <v>3.0704542777519301</v>
      </c>
    </row>
    <row r="189" spans="1:4" x14ac:dyDescent="0.25">
      <c r="A189" s="1">
        <v>39082</v>
      </c>
      <c r="B189">
        <v>3.3485387793320598</v>
      </c>
      <c r="C189">
        <v>3.3485387793320598</v>
      </c>
      <c r="D189">
        <v>3.3485387793320598</v>
      </c>
    </row>
    <row r="190" spans="1:4" x14ac:dyDescent="0.25">
      <c r="A190" s="1">
        <v>39172</v>
      </c>
      <c r="B190">
        <v>3.0103071102288901</v>
      </c>
      <c r="C190">
        <v>3.0103071102288901</v>
      </c>
      <c r="D190">
        <v>3.0103071102288901</v>
      </c>
    </row>
    <row r="191" spans="1:4" x14ac:dyDescent="0.25">
      <c r="A191" s="1">
        <v>39263</v>
      </c>
      <c r="B191">
        <v>3.3272122665366899</v>
      </c>
      <c r="C191">
        <v>3.3272122665366899</v>
      </c>
      <c r="D191">
        <v>3.3272122665366899</v>
      </c>
    </row>
    <row r="192" spans="1:4" x14ac:dyDescent="0.25">
      <c r="A192" s="1">
        <v>39355</v>
      </c>
      <c r="B192">
        <v>3.1490720000702499</v>
      </c>
      <c r="C192">
        <v>3.1490720000702499</v>
      </c>
      <c r="D192">
        <v>3.1490720000702499</v>
      </c>
    </row>
    <row r="193" spans="1:4" x14ac:dyDescent="0.25">
      <c r="A193" s="1">
        <v>39447</v>
      </c>
      <c r="B193">
        <v>2.46618606655161</v>
      </c>
      <c r="C193">
        <v>2.46618606655161</v>
      </c>
      <c r="D193">
        <v>2.46618606655161</v>
      </c>
    </row>
    <row r="194" spans="1:4" x14ac:dyDescent="0.25">
      <c r="A194" s="1">
        <v>39538</v>
      </c>
      <c r="B194">
        <v>1.24401821347418</v>
      </c>
      <c r="C194">
        <v>1.24401821347418</v>
      </c>
      <c r="D194">
        <v>1.24401821347418</v>
      </c>
    </row>
    <row r="195" spans="1:4" x14ac:dyDescent="0.25">
      <c r="A195" s="1">
        <v>39629</v>
      </c>
      <c r="B195">
        <v>0.30468852337323199</v>
      </c>
      <c r="C195">
        <v>0.30468852337323199</v>
      </c>
      <c r="D195">
        <v>0.30468852337323199</v>
      </c>
    </row>
    <row r="196" spans="1:4" x14ac:dyDescent="0.25">
      <c r="A196" s="1">
        <v>39721</v>
      </c>
      <c r="B196">
        <v>2.3238117924550199E-2</v>
      </c>
      <c r="C196">
        <v>2.3238117924550199E-2</v>
      </c>
      <c r="D196">
        <v>2.3238117924550199E-2</v>
      </c>
    </row>
    <row r="197" spans="1:4" x14ac:dyDescent="0.25">
      <c r="A197" s="1">
        <v>39813</v>
      </c>
      <c r="B197">
        <v>-0.69522572417135098</v>
      </c>
      <c r="C197">
        <v>-0.69522572417135098</v>
      </c>
      <c r="D197">
        <v>-0.69522572417135098</v>
      </c>
    </row>
    <row r="198" spans="1:4" x14ac:dyDescent="0.25">
      <c r="A198" s="1">
        <v>39903</v>
      </c>
      <c r="B198">
        <v>-0.74762136935231804</v>
      </c>
      <c r="C198">
        <v>-0.74762136935231804</v>
      </c>
      <c r="D198">
        <v>-0.74762136935231804</v>
      </c>
    </row>
    <row r="199" spans="1:4" x14ac:dyDescent="0.25">
      <c r="A199" s="1">
        <v>39994</v>
      </c>
      <c r="B199">
        <v>-1.1009959130784499</v>
      </c>
      <c r="C199">
        <v>-1.1009959130784499</v>
      </c>
      <c r="D199">
        <v>-1.1009959130784499</v>
      </c>
    </row>
    <row r="200" spans="1:4" x14ac:dyDescent="0.25">
      <c r="A200" s="1">
        <v>40086</v>
      </c>
      <c r="B200">
        <v>-1.2243626343538201</v>
      </c>
      <c r="C200">
        <v>-1.2243626343538201</v>
      </c>
      <c r="D200">
        <v>-1.2243626343538201</v>
      </c>
    </row>
    <row r="201" spans="1:4" x14ac:dyDescent="0.25">
      <c r="A201" s="1">
        <v>40178</v>
      </c>
      <c r="B201">
        <v>-1.39909178987182</v>
      </c>
      <c r="C201">
        <v>-1.39909178987182</v>
      </c>
      <c r="D201">
        <v>-1.39909178987182</v>
      </c>
    </row>
    <row r="202" spans="1:4" x14ac:dyDescent="0.25">
      <c r="A202" s="1">
        <v>40268</v>
      </c>
      <c r="B202">
        <v>-1.2557747666094301</v>
      </c>
      <c r="C202">
        <v>-1.2557747666094301</v>
      </c>
      <c r="D202">
        <v>-1.2557747666094301</v>
      </c>
    </row>
    <row r="203" spans="1:4" x14ac:dyDescent="0.25">
      <c r="A203" s="1">
        <v>40359</v>
      </c>
      <c r="B203">
        <v>-1.1416189985237499</v>
      </c>
      <c r="C203">
        <v>-1.1416189985237499</v>
      </c>
      <c r="D203">
        <v>-1.1416189985237499</v>
      </c>
    </row>
    <row r="204" spans="1:4" x14ac:dyDescent="0.25">
      <c r="A204" s="1">
        <v>40451</v>
      </c>
      <c r="B204">
        <v>-0.88840155592085102</v>
      </c>
      <c r="C204">
        <v>-0.88840155592085102</v>
      </c>
      <c r="D204">
        <v>-0.88840155592085102</v>
      </c>
    </row>
    <row r="205" spans="1:4" x14ac:dyDescent="0.25">
      <c r="A205" s="1">
        <v>40543</v>
      </c>
      <c r="B205">
        <v>-1.0853691974263699</v>
      </c>
      <c r="C205">
        <v>-1.0853691974263699</v>
      </c>
      <c r="D205">
        <v>-1.0853691974263699</v>
      </c>
    </row>
    <row r="206" spans="1:4" x14ac:dyDescent="0.25">
      <c r="A206" s="1">
        <v>40633</v>
      </c>
      <c r="B206">
        <v>-1.39936144379488</v>
      </c>
      <c r="C206">
        <v>-1.39936144379488</v>
      </c>
      <c r="D206">
        <v>-1.39936144379488</v>
      </c>
    </row>
    <row r="207" spans="1:4" x14ac:dyDescent="0.25">
      <c r="A207" s="1">
        <v>40724</v>
      </c>
      <c r="B207">
        <v>-1.72719987745126</v>
      </c>
      <c r="C207">
        <v>-1.72719987745126</v>
      </c>
      <c r="D207">
        <v>-1.72719987745126</v>
      </c>
    </row>
    <row r="208" spans="1:4" x14ac:dyDescent="0.25">
      <c r="A208" s="1">
        <v>40816</v>
      </c>
      <c r="B208">
        <v>-1.6522443930244499</v>
      </c>
      <c r="C208">
        <v>-1.6522443930244499</v>
      </c>
      <c r="D208">
        <v>-1.6522443930244499</v>
      </c>
    </row>
    <row r="209" spans="1:4" x14ac:dyDescent="0.25">
      <c r="A209" s="1">
        <v>40908</v>
      </c>
      <c r="B209">
        <v>-1.4413923925172201</v>
      </c>
      <c r="C209">
        <v>-1.4413923925172201</v>
      </c>
      <c r="D209">
        <v>-1.4413923925172201</v>
      </c>
    </row>
    <row r="210" spans="1:4" x14ac:dyDescent="0.25">
      <c r="A210" s="1">
        <v>40999</v>
      </c>
      <c r="B210">
        <v>-1.6506769796879901</v>
      </c>
      <c r="C210">
        <v>-1.6506769796879901</v>
      </c>
      <c r="D210">
        <v>-1.6506769796879901</v>
      </c>
    </row>
    <row r="211" spans="1:4" x14ac:dyDescent="0.25">
      <c r="A211" s="1">
        <v>41090</v>
      </c>
      <c r="B211">
        <v>-1.53456416318839</v>
      </c>
      <c r="C211">
        <v>-1.53456416318839</v>
      </c>
      <c r="D211">
        <v>-1.53456416318839</v>
      </c>
    </row>
    <row r="212" spans="1:4" x14ac:dyDescent="0.25">
      <c r="A212" s="1">
        <v>41182</v>
      </c>
      <c r="B212">
        <v>-1.36599431763702</v>
      </c>
      <c r="C212">
        <v>-1.36599431763702</v>
      </c>
      <c r="D212">
        <v>-1.36599431763702</v>
      </c>
    </row>
    <row r="213" spans="1:4" x14ac:dyDescent="0.25">
      <c r="A213" s="1">
        <v>41274</v>
      </c>
      <c r="B213">
        <v>-1.38005062596863</v>
      </c>
      <c r="C213">
        <v>-1.38005062596863</v>
      </c>
      <c r="D213">
        <v>-1.38005062596863</v>
      </c>
    </row>
    <row r="214" spans="1:4" x14ac:dyDescent="0.25">
      <c r="A214" s="1">
        <v>41364</v>
      </c>
      <c r="B214">
        <v>-1.30794408419592</v>
      </c>
      <c r="C214">
        <v>-1.30794408419592</v>
      </c>
      <c r="D214">
        <v>-1.30794408419592</v>
      </c>
    </row>
    <row r="215" spans="1:4" x14ac:dyDescent="0.25">
      <c r="A215" s="1">
        <v>41455</v>
      </c>
      <c r="B215">
        <v>-1.14349422224075</v>
      </c>
      <c r="C215">
        <v>-1.14349422224075</v>
      </c>
      <c r="D215">
        <v>-1.14349422224075</v>
      </c>
    </row>
    <row r="216" spans="1:4" x14ac:dyDescent="0.25">
      <c r="A216" s="1">
        <v>41547</v>
      </c>
      <c r="B216">
        <v>-1.25116992020915</v>
      </c>
      <c r="C216">
        <v>-1.25116992020915</v>
      </c>
      <c r="D216">
        <v>-1.25116992020915</v>
      </c>
    </row>
    <row r="217" spans="1:4" x14ac:dyDescent="0.25">
      <c r="A217" s="1">
        <v>41639</v>
      </c>
      <c r="B217">
        <v>-1.3867430858163501</v>
      </c>
      <c r="C217">
        <v>-1.3867430858163501</v>
      </c>
      <c r="D217">
        <v>-1.3867430858163501</v>
      </c>
    </row>
    <row r="218" spans="1:4" x14ac:dyDescent="0.25">
      <c r="A218" s="1">
        <v>41729</v>
      </c>
      <c r="B218">
        <v>-1.27763382514351</v>
      </c>
      <c r="C218">
        <v>-1.27763382514351</v>
      </c>
      <c r="D218">
        <v>-1.27763382514351</v>
      </c>
    </row>
    <row r="219" spans="1:4" x14ac:dyDescent="0.25">
      <c r="A219" s="1">
        <v>41820</v>
      </c>
      <c r="B219">
        <v>-1.37629383029393</v>
      </c>
      <c r="C219">
        <v>-1.37629383029393</v>
      </c>
      <c r="D219">
        <v>-1.37629383029393</v>
      </c>
    </row>
    <row r="220" spans="1:4" x14ac:dyDescent="0.25">
      <c r="A220" s="1">
        <v>41912</v>
      </c>
      <c r="B220">
        <v>-1.23820164924093</v>
      </c>
      <c r="C220">
        <v>-1.23820164924093</v>
      </c>
      <c r="D220">
        <v>-1.23820164924093</v>
      </c>
    </row>
    <row r="221" spans="1:4" x14ac:dyDescent="0.25">
      <c r="A221" s="1">
        <v>42004</v>
      </c>
      <c r="B221">
        <v>-1.0311424808551</v>
      </c>
      <c r="C221">
        <v>-1.0311424808551</v>
      </c>
      <c r="D221">
        <v>-1.0311424808551</v>
      </c>
    </row>
    <row r="222" spans="1:4" x14ac:dyDescent="0.25">
      <c r="A222" s="1">
        <v>42094</v>
      </c>
      <c r="B222">
        <v>-0.74056409290364</v>
      </c>
      <c r="C222">
        <v>-0.74056409290364</v>
      </c>
      <c r="D222">
        <v>-0.74056409290364</v>
      </c>
    </row>
    <row r="223" spans="1:4" x14ac:dyDescent="0.25">
      <c r="A223" s="1">
        <v>42185</v>
      </c>
      <c r="B223">
        <v>-1.2873590866965701</v>
      </c>
      <c r="C223">
        <v>-1.2873590866965701</v>
      </c>
      <c r="D223">
        <v>-1.2873590866965701</v>
      </c>
    </row>
    <row r="224" spans="1:4" x14ac:dyDescent="0.25">
      <c r="A224" s="1">
        <v>42277</v>
      </c>
      <c r="B224">
        <v>-1.12735946430506</v>
      </c>
      <c r="C224">
        <v>-1.12735946430506</v>
      </c>
      <c r="D224">
        <v>-1.12735946430506</v>
      </c>
    </row>
    <row r="225" spans="1:4" x14ac:dyDescent="0.25">
      <c r="A225" s="1">
        <v>42369</v>
      </c>
      <c r="B225">
        <v>-0.94004554079814895</v>
      </c>
      <c r="C225">
        <v>-0.94004554079814895</v>
      </c>
      <c r="D225">
        <v>-0.94004554079814895</v>
      </c>
    </row>
    <row r="226" spans="1:4" x14ac:dyDescent="0.25">
      <c r="A226" s="1">
        <v>42460</v>
      </c>
      <c r="B226">
        <v>-0.81009182006290104</v>
      </c>
      <c r="C226">
        <v>-0.81009182006290104</v>
      </c>
      <c r="D226">
        <v>-0.81009182006290104</v>
      </c>
    </row>
    <row r="227" spans="1:4" x14ac:dyDescent="0.25">
      <c r="A227" s="1">
        <v>42551</v>
      </c>
      <c r="B227">
        <v>-1.3845049845616</v>
      </c>
      <c r="C227">
        <v>-1.3845049845616</v>
      </c>
      <c r="D227">
        <v>-1.3845049845616</v>
      </c>
    </row>
    <row r="228" spans="1:4" x14ac:dyDescent="0.25">
      <c r="A228" s="1">
        <v>42643</v>
      </c>
      <c r="B228">
        <v>-1.0391246181895899</v>
      </c>
      <c r="C228">
        <v>-1.0391246181895899</v>
      </c>
      <c r="D228">
        <v>-1.0391246181895899</v>
      </c>
    </row>
    <row r="229" spans="1:4" x14ac:dyDescent="0.25">
      <c r="A229" s="1">
        <v>42735</v>
      </c>
      <c r="B229">
        <v>-1.0328425685276199</v>
      </c>
      <c r="C229">
        <v>-1.0328425685276199</v>
      </c>
      <c r="D229">
        <v>-1.0328425685276199</v>
      </c>
    </row>
    <row r="230" spans="1:4" x14ac:dyDescent="0.25">
      <c r="A230" s="1">
        <v>42825</v>
      </c>
      <c r="B230">
        <v>-0.95021250789345502</v>
      </c>
      <c r="C230">
        <v>-0.95021250789345502</v>
      </c>
      <c r="D230">
        <v>-0.95021250789345502</v>
      </c>
    </row>
    <row r="231" spans="1:4" x14ac:dyDescent="0.25">
      <c r="A231" s="1">
        <v>42916</v>
      </c>
      <c r="B231">
        <v>-0.47362030376077402</v>
      </c>
      <c r="C231">
        <v>-0.47362030376077402</v>
      </c>
      <c r="D231">
        <v>-0.47362030376077402</v>
      </c>
    </row>
    <row r="232" spans="1:4" x14ac:dyDescent="0.25">
      <c r="A232" s="1">
        <v>43008</v>
      </c>
      <c r="B232">
        <v>-0.29497957947713799</v>
      </c>
      <c r="C232">
        <v>-0.29497957947713799</v>
      </c>
      <c r="D232">
        <v>-0.29497957947713799</v>
      </c>
    </row>
    <row r="233" spans="1:4" x14ac:dyDescent="0.25">
      <c r="A233" s="1">
        <v>43100</v>
      </c>
      <c r="B233">
        <v>-0.37475600578009</v>
      </c>
      <c r="C233">
        <v>-0.37475600578009</v>
      </c>
      <c r="D233">
        <v>-0.37475600578009</v>
      </c>
    </row>
    <row r="234" spans="1:4" x14ac:dyDescent="0.25">
      <c r="A234" s="1">
        <v>43190</v>
      </c>
      <c r="B234">
        <v>-0.40913138735571303</v>
      </c>
      <c r="C234">
        <v>-0.40913138735571303</v>
      </c>
      <c r="D234">
        <v>-0.40913138735571303</v>
      </c>
    </row>
    <row r="235" spans="1:4" x14ac:dyDescent="0.25">
      <c r="A235" s="1">
        <v>43281</v>
      </c>
      <c r="B235">
        <v>-0.159964604003726</v>
      </c>
      <c r="C235">
        <v>-0.159964604003726</v>
      </c>
      <c r="D235">
        <v>-0.159964604003726</v>
      </c>
    </row>
    <row r="236" spans="1:4" x14ac:dyDescent="0.25">
      <c r="A236" s="1">
        <v>43373</v>
      </c>
      <c r="B236">
        <v>0.444994345792534</v>
      </c>
      <c r="C236">
        <v>0.444994345792534</v>
      </c>
      <c r="D236">
        <v>0.444994345792534</v>
      </c>
    </row>
    <row r="237" spans="1:4" x14ac:dyDescent="0.25">
      <c r="A237" s="1">
        <v>43465</v>
      </c>
      <c r="B237">
        <v>0.59550576939319999</v>
      </c>
      <c r="C237">
        <v>0.59550576939319999</v>
      </c>
      <c r="D237">
        <v>0.59550576939319999</v>
      </c>
    </row>
    <row r="238" spans="1:4" x14ac:dyDescent="0.25">
      <c r="A238" s="1">
        <v>43555</v>
      </c>
      <c r="B238">
        <v>0.91100313349682005</v>
      </c>
      <c r="C238">
        <v>0.91100313349682005</v>
      </c>
      <c r="D238">
        <v>0.91100313349682005</v>
      </c>
    </row>
    <row r="239" spans="1:4" x14ac:dyDescent="0.25">
      <c r="A239" s="1">
        <v>43646</v>
      </c>
      <c r="B239">
        <v>0.83671229748308695</v>
      </c>
      <c r="C239">
        <v>0.83671229748308695</v>
      </c>
      <c r="D239">
        <v>0.83671229748308695</v>
      </c>
    </row>
    <row r="240" spans="1:4" x14ac:dyDescent="0.25">
      <c r="A240" s="1">
        <v>43738</v>
      </c>
      <c r="B240">
        <v>0.77112027775914604</v>
      </c>
      <c r="C240">
        <v>0.77112027775914604</v>
      </c>
      <c r="D240">
        <v>0.77112027775914604</v>
      </c>
    </row>
    <row r="241" spans="1:4" x14ac:dyDescent="0.25">
      <c r="A241" s="1">
        <v>43830</v>
      </c>
      <c r="B241">
        <v>0.24840920660541199</v>
      </c>
      <c r="C241">
        <v>0.24840920660541199</v>
      </c>
      <c r="D241">
        <v>0.24840920660541199</v>
      </c>
    </row>
    <row r="242" spans="1:4" x14ac:dyDescent="0.25">
      <c r="A242" s="1">
        <v>43921</v>
      </c>
      <c r="B242">
        <v>-0.33597622722126802</v>
      </c>
      <c r="C242">
        <v>-0.33597622722126802</v>
      </c>
      <c r="D242">
        <v>-0.33597622722126802</v>
      </c>
    </row>
    <row r="243" spans="1:4" x14ac:dyDescent="0.25">
      <c r="A243" s="1">
        <v>44012</v>
      </c>
      <c r="B243">
        <v>-0.62506325366552495</v>
      </c>
      <c r="C243">
        <v>-0.62506325366552495</v>
      </c>
      <c r="D243">
        <v>-0.62506325366552495</v>
      </c>
    </row>
    <row r="244" spans="1:4" x14ac:dyDescent="0.25">
      <c r="A244" s="1">
        <v>44104</v>
      </c>
      <c r="B244">
        <v>-1.8719178559374201</v>
      </c>
      <c r="C244">
        <v>-1.8719178559374201</v>
      </c>
      <c r="D244">
        <v>-1.8719178559374201</v>
      </c>
    </row>
    <row r="245" spans="1:4" x14ac:dyDescent="0.25">
      <c r="A245" s="1">
        <v>44196</v>
      </c>
      <c r="B245">
        <v>-1.71763368805426</v>
      </c>
      <c r="C245">
        <v>-1.71763368805426</v>
      </c>
      <c r="D245">
        <v>-1.71763368805426</v>
      </c>
    </row>
    <row r="246" spans="1:4" x14ac:dyDescent="0.25">
      <c r="A246" s="1">
        <v>44286</v>
      </c>
      <c r="B246">
        <v>-2.5313535582364901</v>
      </c>
      <c r="C246">
        <v>-2.5313535582364901</v>
      </c>
      <c r="D246">
        <v>-2.5313535582364901</v>
      </c>
    </row>
    <row r="247" spans="1:4" x14ac:dyDescent="0.25">
      <c r="A247" s="1">
        <v>44377</v>
      </c>
      <c r="B247">
        <v>-3.4940029271529802</v>
      </c>
      <c r="C247">
        <v>-3.4940029271529802</v>
      </c>
      <c r="D247">
        <v>-3.4940029271529802</v>
      </c>
    </row>
    <row r="248" spans="1:4" x14ac:dyDescent="0.25">
      <c r="A248" s="1">
        <v>44469</v>
      </c>
      <c r="B248">
        <v>-3.6344885961131901</v>
      </c>
      <c r="C248">
        <v>-3.6344885961131901</v>
      </c>
      <c r="D248">
        <v>-3.6344885961131901</v>
      </c>
    </row>
    <row r="249" spans="1:4" x14ac:dyDescent="0.25">
      <c r="A249" s="1">
        <v>44561</v>
      </c>
      <c r="B249">
        <v>-3.8707506496836501</v>
      </c>
      <c r="C249">
        <v>-3.8707506496836501</v>
      </c>
      <c r="D249">
        <v>-3.8707506496836501</v>
      </c>
    </row>
    <row r="250" spans="1:4" x14ac:dyDescent="0.25">
      <c r="A250" s="1">
        <v>44651</v>
      </c>
      <c r="B250">
        <v>-4.1209819548434998</v>
      </c>
      <c r="C250">
        <v>-4.1209819548434998</v>
      </c>
      <c r="D250">
        <v>-4.1209819548434998</v>
      </c>
    </row>
    <row r="251" spans="1:4" x14ac:dyDescent="0.25">
      <c r="A251" s="1">
        <v>44742</v>
      </c>
      <c r="B251">
        <v>-3.6920911550432098</v>
      </c>
      <c r="C251">
        <v>-3.6920911550432098</v>
      </c>
      <c r="D251">
        <v>-3.6920911550432098</v>
      </c>
    </row>
    <row r="252" spans="1:4" x14ac:dyDescent="0.25">
      <c r="A252" s="1">
        <v>44834</v>
      </c>
      <c r="B252">
        <v>-1.72661698665367</v>
      </c>
      <c r="C252">
        <v>-1.72661698665367</v>
      </c>
      <c r="D252">
        <v>-1.72661698665367</v>
      </c>
    </row>
    <row r="253" spans="1:4" x14ac:dyDescent="0.25">
      <c r="A253" s="1">
        <v>44926</v>
      </c>
      <c r="B253">
        <v>-0.17604625460819801</v>
      </c>
      <c r="C253">
        <v>-0.17604625460819801</v>
      </c>
      <c r="D253">
        <v>-0.17604625460819801</v>
      </c>
    </row>
    <row r="254" spans="1:4" x14ac:dyDescent="0.25">
      <c r="A254" s="1">
        <v>45016</v>
      </c>
      <c r="B254">
        <v>1.2418218447953699</v>
      </c>
      <c r="C254">
        <v>1.2418218447953699</v>
      </c>
      <c r="D254">
        <v>1.2418218447953699</v>
      </c>
    </row>
    <row r="255" spans="1:4" x14ac:dyDescent="0.25">
      <c r="A255" s="1">
        <v>45107</v>
      </c>
      <c r="B255">
        <v>2.2341149697671301</v>
      </c>
      <c r="C255">
        <v>2.2341149697671301</v>
      </c>
      <c r="D255">
        <v>2.2341149697671301</v>
      </c>
    </row>
    <row r="256" spans="1:4" x14ac:dyDescent="0.25">
      <c r="A256" s="1">
        <v>45199</v>
      </c>
      <c r="B256">
        <v>2.7556505360544401</v>
      </c>
      <c r="C256">
        <v>2.7556505360544401</v>
      </c>
      <c r="D256">
        <v>2.7556505360544401</v>
      </c>
    </row>
    <row r="257" spans="1:4" x14ac:dyDescent="0.25">
      <c r="A257" s="1">
        <v>45291</v>
      </c>
      <c r="B257">
        <v>3.26326013020434</v>
      </c>
      <c r="C257">
        <v>3.26326013020434</v>
      </c>
      <c r="D257">
        <v>3.26326013020434</v>
      </c>
    </row>
    <row r="258" spans="1:4" x14ac:dyDescent="0.25">
      <c r="A258" s="1">
        <v>45382</v>
      </c>
      <c r="B258">
        <v>2.9295385393759199</v>
      </c>
      <c r="C258">
        <v>2.9295385393759199</v>
      </c>
      <c r="D258">
        <v>2.9295385393759199</v>
      </c>
    </row>
    <row r="259" spans="1:4" x14ac:dyDescent="0.25">
      <c r="A259" s="1">
        <v>45473</v>
      </c>
      <c r="B259">
        <v>3.1552154046038399</v>
      </c>
      <c r="C259">
        <v>3.1552154046038399</v>
      </c>
      <c r="D259">
        <v>3.1552154046038399</v>
      </c>
    </row>
    <row r="260" spans="1:4" x14ac:dyDescent="0.25">
      <c r="A260" s="1">
        <v>45565</v>
      </c>
      <c r="B260">
        <v>3.4010540489741898</v>
      </c>
      <c r="C260">
        <v>3.4010540489741898</v>
      </c>
      <c r="D260">
        <v>3.4010540489741898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60"/>
  <sheetViews>
    <sheetView workbookViewId="0">
      <selection activeCell="B2" sqref="B2:B260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1.02892803719784</v>
      </c>
      <c r="C2">
        <v>1.02892803719784</v>
      </c>
      <c r="D2">
        <v>1.02892803719784</v>
      </c>
    </row>
    <row r="3" spans="1:4" x14ac:dyDescent="0.25">
      <c r="A3" s="1">
        <v>22097</v>
      </c>
      <c r="B3">
        <v>4.1142801928509503</v>
      </c>
      <c r="C3">
        <v>4.1142801928509503</v>
      </c>
      <c r="D3">
        <v>4.1142801928509503</v>
      </c>
    </row>
    <row r="4" spans="1:4" x14ac:dyDescent="0.25">
      <c r="A4" s="1">
        <v>22189</v>
      </c>
      <c r="B4">
        <v>-0.31946181688256903</v>
      </c>
      <c r="C4">
        <v>-0.31946181688256903</v>
      </c>
      <c r="D4">
        <v>-0.31946181688256903</v>
      </c>
    </row>
    <row r="5" spans="1:4" x14ac:dyDescent="0.25">
      <c r="A5" s="1">
        <v>22281</v>
      </c>
      <c r="B5">
        <v>-0.57032630242874705</v>
      </c>
      <c r="C5">
        <v>-0.57032630242874705</v>
      </c>
      <c r="D5">
        <v>-0.57032630242874705</v>
      </c>
    </row>
    <row r="6" spans="1:4" x14ac:dyDescent="0.25">
      <c r="A6" s="1">
        <v>22371</v>
      </c>
      <c r="B6">
        <v>-1.5392884267820499</v>
      </c>
      <c r="C6">
        <v>-1.5392884267820499</v>
      </c>
      <c r="D6">
        <v>-1.5392884267820499</v>
      </c>
    </row>
    <row r="7" spans="1:4" x14ac:dyDescent="0.25">
      <c r="A7" s="1">
        <v>22462</v>
      </c>
      <c r="B7">
        <v>-2.19426233925474</v>
      </c>
      <c r="C7">
        <v>-2.19426233925474</v>
      </c>
      <c r="D7">
        <v>-2.19426233925474</v>
      </c>
    </row>
    <row r="8" spans="1:4" x14ac:dyDescent="0.25">
      <c r="A8" s="1">
        <v>22554</v>
      </c>
      <c r="B8">
        <v>-1.7250622883284801</v>
      </c>
      <c r="C8">
        <v>-1.7250622883284801</v>
      </c>
      <c r="D8">
        <v>-1.7250622883284801</v>
      </c>
    </row>
    <row r="9" spans="1:4" x14ac:dyDescent="0.25">
      <c r="A9" s="1">
        <v>22646</v>
      </c>
      <c r="B9">
        <v>1.85317247327713</v>
      </c>
      <c r="C9">
        <v>1.85317247327713</v>
      </c>
      <c r="D9">
        <v>1.85317247327713</v>
      </c>
    </row>
    <row r="10" spans="1:4" x14ac:dyDescent="0.25">
      <c r="A10" s="1">
        <v>22736</v>
      </c>
      <c r="B10">
        <v>0.78954994059386396</v>
      </c>
      <c r="C10">
        <v>0.78954994059386396</v>
      </c>
      <c r="D10">
        <v>0.78954994059386396</v>
      </c>
    </row>
    <row r="11" spans="1:4" x14ac:dyDescent="0.25">
      <c r="A11" s="1">
        <v>22827</v>
      </c>
      <c r="B11">
        <v>1.8545108081880901</v>
      </c>
      <c r="C11">
        <v>1.8545108081880901</v>
      </c>
      <c r="D11">
        <v>1.8545108081880901</v>
      </c>
    </row>
    <row r="12" spans="1:4" x14ac:dyDescent="0.25">
      <c r="A12" s="1">
        <v>22919</v>
      </c>
      <c r="B12">
        <v>0.77841910319394303</v>
      </c>
      <c r="C12">
        <v>0.77841910319394303</v>
      </c>
      <c r="D12">
        <v>0.77841910319394303</v>
      </c>
    </row>
    <row r="13" spans="1:4" x14ac:dyDescent="0.25">
      <c r="A13" s="1">
        <v>23011</v>
      </c>
      <c r="B13">
        <v>1.31492132989779</v>
      </c>
      <c r="C13">
        <v>1.31492132989779</v>
      </c>
      <c r="D13">
        <v>1.31492132989779</v>
      </c>
    </row>
    <row r="14" spans="1:4" x14ac:dyDescent="0.25">
      <c r="A14" s="1">
        <v>23101</v>
      </c>
      <c r="B14">
        <v>0.84360810456989299</v>
      </c>
      <c r="C14">
        <v>0.84360810456989299</v>
      </c>
      <c r="D14">
        <v>0.84360810456989299</v>
      </c>
    </row>
    <row r="15" spans="1:4" x14ac:dyDescent="0.25">
      <c r="A15" s="1">
        <v>23192</v>
      </c>
      <c r="B15">
        <v>1.37067805010198</v>
      </c>
      <c r="C15">
        <v>1.37067805010198</v>
      </c>
      <c r="D15">
        <v>1.37067805010198</v>
      </c>
    </row>
    <row r="16" spans="1:4" x14ac:dyDescent="0.25">
      <c r="A16" s="1">
        <v>23284</v>
      </c>
      <c r="B16">
        <v>2.0819524339859701</v>
      </c>
      <c r="C16">
        <v>2.0819524339859701</v>
      </c>
      <c r="D16">
        <v>2.0819524339859701</v>
      </c>
    </row>
    <row r="17" spans="1:4" x14ac:dyDescent="0.25">
      <c r="A17" s="1">
        <v>23376</v>
      </c>
      <c r="B17">
        <v>1.3089507131098099</v>
      </c>
      <c r="C17">
        <v>1.3089507131098099</v>
      </c>
      <c r="D17">
        <v>1.3089507131098099</v>
      </c>
    </row>
    <row r="18" spans="1:4" x14ac:dyDescent="0.25">
      <c r="A18" s="1">
        <v>23467</v>
      </c>
      <c r="B18">
        <v>3.4546708314634502</v>
      </c>
      <c r="C18">
        <v>3.4546708314634502</v>
      </c>
      <c r="D18">
        <v>3.4546708314634502</v>
      </c>
    </row>
    <row r="19" spans="1:4" x14ac:dyDescent="0.25">
      <c r="A19" s="1">
        <v>23558</v>
      </c>
      <c r="B19">
        <v>5.5672930829191003</v>
      </c>
      <c r="C19">
        <v>5.5672930829191003</v>
      </c>
      <c r="D19">
        <v>5.5672930829191003</v>
      </c>
    </row>
    <row r="20" spans="1:4" x14ac:dyDescent="0.25">
      <c r="A20" s="1">
        <v>23650</v>
      </c>
      <c r="B20">
        <v>1.39599786942548</v>
      </c>
      <c r="C20">
        <v>1.39599786942548</v>
      </c>
      <c r="D20">
        <v>1.39599786942548</v>
      </c>
    </row>
    <row r="21" spans="1:4" x14ac:dyDescent="0.25">
      <c r="A21" s="1">
        <v>23742</v>
      </c>
      <c r="B21">
        <v>1.1445663302833</v>
      </c>
      <c r="C21">
        <v>1.1445663302833</v>
      </c>
      <c r="D21">
        <v>1.1445663302833</v>
      </c>
    </row>
    <row r="22" spans="1:4" x14ac:dyDescent="0.25">
      <c r="A22" s="1">
        <v>23832</v>
      </c>
      <c r="B22">
        <v>3.1293810918393801</v>
      </c>
      <c r="C22">
        <v>3.1293810918393801</v>
      </c>
      <c r="D22">
        <v>3.1293810918393801</v>
      </c>
    </row>
    <row r="23" spans="1:4" x14ac:dyDescent="0.25">
      <c r="A23" s="1">
        <v>23923</v>
      </c>
      <c r="B23">
        <v>3.1517570287107</v>
      </c>
      <c r="C23">
        <v>3.1517570287107</v>
      </c>
      <c r="D23">
        <v>3.1517570287107</v>
      </c>
    </row>
    <row r="24" spans="1:4" x14ac:dyDescent="0.25">
      <c r="A24" s="1">
        <v>24015</v>
      </c>
      <c r="B24">
        <v>2.13364279676449</v>
      </c>
      <c r="C24">
        <v>2.13364279676449</v>
      </c>
      <c r="D24">
        <v>2.13364279676449</v>
      </c>
    </row>
    <row r="25" spans="1:4" x14ac:dyDescent="0.25">
      <c r="A25" s="1">
        <v>24107</v>
      </c>
      <c r="B25">
        <v>2.2721376338985499</v>
      </c>
      <c r="C25">
        <v>2.2721376338985499</v>
      </c>
      <c r="D25">
        <v>2.2721376338985499</v>
      </c>
    </row>
    <row r="26" spans="1:4" x14ac:dyDescent="0.25">
      <c r="A26" s="1">
        <v>24197</v>
      </c>
      <c r="B26">
        <v>1.9751639254222</v>
      </c>
      <c r="C26">
        <v>1.9751639254222</v>
      </c>
      <c r="D26">
        <v>1.9751639254222</v>
      </c>
    </row>
    <row r="27" spans="1:4" x14ac:dyDescent="0.25">
      <c r="A27" s="1">
        <v>24288</v>
      </c>
      <c r="B27">
        <v>2.4016691407841599</v>
      </c>
      <c r="C27">
        <v>2.4016691407841599</v>
      </c>
      <c r="D27">
        <v>2.4016691407841599</v>
      </c>
    </row>
    <row r="28" spans="1:4" x14ac:dyDescent="0.25">
      <c r="A28" s="1">
        <v>24380</v>
      </c>
      <c r="B28">
        <v>3.9482395587986798</v>
      </c>
      <c r="C28">
        <v>3.9482395587986798</v>
      </c>
      <c r="D28">
        <v>3.9482395587986798</v>
      </c>
    </row>
    <row r="29" spans="1:4" x14ac:dyDescent="0.25">
      <c r="A29" s="1">
        <v>24472</v>
      </c>
      <c r="B29">
        <v>4.7236173236042998</v>
      </c>
      <c r="C29">
        <v>4.7236173236042998</v>
      </c>
      <c r="D29">
        <v>4.7236173236042998</v>
      </c>
    </row>
    <row r="30" spans="1:4" x14ac:dyDescent="0.25">
      <c r="A30" s="1">
        <v>24562</v>
      </c>
      <c r="B30">
        <v>0.35960630367771501</v>
      </c>
      <c r="C30">
        <v>0.35960630367771501</v>
      </c>
      <c r="D30">
        <v>0.35960630367771501</v>
      </c>
    </row>
    <row r="31" spans="1:4" x14ac:dyDescent="0.25">
      <c r="A31" s="1">
        <v>24653</v>
      </c>
      <c r="B31">
        <v>-0.44776151513076101</v>
      </c>
      <c r="C31">
        <v>-0.44776151513076101</v>
      </c>
      <c r="D31">
        <v>-0.44776151513076101</v>
      </c>
    </row>
    <row r="32" spans="1:4" x14ac:dyDescent="0.25">
      <c r="A32" s="1">
        <v>24745</v>
      </c>
      <c r="B32">
        <v>0.95209876591890397</v>
      </c>
      <c r="C32">
        <v>0.95209876591890397</v>
      </c>
      <c r="D32">
        <v>0.95209876591890397</v>
      </c>
    </row>
    <row r="33" spans="1:4" x14ac:dyDescent="0.25">
      <c r="A33" s="1">
        <v>24837</v>
      </c>
      <c r="B33">
        <v>0.57933320971810898</v>
      </c>
      <c r="C33">
        <v>0.57933320971810898</v>
      </c>
      <c r="D33">
        <v>0.57933320971810898</v>
      </c>
    </row>
    <row r="34" spans="1:4" x14ac:dyDescent="0.25">
      <c r="A34" s="1">
        <v>24928</v>
      </c>
      <c r="B34">
        <v>0.10468349444805899</v>
      </c>
      <c r="C34">
        <v>0.10468349444805899</v>
      </c>
      <c r="D34">
        <v>0.10468349444805899</v>
      </c>
    </row>
    <row r="35" spans="1:4" x14ac:dyDescent="0.25">
      <c r="A35" s="1">
        <v>25019</v>
      </c>
      <c r="B35">
        <v>4.2620841264987703</v>
      </c>
      <c r="C35">
        <v>4.2620841264987703</v>
      </c>
      <c r="D35">
        <v>4.2620841264987703</v>
      </c>
    </row>
    <row r="36" spans="1:4" x14ac:dyDescent="0.25">
      <c r="A36" s="1">
        <v>25111</v>
      </c>
      <c r="B36">
        <v>3.0249616733738098</v>
      </c>
      <c r="C36">
        <v>3.0249616733738098</v>
      </c>
      <c r="D36">
        <v>3.0249616733738098</v>
      </c>
    </row>
    <row r="37" spans="1:4" x14ac:dyDescent="0.25">
      <c r="A37" s="1">
        <v>25203</v>
      </c>
      <c r="B37">
        <v>0.44833238555697902</v>
      </c>
      <c r="C37">
        <v>0.44833238555697902</v>
      </c>
      <c r="D37">
        <v>0.44833238555697902</v>
      </c>
    </row>
    <row r="38" spans="1:4" x14ac:dyDescent="0.25">
      <c r="A38" s="1">
        <v>25293</v>
      </c>
      <c r="B38">
        <v>4.2582404666279396</v>
      </c>
      <c r="C38">
        <v>4.2582404666279396</v>
      </c>
      <c r="D38">
        <v>4.2582404666279396</v>
      </c>
    </row>
    <row r="39" spans="1:4" x14ac:dyDescent="0.25">
      <c r="A39" s="1">
        <v>25384</v>
      </c>
      <c r="B39">
        <v>7.4374891448065599</v>
      </c>
      <c r="C39">
        <v>7.4374891448065599</v>
      </c>
      <c r="D39">
        <v>7.4374891448065599</v>
      </c>
    </row>
    <row r="40" spans="1:4" x14ac:dyDescent="0.25">
      <c r="A40" s="1">
        <v>25476</v>
      </c>
      <c r="B40">
        <v>7.3955801409575797</v>
      </c>
      <c r="C40">
        <v>7.3955801409575797</v>
      </c>
      <c r="D40">
        <v>7.3955801409575797</v>
      </c>
    </row>
    <row r="41" spans="1:4" x14ac:dyDescent="0.25">
      <c r="A41" s="1">
        <v>25568</v>
      </c>
      <c r="B41">
        <v>9.4805281618554496</v>
      </c>
      <c r="C41">
        <v>9.4805281618554496</v>
      </c>
      <c r="D41">
        <v>9.4805281618554496</v>
      </c>
    </row>
    <row r="42" spans="1:4" x14ac:dyDescent="0.25">
      <c r="A42" s="1">
        <v>25658</v>
      </c>
      <c r="B42">
        <v>6.6848033362171204</v>
      </c>
      <c r="C42">
        <v>6.6848033362171204</v>
      </c>
      <c r="D42">
        <v>6.6848033362171204</v>
      </c>
    </row>
    <row r="43" spans="1:4" x14ac:dyDescent="0.25">
      <c r="A43" s="1">
        <v>25749</v>
      </c>
      <c r="B43">
        <v>2.1893808054539998</v>
      </c>
      <c r="C43">
        <v>2.1893808054539998</v>
      </c>
      <c r="D43">
        <v>2.1893808054539998</v>
      </c>
    </row>
    <row r="44" spans="1:4" x14ac:dyDescent="0.25">
      <c r="A44" s="1">
        <v>25841</v>
      </c>
      <c r="B44">
        <v>0.97888594277701801</v>
      </c>
      <c r="C44">
        <v>0.97888594277701801</v>
      </c>
      <c r="D44">
        <v>0.97888594277701801</v>
      </c>
    </row>
    <row r="45" spans="1:4" x14ac:dyDescent="0.25">
      <c r="A45" s="1">
        <v>25933</v>
      </c>
      <c r="B45">
        <v>-1.2683298661956399</v>
      </c>
      <c r="C45">
        <v>-1.2683298661956399</v>
      </c>
      <c r="D45">
        <v>-1.2683298661956399</v>
      </c>
    </row>
    <row r="46" spans="1:4" x14ac:dyDescent="0.25">
      <c r="A46" s="1">
        <v>26023</v>
      </c>
      <c r="B46">
        <v>-5.0245996866131</v>
      </c>
      <c r="C46">
        <v>-5.0245996866131</v>
      </c>
      <c r="D46">
        <v>-5.0245996866131</v>
      </c>
    </row>
    <row r="47" spans="1:4" x14ac:dyDescent="0.25">
      <c r="A47" s="1">
        <v>26114</v>
      </c>
      <c r="B47">
        <v>-2.4194489748883998</v>
      </c>
      <c r="C47">
        <v>-2.4194489748883998</v>
      </c>
      <c r="D47">
        <v>-2.4194489748883998</v>
      </c>
    </row>
    <row r="48" spans="1:4" x14ac:dyDescent="0.25">
      <c r="A48" s="1">
        <v>26206</v>
      </c>
      <c r="B48">
        <v>9.5799265322623797E-2</v>
      </c>
      <c r="C48">
        <v>9.5799265322623797E-2</v>
      </c>
      <c r="D48">
        <v>9.5799265322623797E-2</v>
      </c>
    </row>
    <row r="49" spans="1:4" x14ac:dyDescent="0.25">
      <c r="A49" s="1">
        <v>26298</v>
      </c>
      <c r="B49">
        <v>1.39234287166682</v>
      </c>
      <c r="C49">
        <v>1.39234287166682</v>
      </c>
      <c r="D49">
        <v>1.39234287166682</v>
      </c>
    </row>
    <row r="50" spans="1:4" x14ac:dyDescent="0.25">
      <c r="A50" s="1">
        <v>26389</v>
      </c>
      <c r="B50">
        <v>-0.99651610913247402</v>
      </c>
      <c r="C50">
        <v>-0.99651610913247402</v>
      </c>
      <c r="D50">
        <v>-0.99651610913247402</v>
      </c>
    </row>
    <row r="51" spans="1:4" x14ac:dyDescent="0.25">
      <c r="A51" s="1">
        <v>26480</v>
      </c>
      <c r="B51">
        <v>1.2901494198448</v>
      </c>
      <c r="C51">
        <v>1.2901494198448</v>
      </c>
      <c r="D51">
        <v>1.2901494198448</v>
      </c>
    </row>
    <row r="52" spans="1:4" x14ac:dyDescent="0.25">
      <c r="A52" s="1">
        <v>26572</v>
      </c>
      <c r="B52">
        <v>4.0686126720052597E-2</v>
      </c>
      <c r="C52">
        <v>4.0686126720052597E-2</v>
      </c>
      <c r="D52">
        <v>4.0686126720052597E-2</v>
      </c>
    </row>
    <row r="53" spans="1:4" x14ac:dyDescent="0.25">
      <c r="A53" s="1">
        <v>26664</v>
      </c>
      <c r="B53">
        <v>0.372462064546767</v>
      </c>
      <c r="C53">
        <v>0.372462064546767</v>
      </c>
      <c r="D53">
        <v>0.372462064546767</v>
      </c>
    </row>
    <row r="54" spans="1:4" x14ac:dyDescent="0.25">
      <c r="A54" s="1">
        <v>26754</v>
      </c>
      <c r="B54">
        <v>2.5170077817588301</v>
      </c>
      <c r="C54">
        <v>2.5170077817588301</v>
      </c>
      <c r="D54">
        <v>2.5170077817588301</v>
      </c>
    </row>
    <row r="55" spans="1:4" x14ac:dyDescent="0.25">
      <c r="A55" s="1">
        <v>26845</v>
      </c>
      <c r="B55">
        <v>4.4899104529405998</v>
      </c>
      <c r="C55">
        <v>4.4899104529405998</v>
      </c>
      <c r="D55">
        <v>4.4899104529405998</v>
      </c>
    </row>
    <row r="56" spans="1:4" x14ac:dyDescent="0.25">
      <c r="A56" s="1">
        <v>26937</v>
      </c>
      <c r="B56">
        <v>8.5207734475737702</v>
      </c>
      <c r="C56">
        <v>8.5207734475737702</v>
      </c>
      <c r="D56">
        <v>8.5207734475737702</v>
      </c>
    </row>
    <row r="57" spans="1:4" x14ac:dyDescent="0.25">
      <c r="A57" s="1">
        <v>27029</v>
      </c>
      <c r="B57">
        <v>7.6163485079523898</v>
      </c>
      <c r="C57">
        <v>7.6163485079523898</v>
      </c>
      <c r="D57">
        <v>7.6163485079523898</v>
      </c>
    </row>
    <row r="58" spans="1:4" x14ac:dyDescent="0.25">
      <c r="A58" s="1">
        <v>27119</v>
      </c>
      <c r="B58">
        <v>5.3589893372581203</v>
      </c>
      <c r="C58">
        <v>5.3589893372581203</v>
      </c>
      <c r="D58">
        <v>5.3589893372581203</v>
      </c>
    </row>
    <row r="59" spans="1:4" x14ac:dyDescent="0.25">
      <c r="A59" s="1">
        <v>27210</v>
      </c>
      <c r="B59">
        <v>6.8694950090459397</v>
      </c>
      <c r="C59">
        <v>6.8694950090459397</v>
      </c>
      <c r="D59">
        <v>6.8694950090459397</v>
      </c>
    </row>
    <row r="60" spans="1:4" x14ac:dyDescent="0.25">
      <c r="A60" s="1">
        <v>27302</v>
      </c>
      <c r="B60">
        <v>7.5171970521722304</v>
      </c>
      <c r="C60">
        <v>7.5171970521722304</v>
      </c>
      <c r="D60">
        <v>7.5171970521722304</v>
      </c>
    </row>
    <row r="61" spans="1:4" x14ac:dyDescent="0.25">
      <c r="A61" s="1">
        <v>27394</v>
      </c>
      <c r="B61">
        <v>-1.7225111396319099</v>
      </c>
      <c r="C61">
        <v>-1.7225111396319099</v>
      </c>
      <c r="D61">
        <v>-1.7225111396319099</v>
      </c>
    </row>
    <row r="62" spans="1:4" x14ac:dyDescent="0.25">
      <c r="A62" s="1">
        <v>27484</v>
      </c>
      <c r="B62">
        <v>-7.2678787034616397</v>
      </c>
      <c r="C62">
        <v>-7.2678787034616397</v>
      </c>
      <c r="D62">
        <v>-7.2678787034616397</v>
      </c>
    </row>
    <row r="63" spans="1:4" x14ac:dyDescent="0.25">
      <c r="A63" s="1">
        <v>27575</v>
      </c>
      <c r="B63">
        <v>-6.0279500768347303</v>
      </c>
      <c r="C63">
        <v>-6.0279500768347303</v>
      </c>
      <c r="D63">
        <v>-6.0279500768347303</v>
      </c>
    </row>
    <row r="64" spans="1:4" x14ac:dyDescent="0.25">
      <c r="A64" s="1">
        <v>27667</v>
      </c>
      <c r="B64">
        <v>-2.4512326127389699</v>
      </c>
      <c r="C64">
        <v>-2.4512326127389699</v>
      </c>
      <c r="D64">
        <v>-2.4512326127389699</v>
      </c>
    </row>
    <row r="65" spans="1:4" x14ac:dyDescent="0.25">
      <c r="A65" s="1">
        <v>27759</v>
      </c>
      <c r="B65">
        <v>-4.0425705868458701</v>
      </c>
      <c r="C65">
        <v>-4.0425705868458701</v>
      </c>
      <c r="D65">
        <v>-4.0425705868458701</v>
      </c>
    </row>
    <row r="66" spans="1:4" x14ac:dyDescent="0.25">
      <c r="A66" s="1">
        <v>27850</v>
      </c>
      <c r="B66">
        <v>-2.0931652909170602</v>
      </c>
      <c r="C66">
        <v>-2.0931652909170602</v>
      </c>
      <c r="D66">
        <v>-2.0931652909170602</v>
      </c>
    </row>
    <row r="67" spans="1:4" x14ac:dyDescent="0.25">
      <c r="A67" s="1">
        <v>27941</v>
      </c>
      <c r="B67">
        <v>-2.6215758278702901</v>
      </c>
      <c r="C67">
        <v>-2.6215758278702901</v>
      </c>
      <c r="D67">
        <v>-2.6215758278702901</v>
      </c>
    </row>
    <row r="68" spans="1:4" x14ac:dyDescent="0.25">
      <c r="A68" s="1">
        <v>28033</v>
      </c>
      <c r="B68">
        <v>-1.86346268636128</v>
      </c>
      <c r="C68">
        <v>-1.86346268636128</v>
      </c>
      <c r="D68">
        <v>-1.86346268636128</v>
      </c>
    </row>
    <row r="69" spans="1:4" x14ac:dyDescent="0.25">
      <c r="A69" s="1">
        <v>28125</v>
      </c>
      <c r="B69">
        <v>-5.7569427894548797</v>
      </c>
      <c r="C69">
        <v>-5.7569427894548797</v>
      </c>
      <c r="D69">
        <v>-5.7569427894548797</v>
      </c>
    </row>
    <row r="70" spans="1:4" x14ac:dyDescent="0.25">
      <c r="A70" s="1">
        <v>28215</v>
      </c>
      <c r="B70">
        <v>-5.4842820013064504</v>
      </c>
      <c r="C70">
        <v>-5.4842820013064504</v>
      </c>
      <c r="D70">
        <v>-5.4842820013064504</v>
      </c>
    </row>
    <row r="71" spans="1:4" x14ac:dyDescent="0.25">
      <c r="A71" s="1">
        <v>28306</v>
      </c>
      <c r="B71">
        <v>-2.1273179205231698</v>
      </c>
      <c r="C71">
        <v>-2.1273179205231698</v>
      </c>
      <c r="D71">
        <v>-2.1273179205231698</v>
      </c>
    </row>
    <row r="72" spans="1:4" x14ac:dyDescent="0.25">
      <c r="A72" s="1">
        <v>28398</v>
      </c>
      <c r="B72">
        <v>-2.1051835339554699</v>
      </c>
      <c r="C72">
        <v>-2.1051835339554699</v>
      </c>
      <c r="D72">
        <v>-2.1051835339554699</v>
      </c>
    </row>
    <row r="73" spans="1:4" x14ac:dyDescent="0.25">
      <c r="A73" s="1">
        <v>28490</v>
      </c>
      <c r="B73">
        <v>0.581354210197083</v>
      </c>
      <c r="C73">
        <v>0.581354210197083</v>
      </c>
      <c r="D73">
        <v>0.581354210197083</v>
      </c>
    </row>
    <row r="74" spans="1:4" x14ac:dyDescent="0.25">
      <c r="A74" s="1">
        <v>28580</v>
      </c>
      <c r="B74">
        <v>-1.2857228789227999</v>
      </c>
      <c r="C74">
        <v>-1.2857228789227999</v>
      </c>
      <c r="D74">
        <v>-1.2857228789227999</v>
      </c>
    </row>
    <row r="75" spans="1:4" x14ac:dyDescent="0.25">
      <c r="A75" s="1">
        <v>28671</v>
      </c>
      <c r="B75">
        <v>0.89250714048524804</v>
      </c>
      <c r="C75">
        <v>0.89250714048524804</v>
      </c>
      <c r="D75">
        <v>0.89250714048524804</v>
      </c>
    </row>
    <row r="76" spans="1:4" x14ac:dyDescent="0.25">
      <c r="A76" s="1">
        <v>28763</v>
      </c>
      <c r="B76">
        <v>-7.2282686910851199E-2</v>
      </c>
      <c r="C76">
        <v>-7.2282686910851199E-2</v>
      </c>
      <c r="D76">
        <v>-7.2282686910851199E-2</v>
      </c>
    </row>
    <row r="77" spans="1:4" x14ac:dyDescent="0.25">
      <c r="A77" s="1">
        <v>28855</v>
      </c>
      <c r="B77">
        <v>2.9915635338766502</v>
      </c>
      <c r="C77">
        <v>2.9915635338766502</v>
      </c>
      <c r="D77">
        <v>2.9915635338766502</v>
      </c>
    </row>
    <row r="78" spans="1:4" x14ac:dyDescent="0.25">
      <c r="A78" s="1">
        <v>28945</v>
      </c>
      <c r="B78">
        <v>4.8468653695899198</v>
      </c>
      <c r="C78">
        <v>4.8468653695899198</v>
      </c>
      <c r="D78">
        <v>4.8468653695899198</v>
      </c>
    </row>
    <row r="79" spans="1:4" x14ac:dyDescent="0.25">
      <c r="A79" s="1">
        <v>29036</v>
      </c>
      <c r="B79">
        <v>1.87194614097697</v>
      </c>
      <c r="C79">
        <v>1.87194614097697</v>
      </c>
      <c r="D79">
        <v>1.87194614097697</v>
      </c>
    </row>
    <row r="80" spans="1:4" x14ac:dyDescent="0.25">
      <c r="A80" s="1">
        <v>29128</v>
      </c>
      <c r="B80">
        <v>5.7760612756620899</v>
      </c>
      <c r="C80">
        <v>5.7760612756620899</v>
      </c>
      <c r="D80">
        <v>5.7760612756620899</v>
      </c>
    </row>
    <row r="81" spans="1:4" x14ac:dyDescent="0.25">
      <c r="A81" s="1">
        <v>29220</v>
      </c>
      <c r="B81">
        <v>10.150653433414</v>
      </c>
      <c r="C81">
        <v>10.150653433414</v>
      </c>
      <c r="D81">
        <v>10.150653433414</v>
      </c>
    </row>
    <row r="82" spans="1:4" x14ac:dyDescent="0.25">
      <c r="A82" s="1">
        <v>29311</v>
      </c>
      <c r="B82">
        <v>8.8638778966756906</v>
      </c>
      <c r="C82">
        <v>8.8638778966756906</v>
      </c>
      <c r="D82">
        <v>8.8638778966756906</v>
      </c>
    </row>
    <row r="83" spans="1:4" x14ac:dyDescent="0.25">
      <c r="A83" s="1">
        <v>29402</v>
      </c>
      <c r="B83">
        <v>1.2449040701382099</v>
      </c>
      <c r="C83">
        <v>1.2449040701382099</v>
      </c>
      <c r="D83">
        <v>1.2449040701382099</v>
      </c>
    </row>
    <row r="84" spans="1:4" x14ac:dyDescent="0.25">
      <c r="A84" s="1">
        <v>29494</v>
      </c>
      <c r="B84">
        <v>-2.0712063090619401</v>
      </c>
      <c r="C84">
        <v>-2.0712063090619401</v>
      </c>
      <c r="D84">
        <v>-2.0712063090619401</v>
      </c>
    </row>
    <row r="85" spans="1:4" x14ac:dyDescent="0.25">
      <c r="A85" s="1">
        <v>29586</v>
      </c>
      <c r="B85">
        <v>11.276082602491099</v>
      </c>
      <c r="C85">
        <v>11.276082602491099</v>
      </c>
      <c r="D85">
        <v>11.276082602491099</v>
      </c>
    </row>
    <row r="86" spans="1:4" x14ac:dyDescent="0.25">
      <c r="A86" s="1">
        <v>29676</v>
      </c>
      <c r="B86">
        <v>10.345458595516901</v>
      </c>
      <c r="C86">
        <v>10.345458595516901</v>
      </c>
      <c r="D86">
        <v>10.345458595516901</v>
      </c>
    </row>
    <row r="87" spans="1:4" x14ac:dyDescent="0.25">
      <c r="A87" s="1">
        <v>29767</v>
      </c>
      <c r="B87">
        <v>13.062535557233099</v>
      </c>
      <c r="C87">
        <v>13.062535557233099</v>
      </c>
      <c r="D87">
        <v>13.062535557233099</v>
      </c>
    </row>
    <row r="88" spans="1:4" x14ac:dyDescent="0.25">
      <c r="A88" s="1">
        <v>29859</v>
      </c>
      <c r="B88">
        <v>8.4835623980696102</v>
      </c>
      <c r="C88">
        <v>8.4835623980696102</v>
      </c>
      <c r="D88">
        <v>8.4835623980696102</v>
      </c>
    </row>
    <row r="89" spans="1:4" x14ac:dyDescent="0.25">
      <c r="A89" s="1">
        <v>29951</v>
      </c>
      <c r="B89">
        <v>1.68338536534442</v>
      </c>
      <c r="C89">
        <v>1.68338536534442</v>
      </c>
      <c r="D89">
        <v>1.68338536534442</v>
      </c>
    </row>
    <row r="90" spans="1:4" x14ac:dyDescent="0.25">
      <c r="A90" s="1">
        <v>30041</v>
      </c>
      <c r="B90">
        <v>5.7540276134389998</v>
      </c>
      <c r="C90">
        <v>5.7540276134389998</v>
      </c>
      <c r="D90">
        <v>5.7540276134389998</v>
      </c>
    </row>
    <row r="91" spans="1:4" x14ac:dyDescent="0.25">
      <c r="A91" s="1">
        <v>30132</v>
      </c>
      <c r="B91">
        <v>8.2403697328682401</v>
      </c>
      <c r="C91">
        <v>8.2403697328682401</v>
      </c>
      <c r="D91">
        <v>8.2403697328682401</v>
      </c>
    </row>
    <row r="92" spans="1:4" x14ac:dyDescent="0.25">
      <c r="A92" s="1">
        <v>30224</v>
      </c>
      <c r="B92">
        <v>3.11775847654043</v>
      </c>
      <c r="C92">
        <v>3.11775847654043</v>
      </c>
      <c r="D92">
        <v>3.11775847654043</v>
      </c>
    </row>
    <row r="93" spans="1:4" x14ac:dyDescent="0.25">
      <c r="A93" s="1">
        <v>30316</v>
      </c>
      <c r="B93">
        <v>-0.95797307723755298</v>
      </c>
      <c r="C93">
        <v>-0.95797307723755298</v>
      </c>
      <c r="D93">
        <v>-0.95797307723755298</v>
      </c>
    </row>
    <row r="94" spans="1:4" x14ac:dyDescent="0.25">
      <c r="A94" s="1">
        <v>30406</v>
      </c>
      <c r="B94">
        <v>-1.68477150753705</v>
      </c>
      <c r="C94">
        <v>-1.68477150753705</v>
      </c>
      <c r="D94">
        <v>-1.68477150753705</v>
      </c>
    </row>
    <row r="95" spans="1:4" x14ac:dyDescent="0.25">
      <c r="A95" s="1">
        <v>30497</v>
      </c>
      <c r="B95">
        <v>2.3122651866341299</v>
      </c>
      <c r="C95">
        <v>2.3122651866341299</v>
      </c>
      <c r="D95">
        <v>2.3122651866341299</v>
      </c>
    </row>
    <row r="96" spans="1:4" x14ac:dyDescent="0.25">
      <c r="A96" s="1">
        <v>30589</v>
      </c>
      <c r="B96">
        <v>3.7701968774389298</v>
      </c>
      <c r="C96">
        <v>3.7701968774389298</v>
      </c>
      <c r="D96">
        <v>3.7701968774389298</v>
      </c>
    </row>
    <row r="97" spans="1:4" x14ac:dyDescent="0.25">
      <c r="A97" s="1">
        <v>30681</v>
      </c>
      <c r="B97">
        <v>3.7117545198105</v>
      </c>
      <c r="C97">
        <v>3.7117545198105</v>
      </c>
      <c r="D97">
        <v>3.7117545198105</v>
      </c>
    </row>
    <row r="98" spans="1:4" x14ac:dyDescent="0.25">
      <c r="A98" s="1">
        <v>30772</v>
      </c>
      <c r="B98">
        <v>3.8594520562543901</v>
      </c>
      <c r="C98">
        <v>3.8594520562543901</v>
      </c>
      <c r="D98">
        <v>3.8594520562543901</v>
      </c>
    </row>
    <row r="99" spans="1:4" x14ac:dyDescent="0.25">
      <c r="A99" s="1">
        <v>30863</v>
      </c>
      <c r="B99">
        <v>5.2327650693001901</v>
      </c>
      <c r="C99">
        <v>5.2327650693001901</v>
      </c>
      <c r="D99">
        <v>5.2327650693001901</v>
      </c>
    </row>
    <row r="100" spans="1:4" x14ac:dyDescent="0.25">
      <c r="A100" s="1">
        <v>30955</v>
      </c>
      <c r="B100">
        <v>5.7051884670167103</v>
      </c>
      <c r="C100">
        <v>5.7051884670167103</v>
      </c>
      <c r="D100">
        <v>5.7051884670167103</v>
      </c>
    </row>
    <row r="101" spans="1:4" x14ac:dyDescent="0.25">
      <c r="A101" s="1">
        <v>31047</v>
      </c>
      <c r="B101">
        <v>2.3366849729691701</v>
      </c>
      <c r="C101">
        <v>2.3366849729691701</v>
      </c>
      <c r="D101">
        <v>2.3366849729691701</v>
      </c>
    </row>
    <row r="102" spans="1:4" x14ac:dyDescent="0.25">
      <c r="A102" s="1">
        <v>31137</v>
      </c>
      <c r="B102">
        <v>2.48881544152183</v>
      </c>
      <c r="C102">
        <v>2.48881544152183</v>
      </c>
      <c r="D102">
        <v>2.48881544152183</v>
      </c>
    </row>
    <row r="103" spans="1:4" x14ac:dyDescent="0.25">
      <c r="A103" s="1">
        <v>31228</v>
      </c>
      <c r="B103">
        <v>1.1641906651306899</v>
      </c>
      <c r="C103">
        <v>1.1641906651306899</v>
      </c>
      <c r="D103">
        <v>1.1641906651306899</v>
      </c>
    </row>
    <row r="104" spans="1:4" x14ac:dyDescent="0.25">
      <c r="A104" s="1">
        <v>31320</v>
      </c>
      <c r="B104">
        <v>1.83673650738023</v>
      </c>
      <c r="C104">
        <v>1.83673650738023</v>
      </c>
      <c r="D104">
        <v>1.83673650738023</v>
      </c>
    </row>
    <row r="105" spans="1:4" x14ac:dyDescent="0.25">
      <c r="A105" s="1">
        <v>31412</v>
      </c>
      <c r="B105">
        <v>2.6362371094857102</v>
      </c>
      <c r="C105">
        <v>2.6362371094857102</v>
      </c>
      <c r="D105">
        <v>2.6362371094857102</v>
      </c>
    </row>
    <row r="106" spans="1:4" x14ac:dyDescent="0.25">
      <c r="A106" s="1">
        <v>31502</v>
      </c>
      <c r="B106">
        <v>5.0318997570244601</v>
      </c>
      <c r="C106">
        <v>5.0318997570244601</v>
      </c>
      <c r="D106">
        <v>5.0318997570244601</v>
      </c>
    </row>
    <row r="107" spans="1:4" x14ac:dyDescent="0.25">
      <c r="A107" s="1">
        <v>31593</v>
      </c>
      <c r="B107">
        <v>1.9592404128968799</v>
      </c>
      <c r="C107">
        <v>1.9592404128968799</v>
      </c>
      <c r="D107">
        <v>1.9592404128968799</v>
      </c>
    </row>
    <row r="108" spans="1:4" x14ac:dyDescent="0.25">
      <c r="A108" s="1">
        <v>31685</v>
      </c>
      <c r="B108">
        <v>3.9930087371992302</v>
      </c>
      <c r="C108">
        <v>3.9930087371992302</v>
      </c>
      <c r="D108">
        <v>3.9930087371992302</v>
      </c>
    </row>
    <row r="109" spans="1:4" x14ac:dyDescent="0.25">
      <c r="A109" s="1">
        <v>31777</v>
      </c>
      <c r="B109">
        <v>2.8001090759873399</v>
      </c>
      <c r="C109">
        <v>2.8001090759873399</v>
      </c>
      <c r="D109">
        <v>2.8001090759873399</v>
      </c>
    </row>
    <row r="110" spans="1:4" x14ac:dyDescent="0.25">
      <c r="A110" s="1">
        <v>31867</v>
      </c>
      <c r="B110">
        <v>5.3614317795812498</v>
      </c>
      <c r="C110">
        <v>5.3614317795812498</v>
      </c>
      <c r="D110">
        <v>5.3614317795812498</v>
      </c>
    </row>
    <row r="111" spans="1:4" x14ac:dyDescent="0.25">
      <c r="A111" s="1">
        <v>31958</v>
      </c>
      <c r="B111">
        <v>4.6285964665301398</v>
      </c>
      <c r="C111">
        <v>4.6285964665301398</v>
      </c>
      <c r="D111">
        <v>4.6285964665301398</v>
      </c>
    </row>
    <row r="112" spans="1:4" x14ac:dyDescent="0.25">
      <c r="A112" s="1">
        <v>32050</v>
      </c>
      <c r="B112">
        <v>3.71926790747239</v>
      </c>
      <c r="C112">
        <v>3.71926790747239</v>
      </c>
      <c r="D112">
        <v>3.71926790747239</v>
      </c>
    </row>
    <row r="113" spans="1:4" x14ac:dyDescent="0.25">
      <c r="A113" s="1">
        <v>32142</v>
      </c>
      <c r="B113">
        <v>3.3511028052646101</v>
      </c>
      <c r="C113">
        <v>3.3511028052646101</v>
      </c>
      <c r="D113">
        <v>3.3511028052646101</v>
      </c>
    </row>
    <row r="114" spans="1:4" x14ac:dyDescent="0.25">
      <c r="A114" s="1">
        <v>32233</v>
      </c>
      <c r="B114">
        <v>4.0380898054061696</v>
      </c>
      <c r="C114">
        <v>4.0380898054061696</v>
      </c>
      <c r="D114">
        <v>4.0380898054061696</v>
      </c>
    </row>
    <row r="115" spans="1:4" x14ac:dyDescent="0.25">
      <c r="A115" s="1">
        <v>32324</v>
      </c>
      <c r="B115">
        <v>3.3133228353871602</v>
      </c>
      <c r="C115">
        <v>3.3133228353871602</v>
      </c>
      <c r="D115">
        <v>3.3133228353871602</v>
      </c>
    </row>
    <row r="116" spans="1:4" x14ac:dyDescent="0.25">
      <c r="A116" s="1">
        <v>32416</v>
      </c>
      <c r="B116">
        <v>5.0329675730096701</v>
      </c>
      <c r="C116">
        <v>5.0329675730096701</v>
      </c>
      <c r="D116">
        <v>5.0329675730096701</v>
      </c>
    </row>
    <row r="117" spans="1:4" x14ac:dyDescent="0.25">
      <c r="A117" s="1">
        <v>32508</v>
      </c>
      <c r="B117">
        <v>6.9092710758097304</v>
      </c>
      <c r="C117">
        <v>6.9092710758097304</v>
      </c>
      <c r="D117">
        <v>6.9092710758097304</v>
      </c>
    </row>
    <row r="118" spans="1:4" x14ac:dyDescent="0.25">
      <c r="A118" s="1">
        <v>32598</v>
      </c>
      <c r="B118">
        <v>8.4752528400957701</v>
      </c>
      <c r="C118">
        <v>8.4752528400957701</v>
      </c>
      <c r="D118">
        <v>8.4752528400957701</v>
      </c>
    </row>
    <row r="119" spans="1:4" x14ac:dyDescent="0.25">
      <c r="A119" s="1">
        <v>32689</v>
      </c>
      <c r="B119">
        <v>8.48926889561886</v>
      </c>
      <c r="C119">
        <v>8.48926889561886</v>
      </c>
      <c r="D119">
        <v>8.48926889561886</v>
      </c>
    </row>
    <row r="120" spans="1:4" x14ac:dyDescent="0.25">
      <c r="A120" s="1">
        <v>32781</v>
      </c>
      <c r="B120">
        <v>6.9252137580600399</v>
      </c>
      <c r="C120">
        <v>6.9252137580600399</v>
      </c>
      <c r="D120">
        <v>6.9252137580600399</v>
      </c>
    </row>
    <row r="121" spans="1:4" x14ac:dyDescent="0.25">
      <c r="A121" s="1">
        <v>32873</v>
      </c>
      <c r="B121">
        <v>6.4668695285882398</v>
      </c>
      <c r="C121">
        <v>6.4668695285882398</v>
      </c>
      <c r="D121">
        <v>6.4668695285882398</v>
      </c>
    </row>
    <row r="122" spans="1:4" x14ac:dyDescent="0.25">
      <c r="A122" s="1">
        <v>32963</v>
      </c>
      <c r="B122">
        <v>8.5090610058961893</v>
      </c>
      <c r="C122">
        <v>8.5090610058961893</v>
      </c>
      <c r="D122">
        <v>8.5090610058961893</v>
      </c>
    </row>
    <row r="123" spans="1:4" x14ac:dyDescent="0.25">
      <c r="A123" s="1">
        <v>33054</v>
      </c>
      <c r="B123">
        <v>5.7933780814614604</v>
      </c>
      <c r="C123">
        <v>5.7933780814614604</v>
      </c>
      <c r="D123">
        <v>5.7933780814614604</v>
      </c>
    </row>
    <row r="124" spans="1:4" x14ac:dyDescent="0.25">
      <c r="A124" s="1">
        <v>33146</v>
      </c>
      <c r="B124">
        <v>5.2296019530009801</v>
      </c>
      <c r="C124">
        <v>5.2296019530009801</v>
      </c>
      <c r="D124">
        <v>5.2296019530009801</v>
      </c>
    </row>
    <row r="125" spans="1:4" x14ac:dyDescent="0.25">
      <c r="A125" s="1">
        <v>33238</v>
      </c>
      <c r="B125">
        <v>5.0971959397875501</v>
      </c>
      <c r="C125">
        <v>5.0971959397875501</v>
      </c>
      <c r="D125">
        <v>5.0971959397875501</v>
      </c>
    </row>
    <row r="126" spans="1:4" x14ac:dyDescent="0.25">
      <c r="A126" s="1">
        <v>33328</v>
      </c>
      <c r="B126">
        <v>1.1041223754693099</v>
      </c>
      <c r="C126">
        <v>1.1041223754693099</v>
      </c>
      <c r="D126">
        <v>1.1041223754693099</v>
      </c>
    </row>
    <row r="127" spans="1:4" x14ac:dyDescent="0.25">
      <c r="A127" s="1">
        <v>33419</v>
      </c>
      <c r="B127">
        <v>1.8351194181247401</v>
      </c>
      <c r="C127">
        <v>1.8351194181247401</v>
      </c>
      <c r="D127">
        <v>1.8351194181247401</v>
      </c>
    </row>
    <row r="128" spans="1:4" x14ac:dyDescent="0.25">
      <c r="A128" s="1">
        <v>33511</v>
      </c>
      <c r="B128">
        <v>1.3214560740130701</v>
      </c>
      <c r="C128">
        <v>1.3214560740130701</v>
      </c>
      <c r="D128">
        <v>1.3214560740130701</v>
      </c>
    </row>
    <row r="129" spans="1:4" x14ac:dyDescent="0.25">
      <c r="A129" s="1">
        <v>33603</v>
      </c>
      <c r="B129">
        <v>0.23674942259692799</v>
      </c>
      <c r="C129">
        <v>0.23674942259692799</v>
      </c>
      <c r="D129">
        <v>0.23674942259692799</v>
      </c>
    </row>
    <row r="130" spans="1:4" x14ac:dyDescent="0.25">
      <c r="A130" s="1">
        <v>33694</v>
      </c>
      <c r="B130">
        <v>0.60318152425446403</v>
      </c>
      <c r="C130">
        <v>0.60318152425446403</v>
      </c>
      <c r="D130">
        <v>0.60318152425446403</v>
      </c>
    </row>
    <row r="131" spans="1:4" x14ac:dyDescent="0.25">
      <c r="A131" s="1">
        <v>33785</v>
      </c>
      <c r="B131">
        <v>0.197639260769402</v>
      </c>
      <c r="C131">
        <v>0.197639260769402</v>
      </c>
      <c r="D131">
        <v>0.197639260769402</v>
      </c>
    </row>
    <row r="132" spans="1:4" x14ac:dyDescent="0.25">
      <c r="A132" s="1">
        <v>33877</v>
      </c>
      <c r="B132">
        <v>-0.395385775667981</v>
      </c>
      <c r="C132">
        <v>-0.395385775667981</v>
      </c>
      <c r="D132">
        <v>-0.395385775667981</v>
      </c>
    </row>
    <row r="133" spans="1:4" x14ac:dyDescent="0.25">
      <c r="A133" s="1">
        <v>33969</v>
      </c>
      <c r="B133">
        <v>-1.82251379349668</v>
      </c>
      <c r="C133">
        <v>-1.82251379349668</v>
      </c>
      <c r="D133">
        <v>-1.82251379349668</v>
      </c>
    </row>
    <row r="134" spans="1:4" x14ac:dyDescent="0.25">
      <c r="A134" s="1">
        <v>34059</v>
      </c>
      <c r="B134">
        <v>-0.33860416769891499</v>
      </c>
      <c r="C134">
        <v>-0.33860416769891499</v>
      </c>
      <c r="D134">
        <v>-0.33860416769891499</v>
      </c>
    </row>
    <row r="135" spans="1:4" x14ac:dyDescent="0.25">
      <c r="A135" s="1">
        <v>34150</v>
      </c>
      <c r="B135">
        <v>1.15460175571854</v>
      </c>
      <c r="C135">
        <v>1.15460175571854</v>
      </c>
      <c r="D135">
        <v>1.15460175571854</v>
      </c>
    </row>
    <row r="136" spans="1:4" x14ac:dyDescent="0.25">
      <c r="A136" s="1">
        <v>34242</v>
      </c>
      <c r="B136">
        <v>2.4539656074702498</v>
      </c>
      <c r="C136">
        <v>2.4539656074702498</v>
      </c>
      <c r="D136">
        <v>2.4539656074702498</v>
      </c>
    </row>
    <row r="137" spans="1:4" x14ac:dyDescent="0.25">
      <c r="A137" s="1">
        <v>34334</v>
      </c>
      <c r="B137">
        <v>-0.32367771492707398</v>
      </c>
      <c r="C137">
        <v>-0.32367771492707398</v>
      </c>
      <c r="D137">
        <v>-0.32367771492707398</v>
      </c>
    </row>
    <row r="138" spans="1:4" x14ac:dyDescent="0.25">
      <c r="A138" s="1">
        <v>34424</v>
      </c>
      <c r="B138">
        <v>1.26756689619632</v>
      </c>
      <c r="C138">
        <v>1.26756689619632</v>
      </c>
      <c r="D138">
        <v>1.26756689619632</v>
      </c>
    </row>
    <row r="139" spans="1:4" x14ac:dyDescent="0.25">
      <c r="A139" s="1">
        <v>34515</v>
      </c>
      <c r="B139">
        <v>2.0788878301328402</v>
      </c>
      <c r="C139">
        <v>2.0788878301328402</v>
      </c>
      <c r="D139">
        <v>2.0788878301328402</v>
      </c>
    </row>
    <row r="140" spans="1:4" x14ac:dyDescent="0.25">
      <c r="A140" s="1">
        <v>34607</v>
      </c>
      <c r="B140">
        <v>3.0887984148159902</v>
      </c>
      <c r="C140">
        <v>3.0887984148159902</v>
      </c>
      <c r="D140">
        <v>3.0887984148159902</v>
      </c>
    </row>
    <row r="141" spans="1:4" x14ac:dyDescent="0.25">
      <c r="A141" s="1">
        <v>34699</v>
      </c>
      <c r="B141">
        <v>4.7370685182929204</v>
      </c>
      <c r="C141">
        <v>4.7370685182929204</v>
      </c>
      <c r="D141">
        <v>4.7370685182929204</v>
      </c>
    </row>
    <row r="142" spans="1:4" x14ac:dyDescent="0.25">
      <c r="A142" s="1">
        <v>34789</v>
      </c>
      <c r="B142">
        <v>3.6933676839352501</v>
      </c>
      <c r="C142">
        <v>3.6933676839352501</v>
      </c>
      <c r="D142">
        <v>3.6933676839352501</v>
      </c>
    </row>
    <row r="143" spans="1:4" x14ac:dyDescent="0.25">
      <c r="A143" s="1">
        <v>34880</v>
      </c>
      <c r="B143">
        <v>2.8809852531876801</v>
      </c>
      <c r="C143">
        <v>2.8809852531876801</v>
      </c>
      <c r="D143">
        <v>2.8809852531876801</v>
      </c>
    </row>
    <row r="144" spans="1:4" x14ac:dyDescent="0.25">
      <c r="A144" s="1">
        <v>34972</v>
      </c>
      <c r="B144">
        <v>3.70273516137711</v>
      </c>
      <c r="C144">
        <v>3.70273516137711</v>
      </c>
      <c r="D144">
        <v>3.70273516137711</v>
      </c>
    </row>
    <row r="145" spans="1:4" x14ac:dyDescent="0.25">
      <c r="A145" s="1">
        <v>35064</v>
      </c>
      <c r="B145">
        <v>2.9226745637943599</v>
      </c>
      <c r="C145">
        <v>2.9226745637943599</v>
      </c>
      <c r="D145">
        <v>2.9226745637943599</v>
      </c>
    </row>
    <row r="146" spans="1:4" x14ac:dyDescent="0.25">
      <c r="A146" s="1">
        <v>35155</v>
      </c>
      <c r="B146">
        <v>1.7165232216666899</v>
      </c>
      <c r="C146">
        <v>1.7165232216666899</v>
      </c>
      <c r="D146">
        <v>1.7165232216666899</v>
      </c>
    </row>
    <row r="147" spans="1:4" x14ac:dyDescent="0.25">
      <c r="A147" s="1">
        <v>35246</v>
      </c>
      <c r="B147">
        <v>4.0739252159751498</v>
      </c>
      <c r="C147">
        <v>4.0739252159751498</v>
      </c>
      <c r="D147">
        <v>4.0739252159751498</v>
      </c>
    </row>
    <row r="148" spans="1:4" x14ac:dyDescent="0.25">
      <c r="A148" s="1">
        <v>35338</v>
      </c>
      <c r="B148">
        <v>4.7199081773067997</v>
      </c>
      <c r="C148">
        <v>4.7199081773067997</v>
      </c>
      <c r="D148">
        <v>4.7199081773067997</v>
      </c>
    </row>
    <row r="149" spans="1:4" x14ac:dyDescent="0.25">
      <c r="A149" s="1">
        <v>35430</v>
      </c>
      <c r="B149">
        <v>4.2428749968115698</v>
      </c>
      <c r="C149">
        <v>4.2428749968115698</v>
      </c>
      <c r="D149">
        <v>4.2428749968115698</v>
      </c>
    </row>
    <row r="150" spans="1:4" x14ac:dyDescent="0.25">
      <c r="A150" s="1">
        <v>35520</v>
      </c>
      <c r="B150">
        <v>3.9223389478841599</v>
      </c>
      <c r="C150">
        <v>3.9223389478841599</v>
      </c>
      <c r="D150">
        <v>3.9223389478841599</v>
      </c>
    </row>
    <row r="151" spans="1:4" x14ac:dyDescent="0.25">
      <c r="A151" s="1">
        <v>35611</v>
      </c>
      <c r="B151">
        <v>4.9500509985964696</v>
      </c>
      <c r="C151">
        <v>4.9500509985964696</v>
      </c>
      <c r="D151">
        <v>4.9500509985964696</v>
      </c>
    </row>
    <row r="152" spans="1:4" x14ac:dyDescent="0.25">
      <c r="A152" s="1">
        <v>35703</v>
      </c>
      <c r="B152">
        <v>5.4059489792886097</v>
      </c>
      <c r="C152">
        <v>5.4059489792886097</v>
      </c>
      <c r="D152">
        <v>5.4059489792886097</v>
      </c>
    </row>
    <row r="153" spans="1:4" x14ac:dyDescent="0.25">
      <c r="A153" s="1">
        <v>35795</v>
      </c>
      <c r="B153">
        <v>5.4075848821315704</v>
      </c>
      <c r="C153">
        <v>5.4075848821315704</v>
      </c>
      <c r="D153">
        <v>5.4075848821315704</v>
      </c>
    </row>
    <row r="154" spans="1:4" x14ac:dyDescent="0.25">
      <c r="A154" s="1">
        <v>35885</v>
      </c>
      <c r="B154">
        <v>3.44054612194132</v>
      </c>
      <c r="C154">
        <v>3.44054612194132</v>
      </c>
      <c r="D154">
        <v>3.44054612194132</v>
      </c>
    </row>
    <row r="155" spans="1:4" x14ac:dyDescent="0.25">
      <c r="A155" s="1">
        <v>35976</v>
      </c>
      <c r="B155">
        <v>3.8126319131504598</v>
      </c>
      <c r="C155">
        <v>3.8126319131504598</v>
      </c>
      <c r="D155">
        <v>3.8126319131504598</v>
      </c>
    </row>
    <row r="156" spans="1:4" x14ac:dyDescent="0.25">
      <c r="A156" s="1">
        <v>36068</v>
      </c>
      <c r="B156">
        <v>3.96649254222294</v>
      </c>
      <c r="C156">
        <v>3.96649254222294</v>
      </c>
      <c r="D156">
        <v>3.96649254222294</v>
      </c>
    </row>
    <row r="157" spans="1:4" x14ac:dyDescent="0.25">
      <c r="A157" s="1">
        <v>36160</v>
      </c>
      <c r="B157">
        <v>4.58565837298646</v>
      </c>
      <c r="C157">
        <v>4.58565837298646</v>
      </c>
      <c r="D157">
        <v>4.58565837298646</v>
      </c>
    </row>
    <row r="158" spans="1:4" x14ac:dyDescent="0.25">
      <c r="A158" s="1">
        <v>36250</v>
      </c>
      <c r="B158">
        <v>3.1153298919927099</v>
      </c>
      <c r="C158">
        <v>3.1153298919927099</v>
      </c>
      <c r="D158">
        <v>3.1153298919927099</v>
      </c>
    </row>
    <row r="159" spans="1:4" x14ac:dyDescent="0.25">
      <c r="A159" s="1">
        <v>36341</v>
      </c>
      <c r="B159">
        <v>3.6808874136549101</v>
      </c>
      <c r="C159">
        <v>3.6808874136549101</v>
      </c>
      <c r="D159">
        <v>3.6808874136549101</v>
      </c>
    </row>
    <row r="160" spans="1:4" x14ac:dyDescent="0.25">
      <c r="A160" s="1">
        <v>36433</v>
      </c>
      <c r="B160">
        <v>3.62023411058779</v>
      </c>
      <c r="C160">
        <v>3.62023411058779</v>
      </c>
      <c r="D160">
        <v>3.62023411058779</v>
      </c>
    </row>
    <row r="161" spans="1:4" x14ac:dyDescent="0.25">
      <c r="A161" s="1">
        <v>36525</v>
      </c>
      <c r="B161">
        <v>5.0387436266544903</v>
      </c>
      <c r="C161">
        <v>5.0387436266544903</v>
      </c>
      <c r="D161">
        <v>5.0387436266544903</v>
      </c>
    </row>
    <row r="162" spans="1:4" x14ac:dyDescent="0.25">
      <c r="A162" s="1">
        <v>36616</v>
      </c>
      <c r="B162">
        <v>9.5298933684038492</v>
      </c>
      <c r="C162">
        <v>9.5298933684038492</v>
      </c>
      <c r="D162">
        <v>9.5298933684038492</v>
      </c>
    </row>
    <row r="163" spans="1:4" x14ac:dyDescent="0.25">
      <c r="A163" s="1">
        <v>36707</v>
      </c>
      <c r="B163">
        <v>7.0170249249467398</v>
      </c>
      <c r="C163">
        <v>7.0170249249467398</v>
      </c>
      <c r="D163">
        <v>7.0170249249467398</v>
      </c>
    </row>
    <row r="164" spans="1:4" x14ac:dyDescent="0.25">
      <c r="A164" s="1">
        <v>36799</v>
      </c>
      <c r="B164">
        <v>7.4254696373084101</v>
      </c>
      <c r="C164">
        <v>7.4254696373084101</v>
      </c>
      <c r="D164">
        <v>7.4254696373084101</v>
      </c>
    </row>
    <row r="165" spans="1:4" x14ac:dyDescent="0.25">
      <c r="A165" s="1">
        <v>36891</v>
      </c>
      <c r="B165">
        <v>7.4896415475804003</v>
      </c>
      <c r="C165">
        <v>7.4896415475804003</v>
      </c>
      <c r="D165">
        <v>7.4896415475804003</v>
      </c>
    </row>
    <row r="166" spans="1:4" x14ac:dyDescent="0.25">
      <c r="A166" s="1">
        <v>36981</v>
      </c>
      <c r="B166">
        <v>7.0862600865439402</v>
      </c>
      <c r="C166">
        <v>7.0862600865439402</v>
      </c>
      <c r="D166">
        <v>7.0862600865439402</v>
      </c>
    </row>
    <row r="167" spans="1:4" x14ac:dyDescent="0.25">
      <c r="A167" s="1">
        <v>37072</v>
      </c>
      <c r="B167">
        <v>2.4554637316922001</v>
      </c>
      <c r="C167">
        <v>2.4554637316922001</v>
      </c>
      <c r="D167">
        <v>2.4554637316922001</v>
      </c>
    </row>
    <row r="168" spans="1:4" x14ac:dyDescent="0.25">
      <c r="A168" s="1">
        <v>37164</v>
      </c>
      <c r="B168">
        <v>1.4072942450572401</v>
      </c>
      <c r="C168">
        <v>1.4072942450572401</v>
      </c>
      <c r="D168">
        <v>1.4072942450572401</v>
      </c>
    </row>
    <row r="169" spans="1:4" x14ac:dyDescent="0.25">
      <c r="A169" s="1">
        <v>37256</v>
      </c>
      <c r="B169">
        <v>8.5576798766808695E-2</v>
      </c>
      <c r="C169">
        <v>8.5576798766808695E-2</v>
      </c>
      <c r="D169">
        <v>8.5576798766808695E-2</v>
      </c>
    </row>
    <row r="170" spans="1:4" x14ac:dyDescent="0.25">
      <c r="A170" s="1">
        <v>37346</v>
      </c>
      <c r="B170">
        <v>-2.0311817341856702</v>
      </c>
      <c r="C170">
        <v>-2.0311817341856702</v>
      </c>
      <c r="D170">
        <v>-2.0311817341856702</v>
      </c>
    </row>
    <row r="171" spans="1:4" x14ac:dyDescent="0.25">
      <c r="A171" s="1">
        <v>37437</v>
      </c>
      <c r="B171">
        <v>0.860739801569955</v>
      </c>
      <c r="C171">
        <v>0.860739801569955</v>
      </c>
      <c r="D171">
        <v>0.860739801569955</v>
      </c>
    </row>
    <row r="172" spans="1:4" x14ac:dyDescent="0.25">
      <c r="A172" s="1">
        <v>37529</v>
      </c>
      <c r="B172">
        <v>1.47363289435482</v>
      </c>
      <c r="C172">
        <v>1.47363289435482</v>
      </c>
      <c r="D172">
        <v>1.47363289435482</v>
      </c>
    </row>
    <row r="173" spans="1:4" x14ac:dyDescent="0.25">
      <c r="A173" s="1">
        <v>37621</v>
      </c>
      <c r="B173">
        <v>-1.29234929254661</v>
      </c>
      <c r="C173">
        <v>-1.29234929254661</v>
      </c>
      <c r="D173">
        <v>-1.29234929254661</v>
      </c>
    </row>
    <row r="174" spans="1:4" x14ac:dyDescent="0.25">
      <c r="A174" s="1">
        <v>37711</v>
      </c>
      <c r="B174">
        <v>-0.504176617196614</v>
      </c>
      <c r="C174">
        <v>-0.504176617196614</v>
      </c>
      <c r="D174">
        <v>-0.504176617196614</v>
      </c>
    </row>
    <row r="175" spans="1:4" x14ac:dyDescent="0.25">
      <c r="A175" s="1">
        <v>37802</v>
      </c>
      <c r="B175">
        <v>-1.9651462438595799</v>
      </c>
      <c r="C175">
        <v>-1.9651462438595799</v>
      </c>
      <c r="D175">
        <v>-1.9651462438595799</v>
      </c>
    </row>
    <row r="176" spans="1:4" x14ac:dyDescent="0.25">
      <c r="A176" s="1">
        <v>37894</v>
      </c>
      <c r="B176">
        <v>-3.1537155273487398</v>
      </c>
      <c r="C176">
        <v>-3.1537155273487398</v>
      </c>
      <c r="D176">
        <v>-3.1537155273487398</v>
      </c>
    </row>
    <row r="177" spans="1:4" x14ac:dyDescent="0.25">
      <c r="A177" s="1">
        <v>37986</v>
      </c>
      <c r="B177">
        <v>-1.60295784504077</v>
      </c>
      <c r="C177">
        <v>-1.60295784504077</v>
      </c>
      <c r="D177">
        <v>-1.60295784504077</v>
      </c>
    </row>
    <row r="178" spans="1:4" x14ac:dyDescent="0.25">
      <c r="A178" s="1">
        <v>38077</v>
      </c>
      <c r="B178">
        <v>-1.2951871433664099</v>
      </c>
      <c r="C178">
        <v>-1.2951871433664099</v>
      </c>
      <c r="D178">
        <v>-1.2951871433664099</v>
      </c>
    </row>
    <row r="179" spans="1:4" x14ac:dyDescent="0.25">
      <c r="A179" s="1">
        <v>38168</v>
      </c>
      <c r="B179">
        <v>-2.8178679215074101</v>
      </c>
      <c r="C179">
        <v>-2.8178679215074101</v>
      </c>
      <c r="D179">
        <v>-2.8178679215074101</v>
      </c>
    </row>
    <row r="180" spans="1:4" x14ac:dyDescent="0.25">
      <c r="A180" s="1">
        <v>38260</v>
      </c>
      <c r="B180">
        <v>-0.47238980444472201</v>
      </c>
      <c r="C180">
        <v>-0.47238980444472201</v>
      </c>
      <c r="D180">
        <v>-0.47238980444472201</v>
      </c>
    </row>
    <row r="181" spans="1:4" x14ac:dyDescent="0.25">
      <c r="A181" s="1">
        <v>38352</v>
      </c>
      <c r="B181">
        <v>1.0704446227226601</v>
      </c>
      <c r="C181">
        <v>1.0704446227226601</v>
      </c>
      <c r="D181">
        <v>1.0704446227226601</v>
      </c>
    </row>
    <row r="182" spans="1:4" x14ac:dyDescent="0.25">
      <c r="A182" s="1">
        <v>38442</v>
      </c>
      <c r="B182">
        <v>-0.71880689690487898</v>
      </c>
      <c r="C182">
        <v>-0.71880689690487898</v>
      </c>
      <c r="D182">
        <v>-0.71880689690487898</v>
      </c>
    </row>
    <row r="183" spans="1:4" x14ac:dyDescent="0.25">
      <c r="A183" s="1">
        <v>38533</v>
      </c>
      <c r="B183">
        <v>2.7808874455602699</v>
      </c>
      <c r="C183">
        <v>2.7808874455602699</v>
      </c>
      <c r="D183">
        <v>2.7808874455602699</v>
      </c>
    </row>
    <row r="184" spans="1:4" x14ac:dyDescent="0.25">
      <c r="A184" s="1">
        <v>38625</v>
      </c>
      <c r="B184">
        <v>3.4284329880945701</v>
      </c>
      <c r="C184">
        <v>3.4284329880945701</v>
      </c>
      <c r="D184">
        <v>3.4284329880945701</v>
      </c>
    </row>
    <row r="185" spans="1:4" x14ac:dyDescent="0.25">
      <c r="A185" s="1">
        <v>38717</v>
      </c>
      <c r="B185">
        <v>3.52475268627644</v>
      </c>
      <c r="C185">
        <v>3.52475268627644</v>
      </c>
      <c r="D185">
        <v>3.52475268627644</v>
      </c>
    </row>
    <row r="186" spans="1:4" x14ac:dyDescent="0.25">
      <c r="A186" s="1">
        <v>38807</v>
      </c>
      <c r="B186">
        <v>4.8206784502505204</v>
      </c>
      <c r="C186">
        <v>4.8206784502505204</v>
      </c>
      <c r="D186">
        <v>4.8206784502505204</v>
      </c>
    </row>
    <row r="187" spans="1:4" x14ac:dyDescent="0.25">
      <c r="A187" s="1">
        <v>38898</v>
      </c>
      <c r="B187">
        <v>5.6913349332134997</v>
      </c>
      <c r="C187">
        <v>5.6913349332134997</v>
      </c>
      <c r="D187">
        <v>5.6913349332134997</v>
      </c>
    </row>
    <row r="188" spans="1:4" x14ac:dyDescent="0.25">
      <c r="A188" s="1">
        <v>38990</v>
      </c>
      <c r="B188">
        <v>6.5654575174474497</v>
      </c>
      <c r="C188">
        <v>6.5654575174474497</v>
      </c>
      <c r="D188">
        <v>6.5654575174474497</v>
      </c>
    </row>
    <row r="189" spans="1:4" x14ac:dyDescent="0.25">
      <c r="A189" s="1">
        <v>39082</v>
      </c>
      <c r="B189">
        <v>8.1253381565548306</v>
      </c>
      <c r="C189">
        <v>8.1253381565548306</v>
      </c>
      <c r="D189">
        <v>8.1253381565548306</v>
      </c>
    </row>
    <row r="190" spans="1:4" x14ac:dyDescent="0.25">
      <c r="A190" s="1">
        <v>39172</v>
      </c>
      <c r="B190">
        <v>6.8658300315491596</v>
      </c>
      <c r="C190">
        <v>6.8658300315491596</v>
      </c>
      <c r="D190">
        <v>6.8658300315491596</v>
      </c>
    </row>
    <row r="191" spans="1:4" x14ac:dyDescent="0.25">
      <c r="A191" s="1">
        <v>39263</v>
      </c>
      <c r="B191">
        <v>4.8367848885085998</v>
      </c>
      <c r="C191">
        <v>4.8367848885085998</v>
      </c>
      <c r="D191">
        <v>4.8367848885085998</v>
      </c>
    </row>
    <row r="192" spans="1:4" x14ac:dyDescent="0.25">
      <c r="A192" s="1">
        <v>39355</v>
      </c>
      <c r="B192">
        <v>5.8253229992175699</v>
      </c>
      <c r="C192">
        <v>5.8253229992175699</v>
      </c>
      <c r="D192">
        <v>5.8253229992175699</v>
      </c>
    </row>
    <row r="193" spans="1:4" x14ac:dyDescent="0.25">
      <c r="A193" s="1">
        <v>39447</v>
      </c>
      <c r="B193">
        <v>5.6628347090604301</v>
      </c>
      <c r="C193">
        <v>5.6628347090604301</v>
      </c>
      <c r="D193">
        <v>5.6628347090604301</v>
      </c>
    </row>
    <row r="194" spans="1:4" x14ac:dyDescent="0.25">
      <c r="A194" s="1">
        <v>39538</v>
      </c>
      <c r="B194">
        <v>2.3342170113932901</v>
      </c>
      <c r="C194">
        <v>2.3342170113932901</v>
      </c>
      <c r="D194">
        <v>2.3342170113932901</v>
      </c>
    </row>
    <row r="195" spans="1:4" x14ac:dyDescent="0.25">
      <c r="A195" s="1">
        <v>39629</v>
      </c>
      <c r="B195">
        <v>0.72095601571058099</v>
      </c>
      <c r="C195">
        <v>0.72095601571058099</v>
      </c>
      <c r="D195">
        <v>0.72095601571058099</v>
      </c>
    </row>
    <row r="196" spans="1:4" x14ac:dyDescent="0.25">
      <c r="A196" s="1">
        <v>39721</v>
      </c>
      <c r="B196">
        <v>-1.4065867194275601</v>
      </c>
      <c r="C196">
        <v>-1.4065867194275601</v>
      </c>
      <c r="D196">
        <v>-1.4065867194275601</v>
      </c>
    </row>
    <row r="197" spans="1:4" x14ac:dyDescent="0.25">
      <c r="A197" s="1">
        <v>39813</v>
      </c>
      <c r="B197">
        <v>-2.7466955275379199</v>
      </c>
      <c r="C197">
        <v>-2.7466955275379199</v>
      </c>
      <c r="D197">
        <v>-2.7466955275379199</v>
      </c>
    </row>
    <row r="198" spans="1:4" x14ac:dyDescent="0.25">
      <c r="A198" s="1">
        <v>39903</v>
      </c>
      <c r="B198">
        <v>-4.0803659939027597</v>
      </c>
      <c r="C198">
        <v>-4.0803659939027597</v>
      </c>
      <c r="D198">
        <v>-4.0803659939027597</v>
      </c>
    </row>
    <row r="199" spans="1:4" x14ac:dyDescent="0.25">
      <c r="A199" s="1">
        <v>39994</v>
      </c>
      <c r="B199">
        <v>-5.7162047488540901</v>
      </c>
      <c r="C199">
        <v>-5.7162047488540901</v>
      </c>
      <c r="D199">
        <v>-5.7162047488540901</v>
      </c>
    </row>
    <row r="200" spans="1:4" x14ac:dyDescent="0.25">
      <c r="A200" s="1">
        <v>40086</v>
      </c>
      <c r="B200">
        <v>-4.5634976333079296</v>
      </c>
      <c r="C200">
        <v>-4.5634976333079296</v>
      </c>
      <c r="D200">
        <v>-4.5634976333079296</v>
      </c>
    </row>
    <row r="201" spans="1:4" x14ac:dyDescent="0.25">
      <c r="A201" s="1">
        <v>40178</v>
      </c>
      <c r="B201">
        <v>-6.1740569072967002</v>
      </c>
      <c r="C201">
        <v>-6.1740569072967002</v>
      </c>
      <c r="D201">
        <v>-6.1740569072967002</v>
      </c>
    </row>
    <row r="202" spans="1:4" x14ac:dyDescent="0.25">
      <c r="A202" s="1">
        <v>40268</v>
      </c>
      <c r="B202">
        <v>-3.68084505471723</v>
      </c>
      <c r="C202">
        <v>-3.68084505471723</v>
      </c>
      <c r="D202">
        <v>-3.68084505471723</v>
      </c>
    </row>
    <row r="203" spans="1:4" x14ac:dyDescent="0.25">
      <c r="A203" s="1">
        <v>40359</v>
      </c>
      <c r="B203">
        <v>-2.09484664567651</v>
      </c>
      <c r="C203">
        <v>-2.09484664567651</v>
      </c>
      <c r="D203">
        <v>-2.09484664567651</v>
      </c>
    </row>
    <row r="204" spans="1:4" x14ac:dyDescent="0.25">
      <c r="A204" s="1">
        <v>40451</v>
      </c>
      <c r="B204">
        <v>-1.73192153512459</v>
      </c>
      <c r="C204">
        <v>-1.73192153512459</v>
      </c>
      <c r="D204">
        <v>-1.73192153512459</v>
      </c>
    </row>
    <row r="205" spans="1:4" x14ac:dyDescent="0.25">
      <c r="A205" s="1">
        <v>40543</v>
      </c>
      <c r="B205">
        <v>-3.4422843459798198</v>
      </c>
      <c r="C205">
        <v>-3.4422843459798198</v>
      </c>
      <c r="D205">
        <v>-3.4422843459798198</v>
      </c>
    </row>
    <row r="206" spans="1:4" x14ac:dyDescent="0.25">
      <c r="A206" s="1">
        <v>40633</v>
      </c>
      <c r="B206">
        <v>-1.73410072374241</v>
      </c>
      <c r="C206">
        <v>-1.73410072374241</v>
      </c>
      <c r="D206">
        <v>-1.73410072374241</v>
      </c>
    </row>
    <row r="207" spans="1:4" x14ac:dyDescent="0.25">
      <c r="A207" s="1">
        <v>40724</v>
      </c>
      <c r="B207">
        <v>-2.9003849113441098</v>
      </c>
      <c r="C207">
        <v>-2.9003849113441098</v>
      </c>
      <c r="D207">
        <v>-2.9003849113441098</v>
      </c>
    </row>
    <row r="208" spans="1:4" x14ac:dyDescent="0.25">
      <c r="A208" s="1">
        <v>40816</v>
      </c>
      <c r="B208">
        <v>-3.0982256378961401</v>
      </c>
      <c r="C208">
        <v>-3.0982256378961401</v>
      </c>
      <c r="D208">
        <v>-3.0982256378961401</v>
      </c>
    </row>
    <row r="209" spans="1:4" x14ac:dyDescent="0.25">
      <c r="A209" s="1">
        <v>40908</v>
      </c>
      <c r="B209">
        <v>-1.77029423122755</v>
      </c>
      <c r="C209">
        <v>-1.77029423122755</v>
      </c>
      <c r="D209">
        <v>-1.77029423122755</v>
      </c>
    </row>
    <row r="210" spans="1:4" x14ac:dyDescent="0.25">
      <c r="A210" s="1">
        <v>40999</v>
      </c>
      <c r="B210">
        <v>-1.45684860049033</v>
      </c>
      <c r="C210">
        <v>-1.45684860049033</v>
      </c>
      <c r="D210">
        <v>-1.45684860049033</v>
      </c>
    </row>
    <row r="211" spans="1:4" x14ac:dyDescent="0.25">
      <c r="A211" s="1">
        <v>41090</v>
      </c>
      <c r="B211">
        <v>-2.0340497332074499</v>
      </c>
      <c r="C211">
        <v>-2.0340497332074499</v>
      </c>
      <c r="D211">
        <v>-2.0340497332074499</v>
      </c>
    </row>
    <row r="212" spans="1:4" x14ac:dyDescent="0.25">
      <c r="A212" s="1">
        <v>41182</v>
      </c>
      <c r="B212">
        <v>-1.0554026658039799</v>
      </c>
      <c r="C212">
        <v>-1.0554026658039799</v>
      </c>
      <c r="D212">
        <v>-1.0554026658039799</v>
      </c>
    </row>
    <row r="213" spans="1:4" x14ac:dyDescent="0.25">
      <c r="A213" s="1">
        <v>41274</v>
      </c>
      <c r="B213">
        <v>-0.86894124820248797</v>
      </c>
      <c r="C213">
        <v>-0.86894124820248797</v>
      </c>
      <c r="D213">
        <v>-0.86894124820248797</v>
      </c>
    </row>
    <row r="214" spans="1:4" x14ac:dyDescent="0.25">
      <c r="A214" s="1">
        <v>41364</v>
      </c>
      <c r="B214">
        <v>-2.6790350062661399</v>
      </c>
      <c r="C214">
        <v>-2.6790350062661399</v>
      </c>
      <c r="D214">
        <v>-2.6790350062661399</v>
      </c>
    </row>
    <row r="215" spans="1:4" x14ac:dyDescent="0.25">
      <c r="A215" s="1">
        <v>41455</v>
      </c>
      <c r="B215">
        <v>-2.4835959627008499</v>
      </c>
      <c r="C215">
        <v>-2.4835959627008499</v>
      </c>
      <c r="D215">
        <v>-2.4835959627008499</v>
      </c>
    </row>
    <row r="216" spans="1:4" x14ac:dyDescent="0.25">
      <c r="A216" s="1">
        <v>41547</v>
      </c>
      <c r="B216">
        <v>-3.5108679374377498</v>
      </c>
      <c r="C216">
        <v>-3.5108679374377498</v>
      </c>
      <c r="D216">
        <v>-3.5108679374377498</v>
      </c>
    </row>
    <row r="217" spans="1:4" x14ac:dyDescent="0.25">
      <c r="A217" s="1">
        <v>41639</v>
      </c>
      <c r="B217">
        <v>-4.4556243557690802</v>
      </c>
      <c r="C217">
        <v>-4.4556243557690802</v>
      </c>
      <c r="D217">
        <v>-4.4556243557690802</v>
      </c>
    </row>
    <row r="218" spans="1:4" x14ac:dyDescent="0.25">
      <c r="A218" s="1">
        <v>41729</v>
      </c>
      <c r="B218">
        <v>-3.0433654458553301</v>
      </c>
      <c r="C218">
        <v>-3.0433654458553301</v>
      </c>
      <c r="D218">
        <v>-3.0433654458553301</v>
      </c>
    </row>
    <row r="219" spans="1:4" x14ac:dyDescent="0.25">
      <c r="A219" s="1">
        <v>41820</v>
      </c>
      <c r="B219">
        <v>-2.1069652435555599</v>
      </c>
      <c r="C219">
        <v>-2.1069652435555599</v>
      </c>
      <c r="D219">
        <v>-2.1069652435555599</v>
      </c>
    </row>
    <row r="220" spans="1:4" x14ac:dyDescent="0.25">
      <c r="A220" s="1">
        <v>41912</v>
      </c>
      <c r="B220">
        <v>-2.6013881610712399</v>
      </c>
      <c r="C220">
        <v>-2.6013881610712399</v>
      </c>
      <c r="D220">
        <v>-2.6013881610712399</v>
      </c>
    </row>
    <row r="221" spans="1:4" x14ac:dyDescent="0.25">
      <c r="A221" s="1">
        <v>42004</v>
      </c>
      <c r="B221">
        <v>-0.44361509485622602</v>
      </c>
      <c r="C221">
        <v>-0.44361509485622602</v>
      </c>
      <c r="D221">
        <v>-0.44361509485622602</v>
      </c>
    </row>
    <row r="222" spans="1:4" x14ac:dyDescent="0.25">
      <c r="A222" s="1">
        <v>42094</v>
      </c>
      <c r="B222">
        <v>-1.67992917594126</v>
      </c>
      <c r="C222">
        <v>-1.67992917594126</v>
      </c>
      <c r="D222">
        <v>-1.67992917594126</v>
      </c>
    </row>
    <row r="223" spans="1:4" x14ac:dyDescent="0.25">
      <c r="A223" s="1">
        <v>42185</v>
      </c>
      <c r="B223">
        <v>-2.0610180123970498</v>
      </c>
      <c r="C223">
        <v>-2.0610180123970498</v>
      </c>
      <c r="D223">
        <v>-2.0610180123970498</v>
      </c>
    </row>
    <row r="224" spans="1:4" x14ac:dyDescent="0.25">
      <c r="A224" s="1">
        <v>42277</v>
      </c>
      <c r="B224">
        <v>-1.41565061788434</v>
      </c>
      <c r="C224">
        <v>-1.41565061788434</v>
      </c>
      <c r="D224">
        <v>-1.41565061788434</v>
      </c>
    </row>
    <row r="225" spans="1:4" x14ac:dyDescent="0.25">
      <c r="A225" s="1">
        <v>42369</v>
      </c>
      <c r="B225">
        <v>-1.0299631325754</v>
      </c>
      <c r="C225">
        <v>-1.0299631325754</v>
      </c>
      <c r="D225">
        <v>-1.0299631325754</v>
      </c>
    </row>
    <row r="226" spans="1:4" x14ac:dyDescent="0.25">
      <c r="A226" s="1">
        <v>42460</v>
      </c>
      <c r="B226">
        <v>-0.47861987335088202</v>
      </c>
      <c r="C226">
        <v>-0.47861987335088202</v>
      </c>
      <c r="D226">
        <v>-0.47861987335088202</v>
      </c>
    </row>
    <row r="227" spans="1:4" x14ac:dyDescent="0.25">
      <c r="A227" s="1">
        <v>42551</v>
      </c>
      <c r="B227">
        <v>-1.3988731226901501</v>
      </c>
      <c r="C227">
        <v>-1.3988731226901501</v>
      </c>
      <c r="D227">
        <v>-1.3988731226901501</v>
      </c>
    </row>
    <row r="228" spans="1:4" x14ac:dyDescent="0.25">
      <c r="A228" s="1">
        <v>42643</v>
      </c>
      <c r="B228">
        <v>-1.3318975985516499</v>
      </c>
      <c r="C228">
        <v>-1.3318975985516499</v>
      </c>
      <c r="D228">
        <v>-1.3318975985516499</v>
      </c>
    </row>
    <row r="229" spans="1:4" x14ac:dyDescent="0.25">
      <c r="A229" s="1">
        <v>42735</v>
      </c>
      <c r="B229">
        <v>-2.0203759004192299</v>
      </c>
      <c r="C229">
        <v>-2.0203759004192299</v>
      </c>
      <c r="D229">
        <v>-2.0203759004192299</v>
      </c>
    </row>
    <row r="230" spans="1:4" x14ac:dyDescent="0.25">
      <c r="A230" s="1">
        <v>42825</v>
      </c>
      <c r="B230">
        <v>-1.0509128250395601</v>
      </c>
      <c r="C230">
        <v>-1.0509128250395601</v>
      </c>
      <c r="D230">
        <v>-1.0509128250395601</v>
      </c>
    </row>
    <row r="231" spans="1:4" x14ac:dyDescent="0.25">
      <c r="A231" s="1">
        <v>42916</v>
      </c>
      <c r="B231">
        <v>-4.59320605972348E-2</v>
      </c>
      <c r="C231">
        <v>-4.59320605972348E-2</v>
      </c>
      <c r="D231">
        <v>-4.59320605972348E-2</v>
      </c>
    </row>
    <row r="232" spans="1:4" x14ac:dyDescent="0.25">
      <c r="A232" s="1">
        <v>43008</v>
      </c>
      <c r="B232">
        <v>-0.81699993545412297</v>
      </c>
      <c r="C232">
        <v>-0.81699993545412297</v>
      </c>
      <c r="D232">
        <v>-0.81699993545412297</v>
      </c>
    </row>
    <row r="233" spans="1:4" x14ac:dyDescent="0.25">
      <c r="A233" s="1">
        <v>43100</v>
      </c>
      <c r="B233">
        <v>-0.97787425219977298</v>
      </c>
      <c r="C233">
        <v>-0.97787425219977298</v>
      </c>
      <c r="D233">
        <v>-0.97787425219977298</v>
      </c>
    </row>
    <row r="234" spans="1:4" x14ac:dyDescent="0.25">
      <c r="A234" s="1">
        <v>43190</v>
      </c>
      <c r="B234">
        <v>0.63189268525473696</v>
      </c>
      <c r="C234">
        <v>0.63189268525473696</v>
      </c>
      <c r="D234">
        <v>0.63189268525473696</v>
      </c>
    </row>
    <row r="235" spans="1:4" x14ac:dyDescent="0.25">
      <c r="A235" s="1">
        <v>43281</v>
      </c>
      <c r="B235">
        <v>0.70119583204571101</v>
      </c>
      <c r="C235">
        <v>0.70119583204571101</v>
      </c>
      <c r="D235">
        <v>0.70119583204571101</v>
      </c>
    </row>
    <row r="236" spans="1:4" x14ac:dyDescent="0.25">
      <c r="A236" s="1">
        <v>43373</v>
      </c>
      <c r="B236">
        <v>0.846554191893791</v>
      </c>
      <c r="C236">
        <v>0.846554191893791</v>
      </c>
      <c r="D236">
        <v>0.846554191893791</v>
      </c>
    </row>
    <row r="237" spans="1:4" x14ac:dyDescent="0.25">
      <c r="A237" s="1">
        <v>43465</v>
      </c>
      <c r="B237">
        <v>2.1289635037298802</v>
      </c>
      <c r="C237">
        <v>2.1289635037298802</v>
      </c>
      <c r="D237">
        <v>2.1289635037298802</v>
      </c>
    </row>
    <row r="238" spans="1:4" x14ac:dyDescent="0.25">
      <c r="A238" s="1">
        <v>43555</v>
      </c>
      <c r="B238">
        <v>0.79323416191984597</v>
      </c>
      <c r="C238">
        <v>0.79323416191984597</v>
      </c>
      <c r="D238">
        <v>0.79323416191984597</v>
      </c>
    </row>
    <row r="239" spans="1:4" x14ac:dyDescent="0.25">
      <c r="A239" s="1">
        <v>43646</v>
      </c>
      <c r="B239">
        <v>-0.23456556790156999</v>
      </c>
      <c r="C239">
        <v>-0.23456556790156999</v>
      </c>
      <c r="D239">
        <v>-0.23456556790156999</v>
      </c>
    </row>
    <row r="240" spans="1:4" x14ac:dyDescent="0.25">
      <c r="A240" s="1">
        <v>43738</v>
      </c>
      <c r="B240">
        <v>1.35332962089431</v>
      </c>
      <c r="C240">
        <v>1.35332962089431</v>
      </c>
      <c r="D240">
        <v>1.35332962089431</v>
      </c>
    </row>
    <row r="241" spans="1:4" x14ac:dyDescent="0.25">
      <c r="A241" s="1">
        <v>43830</v>
      </c>
      <c r="B241">
        <v>2.3615026054254602</v>
      </c>
      <c r="C241">
        <v>2.3615026054254602</v>
      </c>
      <c r="D241">
        <v>2.3615026054254602</v>
      </c>
    </row>
    <row r="242" spans="1:4" x14ac:dyDescent="0.25">
      <c r="A242" s="1">
        <v>43921</v>
      </c>
      <c r="B242">
        <v>-2.7491525139142201</v>
      </c>
      <c r="C242">
        <v>-2.7491525139142201</v>
      </c>
      <c r="D242">
        <v>-2.7491525139142201</v>
      </c>
    </row>
    <row r="243" spans="1:4" x14ac:dyDescent="0.25">
      <c r="A243" s="1">
        <v>44012</v>
      </c>
      <c r="B243">
        <v>-4.1988978860153097</v>
      </c>
      <c r="C243">
        <v>-4.1988978860153097</v>
      </c>
      <c r="D243">
        <v>-4.1988978860153097</v>
      </c>
    </row>
    <row r="244" spans="1:4" x14ac:dyDescent="0.25">
      <c r="A244" s="1">
        <v>44104</v>
      </c>
      <c r="B244">
        <v>-6.2175655021637102</v>
      </c>
      <c r="C244">
        <v>-6.2175655021637102</v>
      </c>
      <c r="D244">
        <v>-6.2175655021637102</v>
      </c>
    </row>
    <row r="245" spans="1:4" x14ac:dyDescent="0.25">
      <c r="A245" s="1">
        <v>44196</v>
      </c>
      <c r="B245">
        <v>-5.9591196262778503</v>
      </c>
      <c r="C245">
        <v>-5.9591196262778503</v>
      </c>
      <c r="D245">
        <v>-5.9591196262778503</v>
      </c>
    </row>
    <row r="246" spans="1:4" x14ac:dyDescent="0.25">
      <c r="A246" s="1">
        <v>44286</v>
      </c>
      <c r="B246">
        <v>-5.5780034050222902</v>
      </c>
      <c r="C246">
        <v>-5.5780034050222902</v>
      </c>
      <c r="D246">
        <v>-5.5780034050222902</v>
      </c>
    </row>
    <row r="247" spans="1:4" x14ac:dyDescent="0.25">
      <c r="A247" s="1">
        <v>44377</v>
      </c>
      <c r="B247">
        <v>-3.96623687374972</v>
      </c>
      <c r="C247">
        <v>-3.96623687374972</v>
      </c>
      <c r="D247">
        <v>-3.96623687374972</v>
      </c>
    </row>
    <row r="248" spans="1:4" x14ac:dyDescent="0.25">
      <c r="A248" s="1">
        <v>44469</v>
      </c>
      <c r="B248">
        <v>-3.9606593241719699</v>
      </c>
      <c r="C248">
        <v>-3.9606593241719699</v>
      </c>
      <c r="D248">
        <v>-3.9606593241719699</v>
      </c>
    </row>
    <row r="249" spans="1:4" x14ac:dyDescent="0.25">
      <c r="A249" s="1">
        <v>44561</v>
      </c>
      <c r="B249">
        <v>-1.8558710768803599</v>
      </c>
      <c r="C249">
        <v>-1.8558710768803599</v>
      </c>
      <c r="D249">
        <v>-1.8558710768803599</v>
      </c>
    </row>
    <row r="250" spans="1:4" x14ac:dyDescent="0.25">
      <c r="A250" s="1">
        <v>44651</v>
      </c>
      <c r="B250">
        <v>-1.17762396285702</v>
      </c>
      <c r="C250">
        <v>-1.17762396285702</v>
      </c>
      <c r="D250">
        <v>-1.17762396285702</v>
      </c>
    </row>
    <row r="251" spans="1:4" x14ac:dyDescent="0.25">
      <c r="A251" s="1">
        <v>44742</v>
      </c>
      <c r="B251">
        <v>-0.78466173293306696</v>
      </c>
      <c r="C251">
        <v>-0.78466173293306696</v>
      </c>
      <c r="D251">
        <v>-0.78466173293306696</v>
      </c>
    </row>
    <row r="252" spans="1:4" x14ac:dyDescent="0.25">
      <c r="A252" s="1">
        <v>44834</v>
      </c>
      <c r="B252">
        <v>0.32806843140596198</v>
      </c>
      <c r="C252">
        <v>0.32806843140596198</v>
      </c>
      <c r="D252">
        <v>0.32806843140596198</v>
      </c>
    </row>
    <row r="253" spans="1:4" x14ac:dyDescent="0.25">
      <c r="A253" s="1">
        <v>44926</v>
      </c>
      <c r="B253">
        <v>1.32176306247014</v>
      </c>
      <c r="C253">
        <v>1.32176306247014</v>
      </c>
      <c r="D253">
        <v>1.32176306247014</v>
      </c>
    </row>
    <row r="254" spans="1:4" x14ac:dyDescent="0.25">
      <c r="A254" s="1">
        <v>45016</v>
      </c>
      <c r="B254">
        <v>5.8937526216644001</v>
      </c>
      <c r="C254">
        <v>5.8937526216644001</v>
      </c>
      <c r="D254">
        <v>5.8937526216644001</v>
      </c>
    </row>
    <row r="255" spans="1:4" x14ac:dyDescent="0.25">
      <c r="A255" s="1">
        <v>45107</v>
      </c>
      <c r="B255">
        <v>2.2305512733866202</v>
      </c>
      <c r="C255">
        <v>2.2305512733866202</v>
      </c>
      <c r="D255">
        <v>2.2305512733866202</v>
      </c>
    </row>
    <row r="256" spans="1:4" x14ac:dyDescent="0.25">
      <c r="A256" s="1">
        <v>45199</v>
      </c>
      <c r="B256">
        <v>3.16362180659902</v>
      </c>
      <c r="C256">
        <v>3.16362180659902</v>
      </c>
      <c r="D256">
        <v>3.16362180659902</v>
      </c>
    </row>
    <row r="257" spans="1:4" x14ac:dyDescent="0.25">
      <c r="A257" s="1">
        <v>45291</v>
      </c>
      <c r="B257">
        <v>2.6133876078529501</v>
      </c>
      <c r="C257">
        <v>2.6133876078529501</v>
      </c>
      <c r="D257">
        <v>2.6133876078529501</v>
      </c>
    </row>
    <row r="258" spans="1:4" x14ac:dyDescent="0.25">
      <c r="A258" s="1">
        <v>45382</v>
      </c>
      <c r="B258">
        <v>0.85395527147100003</v>
      </c>
      <c r="C258">
        <v>0.85395527147100003</v>
      </c>
      <c r="D258">
        <v>0.85395527147100003</v>
      </c>
    </row>
    <row r="259" spans="1:4" x14ac:dyDescent="0.25">
      <c r="A259" s="1">
        <v>45473</v>
      </c>
      <c r="B259">
        <v>1.21510394394471</v>
      </c>
      <c r="C259">
        <v>1.21510394394471</v>
      </c>
      <c r="D259">
        <v>1.21510394394471</v>
      </c>
    </row>
    <row r="260" spans="1:4" x14ac:dyDescent="0.25">
      <c r="A260" s="1">
        <v>45565</v>
      </c>
      <c r="B260">
        <v>1.2133255458032699</v>
      </c>
      <c r="C260">
        <v>1.2133255458032699</v>
      </c>
      <c r="D260">
        <v>1.2133255458032699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60"/>
  <sheetViews>
    <sheetView workbookViewId="0">
      <selection sqref="A1:D260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2.2785387827864598</v>
      </c>
      <c r="C2">
        <v>2.2785387827864598</v>
      </c>
      <c r="D2">
        <v>2.2785387827864598</v>
      </c>
    </row>
    <row r="3" spans="1:4" x14ac:dyDescent="0.25">
      <c r="A3" s="1">
        <v>22097</v>
      </c>
      <c r="B3">
        <v>2.4172608647906202</v>
      </c>
      <c r="C3">
        <v>2.4172608647906202</v>
      </c>
      <c r="D3">
        <v>2.4172608647906202</v>
      </c>
    </row>
    <row r="4" spans="1:4" x14ac:dyDescent="0.25">
      <c r="A4" s="1">
        <v>22189</v>
      </c>
      <c r="B4">
        <v>2.3477020326037299</v>
      </c>
      <c r="C4">
        <v>2.3477020326037299</v>
      </c>
      <c r="D4">
        <v>2.3477020326037299</v>
      </c>
    </row>
    <row r="5" spans="1:4" x14ac:dyDescent="0.25">
      <c r="A5" s="1">
        <v>22281</v>
      </c>
      <c r="B5">
        <v>2.4079276440041002</v>
      </c>
      <c r="C5">
        <v>2.4079276440041002</v>
      </c>
      <c r="D5">
        <v>2.4079276440041002</v>
      </c>
    </row>
    <row r="6" spans="1:4" x14ac:dyDescent="0.25">
      <c r="A6" s="1">
        <v>22371</v>
      </c>
      <c r="B6">
        <v>2.49310819012336</v>
      </c>
      <c r="C6">
        <v>2.49310819012336</v>
      </c>
      <c r="D6">
        <v>2.49310819012336</v>
      </c>
    </row>
    <row r="7" spans="1:4" x14ac:dyDescent="0.25">
      <c r="A7" s="1">
        <v>22462</v>
      </c>
      <c r="B7">
        <v>2.4786954411661002</v>
      </c>
      <c r="C7">
        <v>2.4786954411661002</v>
      </c>
      <c r="D7">
        <v>2.4786954411661002</v>
      </c>
    </row>
    <row r="8" spans="1:4" x14ac:dyDescent="0.25">
      <c r="A8" s="1">
        <v>22554</v>
      </c>
      <c r="B8">
        <v>2.5544848072764599</v>
      </c>
      <c r="C8">
        <v>2.5544848072764599</v>
      </c>
      <c r="D8">
        <v>2.5544848072764599</v>
      </c>
    </row>
    <row r="9" spans="1:4" x14ac:dyDescent="0.25">
      <c r="A9" s="1">
        <v>22646</v>
      </c>
      <c r="B9">
        <v>2.63571619864683</v>
      </c>
      <c r="C9">
        <v>2.63571619864683</v>
      </c>
      <c r="D9">
        <v>2.63571619864683</v>
      </c>
    </row>
    <row r="10" spans="1:4" x14ac:dyDescent="0.25">
      <c r="A10" s="1">
        <v>22736</v>
      </c>
      <c r="B10">
        <v>2.7698966808501502</v>
      </c>
      <c r="C10">
        <v>2.7698966808501502</v>
      </c>
      <c r="D10">
        <v>2.7698966808501502</v>
      </c>
    </row>
    <row r="11" spans="1:4" x14ac:dyDescent="0.25">
      <c r="A11" s="1">
        <v>22827</v>
      </c>
      <c r="B11">
        <v>2.7256551371334199</v>
      </c>
      <c r="C11">
        <v>2.7256551371334199</v>
      </c>
      <c r="D11">
        <v>2.7256551371334199</v>
      </c>
    </row>
    <row r="12" spans="1:4" x14ac:dyDescent="0.25">
      <c r="A12" s="1">
        <v>22919</v>
      </c>
      <c r="B12">
        <v>2.84137225035425</v>
      </c>
      <c r="C12">
        <v>2.84137225035425</v>
      </c>
      <c r="D12">
        <v>2.84137225035425</v>
      </c>
    </row>
    <row r="13" spans="1:4" x14ac:dyDescent="0.25">
      <c r="A13" s="1">
        <v>23011</v>
      </c>
      <c r="B13">
        <v>2.9284724330994201</v>
      </c>
      <c r="C13">
        <v>2.9284724330994201</v>
      </c>
      <c r="D13">
        <v>2.9284724330994201</v>
      </c>
    </row>
    <row r="14" spans="1:4" x14ac:dyDescent="0.25">
      <c r="A14" s="1">
        <v>23101</v>
      </c>
      <c r="B14">
        <v>3.0122438503375299</v>
      </c>
      <c r="C14">
        <v>3.0122438503375299</v>
      </c>
      <c r="D14">
        <v>3.0122438503375299</v>
      </c>
    </row>
    <row r="15" spans="1:4" x14ac:dyDescent="0.25">
      <c r="A15" s="1">
        <v>23192</v>
      </c>
      <c r="B15">
        <v>3.0141962242081202</v>
      </c>
      <c r="C15">
        <v>3.0141962242081202</v>
      </c>
      <c r="D15">
        <v>3.0141962242081202</v>
      </c>
    </row>
    <row r="16" spans="1:4" x14ac:dyDescent="0.25">
      <c r="A16" s="1">
        <v>23284</v>
      </c>
      <c r="B16">
        <v>3.1038501022784799</v>
      </c>
      <c r="C16">
        <v>3.1038501022784799</v>
      </c>
      <c r="D16">
        <v>3.1038501022784799</v>
      </c>
    </row>
    <row r="17" spans="1:4" x14ac:dyDescent="0.25">
      <c r="A17" s="1">
        <v>23376</v>
      </c>
      <c r="B17">
        <v>3.16965530185808</v>
      </c>
      <c r="C17">
        <v>3.16965530185808</v>
      </c>
      <c r="D17">
        <v>3.16965530185808</v>
      </c>
    </row>
    <row r="18" spans="1:4" x14ac:dyDescent="0.25">
      <c r="A18" s="1">
        <v>23467</v>
      </c>
      <c r="B18">
        <v>3.1959697149183999</v>
      </c>
      <c r="C18">
        <v>3.1959697149183999</v>
      </c>
      <c r="D18">
        <v>3.1959697149183999</v>
      </c>
    </row>
    <row r="19" spans="1:4" x14ac:dyDescent="0.25">
      <c r="A19" s="1">
        <v>23558</v>
      </c>
      <c r="B19">
        <v>3.32746843416172</v>
      </c>
      <c r="C19">
        <v>3.32746843416172</v>
      </c>
      <c r="D19">
        <v>3.32746843416172</v>
      </c>
    </row>
    <row r="20" spans="1:4" x14ac:dyDescent="0.25">
      <c r="A20" s="1">
        <v>23650</v>
      </c>
      <c r="B20">
        <v>3.3105078140525701</v>
      </c>
      <c r="C20">
        <v>3.3105078140525701</v>
      </c>
      <c r="D20">
        <v>3.3105078140525701</v>
      </c>
    </row>
    <row r="21" spans="1:4" x14ac:dyDescent="0.25">
      <c r="A21" s="1">
        <v>23742</v>
      </c>
      <c r="B21">
        <v>3.3253838976383401</v>
      </c>
      <c r="C21">
        <v>3.3253838976383401</v>
      </c>
      <c r="D21">
        <v>3.3253838976383401</v>
      </c>
    </row>
    <row r="22" spans="1:4" x14ac:dyDescent="0.25">
      <c r="A22" s="1">
        <v>23832</v>
      </c>
      <c r="B22">
        <v>3.30237139492578</v>
      </c>
      <c r="C22">
        <v>3.30237139492578</v>
      </c>
      <c r="D22">
        <v>3.30237139492578</v>
      </c>
    </row>
    <row r="23" spans="1:4" x14ac:dyDescent="0.25">
      <c r="A23" s="1">
        <v>23923</v>
      </c>
      <c r="B23">
        <v>3.3179689130090599</v>
      </c>
      <c r="C23">
        <v>3.3179689130090599</v>
      </c>
      <c r="D23">
        <v>3.3179689130090599</v>
      </c>
    </row>
    <row r="24" spans="1:4" x14ac:dyDescent="0.25">
      <c r="A24" s="1">
        <v>24015</v>
      </c>
      <c r="B24">
        <v>3.2852126775708301</v>
      </c>
      <c r="C24">
        <v>3.2852126775708301</v>
      </c>
      <c r="D24">
        <v>3.2852126775708301</v>
      </c>
    </row>
    <row r="25" spans="1:4" x14ac:dyDescent="0.25">
      <c r="A25" s="1">
        <v>24107</v>
      </c>
      <c r="B25">
        <v>3.2739880222230502</v>
      </c>
      <c r="C25">
        <v>3.2739880222230502</v>
      </c>
      <c r="D25">
        <v>3.2739880222230502</v>
      </c>
    </row>
    <row r="26" spans="1:4" x14ac:dyDescent="0.25">
      <c r="A26" s="1">
        <v>24197</v>
      </c>
      <c r="B26">
        <v>3.22053813494857</v>
      </c>
      <c r="C26">
        <v>3.22053813494857</v>
      </c>
      <c r="D26">
        <v>3.22053813494857</v>
      </c>
    </row>
    <row r="27" spans="1:4" x14ac:dyDescent="0.25">
      <c r="A27" s="1">
        <v>24288</v>
      </c>
      <c r="B27">
        <v>3.0854348663149298</v>
      </c>
      <c r="C27">
        <v>3.0854348663149298</v>
      </c>
      <c r="D27">
        <v>3.0854348663149298</v>
      </c>
    </row>
    <row r="28" spans="1:4" x14ac:dyDescent="0.25">
      <c r="A28" s="1">
        <v>24380</v>
      </c>
      <c r="B28">
        <v>3.0098261225491898</v>
      </c>
      <c r="C28">
        <v>3.0098261225491898</v>
      </c>
      <c r="D28">
        <v>3.0098261225491898</v>
      </c>
    </row>
    <row r="29" spans="1:4" x14ac:dyDescent="0.25">
      <c r="A29" s="1">
        <v>24472</v>
      </c>
      <c r="B29">
        <v>2.9061236449896999</v>
      </c>
      <c r="C29">
        <v>2.9061236449896999</v>
      </c>
      <c r="D29">
        <v>2.9061236449896999</v>
      </c>
    </row>
    <row r="30" spans="1:4" x14ac:dyDescent="0.25">
      <c r="A30" s="1">
        <v>24562</v>
      </c>
      <c r="B30">
        <v>2.89184999384574</v>
      </c>
      <c r="C30">
        <v>2.89184999384574</v>
      </c>
      <c r="D30">
        <v>2.89184999384574</v>
      </c>
    </row>
    <row r="31" spans="1:4" x14ac:dyDescent="0.25">
      <c r="A31" s="1">
        <v>24653</v>
      </c>
      <c r="B31">
        <v>2.8488192476355199</v>
      </c>
      <c r="C31">
        <v>2.8488192476355199</v>
      </c>
      <c r="D31">
        <v>2.8488192476355199</v>
      </c>
    </row>
    <row r="32" spans="1:4" x14ac:dyDescent="0.25">
      <c r="A32" s="1">
        <v>24745</v>
      </c>
      <c r="B32">
        <v>2.78910539635707</v>
      </c>
      <c r="C32">
        <v>2.78910539635707</v>
      </c>
      <c r="D32">
        <v>2.78910539635707</v>
      </c>
    </row>
    <row r="33" spans="1:4" x14ac:dyDescent="0.25">
      <c r="A33" s="1">
        <v>24837</v>
      </c>
      <c r="B33">
        <v>2.7318562104470501</v>
      </c>
      <c r="C33">
        <v>2.7318562104470501</v>
      </c>
      <c r="D33">
        <v>2.7318562104470501</v>
      </c>
    </row>
    <row r="34" spans="1:4" x14ac:dyDescent="0.25">
      <c r="A34" s="1">
        <v>24928</v>
      </c>
      <c r="B34">
        <v>2.5695537025116599</v>
      </c>
      <c r="C34">
        <v>2.5695537025116599</v>
      </c>
      <c r="D34">
        <v>2.5695537025116599</v>
      </c>
    </row>
    <row r="35" spans="1:4" x14ac:dyDescent="0.25">
      <c r="A35" s="1">
        <v>25019</v>
      </c>
      <c r="B35">
        <v>2.52537926220141</v>
      </c>
      <c r="C35">
        <v>2.52537926220141</v>
      </c>
      <c r="D35">
        <v>2.52537926220141</v>
      </c>
    </row>
    <row r="36" spans="1:4" x14ac:dyDescent="0.25">
      <c r="A36" s="1">
        <v>25111</v>
      </c>
      <c r="B36">
        <v>2.3926828853908</v>
      </c>
      <c r="C36">
        <v>2.3926828853908</v>
      </c>
      <c r="D36">
        <v>2.3926828853908</v>
      </c>
    </row>
    <row r="37" spans="1:4" x14ac:dyDescent="0.25">
      <c r="A37" s="1">
        <v>25203</v>
      </c>
      <c r="B37">
        <v>2.3817094192723598</v>
      </c>
      <c r="C37">
        <v>2.3817094192723598</v>
      </c>
      <c r="D37">
        <v>2.3817094192723598</v>
      </c>
    </row>
    <row r="38" spans="1:4" x14ac:dyDescent="0.25">
      <c r="A38" s="1">
        <v>25293</v>
      </c>
      <c r="B38">
        <v>2.3888650166141399</v>
      </c>
      <c r="C38">
        <v>2.3888650166141399</v>
      </c>
      <c r="D38">
        <v>2.3888650166141399</v>
      </c>
    </row>
    <row r="39" spans="1:4" x14ac:dyDescent="0.25">
      <c r="A39" s="1">
        <v>25384</v>
      </c>
      <c r="B39">
        <v>2.30421520778023</v>
      </c>
      <c r="C39">
        <v>2.30421520778023</v>
      </c>
      <c r="D39">
        <v>2.30421520778023</v>
      </c>
    </row>
    <row r="40" spans="1:4" x14ac:dyDescent="0.25">
      <c r="A40" s="1">
        <v>25476</v>
      </c>
      <c r="B40">
        <v>2.22296456327464</v>
      </c>
      <c r="C40">
        <v>2.22296456327464</v>
      </c>
      <c r="D40">
        <v>2.22296456327464</v>
      </c>
    </row>
    <row r="41" spans="1:4" x14ac:dyDescent="0.25">
      <c r="A41" s="1">
        <v>25568</v>
      </c>
      <c r="B41">
        <v>2.27600888199188</v>
      </c>
      <c r="C41">
        <v>2.27600888199188</v>
      </c>
      <c r="D41">
        <v>2.27600888199188</v>
      </c>
    </row>
    <row r="42" spans="1:4" x14ac:dyDescent="0.25">
      <c r="A42" s="1">
        <v>25658</v>
      </c>
      <c r="B42">
        <v>1.971383615898</v>
      </c>
      <c r="C42">
        <v>1.971383615898</v>
      </c>
      <c r="D42">
        <v>1.971383615898</v>
      </c>
    </row>
    <row r="43" spans="1:4" x14ac:dyDescent="0.25">
      <c r="A43" s="1">
        <v>25749</v>
      </c>
      <c r="B43">
        <v>2.02356592707498</v>
      </c>
      <c r="C43">
        <v>2.02356592707498</v>
      </c>
      <c r="D43">
        <v>2.02356592707498</v>
      </c>
    </row>
    <row r="44" spans="1:4" x14ac:dyDescent="0.25">
      <c r="A44" s="1">
        <v>25841</v>
      </c>
      <c r="B44">
        <v>1.60241591856245</v>
      </c>
      <c r="C44">
        <v>1.60241591856245</v>
      </c>
      <c r="D44">
        <v>1.60241591856245</v>
      </c>
    </row>
    <row r="45" spans="1:4" x14ac:dyDescent="0.25">
      <c r="A45" s="1">
        <v>25933</v>
      </c>
      <c r="B45">
        <v>1.4382262545567499</v>
      </c>
      <c r="C45">
        <v>1.4382262545567499</v>
      </c>
      <c r="D45">
        <v>1.4382262545567499</v>
      </c>
    </row>
    <row r="46" spans="1:4" x14ac:dyDescent="0.25">
      <c r="A46" s="1">
        <v>26023</v>
      </c>
      <c r="B46">
        <v>1.48579143127312</v>
      </c>
      <c r="C46">
        <v>1.48579143127312</v>
      </c>
      <c r="D46">
        <v>1.48579143127312</v>
      </c>
    </row>
    <row r="47" spans="1:4" x14ac:dyDescent="0.25">
      <c r="A47" s="1">
        <v>26114</v>
      </c>
      <c r="B47">
        <v>1.3857162304630299</v>
      </c>
      <c r="C47">
        <v>1.3857162304630299</v>
      </c>
      <c r="D47">
        <v>1.3857162304630299</v>
      </c>
    </row>
    <row r="48" spans="1:4" x14ac:dyDescent="0.25">
      <c r="A48" s="1">
        <v>26206</v>
      </c>
      <c r="B48">
        <v>1.37483184152837</v>
      </c>
      <c r="C48">
        <v>1.37483184152837</v>
      </c>
      <c r="D48">
        <v>1.37483184152837</v>
      </c>
    </row>
    <row r="49" spans="1:4" x14ac:dyDescent="0.25">
      <c r="A49" s="1">
        <v>26298</v>
      </c>
      <c r="B49">
        <v>1.3217522280651</v>
      </c>
      <c r="C49">
        <v>1.3217522280651</v>
      </c>
      <c r="D49">
        <v>1.3217522280651</v>
      </c>
    </row>
    <row r="50" spans="1:4" x14ac:dyDescent="0.25">
      <c r="A50" s="1">
        <v>26389</v>
      </c>
      <c r="B50">
        <v>1.4515397248533199</v>
      </c>
      <c r="C50">
        <v>1.4515397248533199</v>
      </c>
      <c r="D50">
        <v>1.4515397248533199</v>
      </c>
    </row>
    <row r="51" spans="1:4" x14ac:dyDescent="0.25">
      <c r="A51" s="1">
        <v>26480</v>
      </c>
      <c r="B51">
        <v>1.5522273799916499</v>
      </c>
      <c r="C51">
        <v>1.5522273799916499</v>
      </c>
      <c r="D51">
        <v>1.5522273799916499</v>
      </c>
    </row>
    <row r="52" spans="1:4" x14ac:dyDescent="0.25">
      <c r="A52" s="1">
        <v>26572</v>
      </c>
      <c r="B52">
        <v>1.54783862156604</v>
      </c>
      <c r="C52">
        <v>1.54783862156604</v>
      </c>
      <c r="D52">
        <v>1.54783862156604</v>
      </c>
    </row>
    <row r="53" spans="1:4" x14ac:dyDescent="0.25">
      <c r="A53" s="1">
        <v>26664</v>
      </c>
      <c r="B53">
        <v>1.4292208069666801</v>
      </c>
      <c r="C53">
        <v>1.4292208069666801</v>
      </c>
      <c r="D53">
        <v>1.4292208069666801</v>
      </c>
    </row>
    <row r="54" spans="1:4" x14ac:dyDescent="0.25">
      <c r="A54" s="1">
        <v>26754</v>
      </c>
      <c r="B54">
        <v>1.99643248541389</v>
      </c>
      <c r="C54">
        <v>1.99643248541389</v>
      </c>
      <c r="D54">
        <v>1.99643248541389</v>
      </c>
    </row>
    <row r="55" spans="1:4" x14ac:dyDescent="0.25">
      <c r="A55" s="1">
        <v>26845</v>
      </c>
      <c r="B55">
        <v>1.9765158974334001</v>
      </c>
      <c r="C55">
        <v>1.9765158974334001</v>
      </c>
      <c r="D55">
        <v>1.9765158974334001</v>
      </c>
    </row>
    <row r="56" spans="1:4" x14ac:dyDescent="0.25">
      <c r="A56" s="1">
        <v>26937</v>
      </c>
      <c r="B56">
        <v>2.0239426233792002</v>
      </c>
      <c r="C56">
        <v>2.0239426233792002</v>
      </c>
      <c r="D56">
        <v>2.0239426233792002</v>
      </c>
    </row>
    <row r="57" spans="1:4" x14ac:dyDescent="0.25">
      <c r="A57" s="1">
        <v>27029</v>
      </c>
      <c r="B57">
        <v>1.92977813380212</v>
      </c>
      <c r="C57">
        <v>1.92977813380212</v>
      </c>
      <c r="D57">
        <v>1.92977813380212</v>
      </c>
    </row>
    <row r="58" spans="1:4" x14ac:dyDescent="0.25">
      <c r="A58" s="1">
        <v>27119</v>
      </c>
      <c r="B58">
        <v>2.0255708120137599</v>
      </c>
      <c r="C58">
        <v>2.0255708120137599</v>
      </c>
      <c r="D58">
        <v>2.0255708120137599</v>
      </c>
    </row>
    <row r="59" spans="1:4" x14ac:dyDescent="0.25">
      <c r="A59" s="1">
        <v>27210</v>
      </c>
      <c r="B59">
        <v>2.0057007212646298</v>
      </c>
      <c r="C59">
        <v>2.0057007212646298</v>
      </c>
      <c r="D59">
        <v>2.0057007212646298</v>
      </c>
    </row>
    <row r="60" spans="1:4" x14ac:dyDescent="0.25">
      <c r="A60" s="1">
        <v>27302</v>
      </c>
      <c r="B60">
        <v>1.8187279056783801</v>
      </c>
      <c r="C60">
        <v>1.8187279056783801</v>
      </c>
      <c r="D60">
        <v>1.8187279056783801</v>
      </c>
    </row>
    <row r="61" spans="1:4" x14ac:dyDescent="0.25">
      <c r="A61" s="1">
        <v>27394</v>
      </c>
      <c r="B61">
        <v>1.3866611234014701</v>
      </c>
      <c r="C61">
        <v>1.3866611234014701</v>
      </c>
      <c r="D61">
        <v>1.3866611234014701</v>
      </c>
    </row>
    <row r="62" spans="1:4" x14ac:dyDescent="0.25">
      <c r="A62" s="1">
        <v>27484</v>
      </c>
      <c r="B62">
        <v>1.4760129537381099</v>
      </c>
      <c r="C62">
        <v>1.4760129537381099</v>
      </c>
      <c r="D62">
        <v>1.4760129537381099</v>
      </c>
    </row>
    <row r="63" spans="1:4" x14ac:dyDescent="0.25">
      <c r="A63" s="1">
        <v>27575</v>
      </c>
      <c r="B63">
        <v>1.66679870572106</v>
      </c>
      <c r="C63">
        <v>1.66679870572106</v>
      </c>
      <c r="D63">
        <v>1.66679870572106</v>
      </c>
    </row>
    <row r="64" spans="1:4" x14ac:dyDescent="0.25">
      <c r="A64" s="1">
        <v>27667</v>
      </c>
      <c r="B64">
        <v>1.8489092404656999</v>
      </c>
      <c r="C64">
        <v>1.8489092404656999</v>
      </c>
      <c r="D64">
        <v>1.8489092404656999</v>
      </c>
    </row>
    <row r="65" spans="1:4" x14ac:dyDescent="0.25">
      <c r="A65" s="1">
        <v>27759</v>
      </c>
      <c r="B65">
        <v>1.7938944385264399</v>
      </c>
      <c r="C65">
        <v>1.7938944385264399</v>
      </c>
      <c r="D65">
        <v>1.7938944385264399</v>
      </c>
    </row>
    <row r="66" spans="1:4" x14ac:dyDescent="0.25">
      <c r="A66" s="1">
        <v>27850</v>
      </c>
      <c r="B66">
        <v>1.7813701821969099</v>
      </c>
      <c r="C66">
        <v>1.7813701821969099</v>
      </c>
      <c r="D66">
        <v>1.7813701821969099</v>
      </c>
    </row>
    <row r="67" spans="1:4" x14ac:dyDescent="0.25">
      <c r="A67" s="1">
        <v>27941</v>
      </c>
      <c r="B67">
        <v>1.97810309798114</v>
      </c>
      <c r="C67">
        <v>1.97810309798114</v>
      </c>
      <c r="D67">
        <v>1.97810309798114</v>
      </c>
    </row>
    <row r="68" spans="1:4" x14ac:dyDescent="0.25">
      <c r="A68" s="1">
        <v>28033</v>
      </c>
      <c r="B68">
        <v>2.07005266370814</v>
      </c>
      <c r="C68">
        <v>2.07005266370814</v>
      </c>
      <c r="D68">
        <v>2.07005266370814</v>
      </c>
    </row>
    <row r="69" spans="1:4" x14ac:dyDescent="0.25">
      <c r="A69" s="1">
        <v>28125</v>
      </c>
      <c r="B69">
        <v>1.87899107831235</v>
      </c>
      <c r="C69">
        <v>1.87899107831235</v>
      </c>
      <c r="D69">
        <v>1.87899107831235</v>
      </c>
    </row>
    <row r="70" spans="1:4" x14ac:dyDescent="0.25">
      <c r="A70" s="1">
        <v>28215</v>
      </c>
      <c r="B70">
        <v>2.0567715434993001</v>
      </c>
      <c r="C70">
        <v>2.0567715434993001</v>
      </c>
      <c r="D70">
        <v>2.0567715434993001</v>
      </c>
    </row>
    <row r="71" spans="1:4" x14ac:dyDescent="0.25">
      <c r="A71" s="1">
        <v>28306</v>
      </c>
      <c r="B71">
        <v>2.0940769440312001</v>
      </c>
      <c r="C71">
        <v>2.0940769440312001</v>
      </c>
      <c r="D71">
        <v>2.0940769440312001</v>
      </c>
    </row>
    <row r="72" spans="1:4" x14ac:dyDescent="0.25">
      <c r="A72" s="1">
        <v>28398</v>
      </c>
      <c r="B72">
        <v>2.2051624626787598</v>
      </c>
      <c r="C72">
        <v>2.2051624626787598</v>
      </c>
      <c r="D72">
        <v>2.2051624626787598</v>
      </c>
    </row>
    <row r="73" spans="1:4" x14ac:dyDescent="0.25">
      <c r="A73" s="1">
        <v>28490</v>
      </c>
      <c r="B73">
        <v>2.3043541755416999</v>
      </c>
      <c r="C73">
        <v>2.3043541755416999</v>
      </c>
      <c r="D73">
        <v>2.3043541755416999</v>
      </c>
    </row>
    <row r="74" spans="1:4" x14ac:dyDescent="0.25">
      <c r="A74" s="1">
        <v>28580</v>
      </c>
      <c r="B74">
        <v>2.4316412496515398</v>
      </c>
      <c r="C74">
        <v>2.4316412496515398</v>
      </c>
      <c r="D74">
        <v>2.4316412496515398</v>
      </c>
    </row>
    <row r="75" spans="1:4" x14ac:dyDescent="0.25">
      <c r="A75" s="1">
        <v>28671</v>
      </c>
      <c r="B75">
        <v>2.2701791871672499</v>
      </c>
      <c r="C75">
        <v>2.2701791871672499</v>
      </c>
      <c r="D75">
        <v>2.2701791871672499</v>
      </c>
    </row>
    <row r="76" spans="1:4" x14ac:dyDescent="0.25">
      <c r="A76" s="1">
        <v>28763</v>
      </c>
      <c r="B76">
        <v>2.3069447262862899</v>
      </c>
      <c r="C76">
        <v>2.3069447262862899</v>
      </c>
      <c r="D76">
        <v>2.3069447262862899</v>
      </c>
    </row>
    <row r="77" spans="1:4" x14ac:dyDescent="0.25">
      <c r="A77" s="1">
        <v>28855</v>
      </c>
      <c r="B77">
        <v>2.31523056359761</v>
      </c>
      <c r="C77">
        <v>2.31523056359761</v>
      </c>
      <c r="D77">
        <v>2.31523056359761</v>
      </c>
    </row>
    <row r="78" spans="1:4" x14ac:dyDescent="0.25">
      <c r="A78" s="1">
        <v>28945</v>
      </c>
      <c r="B78">
        <v>2.2729071910829002</v>
      </c>
      <c r="C78">
        <v>2.2729071910829002</v>
      </c>
      <c r="D78">
        <v>2.2729071910829002</v>
      </c>
    </row>
    <row r="79" spans="1:4" x14ac:dyDescent="0.25">
      <c r="A79" s="1">
        <v>29036</v>
      </c>
      <c r="B79">
        <v>2.1411320365574</v>
      </c>
      <c r="C79">
        <v>2.1411320365574</v>
      </c>
      <c r="D79">
        <v>2.1411320365574</v>
      </c>
    </row>
    <row r="80" spans="1:4" x14ac:dyDescent="0.25">
      <c r="A80" s="1">
        <v>29128</v>
      </c>
      <c r="B80">
        <v>2.11591874498398</v>
      </c>
      <c r="C80">
        <v>2.11591874498398</v>
      </c>
      <c r="D80">
        <v>2.11591874498398</v>
      </c>
    </row>
    <row r="81" spans="1:4" x14ac:dyDescent="0.25">
      <c r="A81" s="1">
        <v>29220</v>
      </c>
      <c r="B81">
        <v>2.1350849349918302</v>
      </c>
      <c r="C81">
        <v>2.1350849349918302</v>
      </c>
      <c r="D81">
        <v>2.1350849349918302</v>
      </c>
    </row>
    <row r="82" spans="1:4" x14ac:dyDescent="0.25">
      <c r="A82" s="1">
        <v>29311</v>
      </c>
      <c r="B82">
        <v>2.0481827793596299</v>
      </c>
      <c r="C82">
        <v>2.0481827793596299</v>
      </c>
      <c r="D82">
        <v>2.0481827793596299</v>
      </c>
    </row>
    <row r="83" spans="1:4" x14ac:dyDescent="0.25">
      <c r="A83" s="1">
        <v>29402</v>
      </c>
      <c r="B83">
        <v>1.47609077967086</v>
      </c>
      <c r="C83">
        <v>1.47609077967086</v>
      </c>
      <c r="D83">
        <v>1.47609077967086</v>
      </c>
    </row>
    <row r="84" spans="1:4" x14ac:dyDescent="0.25">
      <c r="A84" s="1">
        <v>29494</v>
      </c>
      <c r="B84">
        <v>1.5267768376667701</v>
      </c>
      <c r="C84">
        <v>1.5267768376667701</v>
      </c>
      <c r="D84">
        <v>1.5267768376667701</v>
      </c>
    </row>
    <row r="85" spans="1:4" x14ac:dyDescent="0.25">
      <c r="A85" s="1">
        <v>29586</v>
      </c>
      <c r="B85">
        <v>1.4447347380373201</v>
      </c>
      <c r="C85">
        <v>1.4447347380373201</v>
      </c>
      <c r="D85">
        <v>1.4447347380373201</v>
      </c>
    </row>
    <row r="86" spans="1:4" x14ac:dyDescent="0.25">
      <c r="A86" s="1">
        <v>29676</v>
      </c>
      <c r="B86">
        <v>1.66865300499456</v>
      </c>
      <c r="C86">
        <v>1.66865300499456</v>
      </c>
      <c r="D86">
        <v>1.66865300499456</v>
      </c>
    </row>
    <row r="87" spans="1:4" x14ac:dyDescent="0.25">
      <c r="A87" s="1">
        <v>29767</v>
      </c>
      <c r="B87">
        <v>1.7977047436971501</v>
      </c>
      <c r="C87">
        <v>1.7977047436971501</v>
      </c>
      <c r="D87">
        <v>1.7977047436971501</v>
      </c>
    </row>
    <row r="88" spans="1:4" x14ac:dyDescent="0.25">
      <c r="A88" s="1">
        <v>29859</v>
      </c>
      <c r="B88">
        <v>2.2321998146098299</v>
      </c>
      <c r="C88">
        <v>2.2321998146098299</v>
      </c>
      <c r="D88">
        <v>2.2321998146098299</v>
      </c>
    </row>
    <row r="89" spans="1:4" x14ac:dyDescent="0.25">
      <c r="A89" s="1">
        <v>29951</v>
      </c>
      <c r="B89">
        <v>2.0120115567610801</v>
      </c>
      <c r="C89">
        <v>2.0120115567610801</v>
      </c>
      <c r="D89">
        <v>2.0120115567610801</v>
      </c>
    </row>
    <row r="90" spans="1:4" x14ac:dyDescent="0.25">
      <c r="A90" s="1">
        <v>30041</v>
      </c>
      <c r="B90">
        <v>2.2240293983955</v>
      </c>
      <c r="C90">
        <v>2.2240293983955</v>
      </c>
      <c r="D90">
        <v>2.2240293983955</v>
      </c>
    </row>
    <row r="91" spans="1:4" x14ac:dyDescent="0.25">
      <c r="A91" s="1">
        <v>30132</v>
      </c>
      <c r="B91">
        <v>2.45518665854798</v>
      </c>
      <c r="C91">
        <v>2.45518665854798</v>
      </c>
      <c r="D91">
        <v>2.45518665854798</v>
      </c>
    </row>
    <row r="92" spans="1:4" x14ac:dyDescent="0.25">
      <c r="A92" s="1">
        <v>30224</v>
      </c>
      <c r="B92">
        <v>2.1530952603297799</v>
      </c>
      <c r="C92">
        <v>2.1530952603297799</v>
      </c>
      <c r="D92">
        <v>2.1530952603297799</v>
      </c>
    </row>
    <row r="93" spans="1:4" x14ac:dyDescent="0.25">
      <c r="A93" s="1">
        <v>30316</v>
      </c>
      <c r="B93">
        <v>1.6920297598599201</v>
      </c>
      <c r="C93">
        <v>1.6920297598599201</v>
      </c>
      <c r="D93">
        <v>1.6920297598599201</v>
      </c>
    </row>
    <row r="94" spans="1:4" x14ac:dyDescent="0.25">
      <c r="A94" s="1">
        <v>30406</v>
      </c>
      <c r="B94">
        <v>2.1097521521320801</v>
      </c>
      <c r="C94">
        <v>2.1097521521320801</v>
      </c>
      <c r="D94">
        <v>2.1097521521320801</v>
      </c>
    </row>
    <row r="95" spans="1:4" x14ac:dyDescent="0.25">
      <c r="A95" s="1">
        <v>30497</v>
      </c>
      <c r="B95">
        <v>2.3712173337239602</v>
      </c>
      <c r="C95">
        <v>2.3712173337239602</v>
      </c>
      <c r="D95">
        <v>2.3712173337239602</v>
      </c>
    </row>
    <row r="96" spans="1:4" x14ac:dyDescent="0.25">
      <c r="A96" s="1">
        <v>30589</v>
      </c>
      <c r="B96">
        <v>2.6248404062552302</v>
      </c>
      <c r="C96">
        <v>2.6248404062552302</v>
      </c>
      <c r="D96">
        <v>2.6248404062552302</v>
      </c>
    </row>
    <row r="97" spans="1:4" x14ac:dyDescent="0.25">
      <c r="A97" s="1">
        <v>30681</v>
      </c>
      <c r="B97">
        <v>2.6332737134304298</v>
      </c>
      <c r="C97">
        <v>2.6332737134304298</v>
      </c>
      <c r="D97">
        <v>2.6332737134304298</v>
      </c>
    </row>
    <row r="98" spans="1:4" x14ac:dyDescent="0.25">
      <c r="A98" s="1">
        <v>30772</v>
      </c>
      <c r="B98">
        <v>2.7242261594164798</v>
      </c>
      <c r="C98">
        <v>2.7242261594164798</v>
      </c>
      <c r="D98">
        <v>2.7242261594164798</v>
      </c>
    </row>
    <row r="99" spans="1:4" x14ac:dyDescent="0.25">
      <c r="A99" s="1">
        <v>30863</v>
      </c>
      <c r="B99">
        <v>2.9389271495168101</v>
      </c>
      <c r="C99">
        <v>2.9389271495168101</v>
      </c>
      <c r="D99">
        <v>2.9389271495168101</v>
      </c>
    </row>
    <row r="100" spans="1:4" x14ac:dyDescent="0.25">
      <c r="A100" s="1">
        <v>30955</v>
      </c>
      <c r="B100">
        <v>2.70898423779574</v>
      </c>
      <c r="C100">
        <v>2.70898423779574</v>
      </c>
      <c r="D100">
        <v>2.70898423779574</v>
      </c>
    </row>
    <row r="101" spans="1:4" x14ac:dyDescent="0.25">
      <c r="A101" s="1">
        <v>31047</v>
      </c>
      <c r="B101">
        <v>2.4785351873830899</v>
      </c>
      <c r="C101">
        <v>2.4785351873830899</v>
      </c>
      <c r="D101">
        <v>2.4785351873830899</v>
      </c>
    </row>
    <row r="102" spans="1:4" x14ac:dyDescent="0.25">
      <c r="A102" s="1">
        <v>31137</v>
      </c>
      <c r="B102">
        <v>3.0858381226854301</v>
      </c>
      <c r="C102">
        <v>3.0858381226854301</v>
      </c>
      <c r="D102">
        <v>3.0858381226854301</v>
      </c>
    </row>
    <row r="103" spans="1:4" x14ac:dyDescent="0.25">
      <c r="A103" s="1">
        <v>31228</v>
      </c>
      <c r="B103">
        <v>2.7978595603557301</v>
      </c>
      <c r="C103">
        <v>2.7978595603557301</v>
      </c>
      <c r="D103">
        <v>2.7978595603557301</v>
      </c>
    </row>
    <row r="104" spans="1:4" x14ac:dyDescent="0.25">
      <c r="A104" s="1">
        <v>31320</v>
      </c>
      <c r="B104">
        <v>2.88444948691127</v>
      </c>
      <c r="C104">
        <v>2.88444948691127</v>
      </c>
      <c r="D104">
        <v>2.88444948691127</v>
      </c>
    </row>
    <row r="105" spans="1:4" x14ac:dyDescent="0.25">
      <c r="A105" s="1">
        <v>31412</v>
      </c>
      <c r="B105">
        <v>2.57634226595968</v>
      </c>
      <c r="C105">
        <v>2.57634226595968</v>
      </c>
      <c r="D105">
        <v>2.57634226595968</v>
      </c>
    </row>
    <row r="106" spans="1:4" x14ac:dyDescent="0.25">
      <c r="A106" s="1">
        <v>31502</v>
      </c>
      <c r="B106">
        <v>2.4662180003049099</v>
      </c>
      <c r="C106">
        <v>2.4662180003049099</v>
      </c>
      <c r="D106">
        <v>2.4662180003049099</v>
      </c>
    </row>
    <row r="107" spans="1:4" x14ac:dyDescent="0.25">
      <c r="A107" s="1">
        <v>31593</v>
      </c>
      <c r="B107">
        <v>2.0282840627776402</v>
      </c>
      <c r="C107">
        <v>2.0282840627776402</v>
      </c>
      <c r="D107">
        <v>2.0282840627776402</v>
      </c>
    </row>
    <row r="108" spans="1:4" x14ac:dyDescent="0.25">
      <c r="A108" s="1">
        <v>31685</v>
      </c>
      <c r="B108">
        <v>1.9348126279897899</v>
      </c>
      <c r="C108">
        <v>1.9348126279897899</v>
      </c>
      <c r="D108">
        <v>1.9348126279897899</v>
      </c>
    </row>
    <row r="109" spans="1:4" x14ac:dyDescent="0.25">
      <c r="A109" s="1">
        <v>31777</v>
      </c>
      <c r="B109">
        <v>1.96416539609314</v>
      </c>
      <c r="C109">
        <v>1.96416539609314</v>
      </c>
      <c r="D109">
        <v>1.96416539609314</v>
      </c>
    </row>
    <row r="110" spans="1:4" x14ac:dyDescent="0.25">
      <c r="A110" s="1">
        <v>31867</v>
      </c>
      <c r="B110">
        <v>2.1416723505424899</v>
      </c>
      <c r="C110">
        <v>2.1416723505424899</v>
      </c>
      <c r="D110">
        <v>2.1416723505424899</v>
      </c>
    </row>
    <row r="111" spans="1:4" x14ac:dyDescent="0.25">
      <c r="A111" s="1">
        <v>31958</v>
      </c>
      <c r="B111">
        <v>2.3585353910954501</v>
      </c>
      <c r="C111">
        <v>2.3585353910954501</v>
      </c>
      <c r="D111">
        <v>2.3585353910954501</v>
      </c>
    </row>
    <row r="112" spans="1:4" x14ac:dyDescent="0.25">
      <c r="A112" s="1">
        <v>32050</v>
      </c>
      <c r="B112">
        <v>2.38178789149319</v>
      </c>
      <c r="C112">
        <v>2.38178789149319</v>
      </c>
      <c r="D112">
        <v>2.38178789149319</v>
      </c>
    </row>
    <row r="113" spans="1:4" x14ac:dyDescent="0.25">
      <c r="A113" s="1">
        <v>32142</v>
      </c>
      <c r="B113">
        <v>2.16042293972373</v>
      </c>
      <c r="C113">
        <v>2.16042293972373</v>
      </c>
      <c r="D113">
        <v>2.16042293972373</v>
      </c>
    </row>
    <row r="114" spans="1:4" x14ac:dyDescent="0.25">
      <c r="A114" s="1">
        <v>32233</v>
      </c>
      <c r="B114">
        <v>2.2378443223375899</v>
      </c>
      <c r="C114">
        <v>2.2378443223375899</v>
      </c>
      <c r="D114">
        <v>2.2378443223375899</v>
      </c>
    </row>
    <row r="115" spans="1:4" x14ac:dyDescent="0.25">
      <c r="A115" s="1">
        <v>32324</v>
      </c>
      <c r="B115">
        <v>2.3249729370669199</v>
      </c>
      <c r="C115">
        <v>2.3249729370669199</v>
      </c>
      <c r="D115">
        <v>2.3249729370669199</v>
      </c>
    </row>
    <row r="116" spans="1:4" x14ac:dyDescent="0.25">
      <c r="A116" s="1">
        <v>32416</v>
      </c>
      <c r="B116">
        <v>2.4050386015616301</v>
      </c>
      <c r="C116">
        <v>2.4050386015616301</v>
      </c>
      <c r="D116">
        <v>2.4050386015616301</v>
      </c>
    </row>
    <row r="117" spans="1:4" x14ac:dyDescent="0.25">
      <c r="A117" s="1">
        <v>32508</v>
      </c>
      <c r="B117">
        <v>2.6127305378205601</v>
      </c>
      <c r="C117">
        <v>2.6127305378205601</v>
      </c>
      <c r="D117">
        <v>2.6127305378205601</v>
      </c>
    </row>
    <row r="118" spans="1:4" x14ac:dyDescent="0.25">
      <c r="A118" s="1">
        <v>32598</v>
      </c>
      <c r="B118">
        <v>2.6295556636241901</v>
      </c>
      <c r="C118">
        <v>2.6295556636241901</v>
      </c>
      <c r="D118">
        <v>2.6295556636241901</v>
      </c>
    </row>
    <row r="119" spans="1:4" x14ac:dyDescent="0.25">
      <c r="A119" s="1">
        <v>32689</v>
      </c>
      <c r="B119">
        <v>2.3936212401488399</v>
      </c>
      <c r="C119">
        <v>2.3936212401488399</v>
      </c>
      <c r="D119">
        <v>2.3936212401488399</v>
      </c>
    </row>
    <row r="120" spans="1:4" x14ac:dyDescent="0.25">
      <c r="A120" s="1">
        <v>32781</v>
      </c>
      <c r="B120">
        <v>2.1726367073381798</v>
      </c>
      <c r="C120">
        <v>2.1726367073381798</v>
      </c>
      <c r="D120">
        <v>2.1726367073381798</v>
      </c>
    </row>
    <row r="121" spans="1:4" x14ac:dyDescent="0.25">
      <c r="A121" s="1">
        <v>32873</v>
      </c>
      <c r="B121">
        <v>2.06445723910474</v>
      </c>
      <c r="C121">
        <v>2.06445723910474</v>
      </c>
      <c r="D121">
        <v>2.06445723910474</v>
      </c>
    </row>
    <row r="122" spans="1:4" x14ac:dyDescent="0.25">
      <c r="A122" s="1">
        <v>32963</v>
      </c>
      <c r="B122">
        <v>2.4602086218409598</v>
      </c>
      <c r="C122">
        <v>2.4602086218409598</v>
      </c>
      <c r="D122">
        <v>2.4602086218409598</v>
      </c>
    </row>
    <row r="123" spans="1:4" x14ac:dyDescent="0.25">
      <c r="A123" s="1">
        <v>33054</v>
      </c>
      <c r="B123">
        <v>2.4896971498280398</v>
      </c>
      <c r="C123">
        <v>2.4896971498280398</v>
      </c>
      <c r="D123">
        <v>2.4896971498280398</v>
      </c>
    </row>
    <row r="124" spans="1:4" x14ac:dyDescent="0.25">
      <c r="A124" s="1">
        <v>33146</v>
      </c>
      <c r="B124">
        <v>2.4439315904329599</v>
      </c>
      <c r="C124">
        <v>2.4439315904329599</v>
      </c>
      <c r="D124">
        <v>2.4439315904329599</v>
      </c>
    </row>
    <row r="125" spans="1:4" x14ac:dyDescent="0.25">
      <c r="A125" s="1">
        <v>33238</v>
      </c>
      <c r="B125">
        <v>2.1799284655851698</v>
      </c>
      <c r="C125">
        <v>2.1799284655851698</v>
      </c>
      <c r="D125">
        <v>2.1799284655851698</v>
      </c>
    </row>
    <row r="126" spans="1:4" x14ac:dyDescent="0.25">
      <c r="A126" s="1">
        <v>33328</v>
      </c>
      <c r="B126">
        <v>2.2390986696918498</v>
      </c>
      <c r="C126">
        <v>2.2390986696918498</v>
      </c>
      <c r="D126">
        <v>2.2390986696918498</v>
      </c>
    </row>
    <row r="127" spans="1:4" x14ac:dyDescent="0.25">
      <c r="A127" s="1">
        <v>33419</v>
      </c>
      <c r="B127">
        <v>2.4105039384640401</v>
      </c>
      <c r="C127">
        <v>2.4105039384640401</v>
      </c>
      <c r="D127">
        <v>2.4105039384640401</v>
      </c>
    </row>
    <row r="128" spans="1:4" x14ac:dyDescent="0.25">
      <c r="A128" s="1">
        <v>33511</v>
      </c>
      <c r="B128">
        <v>2.3706023207329099</v>
      </c>
      <c r="C128">
        <v>2.3706023207329099</v>
      </c>
      <c r="D128">
        <v>2.3706023207329099</v>
      </c>
    </row>
    <row r="129" spans="1:4" x14ac:dyDescent="0.25">
      <c r="A129" s="1">
        <v>33603</v>
      </c>
      <c r="B129">
        <v>2.2369349822030702</v>
      </c>
      <c r="C129">
        <v>2.2369349822030702</v>
      </c>
      <c r="D129">
        <v>2.2369349822030702</v>
      </c>
    </row>
    <row r="130" spans="1:4" x14ac:dyDescent="0.25">
      <c r="A130" s="1">
        <v>33694</v>
      </c>
      <c r="B130">
        <v>2.5695956381993001</v>
      </c>
      <c r="C130">
        <v>2.5695956381993001</v>
      </c>
      <c r="D130">
        <v>2.5695956381993001</v>
      </c>
    </row>
    <row r="131" spans="1:4" x14ac:dyDescent="0.25">
      <c r="A131" s="1">
        <v>33785</v>
      </c>
      <c r="B131">
        <v>2.4857777001422301</v>
      </c>
      <c r="C131">
        <v>2.4857777001422301</v>
      </c>
      <c r="D131">
        <v>2.4857777001422301</v>
      </c>
    </row>
    <row r="132" spans="1:4" x14ac:dyDescent="0.25">
      <c r="A132" s="1">
        <v>33877</v>
      </c>
      <c r="B132">
        <v>2.26450145978988</v>
      </c>
      <c r="C132">
        <v>2.26450145978988</v>
      </c>
      <c r="D132">
        <v>2.26450145978988</v>
      </c>
    </row>
    <row r="133" spans="1:4" x14ac:dyDescent="0.25">
      <c r="A133" s="1">
        <v>33969</v>
      </c>
      <c r="B133">
        <v>2.24541466672237</v>
      </c>
      <c r="C133">
        <v>2.24541466672237</v>
      </c>
      <c r="D133">
        <v>2.24541466672237</v>
      </c>
    </row>
    <row r="134" spans="1:4" x14ac:dyDescent="0.25">
      <c r="A134" s="1">
        <v>34059</v>
      </c>
      <c r="B134">
        <v>2.0865414851362298</v>
      </c>
      <c r="C134">
        <v>2.0865414851362298</v>
      </c>
      <c r="D134">
        <v>2.0865414851362298</v>
      </c>
    </row>
    <row r="135" spans="1:4" x14ac:dyDescent="0.25">
      <c r="A135" s="1">
        <v>34150</v>
      </c>
      <c r="B135">
        <v>1.93140766096716</v>
      </c>
      <c r="C135">
        <v>1.93140766096716</v>
      </c>
      <c r="D135">
        <v>1.93140766096716</v>
      </c>
    </row>
    <row r="136" spans="1:4" x14ac:dyDescent="0.25">
      <c r="A136" s="1">
        <v>34242</v>
      </c>
      <c r="B136">
        <v>2.00537673958054</v>
      </c>
      <c r="C136">
        <v>2.00537673958054</v>
      </c>
      <c r="D136">
        <v>2.00537673958054</v>
      </c>
    </row>
    <row r="137" spans="1:4" x14ac:dyDescent="0.25">
      <c r="A137" s="1">
        <v>34334</v>
      </c>
      <c r="B137">
        <v>2.2176097516960001</v>
      </c>
      <c r="C137">
        <v>2.2176097516960001</v>
      </c>
      <c r="D137">
        <v>2.2176097516960001</v>
      </c>
    </row>
    <row r="138" spans="1:4" x14ac:dyDescent="0.25">
      <c r="A138" s="1">
        <v>34424</v>
      </c>
      <c r="B138">
        <v>2.33037762765239</v>
      </c>
      <c r="C138">
        <v>2.33037762765239</v>
      </c>
      <c r="D138">
        <v>2.33037762765239</v>
      </c>
    </row>
    <row r="139" spans="1:4" x14ac:dyDescent="0.25">
      <c r="A139" s="1">
        <v>34515</v>
      </c>
      <c r="B139">
        <v>2.4289799151136999</v>
      </c>
      <c r="C139">
        <v>2.4289799151136999</v>
      </c>
      <c r="D139">
        <v>2.4289799151136999</v>
      </c>
    </row>
    <row r="140" spans="1:4" x14ac:dyDescent="0.25">
      <c r="A140" s="1">
        <v>34607</v>
      </c>
      <c r="B140">
        <v>2.44465345107717</v>
      </c>
      <c r="C140">
        <v>2.44465345107717</v>
      </c>
      <c r="D140">
        <v>2.44465345107717</v>
      </c>
    </row>
    <row r="141" spans="1:4" x14ac:dyDescent="0.25">
      <c r="A141" s="1">
        <v>34699</v>
      </c>
      <c r="B141">
        <v>2.42256303645153</v>
      </c>
      <c r="C141">
        <v>2.42256303645153</v>
      </c>
      <c r="D141">
        <v>2.42256303645153</v>
      </c>
    </row>
    <row r="142" spans="1:4" x14ac:dyDescent="0.25">
      <c r="A142" s="1">
        <v>34789</v>
      </c>
      <c r="B142">
        <v>2.43956743809037</v>
      </c>
      <c r="C142">
        <v>2.43956743809037</v>
      </c>
      <c r="D142">
        <v>2.43956743809037</v>
      </c>
    </row>
    <row r="143" spans="1:4" x14ac:dyDescent="0.25">
      <c r="A143" s="1">
        <v>34880</v>
      </c>
      <c r="B143">
        <v>2.25686690557127</v>
      </c>
      <c r="C143">
        <v>2.25686690557127</v>
      </c>
      <c r="D143">
        <v>2.25686690557127</v>
      </c>
    </row>
    <row r="144" spans="1:4" x14ac:dyDescent="0.25">
      <c r="A144" s="1">
        <v>34972</v>
      </c>
      <c r="B144">
        <v>2.2694940076466401</v>
      </c>
      <c r="C144">
        <v>2.2694940076466401</v>
      </c>
      <c r="D144">
        <v>2.2694940076466401</v>
      </c>
    </row>
    <row r="145" spans="1:4" x14ac:dyDescent="0.25">
      <c r="A145" s="1">
        <v>35064</v>
      </c>
      <c r="B145">
        <v>2.2753116035536198</v>
      </c>
      <c r="C145">
        <v>2.2753116035536198</v>
      </c>
      <c r="D145">
        <v>2.2753116035536198</v>
      </c>
    </row>
    <row r="146" spans="1:4" x14ac:dyDescent="0.25">
      <c r="A146" s="1">
        <v>35155</v>
      </c>
      <c r="B146">
        <v>2.37171864334986</v>
      </c>
      <c r="C146">
        <v>2.37171864334986</v>
      </c>
      <c r="D146">
        <v>2.37171864334986</v>
      </c>
    </row>
    <row r="147" spans="1:4" x14ac:dyDescent="0.25">
      <c r="A147" s="1">
        <v>35246</v>
      </c>
      <c r="B147">
        <v>2.5318359934505001</v>
      </c>
      <c r="C147">
        <v>2.5318359934505001</v>
      </c>
      <c r="D147">
        <v>2.5318359934505001</v>
      </c>
    </row>
    <row r="148" spans="1:4" x14ac:dyDescent="0.25">
      <c r="A148" s="1">
        <v>35338</v>
      </c>
      <c r="B148">
        <v>2.57463762667303</v>
      </c>
      <c r="C148">
        <v>2.57463762667303</v>
      </c>
      <c r="D148">
        <v>2.57463762667303</v>
      </c>
    </row>
    <row r="149" spans="1:4" x14ac:dyDescent="0.25">
      <c r="A149" s="1">
        <v>35430</v>
      </c>
      <c r="B149">
        <v>2.5692326653991699</v>
      </c>
      <c r="C149">
        <v>2.5692326653991699</v>
      </c>
      <c r="D149">
        <v>2.5692326653991699</v>
      </c>
    </row>
    <row r="150" spans="1:4" x14ac:dyDescent="0.25">
      <c r="A150" s="1">
        <v>35520</v>
      </c>
      <c r="B150">
        <v>2.6623770144330599</v>
      </c>
      <c r="C150">
        <v>2.6623770144330599</v>
      </c>
      <c r="D150">
        <v>2.6623770144330599</v>
      </c>
    </row>
    <row r="151" spans="1:4" x14ac:dyDescent="0.25">
      <c r="A151" s="1">
        <v>35611</v>
      </c>
      <c r="B151">
        <v>2.7072888087394702</v>
      </c>
      <c r="C151">
        <v>2.7072888087394702</v>
      </c>
      <c r="D151">
        <v>2.7072888087394702</v>
      </c>
    </row>
    <row r="152" spans="1:4" x14ac:dyDescent="0.25">
      <c r="A152" s="1">
        <v>35703</v>
      </c>
      <c r="B152">
        <v>2.5308350439109502</v>
      </c>
      <c r="C152">
        <v>2.5308350439109502</v>
      </c>
      <c r="D152">
        <v>2.5308350439109502</v>
      </c>
    </row>
    <row r="153" spans="1:4" x14ac:dyDescent="0.25">
      <c r="A153" s="1">
        <v>35795</v>
      </c>
      <c r="B153">
        <v>2.7116674486143699</v>
      </c>
      <c r="C153">
        <v>2.7116674486143699</v>
      </c>
      <c r="D153">
        <v>2.7116674486143699</v>
      </c>
    </row>
    <row r="154" spans="1:4" x14ac:dyDescent="0.25">
      <c r="A154" s="1">
        <v>35885</v>
      </c>
      <c r="B154">
        <v>2.6811498115548198</v>
      </c>
      <c r="C154">
        <v>2.6811498115548198</v>
      </c>
      <c r="D154">
        <v>2.6811498115548198</v>
      </c>
    </row>
    <row r="155" spans="1:4" x14ac:dyDescent="0.25">
      <c r="A155" s="1">
        <v>35976</v>
      </c>
      <c r="B155">
        <v>2.68084599426814</v>
      </c>
      <c r="C155">
        <v>2.68084599426814</v>
      </c>
      <c r="D155">
        <v>2.68084599426814</v>
      </c>
    </row>
    <row r="156" spans="1:4" x14ac:dyDescent="0.25">
      <c r="A156" s="1">
        <v>36068</v>
      </c>
      <c r="B156">
        <v>2.46930677321612</v>
      </c>
      <c r="C156">
        <v>2.46930677321612</v>
      </c>
      <c r="D156">
        <v>2.46930677321612</v>
      </c>
    </row>
    <row r="157" spans="1:4" x14ac:dyDescent="0.25">
      <c r="A157" s="1">
        <v>36160</v>
      </c>
      <c r="B157">
        <v>2.28443306126549</v>
      </c>
      <c r="C157">
        <v>2.28443306126549</v>
      </c>
      <c r="D157">
        <v>2.28443306126549</v>
      </c>
    </row>
    <row r="158" spans="1:4" x14ac:dyDescent="0.25">
      <c r="A158" s="1">
        <v>36250</v>
      </c>
      <c r="B158">
        <v>2.5750471639165702</v>
      </c>
      <c r="C158">
        <v>2.5750471639165702</v>
      </c>
      <c r="D158">
        <v>2.5750471639165702</v>
      </c>
    </row>
    <row r="159" spans="1:4" x14ac:dyDescent="0.25">
      <c r="A159" s="1">
        <v>36341</v>
      </c>
      <c r="B159">
        <v>2.4351226123266798</v>
      </c>
      <c r="C159">
        <v>2.4351226123266798</v>
      </c>
      <c r="D159">
        <v>2.4351226123266798</v>
      </c>
    </row>
    <row r="160" spans="1:4" x14ac:dyDescent="0.25">
      <c r="A160" s="1">
        <v>36433</v>
      </c>
      <c r="B160">
        <v>2.3215210352331699</v>
      </c>
      <c r="C160">
        <v>2.3215210352331699</v>
      </c>
      <c r="D160">
        <v>2.3215210352331699</v>
      </c>
    </row>
    <row r="161" spans="1:4" x14ac:dyDescent="0.25">
      <c r="A161" s="1">
        <v>36525</v>
      </c>
      <c r="B161">
        <v>2.4426531872561998</v>
      </c>
      <c r="C161">
        <v>2.4426531872561998</v>
      </c>
      <c r="D161">
        <v>2.4426531872561998</v>
      </c>
    </row>
    <row r="162" spans="1:4" x14ac:dyDescent="0.25">
      <c r="A162" s="1">
        <v>36616</v>
      </c>
      <c r="B162">
        <v>2.2821043523280098</v>
      </c>
      <c r="C162">
        <v>2.2821043523280098</v>
      </c>
      <c r="D162">
        <v>2.2821043523280098</v>
      </c>
    </row>
    <row r="163" spans="1:4" x14ac:dyDescent="0.25">
      <c r="A163" s="1">
        <v>36707</v>
      </c>
      <c r="B163">
        <v>1.83481511667943</v>
      </c>
      <c r="C163">
        <v>1.83481511667943</v>
      </c>
      <c r="D163">
        <v>1.83481511667943</v>
      </c>
    </row>
    <row r="164" spans="1:4" x14ac:dyDescent="0.25">
      <c r="A164" s="1">
        <v>36799</v>
      </c>
      <c r="B164">
        <v>1.7660206116130901</v>
      </c>
      <c r="C164">
        <v>1.7660206116130901</v>
      </c>
      <c r="D164">
        <v>1.7660206116130901</v>
      </c>
    </row>
    <row r="165" spans="1:4" x14ac:dyDescent="0.25">
      <c r="A165" s="1">
        <v>36891</v>
      </c>
      <c r="B165">
        <v>1.5574944703720199</v>
      </c>
      <c r="C165">
        <v>1.5574944703720199</v>
      </c>
      <c r="D165">
        <v>1.5574944703720199</v>
      </c>
    </row>
    <row r="166" spans="1:4" x14ac:dyDescent="0.25">
      <c r="A166" s="1">
        <v>36981</v>
      </c>
      <c r="B166">
        <v>1.6166463177805801</v>
      </c>
      <c r="C166">
        <v>1.6166463177805801</v>
      </c>
      <c r="D166">
        <v>1.6166463177805801</v>
      </c>
    </row>
    <row r="167" spans="1:4" x14ac:dyDescent="0.25">
      <c r="A167" s="1">
        <v>37072</v>
      </c>
      <c r="B167">
        <v>1.61499361522271</v>
      </c>
      <c r="C167">
        <v>1.61499361522271</v>
      </c>
      <c r="D167">
        <v>1.61499361522271</v>
      </c>
    </row>
    <row r="168" spans="1:4" x14ac:dyDescent="0.25">
      <c r="A168" s="1">
        <v>37164</v>
      </c>
      <c r="B168">
        <v>1.32559802159504</v>
      </c>
      <c r="C168">
        <v>1.32559802159504</v>
      </c>
      <c r="D168">
        <v>1.32559802159504</v>
      </c>
    </row>
    <row r="169" spans="1:4" x14ac:dyDescent="0.25">
      <c r="A169" s="1">
        <v>37256</v>
      </c>
      <c r="B169">
        <v>1.3521006585366599</v>
      </c>
      <c r="C169">
        <v>1.3521006585366599</v>
      </c>
      <c r="D169">
        <v>1.3521006585366599</v>
      </c>
    </row>
    <row r="170" spans="1:4" x14ac:dyDescent="0.25">
      <c r="A170" s="1">
        <v>37346</v>
      </c>
      <c r="B170">
        <v>1.6591087122986501</v>
      </c>
      <c r="C170">
        <v>1.6591087122986501</v>
      </c>
      <c r="D170">
        <v>1.6591087122986501</v>
      </c>
    </row>
    <row r="171" spans="1:4" x14ac:dyDescent="0.25">
      <c r="A171" s="1">
        <v>37437</v>
      </c>
      <c r="B171">
        <v>1.5752484443892101</v>
      </c>
      <c r="C171">
        <v>1.5752484443892101</v>
      </c>
      <c r="D171">
        <v>1.5752484443892101</v>
      </c>
    </row>
    <row r="172" spans="1:4" x14ac:dyDescent="0.25">
      <c r="A172" s="1">
        <v>37529</v>
      </c>
      <c r="B172">
        <v>1.2888402845073501</v>
      </c>
      <c r="C172">
        <v>1.2888402845073501</v>
      </c>
      <c r="D172">
        <v>1.2888402845073501</v>
      </c>
    </row>
    <row r="173" spans="1:4" x14ac:dyDescent="0.25">
      <c r="A173" s="1">
        <v>37621</v>
      </c>
      <c r="B173">
        <v>1.1796713123812901</v>
      </c>
      <c r="C173">
        <v>1.1796713123812901</v>
      </c>
      <c r="D173">
        <v>1.1796713123812901</v>
      </c>
    </row>
    <row r="174" spans="1:4" x14ac:dyDescent="0.25">
      <c r="A174" s="1">
        <v>37711</v>
      </c>
      <c r="B174">
        <v>1.3027667690811799</v>
      </c>
      <c r="C174">
        <v>1.3027667690811799</v>
      </c>
      <c r="D174">
        <v>1.3027667690811799</v>
      </c>
    </row>
    <row r="175" spans="1:4" x14ac:dyDescent="0.25">
      <c r="A175" s="1">
        <v>37802</v>
      </c>
      <c r="B175">
        <v>1.5461105810921301</v>
      </c>
      <c r="C175">
        <v>1.5461105810921301</v>
      </c>
      <c r="D175">
        <v>1.5461105810921301</v>
      </c>
    </row>
    <row r="176" spans="1:4" x14ac:dyDescent="0.25">
      <c r="A176" s="1">
        <v>37894</v>
      </c>
      <c r="B176">
        <v>1.7469800717166</v>
      </c>
      <c r="C176">
        <v>1.7469800717166</v>
      </c>
      <c r="D176">
        <v>1.7469800717166</v>
      </c>
    </row>
    <row r="177" spans="1:4" x14ac:dyDescent="0.25">
      <c r="A177" s="1">
        <v>37986</v>
      </c>
      <c r="B177">
        <v>1.8851638661363801</v>
      </c>
      <c r="C177">
        <v>1.8851638661363801</v>
      </c>
      <c r="D177">
        <v>1.8851638661363801</v>
      </c>
    </row>
    <row r="178" spans="1:4" x14ac:dyDescent="0.25">
      <c r="A178" s="1">
        <v>38077</v>
      </c>
      <c r="B178">
        <v>1.82114662771655</v>
      </c>
      <c r="C178">
        <v>1.82114662771655</v>
      </c>
      <c r="D178">
        <v>1.82114662771655</v>
      </c>
    </row>
    <row r="179" spans="1:4" x14ac:dyDescent="0.25">
      <c r="A179" s="1">
        <v>38168</v>
      </c>
      <c r="B179">
        <v>1.9114273177827501</v>
      </c>
      <c r="C179">
        <v>1.9114273177827501</v>
      </c>
      <c r="D179">
        <v>1.9114273177827501</v>
      </c>
    </row>
    <row r="180" spans="1:4" x14ac:dyDescent="0.25">
      <c r="A180" s="1">
        <v>38260</v>
      </c>
      <c r="B180">
        <v>1.81699549403043</v>
      </c>
      <c r="C180">
        <v>1.81699549403043</v>
      </c>
      <c r="D180">
        <v>1.81699549403043</v>
      </c>
    </row>
    <row r="181" spans="1:4" x14ac:dyDescent="0.25">
      <c r="A181" s="1">
        <v>38352</v>
      </c>
      <c r="B181">
        <v>1.7916600124292299</v>
      </c>
      <c r="C181">
        <v>1.7916600124292299</v>
      </c>
      <c r="D181">
        <v>1.7916600124292299</v>
      </c>
    </row>
    <row r="182" spans="1:4" x14ac:dyDescent="0.25">
      <c r="A182" s="1">
        <v>38442</v>
      </c>
      <c r="B182">
        <v>1.8559803135873401</v>
      </c>
      <c r="C182">
        <v>1.8559803135873401</v>
      </c>
      <c r="D182">
        <v>1.8559803135873401</v>
      </c>
    </row>
    <row r="183" spans="1:4" x14ac:dyDescent="0.25">
      <c r="A183" s="1">
        <v>38533</v>
      </c>
      <c r="B183">
        <v>1.6141525492150099</v>
      </c>
      <c r="C183">
        <v>1.6141525492150099</v>
      </c>
      <c r="D183">
        <v>1.6141525492150099</v>
      </c>
    </row>
    <row r="184" spans="1:4" x14ac:dyDescent="0.25">
      <c r="A184" s="1">
        <v>38625</v>
      </c>
      <c r="B184">
        <v>1.63055225066591</v>
      </c>
      <c r="C184">
        <v>1.63055225066591</v>
      </c>
      <c r="D184">
        <v>1.63055225066591</v>
      </c>
    </row>
    <row r="185" spans="1:4" x14ac:dyDescent="0.25">
      <c r="A185" s="1">
        <v>38717</v>
      </c>
      <c r="B185">
        <v>1.60950440850291</v>
      </c>
      <c r="C185">
        <v>1.60950440850291</v>
      </c>
      <c r="D185">
        <v>1.60950440850291</v>
      </c>
    </row>
    <row r="186" spans="1:4" x14ac:dyDescent="0.25">
      <c r="A186" s="1">
        <v>38807</v>
      </c>
      <c r="B186">
        <v>1.6490238155685</v>
      </c>
      <c r="C186">
        <v>1.6490238155685</v>
      </c>
      <c r="D186">
        <v>1.6490238155685</v>
      </c>
    </row>
    <row r="187" spans="1:4" x14ac:dyDescent="0.25">
      <c r="A187" s="1">
        <v>38898</v>
      </c>
      <c r="B187">
        <v>1.77284106669371</v>
      </c>
      <c r="C187">
        <v>1.77284106669371</v>
      </c>
      <c r="D187">
        <v>1.77284106669371</v>
      </c>
    </row>
    <row r="188" spans="1:4" x14ac:dyDescent="0.25">
      <c r="A188" s="1">
        <v>38990</v>
      </c>
      <c r="B188">
        <v>1.64745074658047</v>
      </c>
      <c r="C188">
        <v>1.64745074658047</v>
      </c>
      <c r="D188">
        <v>1.64745074658047</v>
      </c>
    </row>
    <row r="189" spans="1:4" x14ac:dyDescent="0.25">
      <c r="A189" s="1">
        <v>39082</v>
      </c>
      <c r="B189">
        <v>1.72590519230776</v>
      </c>
      <c r="C189">
        <v>1.72590519230776</v>
      </c>
      <c r="D189">
        <v>1.72590519230776</v>
      </c>
    </row>
    <row r="190" spans="1:4" x14ac:dyDescent="0.25">
      <c r="A190" s="1">
        <v>39172</v>
      </c>
      <c r="B190">
        <v>1.9814770441146301</v>
      </c>
      <c r="C190">
        <v>1.9814770441146301</v>
      </c>
      <c r="D190">
        <v>1.9814770441146301</v>
      </c>
    </row>
    <row r="191" spans="1:4" x14ac:dyDescent="0.25">
      <c r="A191" s="1">
        <v>39263</v>
      </c>
      <c r="B191">
        <v>1.8462899435656499</v>
      </c>
      <c r="C191">
        <v>1.8462899435656499</v>
      </c>
      <c r="D191">
        <v>1.8462899435656499</v>
      </c>
    </row>
    <row r="192" spans="1:4" x14ac:dyDescent="0.25">
      <c r="A192" s="1">
        <v>39355</v>
      </c>
      <c r="B192">
        <v>1.62126685410025</v>
      </c>
      <c r="C192">
        <v>1.62126685410025</v>
      </c>
      <c r="D192">
        <v>1.62126685410025</v>
      </c>
    </row>
    <row r="193" spans="1:4" x14ac:dyDescent="0.25">
      <c r="A193" s="1">
        <v>39447</v>
      </c>
      <c r="B193">
        <v>1.4557641772647101</v>
      </c>
      <c r="C193">
        <v>1.4557641772647101</v>
      </c>
      <c r="D193">
        <v>1.4557641772647101</v>
      </c>
    </row>
    <row r="194" spans="1:4" x14ac:dyDescent="0.25">
      <c r="A194" s="1">
        <v>39538</v>
      </c>
      <c r="B194">
        <v>1.1099518758927001</v>
      </c>
      <c r="C194">
        <v>1.1099518758927001</v>
      </c>
      <c r="D194">
        <v>1.1099518758927001</v>
      </c>
    </row>
    <row r="195" spans="1:4" x14ac:dyDescent="0.25">
      <c r="A195" s="1">
        <v>39629</v>
      </c>
      <c r="B195">
        <v>1.0938685849438201</v>
      </c>
      <c r="C195">
        <v>1.0938685849438201</v>
      </c>
      <c r="D195">
        <v>1.0938685849438201</v>
      </c>
    </row>
    <row r="196" spans="1:4" x14ac:dyDescent="0.25">
      <c r="A196" s="1">
        <v>39721</v>
      </c>
      <c r="B196">
        <v>1.0016051119998399</v>
      </c>
      <c r="C196">
        <v>1.0016051119998399</v>
      </c>
      <c r="D196">
        <v>1.0016051119998399</v>
      </c>
    </row>
    <row r="197" spans="1:4" x14ac:dyDescent="0.25">
      <c r="A197" s="1">
        <v>39813</v>
      </c>
      <c r="B197">
        <v>9.3098494283367403E-2</v>
      </c>
      <c r="C197">
        <v>9.3098494283367403E-2</v>
      </c>
      <c r="D197">
        <v>9.3098494283367403E-2</v>
      </c>
    </row>
    <row r="198" spans="1:4" x14ac:dyDescent="0.25">
      <c r="A198" s="1">
        <v>39903</v>
      </c>
      <c r="B198">
        <v>0.34494991456272101</v>
      </c>
      <c r="C198">
        <v>0.34494991456272101</v>
      </c>
      <c r="D198">
        <v>0.34494991456272101</v>
      </c>
    </row>
    <row r="199" spans="1:4" x14ac:dyDescent="0.25">
      <c r="A199" s="1">
        <v>39994</v>
      </c>
      <c r="B199">
        <v>0.76172606487162298</v>
      </c>
      <c r="C199">
        <v>0.76172606487162298</v>
      </c>
      <c r="D199">
        <v>0.76172606487162298</v>
      </c>
    </row>
    <row r="200" spans="1:4" x14ac:dyDescent="0.25">
      <c r="A200" s="1">
        <v>40086</v>
      </c>
      <c r="B200">
        <v>0.79913082638576305</v>
      </c>
      <c r="C200">
        <v>0.79913082638576305</v>
      </c>
      <c r="D200">
        <v>0.79913082638576305</v>
      </c>
    </row>
    <row r="201" spans="1:4" x14ac:dyDescent="0.25">
      <c r="A201" s="1">
        <v>40178</v>
      </c>
      <c r="B201">
        <v>1.05224094620248</v>
      </c>
      <c r="C201">
        <v>1.05224094620248</v>
      </c>
      <c r="D201">
        <v>1.05224094620248</v>
      </c>
    </row>
    <row r="202" spans="1:4" x14ac:dyDescent="0.25">
      <c r="A202" s="1">
        <v>40268</v>
      </c>
      <c r="B202">
        <v>0.76680049382910498</v>
      </c>
      <c r="C202">
        <v>0.76680049382910498</v>
      </c>
      <c r="D202">
        <v>0.76680049382910498</v>
      </c>
    </row>
    <row r="203" spans="1:4" x14ac:dyDescent="0.25">
      <c r="A203" s="1">
        <v>40359</v>
      </c>
      <c r="B203">
        <v>6.7715923867599698E-2</v>
      </c>
      <c r="C203">
        <v>6.7715923867599698E-2</v>
      </c>
      <c r="D203">
        <v>6.7715923867599698E-2</v>
      </c>
    </row>
    <row r="204" spans="1:4" x14ac:dyDescent="0.25">
      <c r="A204" s="1">
        <v>40451</v>
      </c>
      <c r="B204">
        <v>8.7002981868811104E-4</v>
      </c>
      <c r="C204">
        <v>8.7002981868811104E-4</v>
      </c>
      <c r="D204">
        <v>8.7002981868811104E-4</v>
      </c>
    </row>
    <row r="205" spans="1:4" x14ac:dyDescent="0.25">
      <c r="A205" s="1">
        <v>40543</v>
      </c>
      <c r="B205">
        <v>0.135609674129578</v>
      </c>
      <c r="C205">
        <v>0.135609674129578</v>
      </c>
      <c r="D205">
        <v>0.135609674129578</v>
      </c>
    </row>
    <row r="206" spans="1:4" x14ac:dyDescent="0.25">
      <c r="A206" s="1">
        <v>40633</v>
      </c>
      <c r="B206">
        <v>0.453877187448883</v>
      </c>
      <c r="C206">
        <v>0.453877187448883</v>
      </c>
      <c r="D206">
        <v>0.453877187448883</v>
      </c>
    </row>
    <row r="207" spans="1:4" x14ac:dyDescent="0.25">
      <c r="A207" s="1">
        <v>40724</v>
      </c>
      <c r="B207">
        <v>-0.13254571886628799</v>
      </c>
      <c r="C207">
        <v>-0.13254571886628799</v>
      </c>
      <c r="D207">
        <v>-0.13254571886628799</v>
      </c>
    </row>
    <row r="208" spans="1:4" x14ac:dyDescent="0.25">
      <c r="A208" s="1">
        <v>40816</v>
      </c>
      <c r="B208">
        <v>-0.68824537075141001</v>
      </c>
      <c r="C208">
        <v>-0.68824537075141001</v>
      </c>
      <c r="D208">
        <v>-0.68824537075141001</v>
      </c>
    </row>
    <row r="209" spans="1:4" x14ac:dyDescent="0.25">
      <c r="A209" s="1">
        <v>40908</v>
      </c>
      <c r="B209">
        <v>-0.86854395454303202</v>
      </c>
      <c r="C209">
        <v>-0.86854395454303202</v>
      </c>
      <c r="D209">
        <v>-0.86854395454303202</v>
      </c>
    </row>
    <row r="210" spans="1:4" x14ac:dyDescent="0.25">
      <c r="A210" s="1">
        <v>40999</v>
      </c>
      <c r="B210">
        <v>-0.63492295059436099</v>
      </c>
      <c r="C210">
        <v>-0.63492295059436099</v>
      </c>
      <c r="D210">
        <v>-0.63492295059436099</v>
      </c>
    </row>
    <row r="211" spans="1:4" x14ac:dyDescent="0.25">
      <c r="A211" s="1">
        <v>41090</v>
      </c>
      <c r="B211">
        <v>-0.85949770891675603</v>
      </c>
      <c r="C211">
        <v>-0.85949770891675603</v>
      </c>
      <c r="D211">
        <v>-0.85949770891675603</v>
      </c>
    </row>
    <row r="212" spans="1:4" x14ac:dyDescent="0.25">
      <c r="A212" s="1">
        <v>41182</v>
      </c>
      <c r="B212">
        <v>-0.74971401708241503</v>
      </c>
      <c r="C212">
        <v>-0.74971401708241503</v>
      </c>
      <c r="D212">
        <v>-0.74971401708241503</v>
      </c>
    </row>
    <row r="213" spans="1:4" x14ac:dyDescent="0.25">
      <c r="A213" s="1">
        <v>41274</v>
      </c>
      <c r="B213">
        <v>-0.62015370933929503</v>
      </c>
      <c r="C213">
        <v>-0.62015370933929503</v>
      </c>
      <c r="D213">
        <v>-0.62015370933929503</v>
      </c>
    </row>
    <row r="214" spans="1:4" x14ac:dyDescent="0.25">
      <c r="A214" s="1">
        <v>41364</v>
      </c>
      <c r="B214">
        <v>-0.71645196758317298</v>
      </c>
      <c r="C214">
        <v>-0.71645196758317298</v>
      </c>
      <c r="D214">
        <v>-0.71645196758317298</v>
      </c>
    </row>
    <row r="215" spans="1:4" x14ac:dyDescent="0.25">
      <c r="A215" s="1">
        <v>41455</v>
      </c>
      <c r="B215">
        <v>-0.53890321380357398</v>
      </c>
      <c r="C215">
        <v>-0.53890321380357398</v>
      </c>
      <c r="D215">
        <v>-0.53890321380357398</v>
      </c>
    </row>
    <row r="216" spans="1:4" x14ac:dyDescent="0.25">
      <c r="A216" s="1">
        <v>41547</v>
      </c>
      <c r="B216">
        <v>-0.57766244200452899</v>
      </c>
      <c r="C216">
        <v>-0.57766244200452899</v>
      </c>
      <c r="D216">
        <v>-0.57766244200452899</v>
      </c>
    </row>
    <row r="217" spans="1:4" x14ac:dyDescent="0.25">
      <c r="A217" s="1">
        <v>41639</v>
      </c>
      <c r="B217">
        <v>-0.58066251105983402</v>
      </c>
      <c r="C217">
        <v>-0.58066251105983402</v>
      </c>
      <c r="D217">
        <v>-0.58066251105983402</v>
      </c>
    </row>
    <row r="218" spans="1:4" x14ac:dyDescent="0.25">
      <c r="A218" s="1">
        <v>41729</v>
      </c>
      <c r="B218">
        <v>-0.434719764418943</v>
      </c>
      <c r="C218">
        <v>-0.434719764418943</v>
      </c>
      <c r="D218">
        <v>-0.434719764418943</v>
      </c>
    </row>
    <row r="219" spans="1:4" x14ac:dyDescent="0.25">
      <c r="A219" s="1">
        <v>41820</v>
      </c>
      <c r="B219">
        <v>-0.45713762401169</v>
      </c>
      <c r="C219">
        <v>-0.45713762401169</v>
      </c>
      <c r="D219">
        <v>-0.45713762401169</v>
      </c>
    </row>
    <row r="220" spans="1:4" x14ac:dyDescent="0.25">
      <c r="A220" s="1">
        <v>41912</v>
      </c>
      <c r="B220">
        <v>-0.48711132057227602</v>
      </c>
      <c r="C220">
        <v>-0.48711132057227602</v>
      </c>
      <c r="D220">
        <v>-0.48711132057227602</v>
      </c>
    </row>
    <row r="221" spans="1:4" x14ac:dyDescent="0.25">
      <c r="A221" s="1">
        <v>42004</v>
      </c>
      <c r="B221">
        <v>-0.59919158826922603</v>
      </c>
      <c r="C221">
        <v>-0.59919158826922603</v>
      </c>
      <c r="D221">
        <v>-0.59919158826922603</v>
      </c>
    </row>
    <row r="222" spans="1:4" x14ac:dyDescent="0.25">
      <c r="A222" s="1">
        <v>42094</v>
      </c>
      <c r="B222">
        <v>-0.56787578250884196</v>
      </c>
      <c r="C222">
        <v>-0.56787578250884196</v>
      </c>
      <c r="D222">
        <v>-0.56787578250884196</v>
      </c>
    </row>
    <row r="223" spans="1:4" x14ac:dyDescent="0.25">
      <c r="A223" s="1">
        <v>42185</v>
      </c>
      <c r="B223">
        <v>-0.45573969201091702</v>
      </c>
      <c r="C223">
        <v>-0.45573969201091702</v>
      </c>
      <c r="D223">
        <v>-0.45573969201091702</v>
      </c>
    </row>
    <row r="224" spans="1:4" x14ac:dyDescent="0.25">
      <c r="A224" s="1">
        <v>42277</v>
      </c>
      <c r="B224">
        <v>-0.69122735761330301</v>
      </c>
      <c r="C224">
        <v>-0.69122735761330301</v>
      </c>
      <c r="D224">
        <v>-0.69122735761330301</v>
      </c>
    </row>
    <row r="225" spans="1:4" x14ac:dyDescent="0.25">
      <c r="A225" s="1">
        <v>42369</v>
      </c>
      <c r="B225">
        <v>-0.68909555335831296</v>
      </c>
      <c r="C225">
        <v>-0.68909555335831296</v>
      </c>
      <c r="D225">
        <v>-0.68909555335831296</v>
      </c>
    </row>
    <row r="226" spans="1:4" x14ac:dyDescent="0.25">
      <c r="A226" s="1">
        <v>42460</v>
      </c>
      <c r="B226">
        <v>-0.86635876139815005</v>
      </c>
      <c r="C226">
        <v>-0.86635876139815005</v>
      </c>
      <c r="D226">
        <v>-0.86635876139815005</v>
      </c>
    </row>
    <row r="227" spans="1:4" x14ac:dyDescent="0.25">
      <c r="A227" s="1">
        <v>42551</v>
      </c>
      <c r="B227">
        <v>-0.63601733007896</v>
      </c>
      <c r="C227">
        <v>-0.63601733007896</v>
      </c>
      <c r="D227">
        <v>-0.63601733007896</v>
      </c>
    </row>
    <row r="228" spans="1:4" x14ac:dyDescent="0.25">
      <c r="A228" s="1">
        <v>42643</v>
      </c>
      <c r="B228">
        <v>-0.56208634985364003</v>
      </c>
      <c r="C228">
        <v>-0.56208634985364003</v>
      </c>
      <c r="D228">
        <v>-0.56208634985364003</v>
      </c>
    </row>
    <row r="229" spans="1:4" x14ac:dyDescent="0.25">
      <c r="A229" s="1">
        <v>42735</v>
      </c>
      <c r="B229">
        <v>-0.29721059266586197</v>
      </c>
      <c r="C229">
        <v>-0.29721059266586197</v>
      </c>
      <c r="D229">
        <v>-0.29721059266586197</v>
      </c>
    </row>
    <row r="230" spans="1:4" x14ac:dyDescent="0.25">
      <c r="A230" s="1">
        <v>42825</v>
      </c>
      <c r="B230">
        <v>-0.170981534451282</v>
      </c>
      <c r="C230">
        <v>-0.170981534451282</v>
      </c>
      <c r="D230">
        <v>-0.170981534451282</v>
      </c>
    </row>
    <row r="231" spans="1:4" x14ac:dyDescent="0.25">
      <c r="A231" s="1">
        <v>42916</v>
      </c>
      <c r="B231">
        <v>-0.147335041785671</v>
      </c>
      <c r="C231">
        <v>-0.147335041785671</v>
      </c>
      <c r="D231">
        <v>-0.147335041785671</v>
      </c>
    </row>
    <row r="232" spans="1:4" x14ac:dyDescent="0.25">
      <c r="A232" s="1">
        <v>43008</v>
      </c>
      <c r="B232">
        <v>2.49852464984789E-2</v>
      </c>
      <c r="C232">
        <v>2.49852464984789E-2</v>
      </c>
      <c r="D232">
        <v>2.49852464984789E-2</v>
      </c>
    </row>
    <row r="233" spans="1:4" x14ac:dyDescent="0.25">
      <c r="A233" s="1">
        <v>43100</v>
      </c>
      <c r="B233">
        <v>0.16274880215943899</v>
      </c>
      <c r="C233">
        <v>0.16274880215943899</v>
      </c>
      <c r="D233">
        <v>0.16274880215943899</v>
      </c>
    </row>
    <row r="234" spans="1:4" x14ac:dyDescent="0.25">
      <c r="A234" s="1">
        <v>43190</v>
      </c>
      <c r="B234">
        <v>0.26482758537741802</v>
      </c>
      <c r="C234">
        <v>0.26482758537741802</v>
      </c>
      <c r="D234">
        <v>0.26482758537741802</v>
      </c>
    </row>
    <row r="235" spans="1:4" x14ac:dyDescent="0.25">
      <c r="A235" s="1">
        <v>43281</v>
      </c>
      <c r="B235">
        <v>0.114834635191498</v>
      </c>
      <c r="C235">
        <v>0.114834635191498</v>
      </c>
      <c r="D235">
        <v>0.114834635191498</v>
      </c>
    </row>
    <row r="236" spans="1:4" x14ac:dyDescent="0.25">
      <c r="A236" s="1">
        <v>43373</v>
      </c>
      <c r="B236">
        <v>0.14694790162876101</v>
      </c>
      <c r="C236">
        <v>0.14694790162876101</v>
      </c>
      <c r="D236">
        <v>0.14694790162876101</v>
      </c>
    </row>
    <row r="237" spans="1:4" x14ac:dyDescent="0.25">
      <c r="A237" s="1">
        <v>43465</v>
      </c>
      <c r="B237">
        <v>1.6669619093080599E-2</v>
      </c>
      <c r="C237">
        <v>1.6669619093080599E-2</v>
      </c>
      <c r="D237">
        <v>1.6669619093080599E-2</v>
      </c>
    </row>
    <row r="238" spans="1:4" x14ac:dyDescent="0.25">
      <c r="A238" s="1">
        <v>43555</v>
      </c>
      <c r="B238">
        <v>-3.4933181747187798E-2</v>
      </c>
      <c r="C238">
        <v>-3.4933181747187798E-2</v>
      </c>
      <c r="D238">
        <v>-3.4933181747187798E-2</v>
      </c>
    </row>
    <row r="239" spans="1:4" x14ac:dyDescent="0.25">
      <c r="A239" s="1">
        <v>43646</v>
      </c>
      <c r="B239">
        <v>-0.19101684629893101</v>
      </c>
      <c r="C239">
        <v>-0.19101684629893101</v>
      </c>
      <c r="D239">
        <v>-0.19101684629893101</v>
      </c>
    </row>
    <row r="240" spans="1:4" x14ac:dyDescent="0.25">
      <c r="A240" s="1">
        <v>43738</v>
      </c>
      <c r="B240">
        <v>-0.318010599203922</v>
      </c>
      <c r="C240">
        <v>-0.318010599203922</v>
      </c>
      <c r="D240">
        <v>-0.318010599203922</v>
      </c>
    </row>
    <row r="241" spans="1:4" x14ac:dyDescent="0.25">
      <c r="A241" s="1">
        <v>43830</v>
      </c>
      <c r="B241">
        <v>-0.18814486618561099</v>
      </c>
      <c r="C241">
        <v>-0.18814486618561099</v>
      </c>
      <c r="D241">
        <v>-0.18814486618561099</v>
      </c>
    </row>
    <row r="242" spans="1:4" x14ac:dyDescent="0.25">
      <c r="A242" s="1">
        <v>43921</v>
      </c>
      <c r="B242">
        <v>-0.49562440273646802</v>
      </c>
      <c r="C242">
        <v>-0.49562440273646802</v>
      </c>
      <c r="D242">
        <v>-0.49562440273646802</v>
      </c>
    </row>
    <row r="243" spans="1:4" x14ac:dyDescent="0.25">
      <c r="A243" s="1">
        <v>44012</v>
      </c>
      <c r="B243">
        <v>-0.54440604951372795</v>
      </c>
      <c r="C243">
        <v>-0.54440604951372795</v>
      </c>
      <c r="D243">
        <v>-0.54440604951372795</v>
      </c>
    </row>
    <row r="244" spans="1:4" x14ac:dyDescent="0.25">
      <c r="A244" s="1">
        <v>44104</v>
      </c>
      <c r="B244">
        <v>-0.21785993572027501</v>
      </c>
      <c r="C244">
        <v>-0.21785993572027501</v>
      </c>
      <c r="D244">
        <v>-0.21785993572027501</v>
      </c>
    </row>
    <row r="245" spans="1:4" x14ac:dyDescent="0.25">
      <c r="A245" s="1">
        <v>44196</v>
      </c>
      <c r="B245">
        <v>-0.342382221184518</v>
      </c>
      <c r="C245">
        <v>-0.342382221184518</v>
      </c>
      <c r="D245">
        <v>-0.342382221184518</v>
      </c>
    </row>
    <row r="246" spans="1:4" x14ac:dyDescent="0.25">
      <c r="A246" s="1">
        <v>44286</v>
      </c>
      <c r="B246">
        <v>-0.17573576831811499</v>
      </c>
      <c r="C246">
        <v>-0.17573576831811499</v>
      </c>
      <c r="D246">
        <v>-0.17573576831811499</v>
      </c>
    </row>
    <row r="247" spans="1:4" x14ac:dyDescent="0.25">
      <c r="A247" s="1">
        <v>44377</v>
      </c>
      <c r="B247">
        <v>-0.15038947762740501</v>
      </c>
      <c r="C247">
        <v>-0.15038947762740501</v>
      </c>
      <c r="D247">
        <v>-0.15038947762740501</v>
      </c>
    </row>
    <row r="248" spans="1:4" x14ac:dyDescent="0.25">
      <c r="A248" s="1">
        <v>44469</v>
      </c>
      <c r="B248">
        <v>0.35854948264095499</v>
      </c>
      <c r="C248">
        <v>0.35854948264095499</v>
      </c>
      <c r="D248">
        <v>0.35854948264095499</v>
      </c>
    </row>
    <row r="249" spans="1:4" x14ac:dyDescent="0.25">
      <c r="A249" s="1">
        <v>44561</v>
      </c>
      <c r="B249">
        <v>0.136366130406853</v>
      </c>
      <c r="C249">
        <v>0.136366130406853</v>
      </c>
      <c r="D249">
        <v>0.136366130406853</v>
      </c>
    </row>
    <row r="250" spans="1:4" x14ac:dyDescent="0.25">
      <c r="A250" s="1">
        <v>44651</v>
      </c>
      <c r="B250">
        <v>0.23369170582630699</v>
      </c>
      <c r="C250">
        <v>0.23369170582630699</v>
      </c>
      <c r="D250">
        <v>0.23369170582630699</v>
      </c>
    </row>
    <row r="251" spans="1:4" x14ac:dyDescent="0.25">
      <c r="A251" s="1">
        <v>44742</v>
      </c>
      <c r="B251">
        <v>0.84036710276794901</v>
      </c>
      <c r="C251">
        <v>0.84036710276794901</v>
      </c>
      <c r="D251">
        <v>0.84036710276794901</v>
      </c>
    </row>
    <row r="252" spans="1:4" x14ac:dyDescent="0.25">
      <c r="A252" s="1">
        <v>44834</v>
      </c>
      <c r="B252">
        <v>0.73990760293108804</v>
      </c>
      <c r="C252">
        <v>0.73990760293108804</v>
      </c>
      <c r="D252">
        <v>0.73990760293108804</v>
      </c>
    </row>
    <row r="253" spans="1:4" x14ac:dyDescent="0.25">
      <c r="A253" s="1">
        <v>44926</v>
      </c>
      <c r="B253">
        <v>1.0498612909025899</v>
      </c>
      <c r="C253">
        <v>1.0498612909025899</v>
      </c>
      <c r="D253">
        <v>1.0498612909025899</v>
      </c>
    </row>
    <row r="254" spans="1:4" x14ac:dyDescent="0.25">
      <c r="A254" s="1">
        <v>45016</v>
      </c>
      <c r="B254">
        <v>1.50712268895529</v>
      </c>
      <c r="C254">
        <v>1.50712268895529</v>
      </c>
      <c r="D254">
        <v>1.50712268895529</v>
      </c>
    </row>
    <row r="255" spans="1:4" x14ac:dyDescent="0.25">
      <c r="A255" s="1">
        <v>45107</v>
      </c>
      <c r="B255">
        <v>1.5083985089504299</v>
      </c>
      <c r="C255">
        <v>1.5083985089504299</v>
      </c>
      <c r="D255">
        <v>1.5083985089504299</v>
      </c>
    </row>
    <row r="256" spans="1:4" x14ac:dyDescent="0.25">
      <c r="A256" s="1">
        <v>45199</v>
      </c>
      <c r="B256">
        <v>2.0124955954128998</v>
      </c>
      <c r="C256">
        <v>2.0124955954128998</v>
      </c>
      <c r="D256">
        <v>2.0124955954128998</v>
      </c>
    </row>
    <row r="257" spans="1:4" x14ac:dyDescent="0.25">
      <c r="A257" s="1">
        <v>45291</v>
      </c>
      <c r="B257">
        <v>1.81478869132277</v>
      </c>
      <c r="C257">
        <v>1.81478869132277</v>
      </c>
      <c r="D257">
        <v>1.81478869132277</v>
      </c>
    </row>
    <row r="258" spans="1:4" x14ac:dyDescent="0.25">
      <c r="A258" s="1">
        <v>45382</v>
      </c>
      <c r="B258">
        <v>2.0813500246469201</v>
      </c>
      <c r="C258">
        <v>2.0813500246469201</v>
      </c>
      <c r="D258">
        <v>2.0813500246469201</v>
      </c>
    </row>
    <row r="259" spans="1:4" x14ac:dyDescent="0.25">
      <c r="A259" s="1">
        <v>45473</v>
      </c>
      <c r="B259">
        <v>1.62499111669712</v>
      </c>
      <c r="C259">
        <v>1.62499111669712</v>
      </c>
      <c r="D259">
        <v>1.62499111669712</v>
      </c>
    </row>
    <row r="260" spans="1:4" x14ac:dyDescent="0.25">
      <c r="A260" s="1">
        <v>45565</v>
      </c>
      <c r="B260">
        <v>1.3319939000876599</v>
      </c>
      <c r="C260">
        <v>1.3319939000876599</v>
      </c>
      <c r="D260">
        <v>1.3319939000876599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D260"/>
  <sheetViews>
    <sheetView workbookViewId="0">
      <selection sqref="A1:B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2.0631497797010701</v>
      </c>
      <c r="C2">
        <v>2.0631497797010701</v>
      </c>
      <c r="D2">
        <v>2.0631497797010701</v>
      </c>
    </row>
    <row r="3" spans="1:4" x14ac:dyDescent="0.25">
      <c r="A3" s="1">
        <v>22097</v>
      </c>
      <c r="B3">
        <v>2.1205647243674699</v>
      </c>
      <c r="C3">
        <v>2.1205647243674699</v>
      </c>
      <c r="D3">
        <v>2.1205647243674699</v>
      </c>
    </row>
    <row r="4" spans="1:4" x14ac:dyDescent="0.25">
      <c r="A4" s="1">
        <v>22189</v>
      </c>
      <c r="B4">
        <v>2.0224967137065502</v>
      </c>
      <c r="C4">
        <v>2.0224967137065502</v>
      </c>
      <c r="D4">
        <v>2.0224967137065502</v>
      </c>
    </row>
    <row r="5" spans="1:4" x14ac:dyDescent="0.25">
      <c r="A5" s="1">
        <v>22281</v>
      </c>
      <c r="B5">
        <v>2.1038496070322399</v>
      </c>
      <c r="C5">
        <v>2.1038496070322399</v>
      </c>
      <c r="D5">
        <v>2.1038496070322399</v>
      </c>
    </row>
    <row r="6" spans="1:4" x14ac:dyDescent="0.25">
      <c r="A6" s="1">
        <v>22371</v>
      </c>
      <c r="B6">
        <v>2.15903858778757</v>
      </c>
      <c r="C6">
        <v>2.15903858778757</v>
      </c>
      <c r="D6">
        <v>2.15903858778757</v>
      </c>
    </row>
    <row r="7" spans="1:4" x14ac:dyDescent="0.25">
      <c r="A7" s="1">
        <v>22462</v>
      </c>
      <c r="B7">
        <v>2.1723314806018301</v>
      </c>
      <c r="C7">
        <v>2.1723314806018301</v>
      </c>
      <c r="D7">
        <v>2.1723314806018301</v>
      </c>
    </row>
    <row r="8" spans="1:4" x14ac:dyDescent="0.25">
      <c r="A8" s="1">
        <v>22554</v>
      </c>
      <c r="B8">
        <v>2.2626478185624399</v>
      </c>
      <c r="C8">
        <v>2.2626478185624399</v>
      </c>
      <c r="D8">
        <v>2.2626478185624399</v>
      </c>
    </row>
    <row r="9" spans="1:4" x14ac:dyDescent="0.25">
      <c r="A9" s="1">
        <v>22646</v>
      </c>
      <c r="B9">
        <v>2.3732639950349199</v>
      </c>
      <c r="C9">
        <v>2.3732639950349199</v>
      </c>
      <c r="D9">
        <v>2.3732639950349199</v>
      </c>
    </row>
    <row r="10" spans="1:4" x14ac:dyDescent="0.25">
      <c r="A10" s="1">
        <v>22736</v>
      </c>
      <c r="B10">
        <v>2.4914681394176599</v>
      </c>
      <c r="C10">
        <v>2.4914681394176599</v>
      </c>
      <c r="D10">
        <v>2.4914681394176599</v>
      </c>
    </row>
    <row r="11" spans="1:4" x14ac:dyDescent="0.25">
      <c r="A11" s="1">
        <v>22827</v>
      </c>
      <c r="B11">
        <v>2.4933496013488399</v>
      </c>
      <c r="C11">
        <v>2.4933496013488399</v>
      </c>
      <c r="D11">
        <v>2.4933496013488399</v>
      </c>
    </row>
    <row r="12" spans="1:4" x14ac:dyDescent="0.25">
      <c r="A12" s="1">
        <v>22919</v>
      </c>
      <c r="B12">
        <v>2.5797765958036099</v>
      </c>
      <c r="C12">
        <v>2.5797765958036099</v>
      </c>
      <c r="D12">
        <v>2.5797765958036099</v>
      </c>
    </row>
    <row r="13" spans="1:4" x14ac:dyDescent="0.25">
      <c r="A13" s="1">
        <v>23011</v>
      </c>
      <c r="B13">
        <v>2.6508134342099701</v>
      </c>
      <c r="C13">
        <v>2.6508134342099701</v>
      </c>
      <c r="D13">
        <v>2.6508134342099701</v>
      </c>
    </row>
    <row r="14" spans="1:4" x14ac:dyDescent="0.25">
      <c r="A14" s="1">
        <v>23101</v>
      </c>
      <c r="B14">
        <v>2.7580187263669398</v>
      </c>
      <c r="C14">
        <v>2.7580187263669398</v>
      </c>
      <c r="D14">
        <v>2.7580187263669398</v>
      </c>
    </row>
    <row r="15" spans="1:4" x14ac:dyDescent="0.25">
      <c r="A15" s="1">
        <v>23192</v>
      </c>
      <c r="B15">
        <v>2.8481428368036799</v>
      </c>
      <c r="C15">
        <v>2.8481428368036799</v>
      </c>
      <c r="D15">
        <v>2.8481428368036799</v>
      </c>
    </row>
    <row r="16" spans="1:4" x14ac:dyDescent="0.25">
      <c r="A16" s="1">
        <v>23284</v>
      </c>
      <c r="B16">
        <v>2.9207990283499101</v>
      </c>
      <c r="C16">
        <v>2.9207990283499101</v>
      </c>
      <c r="D16">
        <v>2.9207990283499101</v>
      </c>
    </row>
    <row r="17" spans="1:4" x14ac:dyDescent="0.25">
      <c r="A17" s="1">
        <v>23376</v>
      </c>
      <c r="B17">
        <v>3.0040084687189799</v>
      </c>
      <c r="C17">
        <v>3.0040084687189799</v>
      </c>
      <c r="D17">
        <v>3.0040084687189799</v>
      </c>
    </row>
    <row r="18" spans="1:4" x14ac:dyDescent="0.25">
      <c r="A18" s="1">
        <v>23467</v>
      </c>
      <c r="B18">
        <v>3.0984065795351698</v>
      </c>
      <c r="C18">
        <v>3.0984065795351698</v>
      </c>
      <c r="D18">
        <v>3.0984065795351698</v>
      </c>
    </row>
    <row r="19" spans="1:4" x14ac:dyDescent="0.25">
      <c r="A19" s="1">
        <v>23558</v>
      </c>
      <c r="B19">
        <v>3.23175575621207</v>
      </c>
      <c r="C19">
        <v>3.23175575621207</v>
      </c>
      <c r="D19">
        <v>3.23175575621207</v>
      </c>
    </row>
    <row r="20" spans="1:4" x14ac:dyDescent="0.25">
      <c r="A20" s="1">
        <v>23650</v>
      </c>
      <c r="B20">
        <v>3.2418439196475402</v>
      </c>
      <c r="C20">
        <v>3.2418439196475402</v>
      </c>
      <c r="D20">
        <v>3.2418439196475402</v>
      </c>
    </row>
    <row r="21" spans="1:4" x14ac:dyDescent="0.25">
      <c r="A21" s="1">
        <v>23742</v>
      </c>
      <c r="B21">
        <v>3.2727382936071399</v>
      </c>
      <c r="C21">
        <v>3.2727382936071399</v>
      </c>
      <c r="D21">
        <v>3.2727382936071399</v>
      </c>
    </row>
    <row r="22" spans="1:4" x14ac:dyDescent="0.25">
      <c r="A22" s="1">
        <v>23832</v>
      </c>
      <c r="B22">
        <v>3.32492913772129</v>
      </c>
      <c r="C22">
        <v>3.32492913772129</v>
      </c>
      <c r="D22">
        <v>3.32492913772129</v>
      </c>
    </row>
    <row r="23" spans="1:4" x14ac:dyDescent="0.25">
      <c r="A23" s="1">
        <v>23923</v>
      </c>
      <c r="B23">
        <v>3.3600506297747001</v>
      </c>
      <c r="C23">
        <v>3.3600506297747001</v>
      </c>
      <c r="D23">
        <v>3.3600506297747001</v>
      </c>
    </row>
    <row r="24" spans="1:4" x14ac:dyDescent="0.25">
      <c r="A24" s="1">
        <v>24015</v>
      </c>
      <c r="B24">
        <v>3.3555295995500001</v>
      </c>
      <c r="C24">
        <v>3.3555295995500001</v>
      </c>
      <c r="D24">
        <v>3.3555295995500001</v>
      </c>
    </row>
    <row r="25" spans="1:4" x14ac:dyDescent="0.25">
      <c r="A25" s="1">
        <v>24107</v>
      </c>
      <c r="B25">
        <v>3.3736454455538101</v>
      </c>
      <c r="C25">
        <v>3.3736454455538101</v>
      </c>
      <c r="D25">
        <v>3.3736454455538101</v>
      </c>
    </row>
    <row r="26" spans="1:4" x14ac:dyDescent="0.25">
      <c r="A26" s="1">
        <v>24197</v>
      </c>
      <c r="B26">
        <v>3.33108166177484</v>
      </c>
      <c r="C26">
        <v>3.33108166177484</v>
      </c>
      <c r="D26">
        <v>3.33108166177484</v>
      </c>
    </row>
    <row r="27" spans="1:4" x14ac:dyDescent="0.25">
      <c r="A27" s="1">
        <v>24288</v>
      </c>
      <c r="B27">
        <v>3.1252313299846999</v>
      </c>
      <c r="C27">
        <v>3.1252313299846999</v>
      </c>
      <c r="D27">
        <v>3.1252313299846999</v>
      </c>
    </row>
    <row r="28" spans="1:4" x14ac:dyDescent="0.25">
      <c r="A28" s="1">
        <v>24380</v>
      </c>
      <c r="B28">
        <v>3.0121678071418199</v>
      </c>
      <c r="C28">
        <v>3.0121678071418199</v>
      </c>
      <c r="D28">
        <v>3.0121678071418199</v>
      </c>
    </row>
    <row r="29" spans="1:4" x14ac:dyDescent="0.25">
      <c r="A29" s="1">
        <v>24472</v>
      </c>
      <c r="B29">
        <v>2.8636971829109901</v>
      </c>
      <c r="C29">
        <v>2.8636971829109901</v>
      </c>
      <c r="D29">
        <v>2.8636971829109901</v>
      </c>
    </row>
    <row r="30" spans="1:4" x14ac:dyDescent="0.25">
      <c r="A30" s="1">
        <v>24562</v>
      </c>
      <c r="B30">
        <v>2.8538047540159601</v>
      </c>
      <c r="C30">
        <v>2.8538047540159601</v>
      </c>
      <c r="D30">
        <v>2.8538047540159601</v>
      </c>
    </row>
    <row r="31" spans="1:4" x14ac:dyDescent="0.25">
      <c r="A31" s="1">
        <v>24653</v>
      </c>
      <c r="B31">
        <v>2.8936933911051699</v>
      </c>
      <c r="C31">
        <v>2.8936933911051699</v>
      </c>
      <c r="D31">
        <v>2.8936933911051699</v>
      </c>
    </row>
    <row r="32" spans="1:4" x14ac:dyDescent="0.25">
      <c r="A32" s="1">
        <v>24745</v>
      </c>
      <c r="B32">
        <v>2.8019767996134499</v>
      </c>
      <c r="C32">
        <v>2.8019767996134499</v>
      </c>
      <c r="D32">
        <v>2.8019767996134499</v>
      </c>
    </row>
    <row r="33" spans="1:4" x14ac:dyDescent="0.25">
      <c r="A33" s="1">
        <v>24837</v>
      </c>
      <c r="B33">
        <v>2.7824148485704798</v>
      </c>
      <c r="C33">
        <v>2.7824148485704798</v>
      </c>
      <c r="D33">
        <v>2.7824148485704798</v>
      </c>
    </row>
    <row r="34" spans="1:4" x14ac:dyDescent="0.25">
      <c r="A34" s="1">
        <v>24928</v>
      </c>
      <c r="B34">
        <v>2.5812701707402899</v>
      </c>
      <c r="C34">
        <v>2.5812701707402899</v>
      </c>
      <c r="D34">
        <v>2.5812701707402899</v>
      </c>
    </row>
    <row r="35" spans="1:4" x14ac:dyDescent="0.25">
      <c r="A35" s="1">
        <v>25019</v>
      </c>
      <c r="B35">
        <v>2.4793345528845401</v>
      </c>
      <c r="C35">
        <v>2.4793345528845401</v>
      </c>
      <c r="D35">
        <v>2.4793345528845401</v>
      </c>
    </row>
    <row r="36" spans="1:4" x14ac:dyDescent="0.25">
      <c r="A36" s="1">
        <v>25111</v>
      </c>
      <c r="B36">
        <v>2.3898348343016602</v>
      </c>
      <c r="C36">
        <v>2.3898348343016602</v>
      </c>
      <c r="D36">
        <v>2.3898348343016602</v>
      </c>
    </row>
    <row r="37" spans="1:4" x14ac:dyDescent="0.25">
      <c r="A37" s="1">
        <v>25203</v>
      </c>
      <c r="B37">
        <v>2.4169602535876402</v>
      </c>
      <c r="C37">
        <v>2.4169602535876402</v>
      </c>
      <c r="D37">
        <v>2.4169602535876402</v>
      </c>
    </row>
    <row r="38" spans="1:4" x14ac:dyDescent="0.25">
      <c r="A38" s="1">
        <v>25293</v>
      </c>
      <c r="B38">
        <v>2.4410873878544099</v>
      </c>
      <c r="C38">
        <v>2.4410873878544099</v>
      </c>
      <c r="D38">
        <v>2.4410873878544099</v>
      </c>
    </row>
    <row r="39" spans="1:4" x14ac:dyDescent="0.25">
      <c r="A39" s="1">
        <v>25384</v>
      </c>
      <c r="B39">
        <v>2.2780855835189899</v>
      </c>
      <c r="C39">
        <v>2.2780855835189899</v>
      </c>
      <c r="D39">
        <v>2.2780855835189899</v>
      </c>
    </row>
    <row r="40" spans="1:4" x14ac:dyDescent="0.25">
      <c r="A40" s="1">
        <v>25476</v>
      </c>
      <c r="B40">
        <v>2.2026073754892002</v>
      </c>
      <c r="C40">
        <v>2.2026073754892002</v>
      </c>
      <c r="D40">
        <v>2.2026073754892002</v>
      </c>
    </row>
    <row r="41" spans="1:4" x14ac:dyDescent="0.25">
      <c r="A41" s="1">
        <v>25568</v>
      </c>
      <c r="B41">
        <v>2.1943031082278699</v>
      </c>
      <c r="C41">
        <v>2.1943031082278699</v>
      </c>
      <c r="D41">
        <v>2.1943031082278699</v>
      </c>
    </row>
    <row r="42" spans="1:4" x14ac:dyDescent="0.25">
      <c r="A42" s="1">
        <v>25658</v>
      </c>
      <c r="B42">
        <v>1.8897570615680299</v>
      </c>
      <c r="C42">
        <v>1.8897570615680299</v>
      </c>
      <c r="D42">
        <v>1.8897570615680299</v>
      </c>
    </row>
    <row r="43" spans="1:4" x14ac:dyDescent="0.25">
      <c r="A43" s="1">
        <v>25749</v>
      </c>
      <c r="B43">
        <v>1.91780222980216</v>
      </c>
      <c r="C43">
        <v>1.91780222980216</v>
      </c>
      <c r="D43">
        <v>1.91780222980216</v>
      </c>
    </row>
    <row r="44" spans="1:4" x14ac:dyDescent="0.25">
      <c r="A44" s="1">
        <v>25841</v>
      </c>
      <c r="B44">
        <v>1.5368141318850399</v>
      </c>
      <c r="C44">
        <v>1.5368141318850399</v>
      </c>
      <c r="D44">
        <v>1.5368141318850399</v>
      </c>
    </row>
    <row r="45" spans="1:4" x14ac:dyDescent="0.25">
      <c r="A45" s="1">
        <v>25933</v>
      </c>
      <c r="B45">
        <v>1.3422137463766901</v>
      </c>
      <c r="C45">
        <v>1.3422137463766901</v>
      </c>
      <c r="D45">
        <v>1.3422137463766901</v>
      </c>
    </row>
    <row r="46" spans="1:4" x14ac:dyDescent="0.25">
      <c r="A46" s="1">
        <v>26023</v>
      </c>
      <c r="B46">
        <v>1.4527321740197701</v>
      </c>
      <c r="C46">
        <v>1.4527321740197701</v>
      </c>
      <c r="D46">
        <v>1.4527321740197701</v>
      </c>
    </row>
    <row r="47" spans="1:4" x14ac:dyDescent="0.25">
      <c r="A47" s="1">
        <v>26114</v>
      </c>
      <c r="B47">
        <v>1.36777466036206</v>
      </c>
      <c r="C47">
        <v>1.36777466036206</v>
      </c>
      <c r="D47">
        <v>1.36777466036206</v>
      </c>
    </row>
    <row r="48" spans="1:4" x14ac:dyDescent="0.25">
      <c r="A48" s="1">
        <v>26206</v>
      </c>
      <c r="B48">
        <v>1.31904768784739</v>
      </c>
      <c r="C48">
        <v>1.31904768784739</v>
      </c>
      <c r="D48">
        <v>1.31904768784739</v>
      </c>
    </row>
    <row r="49" spans="1:4" x14ac:dyDescent="0.25">
      <c r="A49" s="1">
        <v>26298</v>
      </c>
      <c r="B49">
        <v>1.3456769015172201</v>
      </c>
      <c r="C49">
        <v>1.3456769015172201</v>
      </c>
      <c r="D49">
        <v>1.3456769015172201</v>
      </c>
    </row>
    <row r="50" spans="1:4" x14ac:dyDescent="0.25">
      <c r="A50" s="1">
        <v>26389</v>
      </c>
      <c r="B50">
        <v>1.5187459057107899</v>
      </c>
      <c r="C50">
        <v>1.5187459057107899</v>
      </c>
      <c r="D50">
        <v>1.5187459057107899</v>
      </c>
    </row>
    <row r="51" spans="1:4" x14ac:dyDescent="0.25">
      <c r="A51" s="1">
        <v>26480</v>
      </c>
      <c r="B51">
        <v>1.6030396240898099</v>
      </c>
      <c r="C51">
        <v>1.6030396240898099</v>
      </c>
      <c r="D51">
        <v>1.6030396240898099</v>
      </c>
    </row>
    <row r="52" spans="1:4" x14ac:dyDescent="0.25">
      <c r="A52" s="1">
        <v>26572</v>
      </c>
      <c r="B52">
        <v>1.5917993345608501</v>
      </c>
      <c r="C52">
        <v>1.5917993345608501</v>
      </c>
      <c r="D52">
        <v>1.5917993345608501</v>
      </c>
    </row>
    <row r="53" spans="1:4" x14ac:dyDescent="0.25">
      <c r="A53" s="1">
        <v>26664</v>
      </c>
      <c r="B53">
        <v>1.5531729405757</v>
      </c>
      <c r="C53">
        <v>1.5531729405757</v>
      </c>
      <c r="D53">
        <v>1.5531729405757</v>
      </c>
    </row>
    <row r="54" spans="1:4" x14ac:dyDescent="0.25">
      <c r="A54" s="1">
        <v>26754</v>
      </c>
      <c r="B54">
        <v>2.12030062086458</v>
      </c>
      <c r="C54">
        <v>2.12030062086458</v>
      </c>
      <c r="D54">
        <v>2.12030062086458</v>
      </c>
    </row>
    <row r="55" spans="1:4" x14ac:dyDescent="0.25">
      <c r="A55" s="1">
        <v>26845</v>
      </c>
      <c r="B55">
        <v>2.03319476743442</v>
      </c>
      <c r="C55">
        <v>2.03319476743442</v>
      </c>
      <c r="D55">
        <v>2.03319476743442</v>
      </c>
    </row>
    <row r="56" spans="1:4" x14ac:dyDescent="0.25">
      <c r="A56" s="1">
        <v>26937</v>
      </c>
      <c r="B56">
        <v>2.0008364093896902</v>
      </c>
      <c r="C56">
        <v>2.0008364093896902</v>
      </c>
      <c r="D56">
        <v>2.0008364093896902</v>
      </c>
    </row>
    <row r="57" spans="1:4" x14ac:dyDescent="0.25">
      <c r="A57" s="1">
        <v>27029</v>
      </c>
      <c r="B57">
        <v>1.9057608126185199</v>
      </c>
      <c r="C57">
        <v>1.9057608126185199</v>
      </c>
      <c r="D57">
        <v>1.9057608126185199</v>
      </c>
    </row>
    <row r="58" spans="1:4" x14ac:dyDescent="0.25">
      <c r="A58" s="1">
        <v>27119</v>
      </c>
      <c r="B58">
        <v>1.98029608639398</v>
      </c>
      <c r="C58">
        <v>1.98029608639398</v>
      </c>
      <c r="D58">
        <v>1.98029608639398</v>
      </c>
    </row>
    <row r="59" spans="1:4" x14ac:dyDescent="0.25">
      <c r="A59" s="1">
        <v>27210</v>
      </c>
      <c r="B59">
        <v>1.87581596610859</v>
      </c>
      <c r="C59">
        <v>1.87581596610859</v>
      </c>
      <c r="D59">
        <v>1.87581596610859</v>
      </c>
    </row>
    <row r="60" spans="1:4" x14ac:dyDescent="0.25">
      <c r="A60" s="1">
        <v>27302</v>
      </c>
      <c r="B60">
        <v>1.6272735085085801</v>
      </c>
      <c r="C60">
        <v>1.6272735085085801</v>
      </c>
      <c r="D60">
        <v>1.6272735085085801</v>
      </c>
    </row>
    <row r="61" spans="1:4" x14ac:dyDescent="0.25">
      <c r="A61" s="1">
        <v>27394</v>
      </c>
      <c r="B61">
        <v>1.1352749423644399</v>
      </c>
      <c r="C61">
        <v>1.1352749423644399</v>
      </c>
      <c r="D61">
        <v>1.1352749423644399</v>
      </c>
    </row>
    <row r="62" spans="1:4" x14ac:dyDescent="0.25">
      <c r="A62" s="1">
        <v>27484</v>
      </c>
      <c r="B62">
        <v>1.21514321445979</v>
      </c>
      <c r="C62">
        <v>1.21514321445979</v>
      </c>
      <c r="D62">
        <v>1.21514321445979</v>
      </c>
    </row>
    <row r="63" spans="1:4" x14ac:dyDescent="0.25">
      <c r="A63" s="1">
        <v>27575</v>
      </c>
      <c r="B63">
        <v>1.4815211758281399</v>
      </c>
      <c r="C63">
        <v>1.4815211758281399</v>
      </c>
      <c r="D63">
        <v>1.4815211758281399</v>
      </c>
    </row>
    <row r="64" spans="1:4" x14ac:dyDescent="0.25">
      <c r="A64" s="1">
        <v>27667</v>
      </c>
      <c r="B64">
        <v>1.6890905491485499</v>
      </c>
      <c r="C64">
        <v>1.6890905491485499</v>
      </c>
      <c r="D64">
        <v>1.6890905491485499</v>
      </c>
    </row>
    <row r="65" spans="1:4" x14ac:dyDescent="0.25">
      <c r="A65" s="1">
        <v>27759</v>
      </c>
      <c r="B65">
        <v>1.6552998478525101</v>
      </c>
      <c r="C65">
        <v>1.6552998478525101</v>
      </c>
      <c r="D65">
        <v>1.6552998478525101</v>
      </c>
    </row>
    <row r="66" spans="1:4" x14ac:dyDescent="0.25">
      <c r="A66" s="1">
        <v>27850</v>
      </c>
      <c r="B66">
        <v>1.72279950516581</v>
      </c>
      <c r="C66">
        <v>1.72279950516581</v>
      </c>
      <c r="D66">
        <v>1.72279950516581</v>
      </c>
    </row>
    <row r="67" spans="1:4" x14ac:dyDescent="0.25">
      <c r="A67" s="1">
        <v>27941</v>
      </c>
      <c r="B67">
        <v>1.9038416872950501</v>
      </c>
      <c r="C67">
        <v>1.9038416872950501</v>
      </c>
      <c r="D67">
        <v>1.9038416872950501</v>
      </c>
    </row>
    <row r="68" spans="1:4" x14ac:dyDescent="0.25">
      <c r="A68" s="1">
        <v>28033</v>
      </c>
      <c r="B68">
        <v>1.9607804508712601</v>
      </c>
      <c r="C68">
        <v>1.9607804508712601</v>
      </c>
      <c r="D68">
        <v>1.9607804508712601</v>
      </c>
    </row>
    <row r="69" spans="1:4" x14ac:dyDescent="0.25">
      <c r="A69" s="1">
        <v>28125</v>
      </c>
      <c r="B69">
        <v>1.82835609995514</v>
      </c>
      <c r="C69">
        <v>1.82835609995514</v>
      </c>
      <c r="D69">
        <v>1.82835609995514</v>
      </c>
    </row>
    <row r="70" spans="1:4" x14ac:dyDescent="0.25">
      <c r="A70" s="1">
        <v>28215</v>
      </c>
      <c r="B70">
        <v>2.0284026557392001</v>
      </c>
      <c r="C70">
        <v>2.0284026557392001</v>
      </c>
      <c r="D70">
        <v>2.0284026557392001</v>
      </c>
    </row>
    <row r="71" spans="1:4" x14ac:dyDescent="0.25">
      <c r="A71" s="1">
        <v>28306</v>
      </c>
      <c r="B71">
        <v>2.1332211482005801</v>
      </c>
      <c r="C71">
        <v>2.1332211482005801</v>
      </c>
      <c r="D71">
        <v>2.1332211482005801</v>
      </c>
    </row>
    <row r="72" spans="1:4" x14ac:dyDescent="0.25">
      <c r="A72" s="1">
        <v>28398</v>
      </c>
      <c r="B72">
        <v>2.2004958056013302</v>
      </c>
      <c r="C72">
        <v>2.2004958056013302</v>
      </c>
      <c r="D72">
        <v>2.2004958056013302</v>
      </c>
    </row>
    <row r="73" spans="1:4" x14ac:dyDescent="0.25">
      <c r="A73" s="1">
        <v>28490</v>
      </c>
      <c r="B73">
        <v>2.3047228878000001</v>
      </c>
      <c r="C73">
        <v>2.3047228878000001</v>
      </c>
      <c r="D73">
        <v>2.3047228878000001</v>
      </c>
    </row>
    <row r="74" spans="1:4" x14ac:dyDescent="0.25">
      <c r="A74" s="1">
        <v>28580</v>
      </c>
      <c r="B74">
        <v>2.4359498934461299</v>
      </c>
      <c r="C74">
        <v>2.4359498934461299</v>
      </c>
      <c r="D74">
        <v>2.4359498934461299</v>
      </c>
    </row>
    <row r="75" spans="1:4" x14ac:dyDescent="0.25">
      <c r="A75" s="1">
        <v>28671</v>
      </c>
      <c r="B75">
        <v>2.41598767936022</v>
      </c>
      <c r="C75">
        <v>2.41598767936022</v>
      </c>
      <c r="D75">
        <v>2.41598767936022</v>
      </c>
    </row>
    <row r="76" spans="1:4" x14ac:dyDescent="0.25">
      <c r="A76" s="1">
        <v>28763</v>
      </c>
      <c r="B76">
        <v>2.4173590505868101</v>
      </c>
      <c r="C76">
        <v>2.4173590505868101</v>
      </c>
      <c r="D76">
        <v>2.4173590505868101</v>
      </c>
    </row>
    <row r="77" spans="1:4" x14ac:dyDescent="0.25">
      <c r="A77" s="1">
        <v>28855</v>
      </c>
      <c r="B77">
        <v>2.3980451358897499</v>
      </c>
      <c r="C77">
        <v>2.3980451358897499</v>
      </c>
      <c r="D77">
        <v>2.3980451358897499</v>
      </c>
    </row>
    <row r="78" spans="1:4" x14ac:dyDescent="0.25">
      <c r="A78" s="1">
        <v>28945</v>
      </c>
      <c r="B78">
        <v>2.3740085454151298</v>
      </c>
      <c r="C78">
        <v>2.3740085454151298</v>
      </c>
      <c r="D78">
        <v>2.3740085454151298</v>
      </c>
    </row>
    <row r="79" spans="1:4" x14ac:dyDescent="0.25">
      <c r="A79" s="1">
        <v>29036</v>
      </c>
      <c r="B79">
        <v>2.1752356074753898</v>
      </c>
      <c r="C79">
        <v>2.1752356074753898</v>
      </c>
      <c r="D79">
        <v>2.1752356074753898</v>
      </c>
    </row>
    <row r="80" spans="1:4" x14ac:dyDescent="0.25">
      <c r="A80" s="1">
        <v>29128</v>
      </c>
      <c r="B80">
        <v>2.21242152820244</v>
      </c>
      <c r="C80">
        <v>2.21242152820244</v>
      </c>
      <c r="D80">
        <v>2.21242152820244</v>
      </c>
    </row>
    <row r="81" spans="1:4" x14ac:dyDescent="0.25">
      <c r="A81" s="1">
        <v>29220</v>
      </c>
      <c r="B81">
        <v>2.1342789088307099</v>
      </c>
      <c r="C81">
        <v>2.1342789088307099</v>
      </c>
      <c r="D81">
        <v>2.1342789088307099</v>
      </c>
    </row>
    <row r="82" spans="1:4" x14ac:dyDescent="0.25">
      <c r="A82" s="1">
        <v>29311</v>
      </c>
      <c r="B82">
        <v>2.0216596914113101</v>
      </c>
      <c r="C82">
        <v>2.0216596914113101</v>
      </c>
      <c r="D82">
        <v>2.0216596914113101</v>
      </c>
    </row>
    <row r="83" spans="1:4" x14ac:dyDescent="0.25">
      <c r="A83" s="1">
        <v>29402</v>
      </c>
      <c r="B83">
        <v>1.3198098419364399</v>
      </c>
      <c r="C83">
        <v>1.3198098419364399</v>
      </c>
      <c r="D83">
        <v>1.3198098419364399</v>
      </c>
    </row>
    <row r="84" spans="1:4" x14ac:dyDescent="0.25">
      <c r="A84" s="1">
        <v>29494</v>
      </c>
      <c r="B84">
        <v>1.5786944298440999</v>
      </c>
      <c r="C84">
        <v>1.5786944298440999</v>
      </c>
      <c r="D84">
        <v>1.5786944298440999</v>
      </c>
    </row>
    <row r="85" spans="1:4" x14ac:dyDescent="0.25">
      <c r="A85" s="1">
        <v>29586</v>
      </c>
      <c r="B85">
        <v>1.3963570578212201</v>
      </c>
      <c r="C85">
        <v>1.3963570578212201</v>
      </c>
      <c r="D85">
        <v>1.3963570578212201</v>
      </c>
    </row>
    <row r="86" spans="1:4" x14ac:dyDescent="0.25">
      <c r="A86" s="1">
        <v>29676</v>
      </c>
      <c r="B86">
        <v>1.6174547599639799</v>
      </c>
      <c r="C86">
        <v>1.6174547599639799</v>
      </c>
      <c r="D86">
        <v>1.6174547599639799</v>
      </c>
    </row>
    <row r="87" spans="1:4" x14ac:dyDescent="0.25">
      <c r="A87" s="1">
        <v>29767</v>
      </c>
      <c r="B87">
        <v>1.74447949763003</v>
      </c>
      <c r="C87">
        <v>1.74447949763003</v>
      </c>
      <c r="D87">
        <v>1.74447949763003</v>
      </c>
    </row>
    <row r="88" spans="1:4" x14ac:dyDescent="0.25">
      <c r="A88" s="1">
        <v>29859</v>
      </c>
      <c r="B88">
        <v>2.1384023375849499</v>
      </c>
      <c r="C88">
        <v>2.1384023375849499</v>
      </c>
      <c r="D88">
        <v>2.1384023375849499</v>
      </c>
    </row>
    <row r="89" spans="1:4" x14ac:dyDescent="0.25">
      <c r="A89" s="1">
        <v>29951</v>
      </c>
      <c r="B89">
        <v>1.9617312965210101</v>
      </c>
      <c r="C89">
        <v>1.9617312965210101</v>
      </c>
      <c r="D89">
        <v>1.9617312965210101</v>
      </c>
    </row>
    <row r="90" spans="1:4" x14ac:dyDescent="0.25">
      <c r="A90" s="1">
        <v>30041</v>
      </c>
      <c r="B90">
        <v>2.0036008928654598</v>
      </c>
      <c r="C90">
        <v>2.0036008928654598</v>
      </c>
      <c r="D90">
        <v>2.0036008928654598</v>
      </c>
    </row>
    <row r="91" spans="1:4" x14ac:dyDescent="0.25">
      <c r="A91" s="1">
        <v>30132</v>
      </c>
      <c r="B91">
        <v>2.1615201254498801</v>
      </c>
      <c r="C91">
        <v>2.1615201254498801</v>
      </c>
      <c r="D91">
        <v>2.1615201254498801</v>
      </c>
    </row>
    <row r="92" spans="1:4" x14ac:dyDescent="0.25">
      <c r="A92" s="1">
        <v>30224</v>
      </c>
      <c r="B92">
        <v>1.8913490574652201</v>
      </c>
      <c r="C92">
        <v>1.8913490574652201</v>
      </c>
      <c r="D92">
        <v>1.8913490574652201</v>
      </c>
    </row>
    <row r="93" spans="1:4" x14ac:dyDescent="0.25">
      <c r="A93" s="1">
        <v>30316</v>
      </c>
      <c r="B93">
        <v>1.4713971461828701</v>
      </c>
      <c r="C93">
        <v>1.4713971461828701</v>
      </c>
      <c r="D93">
        <v>1.4713971461828701</v>
      </c>
    </row>
    <row r="94" spans="1:4" x14ac:dyDescent="0.25">
      <c r="A94" s="1">
        <v>30406</v>
      </c>
      <c r="B94">
        <v>1.90969438248547</v>
      </c>
      <c r="C94">
        <v>1.90969438248547</v>
      </c>
      <c r="D94">
        <v>1.90969438248547</v>
      </c>
    </row>
    <row r="95" spans="1:4" x14ac:dyDescent="0.25">
      <c r="A95" s="1">
        <v>30497</v>
      </c>
      <c r="B95">
        <v>2.2393876160832402</v>
      </c>
      <c r="C95">
        <v>2.2393876160832402</v>
      </c>
      <c r="D95">
        <v>2.2393876160832402</v>
      </c>
    </row>
    <row r="96" spans="1:4" x14ac:dyDescent="0.25">
      <c r="A96" s="1">
        <v>30589</v>
      </c>
      <c r="B96">
        <v>2.53808768500509</v>
      </c>
      <c r="C96">
        <v>2.53808768500509</v>
      </c>
      <c r="D96">
        <v>2.53808768500509</v>
      </c>
    </row>
    <row r="97" spans="1:4" x14ac:dyDescent="0.25">
      <c r="A97" s="1">
        <v>30681</v>
      </c>
      <c r="B97">
        <v>2.6426809724862199</v>
      </c>
      <c r="C97">
        <v>2.6426809724862199</v>
      </c>
      <c r="D97">
        <v>2.6426809724862199</v>
      </c>
    </row>
    <row r="98" spans="1:4" x14ac:dyDescent="0.25">
      <c r="A98" s="1">
        <v>30772</v>
      </c>
      <c r="B98">
        <v>2.74186493536864</v>
      </c>
      <c r="C98">
        <v>2.74186493536864</v>
      </c>
      <c r="D98">
        <v>2.74186493536864</v>
      </c>
    </row>
    <row r="99" spans="1:4" x14ac:dyDescent="0.25">
      <c r="A99" s="1">
        <v>30863</v>
      </c>
      <c r="B99">
        <v>2.9950518080798401</v>
      </c>
      <c r="C99">
        <v>2.9950518080798401</v>
      </c>
      <c r="D99">
        <v>2.9950518080798401</v>
      </c>
    </row>
    <row r="100" spans="1:4" x14ac:dyDescent="0.25">
      <c r="A100" s="1">
        <v>30955</v>
      </c>
      <c r="B100">
        <v>2.7226596927109199</v>
      </c>
      <c r="C100">
        <v>2.7226596927109199</v>
      </c>
      <c r="D100">
        <v>2.7226596927109199</v>
      </c>
    </row>
    <row r="101" spans="1:4" x14ac:dyDescent="0.25">
      <c r="A101" s="1">
        <v>31047</v>
      </c>
      <c r="B101">
        <v>2.5622829942415901</v>
      </c>
      <c r="C101">
        <v>2.5622829942415901</v>
      </c>
      <c r="D101">
        <v>2.5622829942415901</v>
      </c>
    </row>
    <row r="102" spans="1:4" x14ac:dyDescent="0.25">
      <c r="A102" s="1">
        <v>31137</v>
      </c>
      <c r="B102">
        <v>3.0769425527637999</v>
      </c>
      <c r="C102">
        <v>3.0769425527637999</v>
      </c>
      <c r="D102">
        <v>3.0769425527637999</v>
      </c>
    </row>
    <row r="103" spans="1:4" x14ac:dyDescent="0.25">
      <c r="A103" s="1">
        <v>31228</v>
      </c>
      <c r="B103">
        <v>2.8281685345008198</v>
      </c>
      <c r="C103">
        <v>2.8281685345008198</v>
      </c>
      <c r="D103">
        <v>2.8281685345008198</v>
      </c>
    </row>
    <row r="104" spans="1:4" x14ac:dyDescent="0.25">
      <c r="A104" s="1">
        <v>31320</v>
      </c>
      <c r="B104">
        <v>2.8901545688041099</v>
      </c>
      <c r="C104">
        <v>2.8901545688041099</v>
      </c>
      <c r="D104">
        <v>2.8901545688041099</v>
      </c>
    </row>
    <row r="105" spans="1:4" x14ac:dyDescent="0.25">
      <c r="A105" s="1">
        <v>31412</v>
      </c>
      <c r="B105">
        <v>2.62921115860969</v>
      </c>
      <c r="C105">
        <v>2.62921115860969</v>
      </c>
      <c r="D105">
        <v>2.62921115860969</v>
      </c>
    </row>
    <row r="106" spans="1:4" x14ac:dyDescent="0.25">
      <c r="A106" s="1">
        <v>31502</v>
      </c>
      <c r="B106">
        <v>2.4502403357471301</v>
      </c>
      <c r="C106">
        <v>2.4502403357471301</v>
      </c>
      <c r="D106">
        <v>2.4502403357471301</v>
      </c>
    </row>
    <row r="107" spans="1:4" x14ac:dyDescent="0.25">
      <c r="A107" s="1">
        <v>31593</v>
      </c>
      <c r="B107">
        <v>2.0310795645227202</v>
      </c>
      <c r="C107">
        <v>2.0310795645227202</v>
      </c>
      <c r="D107">
        <v>2.0310795645227202</v>
      </c>
    </row>
    <row r="108" spans="1:4" x14ac:dyDescent="0.25">
      <c r="A108" s="1">
        <v>31685</v>
      </c>
      <c r="B108">
        <v>1.9515749794124799</v>
      </c>
      <c r="C108">
        <v>1.9515749794124799</v>
      </c>
      <c r="D108">
        <v>1.9515749794124799</v>
      </c>
    </row>
    <row r="109" spans="1:4" x14ac:dyDescent="0.25">
      <c r="A109" s="1">
        <v>31777</v>
      </c>
      <c r="B109">
        <v>1.99407188307553</v>
      </c>
      <c r="C109">
        <v>1.99407188307553</v>
      </c>
      <c r="D109">
        <v>1.99407188307553</v>
      </c>
    </row>
    <row r="110" spans="1:4" x14ac:dyDescent="0.25">
      <c r="A110" s="1">
        <v>31867</v>
      </c>
      <c r="B110">
        <v>2.1667532939611398</v>
      </c>
      <c r="C110">
        <v>2.1667532939611398</v>
      </c>
      <c r="D110">
        <v>2.1667532939611398</v>
      </c>
    </row>
    <row r="111" spans="1:4" x14ac:dyDescent="0.25">
      <c r="A111" s="1">
        <v>31958</v>
      </c>
      <c r="B111">
        <v>2.4469466039297298</v>
      </c>
      <c r="C111">
        <v>2.4469466039297298</v>
      </c>
      <c r="D111">
        <v>2.4469466039297298</v>
      </c>
    </row>
    <row r="112" spans="1:4" x14ac:dyDescent="0.25">
      <c r="A112" s="1">
        <v>32050</v>
      </c>
      <c r="B112">
        <v>2.5093008315235399</v>
      </c>
      <c r="C112">
        <v>2.5093008315235399</v>
      </c>
      <c r="D112">
        <v>2.5093008315235399</v>
      </c>
    </row>
    <row r="113" spans="1:4" x14ac:dyDescent="0.25">
      <c r="A113" s="1">
        <v>32142</v>
      </c>
      <c r="B113">
        <v>2.2732387045540499</v>
      </c>
      <c r="C113">
        <v>2.2732387045540499</v>
      </c>
      <c r="D113">
        <v>2.2732387045540499</v>
      </c>
    </row>
    <row r="114" spans="1:4" x14ac:dyDescent="0.25">
      <c r="A114" s="1">
        <v>32233</v>
      </c>
      <c r="B114">
        <v>2.3529789442048101</v>
      </c>
      <c r="C114">
        <v>2.3529789442048101</v>
      </c>
      <c r="D114">
        <v>2.3529789442048101</v>
      </c>
    </row>
    <row r="115" spans="1:4" x14ac:dyDescent="0.25">
      <c r="A115" s="1">
        <v>32324</v>
      </c>
      <c r="B115">
        <v>2.4624854232054099</v>
      </c>
      <c r="C115">
        <v>2.4624854232054099</v>
      </c>
      <c r="D115">
        <v>2.4624854232054099</v>
      </c>
    </row>
    <row r="116" spans="1:4" x14ac:dyDescent="0.25">
      <c r="A116" s="1">
        <v>32416</v>
      </c>
      <c r="B116">
        <v>2.5015949860150299</v>
      </c>
      <c r="C116">
        <v>2.5015949860150299</v>
      </c>
      <c r="D116">
        <v>2.5015949860150299</v>
      </c>
    </row>
    <row r="117" spans="1:4" x14ac:dyDescent="0.25">
      <c r="A117" s="1">
        <v>32508</v>
      </c>
      <c r="B117">
        <v>2.7652240025683001</v>
      </c>
      <c r="C117">
        <v>2.7652240025683001</v>
      </c>
      <c r="D117">
        <v>2.7652240025683001</v>
      </c>
    </row>
    <row r="118" spans="1:4" x14ac:dyDescent="0.25">
      <c r="A118" s="1">
        <v>32598</v>
      </c>
      <c r="B118">
        <v>2.77834088402658</v>
      </c>
      <c r="C118">
        <v>2.77834088402658</v>
      </c>
      <c r="D118">
        <v>2.77834088402658</v>
      </c>
    </row>
    <row r="119" spans="1:4" x14ac:dyDescent="0.25">
      <c r="A119" s="1">
        <v>32689</v>
      </c>
      <c r="B119">
        <v>2.5525817047650401</v>
      </c>
      <c r="C119">
        <v>2.5525817047650401</v>
      </c>
      <c r="D119">
        <v>2.5525817047650401</v>
      </c>
    </row>
    <row r="120" spans="1:4" x14ac:dyDescent="0.25">
      <c r="A120" s="1">
        <v>32781</v>
      </c>
      <c r="B120">
        <v>2.4152584978260299</v>
      </c>
      <c r="C120">
        <v>2.4152584978260299</v>
      </c>
      <c r="D120">
        <v>2.4152584978260299</v>
      </c>
    </row>
    <row r="121" spans="1:4" x14ac:dyDescent="0.25">
      <c r="A121" s="1">
        <v>32873</v>
      </c>
      <c r="B121">
        <v>2.2560914442728</v>
      </c>
      <c r="C121">
        <v>2.2560914442728</v>
      </c>
      <c r="D121">
        <v>2.2560914442728</v>
      </c>
    </row>
    <row r="122" spans="1:4" x14ac:dyDescent="0.25">
      <c r="A122" s="1">
        <v>32963</v>
      </c>
      <c r="B122">
        <v>2.6581820488966201</v>
      </c>
      <c r="C122">
        <v>2.6581820488966201</v>
      </c>
      <c r="D122">
        <v>2.6581820488966201</v>
      </c>
    </row>
    <row r="123" spans="1:4" x14ac:dyDescent="0.25">
      <c r="A123" s="1">
        <v>33054</v>
      </c>
      <c r="B123">
        <v>2.6041822970805399</v>
      </c>
      <c r="C123">
        <v>2.6041822970805399</v>
      </c>
      <c r="D123">
        <v>2.6041822970805399</v>
      </c>
    </row>
    <row r="124" spans="1:4" x14ac:dyDescent="0.25">
      <c r="A124" s="1">
        <v>33146</v>
      </c>
      <c r="B124">
        <v>2.5822210381194699</v>
      </c>
      <c r="C124">
        <v>2.5822210381194699</v>
      </c>
      <c r="D124">
        <v>2.5822210381194699</v>
      </c>
    </row>
    <row r="125" spans="1:4" x14ac:dyDescent="0.25">
      <c r="A125" s="1">
        <v>33238</v>
      </c>
      <c r="B125">
        <v>2.2873132779463199</v>
      </c>
      <c r="C125">
        <v>2.2873132779463199</v>
      </c>
      <c r="D125">
        <v>2.2873132779463199</v>
      </c>
    </row>
    <row r="126" spans="1:4" x14ac:dyDescent="0.25">
      <c r="A126" s="1">
        <v>33328</v>
      </c>
      <c r="B126">
        <v>2.32674305698976</v>
      </c>
      <c r="C126">
        <v>2.32674305698976</v>
      </c>
      <c r="D126">
        <v>2.32674305698976</v>
      </c>
    </row>
    <row r="127" spans="1:4" x14ac:dyDescent="0.25">
      <c r="A127" s="1">
        <v>33419</v>
      </c>
      <c r="B127">
        <v>2.5276834080672899</v>
      </c>
      <c r="C127">
        <v>2.5276834080672899</v>
      </c>
      <c r="D127">
        <v>2.5276834080672899</v>
      </c>
    </row>
    <row r="128" spans="1:4" x14ac:dyDescent="0.25">
      <c r="A128" s="1">
        <v>33511</v>
      </c>
      <c r="B128">
        <v>2.4564208555504701</v>
      </c>
      <c r="C128">
        <v>2.4564208555504701</v>
      </c>
      <c r="D128">
        <v>2.4564208555504701</v>
      </c>
    </row>
    <row r="129" spans="1:4" x14ac:dyDescent="0.25">
      <c r="A129" s="1">
        <v>33603</v>
      </c>
      <c r="B129">
        <v>2.3198951163088601</v>
      </c>
      <c r="C129">
        <v>2.3198951163088601</v>
      </c>
      <c r="D129">
        <v>2.3198951163088601</v>
      </c>
    </row>
    <row r="130" spans="1:4" x14ac:dyDescent="0.25">
      <c r="A130" s="1">
        <v>33694</v>
      </c>
      <c r="B130">
        <v>2.64656336963938</v>
      </c>
      <c r="C130">
        <v>2.64656336963938</v>
      </c>
      <c r="D130">
        <v>2.64656336963938</v>
      </c>
    </row>
    <row r="131" spans="1:4" x14ac:dyDescent="0.25">
      <c r="A131" s="1">
        <v>33785</v>
      </c>
      <c r="B131">
        <v>2.6228009355648401</v>
      </c>
      <c r="C131">
        <v>2.6228009355648401</v>
      </c>
      <c r="D131">
        <v>2.6228009355648401</v>
      </c>
    </row>
    <row r="132" spans="1:4" x14ac:dyDescent="0.25">
      <c r="A132" s="1">
        <v>33877</v>
      </c>
      <c r="B132">
        <v>2.3865379170118302</v>
      </c>
      <c r="C132">
        <v>2.3865379170118302</v>
      </c>
      <c r="D132">
        <v>2.3865379170118302</v>
      </c>
    </row>
    <row r="133" spans="1:4" x14ac:dyDescent="0.25">
      <c r="A133" s="1">
        <v>33969</v>
      </c>
      <c r="B133">
        <v>2.39819844295892</v>
      </c>
      <c r="C133">
        <v>2.39819844295892</v>
      </c>
      <c r="D133">
        <v>2.39819844295892</v>
      </c>
    </row>
    <row r="134" spans="1:4" x14ac:dyDescent="0.25">
      <c r="A134" s="1">
        <v>34059</v>
      </c>
      <c r="B134">
        <v>2.23775948469578</v>
      </c>
      <c r="C134">
        <v>2.23775948469578</v>
      </c>
      <c r="D134">
        <v>2.23775948469578</v>
      </c>
    </row>
    <row r="135" spans="1:4" x14ac:dyDescent="0.25">
      <c r="A135" s="1">
        <v>34150</v>
      </c>
      <c r="B135">
        <v>2.13433836244702</v>
      </c>
      <c r="C135">
        <v>2.13433836244702</v>
      </c>
      <c r="D135">
        <v>2.13433836244702</v>
      </c>
    </row>
    <row r="136" spans="1:4" x14ac:dyDescent="0.25">
      <c r="A136" s="1">
        <v>34242</v>
      </c>
      <c r="B136">
        <v>2.2362970509637399</v>
      </c>
      <c r="C136">
        <v>2.2362970509637399</v>
      </c>
      <c r="D136">
        <v>2.2362970509637399</v>
      </c>
    </row>
    <row r="137" spans="1:4" x14ac:dyDescent="0.25">
      <c r="A137" s="1">
        <v>34334</v>
      </c>
      <c r="B137">
        <v>2.53189737534978</v>
      </c>
      <c r="C137">
        <v>2.53189737534978</v>
      </c>
      <c r="D137">
        <v>2.53189737534978</v>
      </c>
    </row>
    <row r="138" spans="1:4" x14ac:dyDescent="0.25">
      <c r="A138" s="1">
        <v>34424</v>
      </c>
      <c r="B138">
        <v>2.65750702124897</v>
      </c>
      <c r="C138">
        <v>2.65750702124897</v>
      </c>
      <c r="D138">
        <v>2.65750702124897</v>
      </c>
    </row>
    <row r="139" spans="1:4" x14ac:dyDescent="0.25">
      <c r="A139" s="1">
        <v>34515</v>
      </c>
      <c r="B139">
        <v>2.7662245207020599</v>
      </c>
      <c r="C139">
        <v>2.7662245207020599</v>
      </c>
      <c r="D139">
        <v>2.7662245207020599</v>
      </c>
    </row>
    <row r="140" spans="1:4" x14ac:dyDescent="0.25">
      <c r="A140" s="1">
        <v>34607</v>
      </c>
      <c r="B140">
        <v>2.7878816037087799</v>
      </c>
      <c r="C140">
        <v>2.7878816037087799</v>
      </c>
      <c r="D140">
        <v>2.7878816037087799</v>
      </c>
    </row>
    <row r="141" spans="1:4" x14ac:dyDescent="0.25">
      <c r="A141" s="1">
        <v>34699</v>
      </c>
      <c r="B141">
        <v>2.8079482087873999</v>
      </c>
      <c r="C141">
        <v>2.8079482087873999</v>
      </c>
      <c r="D141">
        <v>2.8079482087873999</v>
      </c>
    </row>
    <row r="142" spans="1:4" x14ac:dyDescent="0.25">
      <c r="A142" s="1">
        <v>34789</v>
      </c>
      <c r="B142">
        <v>2.8105502159850602</v>
      </c>
      <c r="C142">
        <v>2.8105502159850602</v>
      </c>
      <c r="D142">
        <v>2.8105502159850602</v>
      </c>
    </row>
    <row r="143" spans="1:4" x14ac:dyDescent="0.25">
      <c r="A143" s="1">
        <v>34880</v>
      </c>
      <c r="B143">
        <v>2.5788537508608198</v>
      </c>
      <c r="C143">
        <v>2.5788537508608198</v>
      </c>
      <c r="D143">
        <v>2.5788537508608198</v>
      </c>
    </row>
    <row r="144" spans="1:4" x14ac:dyDescent="0.25">
      <c r="A144" s="1">
        <v>34972</v>
      </c>
      <c r="B144">
        <v>2.6209465179898501</v>
      </c>
      <c r="C144">
        <v>2.6209465179898501</v>
      </c>
      <c r="D144">
        <v>2.6209465179898501</v>
      </c>
    </row>
    <row r="145" spans="1:4" x14ac:dyDescent="0.25">
      <c r="A145" s="1">
        <v>35064</v>
      </c>
      <c r="B145">
        <v>2.6126774530789398</v>
      </c>
      <c r="C145">
        <v>2.6126774530789398</v>
      </c>
      <c r="D145">
        <v>2.6126774530789398</v>
      </c>
    </row>
    <row r="146" spans="1:4" x14ac:dyDescent="0.25">
      <c r="A146" s="1">
        <v>35155</v>
      </c>
      <c r="B146">
        <v>2.7228540084815598</v>
      </c>
      <c r="C146">
        <v>2.7228540084815598</v>
      </c>
      <c r="D146">
        <v>2.7228540084815598</v>
      </c>
    </row>
    <row r="147" spans="1:4" x14ac:dyDescent="0.25">
      <c r="A147" s="1">
        <v>35246</v>
      </c>
      <c r="B147">
        <v>2.90661778111087</v>
      </c>
      <c r="C147">
        <v>2.90661778111087</v>
      </c>
      <c r="D147">
        <v>2.90661778111087</v>
      </c>
    </row>
    <row r="148" spans="1:4" x14ac:dyDescent="0.25">
      <c r="A148" s="1">
        <v>35338</v>
      </c>
      <c r="B148">
        <v>2.9586313953948902</v>
      </c>
      <c r="C148">
        <v>2.9586313953948902</v>
      </c>
      <c r="D148">
        <v>2.9586313953948902</v>
      </c>
    </row>
    <row r="149" spans="1:4" x14ac:dyDescent="0.25">
      <c r="A149" s="1">
        <v>35430</v>
      </c>
      <c r="B149">
        <v>2.9384295494981698</v>
      </c>
      <c r="C149">
        <v>2.9384295494981698</v>
      </c>
      <c r="D149">
        <v>2.9384295494981698</v>
      </c>
    </row>
    <row r="150" spans="1:4" x14ac:dyDescent="0.25">
      <c r="A150" s="1">
        <v>35520</v>
      </c>
      <c r="B150">
        <v>3.0446013047778502</v>
      </c>
      <c r="C150">
        <v>3.0446013047778502</v>
      </c>
      <c r="D150">
        <v>3.0446013047778502</v>
      </c>
    </row>
    <row r="151" spans="1:4" x14ac:dyDescent="0.25">
      <c r="A151" s="1">
        <v>35611</v>
      </c>
      <c r="B151">
        <v>3.09344365031646</v>
      </c>
      <c r="C151">
        <v>3.09344365031646</v>
      </c>
      <c r="D151">
        <v>3.09344365031646</v>
      </c>
    </row>
    <row r="152" spans="1:4" x14ac:dyDescent="0.25">
      <c r="A152" s="1">
        <v>35703</v>
      </c>
      <c r="B152">
        <v>2.98201627243761</v>
      </c>
      <c r="C152">
        <v>2.98201627243761</v>
      </c>
      <c r="D152">
        <v>2.98201627243761</v>
      </c>
    </row>
    <row r="153" spans="1:4" x14ac:dyDescent="0.25">
      <c r="A153" s="1">
        <v>35795</v>
      </c>
      <c r="B153">
        <v>3.08780422890365</v>
      </c>
      <c r="C153">
        <v>3.08780422890365</v>
      </c>
      <c r="D153">
        <v>3.08780422890365</v>
      </c>
    </row>
    <row r="154" spans="1:4" x14ac:dyDescent="0.25">
      <c r="A154" s="1">
        <v>35885</v>
      </c>
      <c r="B154">
        <v>3.0709092021113902</v>
      </c>
      <c r="C154">
        <v>3.0709092021113902</v>
      </c>
      <c r="D154">
        <v>3.0709092021113902</v>
      </c>
    </row>
    <row r="155" spans="1:4" x14ac:dyDescent="0.25">
      <c r="A155" s="1">
        <v>35976</v>
      </c>
      <c r="B155">
        <v>3.0723781356962601</v>
      </c>
      <c r="C155">
        <v>3.0723781356962601</v>
      </c>
      <c r="D155">
        <v>3.0723781356962601</v>
      </c>
    </row>
    <row r="156" spans="1:4" x14ac:dyDescent="0.25">
      <c r="A156" s="1">
        <v>36068</v>
      </c>
      <c r="B156">
        <v>2.8213527758105901</v>
      </c>
      <c r="C156">
        <v>2.8213527758105901</v>
      </c>
      <c r="D156">
        <v>2.8213527758105901</v>
      </c>
    </row>
    <row r="157" spans="1:4" x14ac:dyDescent="0.25">
      <c r="A157" s="1">
        <v>36160</v>
      </c>
      <c r="B157">
        <v>2.6956966457637899</v>
      </c>
      <c r="C157">
        <v>2.6956966457637899</v>
      </c>
      <c r="D157">
        <v>2.6956966457637899</v>
      </c>
    </row>
    <row r="158" spans="1:4" x14ac:dyDescent="0.25">
      <c r="A158" s="1">
        <v>36250</v>
      </c>
      <c r="B158">
        <v>2.9523756526154799</v>
      </c>
      <c r="C158">
        <v>2.9523756526154799</v>
      </c>
      <c r="D158">
        <v>2.9523756526154799</v>
      </c>
    </row>
    <row r="159" spans="1:4" x14ac:dyDescent="0.25">
      <c r="A159" s="1">
        <v>36341</v>
      </c>
      <c r="B159">
        <v>2.8439298222107499</v>
      </c>
      <c r="C159">
        <v>2.8439298222107499</v>
      </c>
      <c r="D159">
        <v>2.8439298222107499</v>
      </c>
    </row>
    <row r="160" spans="1:4" x14ac:dyDescent="0.25">
      <c r="A160" s="1">
        <v>36433</v>
      </c>
      <c r="B160">
        <v>2.7300428283162201</v>
      </c>
      <c r="C160">
        <v>2.7300428283162201</v>
      </c>
      <c r="D160">
        <v>2.7300428283162201</v>
      </c>
    </row>
    <row r="161" spans="1:4" x14ac:dyDescent="0.25">
      <c r="A161" s="1">
        <v>36525</v>
      </c>
      <c r="B161">
        <v>2.8052695398336298</v>
      </c>
      <c r="C161">
        <v>2.8052695398336298</v>
      </c>
      <c r="D161">
        <v>2.8052695398336298</v>
      </c>
    </row>
    <row r="162" spans="1:4" x14ac:dyDescent="0.25">
      <c r="A162" s="1">
        <v>36616</v>
      </c>
      <c r="B162">
        <v>2.6573187486808401</v>
      </c>
      <c r="C162">
        <v>2.6573187486808401</v>
      </c>
      <c r="D162">
        <v>2.6573187486808401</v>
      </c>
    </row>
    <row r="163" spans="1:4" x14ac:dyDescent="0.25">
      <c r="A163" s="1">
        <v>36707</v>
      </c>
      <c r="B163">
        <v>2.21853019817982</v>
      </c>
      <c r="C163">
        <v>2.21853019817982</v>
      </c>
      <c r="D163">
        <v>2.21853019817982</v>
      </c>
    </row>
    <row r="164" spans="1:4" x14ac:dyDescent="0.25">
      <c r="A164" s="1">
        <v>36799</v>
      </c>
      <c r="B164">
        <v>2.1035106793054101</v>
      </c>
      <c r="C164">
        <v>2.1035106793054101</v>
      </c>
      <c r="D164">
        <v>2.1035106793054101</v>
      </c>
    </row>
    <row r="165" spans="1:4" x14ac:dyDescent="0.25">
      <c r="A165" s="1">
        <v>36891</v>
      </c>
      <c r="B165">
        <v>1.89582239826465</v>
      </c>
      <c r="C165">
        <v>1.89582239826465</v>
      </c>
      <c r="D165">
        <v>1.89582239826465</v>
      </c>
    </row>
    <row r="166" spans="1:4" x14ac:dyDescent="0.25">
      <c r="A166" s="1">
        <v>36981</v>
      </c>
      <c r="B166">
        <v>1.91946642618537</v>
      </c>
      <c r="C166">
        <v>1.91946642618537</v>
      </c>
      <c r="D166">
        <v>1.91946642618537</v>
      </c>
    </row>
    <row r="167" spans="1:4" x14ac:dyDescent="0.25">
      <c r="A167" s="1">
        <v>37072</v>
      </c>
      <c r="B167">
        <v>1.93943921345477</v>
      </c>
      <c r="C167">
        <v>1.93943921345477</v>
      </c>
      <c r="D167">
        <v>1.93943921345477</v>
      </c>
    </row>
    <row r="168" spans="1:4" x14ac:dyDescent="0.25">
      <c r="A168" s="1">
        <v>37164</v>
      </c>
      <c r="B168">
        <v>1.67619958814924</v>
      </c>
      <c r="C168">
        <v>1.67619958814924</v>
      </c>
      <c r="D168">
        <v>1.67619958814924</v>
      </c>
    </row>
    <row r="169" spans="1:4" x14ac:dyDescent="0.25">
      <c r="A169" s="1">
        <v>37256</v>
      </c>
      <c r="B169">
        <v>1.67780286097853</v>
      </c>
      <c r="C169">
        <v>1.67780286097853</v>
      </c>
      <c r="D169">
        <v>1.67780286097853</v>
      </c>
    </row>
    <row r="170" spans="1:4" x14ac:dyDescent="0.25">
      <c r="A170" s="1">
        <v>37346</v>
      </c>
      <c r="B170">
        <v>1.9958034194687599</v>
      </c>
      <c r="C170">
        <v>1.9958034194687599</v>
      </c>
      <c r="D170">
        <v>1.9958034194687599</v>
      </c>
    </row>
    <row r="171" spans="1:4" x14ac:dyDescent="0.25">
      <c r="A171" s="1">
        <v>37437</v>
      </c>
      <c r="B171">
        <v>1.90045982257164</v>
      </c>
      <c r="C171">
        <v>1.90045982257164</v>
      </c>
      <c r="D171">
        <v>1.90045982257164</v>
      </c>
    </row>
    <row r="172" spans="1:4" x14ac:dyDescent="0.25">
      <c r="A172" s="1">
        <v>37529</v>
      </c>
      <c r="B172">
        <v>1.6021929421679799</v>
      </c>
      <c r="C172">
        <v>1.6021929421679799</v>
      </c>
      <c r="D172">
        <v>1.6021929421679799</v>
      </c>
    </row>
    <row r="173" spans="1:4" x14ac:dyDescent="0.25">
      <c r="A173" s="1">
        <v>37621</v>
      </c>
      <c r="B173">
        <v>1.5022748228212801</v>
      </c>
      <c r="C173">
        <v>1.5022748228212801</v>
      </c>
      <c r="D173">
        <v>1.5022748228212801</v>
      </c>
    </row>
    <row r="174" spans="1:4" x14ac:dyDescent="0.25">
      <c r="A174" s="1">
        <v>37711</v>
      </c>
      <c r="B174">
        <v>1.65844675302776</v>
      </c>
      <c r="C174">
        <v>1.65844675302776</v>
      </c>
      <c r="D174">
        <v>1.65844675302776</v>
      </c>
    </row>
    <row r="175" spans="1:4" x14ac:dyDescent="0.25">
      <c r="A175" s="1">
        <v>37802</v>
      </c>
      <c r="B175">
        <v>1.9016502206523</v>
      </c>
      <c r="C175">
        <v>1.9016502206523</v>
      </c>
      <c r="D175">
        <v>1.9016502206523</v>
      </c>
    </row>
    <row r="176" spans="1:4" x14ac:dyDescent="0.25">
      <c r="A176" s="1">
        <v>37894</v>
      </c>
      <c r="B176">
        <v>2.1049859836549301</v>
      </c>
      <c r="C176">
        <v>2.1049859836549301</v>
      </c>
      <c r="D176">
        <v>2.1049859836549301</v>
      </c>
    </row>
    <row r="177" spans="1:4" x14ac:dyDescent="0.25">
      <c r="A177" s="1">
        <v>37986</v>
      </c>
      <c r="B177">
        <v>2.2239368003673601</v>
      </c>
      <c r="C177">
        <v>2.2239368003673601</v>
      </c>
      <c r="D177">
        <v>2.2239368003673601</v>
      </c>
    </row>
    <row r="178" spans="1:4" x14ac:dyDescent="0.25">
      <c r="A178" s="1">
        <v>38077</v>
      </c>
      <c r="B178">
        <v>2.1367257781054998</v>
      </c>
      <c r="C178">
        <v>2.1367257781054998</v>
      </c>
      <c r="D178">
        <v>2.1367257781054998</v>
      </c>
    </row>
    <row r="179" spans="1:4" x14ac:dyDescent="0.25">
      <c r="A179" s="1">
        <v>38168</v>
      </c>
      <c r="B179">
        <v>2.25748247206326</v>
      </c>
      <c r="C179">
        <v>2.25748247206326</v>
      </c>
      <c r="D179">
        <v>2.25748247206326</v>
      </c>
    </row>
    <row r="180" spans="1:4" x14ac:dyDescent="0.25">
      <c r="A180" s="1">
        <v>38260</v>
      </c>
      <c r="B180">
        <v>2.1542098020231699</v>
      </c>
      <c r="C180">
        <v>2.1542098020231699</v>
      </c>
      <c r="D180">
        <v>2.1542098020231699</v>
      </c>
    </row>
    <row r="181" spans="1:4" x14ac:dyDescent="0.25">
      <c r="A181" s="1">
        <v>38352</v>
      </c>
      <c r="B181">
        <v>2.1289255949522601</v>
      </c>
      <c r="C181">
        <v>2.1289255949522601</v>
      </c>
      <c r="D181">
        <v>2.1289255949522601</v>
      </c>
    </row>
    <row r="182" spans="1:4" x14ac:dyDescent="0.25">
      <c r="A182" s="1">
        <v>38442</v>
      </c>
      <c r="B182">
        <v>2.18142161313851</v>
      </c>
      <c r="C182">
        <v>2.18142161313851</v>
      </c>
      <c r="D182">
        <v>2.18142161313851</v>
      </c>
    </row>
    <row r="183" spans="1:4" x14ac:dyDescent="0.25">
      <c r="A183" s="1">
        <v>38533</v>
      </c>
      <c r="B183">
        <v>1.96893045360543</v>
      </c>
      <c r="C183">
        <v>1.96893045360543</v>
      </c>
      <c r="D183">
        <v>1.96893045360543</v>
      </c>
    </row>
    <row r="184" spans="1:4" x14ac:dyDescent="0.25">
      <c r="A184" s="1">
        <v>38625</v>
      </c>
      <c r="B184">
        <v>1.99324314272744</v>
      </c>
      <c r="C184">
        <v>1.99324314272744</v>
      </c>
      <c r="D184">
        <v>1.99324314272744</v>
      </c>
    </row>
    <row r="185" spans="1:4" x14ac:dyDescent="0.25">
      <c r="A185" s="1">
        <v>38717</v>
      </c>
      <c r="B185">
        <v>1.9453445726471199</v>
      </c>
      <c r="C185">
        <v>1.9453445726471199</v>
      </c>
      <c r="D185">
        <v>1.9453445726471199</v>
      </c>
    </row>
    <row r="186" spans="1:4" x14ac:dyDescent="0.25">
      <c r="A186" s="1">
        <v>38807</v>
      </c>
      <c r="B186">
        <v>2.0006838431835701</v>
      </c>
      <c r="C186">
        <v>2.0006838431835701</v>
      </c>
      <c r="D186">
        <v>2.0006838431835701</v>
      </c>
    </row>
    <row r="187" spans="1:4" x14ac:dyDescent="0.25">
      <c r="A187" s="1">
        <v>38898</v>
      </c>
      <c r="B187">
        <v>2.0707414526199401</v>
      </c>
      <c r="C187">
        <v>2.0707414526199401</v>
      </c>
      <c r="D187">
        <v>2.0707414526199401</v>
      </c>
    </row>
    <row r="188" spans="1:4" x14ac:dyDescent="0.25">
      <c r="A188" s="1">
        <v>38990</v>
      </c>
      <c r="B188">
        <v>1.9650235929885</v>
      </c>
      <c r="C188">
        <v>1.9650235929885</v>
      </c>
      <c r="D188">
        <v>1.9650235929885</v>
      </c>
    </row>
    <row r="189" spans="1:4" x14ac:dyDescent="0.25">
      <c r="A189" s="1">
        <v>39082</v>
      </c>
      <c r="B189">
        <v>2.0622105063585998</v>
      </c>
      <c r="C189">
        <v>2.0622105063585998</v>
      </c>
      <c r="D189">
        <v>2.0622105063585998</v>
      </c>
    </row>
    <row r="190" spans="1:4" x14ac:dyDescent="0.25">
      <c r="A190" s="1">
        <v>39172</v>
      </c>
      <c r="B190">
        <v>2.25432150260011</v>
      </c>
      <c r="C190">
        <v>2.25432150260011</v>
      </c>
      <c r="D190">
        <v>2.25432150260011</v>
      </c>
    </row>
    <row r="191" spans="1:4" x14ac:dyDescent="0.25">
      <c r="A191" s="1">
        <v>39263</v>
      </c>
      <c r="B191">
        <v>2.15471385407215</v>
      </c>
      <c r="C191">
        <v>2.15471385407215</v>
      </c>
      <c r="D191">
        <v>2.15471385407215</v>
      </c>
    </row>
    <row r="192" spans="1:4" x14ac:dyDescent="0.25">
      <c r="A192" s="1">
        <v>39355</v>
      </c>
      <c r="B192">
        <v>1.9194613303088801</v>
      </c>
      <c r="C192">
        <v>1.9194613303088801</v>
      </c>
      <c r="D192">
        <v>1.9194613303088801</v>
      </c>
    </row>
    <row r="193" spans="1:4" x14ac:dyDescent="0.25">
      <c r="A193" s="1">
        <v>39447</v>
      </c>
      <c r="B193">
        <v>1.7429232957994001</v>
      </c>
      <c r="C193">
        <v>1.7429232957994001</v>
      </c>
      <c r="D193">
        <v>1.7429232957994001</v>
      </c>
    </row>
    <row r="194" spans="1:4" x14ac:dyDescent="0.25">
      <c r="A194" s="1">
        <v>39538</v>
      </c>
      <c r="B194">
        <v>1.4104184687402199</v>
      </c>
      <c r="C194">
        <v>1.4104184687402199</v>
      </c>
      <c r="D194">
        <v>1.4104184687402199</v>
      </c>
    </row>
    <row r="195" spans="1:4" x14ac:dyDescent="0.25">
      <c r="A195" s="1">
        <v>39629</v>
      </c>
      <c r="B195">
        <v>1.4274485622345401</v>
      </c>
      <c r="C195">
        <v>1.4274485622345401</v>
      </c>
      <c r="D195">
        <v>1.4274485622345401</v>
      </c>
    </row>
    <row r="196" spans="1:4" x14ac:dyDescent="0.25">
      <c r="A196" s="1">
        <v>39721</v>
      </c>
      <c r="B196">
        <v>1.26365729275307</v>
      </c>
      <c r="C196">
        <v>1.26365729275307</v>
      </c>
      <c r="D196">
        <v>1.26365729275307</v>
      </c>
    </row>
    <row r="197" spans="1:4" x14ac:dyDescent="0.25">
      <c r="A197" s="1">
        <v>39813</v>
      </c>
      <c r="B197">
        <v>0.232382780269794</v>
      </c>
      <c r="C197">
        <v>0.232382780269794</v>
      </c>
      <c r="D197">
        <v>0.232382780269794</v>
      </c>
    </row>
    <row r="198" spans="1:4" x14ac:dyDescent="0.25">
      <c r="A198" s="1">
        <v>39903</v>
      </c>
      <c r="B198">
        <v>0.36351286306777802</v>
      </c>
      <c r="C198">
        <v>0.36351286306777802</v>
      </c>
      <c r="D198">
        <v>0.36351286306777802</v>
      </c>
    </row>
    <row r="199" spans="1:4" x14ac:dyDescent="0.25">
      <c r="A199" s="1">
        <v>39994</v>
      </c>
      <c r="B199">
        <v>0.69462227446413005</v>
      </c>
      <c r="C199">
        <v>0.69462227446413005</v>
      </c>
      <c r="D199">
        <v>0.69462227446413005</v>
      </c>
    </row>
    <row r="200" spans="1:4" x14ac:dyDescent="0.25">
      <c r="A200" s="1">
        <v>40086</v>
      </c>
      <c r="B200">
        <v>0.77104771048857901</v>
      </c>
      <c r="C200">
        <v>0.77104771048857901</v>
      </c>
      <c r="D200">
        <v>0.77104771048857901</v>
      </c>
    </row>
    <row r="201" spans="1:4" x14ac:dyDescent="0.25">
      <c r="A201" s="1">
        <v>40178</v>
      </c>
      <c r="B201">
        <v>0.93171182668637698</v>
      </c>
      <c r="C201">
        <v>0.93171182668637698</v>
      </c>
      <c r="D201">
        <v>0.93171182668637698</v>
      </c>
    </row>
    <row r="202" spans="1:4" x14ac:dyDescent="0.25">
      <c r="A202" s="1">
        <v>40268</v>
      </c>
      <c r="B202">
        <v>0.67269639468744602</v>
      </c>
      <c r="C202">
        <v>0.67269639468744602</v>
      </c>
      <c r="D202">
        <v>0.67269639468744602</v>
      </c>
    </row>
    <row r="203" spans="1:4" x14ac:dyDescent="0.25">
      <c r="A203" s="1">
        <v>40359</v>
      </c>
      <c r="B203">
        <v>0.114036364044819</v>
      </c>
      <c r="C203">
        <v>0.114036364044819</v>
      </c>
      <c r="D203">
        <v>0.114036364044819</v>
      </c>
    </row>
    <row r="204" spans="1:4" x14ac:dyDescent="0.25">
      <c r="A204" s="1">
        <v>40451</v>
      </c>
      <c r="B204">
        <v>-1.2915192829109299E-2</v>
      </c>
      <c r="C204">
        <v>-1.2915192829109299E-2</v>
      </c>
      <c r="D204">
        <v>-1.2915192829109299E-2</v>
      </c>
    </row>
    <row r="205" spans="1:4" x14ac:dyDescent="0.25">
      <c r="A205" s="1">
        <v>40543</v>
      </c>
      <c r="B205">
        <v>9.4391626671682605E-2</v>
      </c>
      <c r="C205">
        <v>9.4391626671682605E-2</v>
      </c>
      <c r="D205">
        <v>9.4391626671682605E-2</v>
      </c>
    </row>
    <row r="206" spans="1:4" x14ac:dyDescent="0.25">
      <c r="A206" s="1">
        <v>40633</v>
      </c>
      <c r="B206">
        <v>0.30283279034257199</v>
      </c>
      <c r="C206">
        <v>0.30283279034257199</v>
      </c>
      <c r="D206">
        <v>0.30283279034257199</v>
      </c>
    </row>
    <row r="207" spans="1:4" x14ac:dyDescent="0.25">
      <c r="A207" s="1">
        <v>40724</v>
      </c>
      <c r="B207">
        <v>-0.181166899343292</v>
      </c>
      <c r="C207">
        <v>-0.181166899343292</v>
      </c>
      <c r="D207">
        <v>-0.181166899343292</v>
      </c>
    </row>
    <row r="208" spans="1:4" x14ac:dyDescent="0.25">
      <c r="A208" s="1">
        <v>40816</v>
      </c>
      <c r="B208">
        <v>-0.66453390277285695</v>
      </c>
      <c r="C208">
        <v>-0.66453390277285695</v>
      </c>
      <c r="D208">
        <v>-0.66453390277285695</v>
      </c>
    </row>
    <row r="209" spans="1:4" x14ac:dyDescent="0.25">
      <c r="A209" s="1">
        <v>40908</v>
      </c>
      <c r="B209">
        <v>-0.80879276933214805</v>
      </c>
      <c r="C209">
        <v>-0.80879276933214805</v>
      </c>
      <c r="D209">
        <v>-0.80879276933214805</v>
      </c>
    </row>
    <row r="210" spans="1:4" x14ac:dyDescent="0.25">
      <c r="A210" s="1">
        <v>40999</v>
      </c>
      <c r="B210">
        <v>-0.61784815386478298</v>
      </c>
      <c r="C210">
        <v>-0.61784815386478298</v>
      </c>
      <c r="D210">
        <v>-0.61784815386478298</v>
      </c>
    </row>
    <row r="211" spans="1:4" x14ac:dyDescent="0.25">
      <c r="A211" s="1">
        <v>41090</v>
      </c>
      <c r="B211">
        <v>-0.85359209842291495</v>
      </c>
      <c r="C211">
        <v>-0.85359209842291495</v>
      </c>
      <c r="D211">
        <v>-0.85359209842291495</v>
      </c>
    </row>
    <row r="212" spans="1:4" x14ac:dyDescent="0.25">
      <c r="A212" s="1">
        <v>41182</v>
      </c>
      <c r="B212">
        <v>-0.76166214955606604</v>
      </c>
      <c r="C212">
        <v>-0.76166214955606604</v>
      </c>
      <c r="D212">
        <v>-0.76166214955606604</v>
      </c>
    </row>
    <row r="213" spans="1:4" x14ac:dyDescent="0.25">
      <c r="A213" s="1">
        <v>41274</v>
      </c>
      <c r="B213">
        <v>-0.63915558113007498</v>
      </c>
      <c r="C213">
        <v>-0.63915558113007498</v>
      </c>
      <c r="D213">
        <v>-0.63915558113007498</v>
      </c>
    </row>
    <row r="214" spans="1:4" x14ac:dyDescent="0.25">
      <c r="A214" s="1">
        <v>41364</v>
      </c>
      <c r="B214">
        <v>-0.70166586285166999</v>
      </c>
      <c r="C214">
        <v>-0.70166586285166999</v>
      </c>
      <c r="D214">
        <v>-0.70166586285166999</v>
      </c>
    </row>
    <row r="215" spans="1:4" x14ac:dyDescent="0.25">
      <c r="A215" s="1">
        <v>41455</v>
      </c>
      <c r="B215">
        <v>-0.55176257328318501</v>
      </c>
      <c r="C215">
        <v>-0.55176257328318501</v>
      </c>
      <c r="D215">
        <v>-0.55176257328318501</v>
      </c>
    </row>
    <row r="216" spans="1:4" x14ac:dyDescent="0.25">
      <c r="A216" s="1">
        <v>41547</v>
      </c>
      <c r="B216">
        <v>-0.56067386088969395</v>
      </c>
      <c r="C216">
        <v>-0.56067386088969395</v>
      </c>
      <c r="D216">
        <v>-0.56067386088969395</v>
      </c>
    </row>
    <row r="217" spans="1:4" x14ac:dyDescent="0.25">
      <c r="A217" s="1">
        <v>41639</v>
      </c>
      <c r="B217">
        <v>-0.56212313773726397</v>
      </c>
      <c r="C217">
        <v>-0.56212313773726397</v>
      </c>
      <c r="D217">
        <v>-0.56212313773726397</v>
      </c>
    </row>
    <row r="218" spans="1:4" x14ac:dyDescent="0.25">
      <c r="A218" s="1">
        <v>41729</v>
      </c>
      <c r="B218">
        <v>-0.44839914196291503</v>
      </c>
      <c r="C218">
        <v>-0.44839914196291503</v>
      </c>
      <c r="D218">
        <v>-0.44839914196291503</v>
      </c>
    </row>
    <row r="219" spans="1:4" x14ac:dyDescent="0.25">
      <c r="A219" s="1">
        <v>41820</v>
      </c>
      <c r="B219">
        <v>-0.43541422373657401</v>
      </c>
      <c r="C219">
        <v>-0.43541422373657401</v>
      </c>
      <c r="D219">
        <v>-0.43541422373657401</v>
      </c>
    </row>
    <row r="220" spans="1:4" x14ac:dyDescent="0.25">
      <c r="A220" s="1">
        <v>41912</v>
      </c>
      <c r="B220">
        <v>-0.46497289601790098</v>
      </c>
      <c r="C220">
        <v>-0.46497289601790098</v>
      </c>
      <c r="D220">
        <v>-0.46497289601790098</v>
      </c>
    </row>
    <row r="221" spans="1:4" x14ac:dyDescent="0.25">
      <c r="A221" s="1">
        <v>42004</v>
      </c>
      <c r="B221">
        <v>-0.56907879760772895</v>
      </c>
      <c r="C221">
        <v>-0.56907879760772895</v>
      </c>
      <c r="D221">
        <v>-0.56907879760772895</v>
      </c>
    </row>
    <row r="222" spans="1:4" x14ac:dyDescent="0.25">
      <c r="A222" s="1">
        <v>42094</v>
      </c>
      <c r="B222">
        <v>-0.56646257647281495</v>
      </c>
      <c r="C222">
        <v>-0.56646257647281495</v>
      </c>
      <c r="D222">
        <v>-0.56646257647281495</v>
      </c>
    </row>
    <row r="223" spans="1:4" x14ac:dyDescent="0.25">
      <c r="A223" s="1">
        <v>42185</v>
      </c>
      <c r="B223">
        <v>-0.49298481929452198</v>
      </c>
      <c r="C223">
        <v>-0.49298481929452198</v>
      </c>
      <c r="D223">
        <v>-0.49298481929452198</v>
      </c>
    </row>
    <row r="224" spans="1:4" x14ac:dyDescent="0.25">
      <c r="A224" s="1">
        <v>42277</v>
      </c>
      <c r="B224">
        <v>-0.69670888096309302</v>
      </c>
      <c r="C224">
        <v>-0.69670888096309302</v>
      </c>
      <c r="D224">
        <v>-0.69670888096309302</v>
      </c>
    </row>
    <row r="225" spans="1:4" x14ac:dyDescent="0.25">
      <c r="A225" s="1">
        <v>42369</v>
      </c>
      <c r="B225">
        <v>-0.696644551776468</v>
      </c>
      <c r="C225">
        <v>-0.696644551776468</v>
      </c>
      <c r="D225">
        <v>-0.696644551776468</v>
      </c>
    </row>
    <row r="226" spans="1:4" x14ac:dyDescent="0.25">
      <c r="A226" s="1">
        <v>42460</v>
      </c>
      <c r="B226">
        <v>-0.85188363090325903</v>
      </c>
      <c r="C226">
        <v>-0.85188363090325903</v>
      </c>
      <c r="D226">
        <v>-0.85188363090325903</v>
      </c>
    </row>
    <row r="227" spans="1:4" x14ac:dyDescent="0.25">
      <c r="A227" s="1">
        <v>42551</v>
      </c>
      <c r="B227">
        <v>-0.65770633742754703</v>
      </c>
      <c r="C227">
        <v>-0.65770633742754703</v>
      </c>
      <c r="D227">
        <v>-0.65770633742754703</v>
      </c>
    </row>
    <row r="228" spans="1:4" x14ac:dyDescent="0.25">
      <c r="A228" s="1">
        <v>42643</v>
      </c>
      <c r="B228">
        <v>-0.55191263002666102</v>
      </c>
      <c r="C228">
        <v>-0.55191263002666102</v>
      </c>
      <c r="D228">
        <v>-0.55191263002666102</v>
      </c>
    </row>
    <row r="229" spans="1:4" x14ac:dyDescent="0.25">
      <c r="A229" s="1">
        <v>42735</v>
      </c>
      <c r="B229">
        <v>-0.29731978780723001</v>
      </c>
      <c r="C229">
        <v>-0.29731978780723001</v>
      </c>
      <c r="D229">
        <v>-0.29731978780723001</v>
      </c>
    </row>
    <row r="230" spans="1:4" x14ac:dyDescent="0.25">
      <c r="A230" s="1">
        <v>42825</v>
      </c>
      <c r="B230">
        <v>-0.16728837228236401</v>
      </c>
      <c r="C230">
        <v>-0.16728837228236401</v>
      </c>
      <c r="D230">
        <v>-0.16728837228236401</v>
      </c>
    </row>
    <row r="231" spans="1:4" x14ac:dyDescent="0.25">
      <c r="A231" s="1">
        <v>42916</v>
      </c>
      <c r="B231">
        <v>-0.120309736335519</v>
      </c>
      <c r="C231">
        <v>-0.120309736335519</v>
      </c>
      <c r="D231">
        <v>-0.120309736335519</v>
      </c>
    </row>
    <row r="232" spans="1:4" x14ac:dyDescent="0.25">
      <c r="A232" s="1">
        <v>43008</v>
      </c>
      <c r="B232">
        <v>2.46771748418135E-2</v>
      </c>
      <c r="C232">
        <v>2.46771748418135E-2</v>
      </c>
      <c r="D232">
        <v>2.46771748418135E-2</v>
      </c>
    </row>
    <row r="233" spans="1:4" x14ac:dyDescent="0.25">
      <c r="A233" s="1">
        <v>43100</v>
      </c>
      <c r="B233">
        <v>0.172283681710277</v>
      </c>
      <c r="C233">
        <v>0.172283681710277</v>
      </c>
      <c r="D233">
        <v>0.172283681710277</v>
      </c>
    </row>
    <row r="234" spans="1:4" x14ac:dyDescent="0.25">
      <c r="A234" s="1">
        <v>43190</v>
      </c>
      <c r="B234">
        <v>0.273080173308347</v>
      </c>
      <c r="C234">
        <v>0.273080173308347</v>
      </c>
      <c r="D234">
        <v>0.273080173308347</v>
      </c>
    </row>
    <row r="235" spans="1:4" x14ac:dyDescent="0.25">
      <c r="A235" s="1">
        <v>43281</v>
      </c>
      <c r="B235">
        <v>0.13931854240128899</v>
      </c>
      <c r="C235">
        <v>0.13931854240128899</v>
      </c>
      <c r="D235">
        <v>0.13931854240128899</v>
      </c>
    </row>
    <row r="236" spans="1:4" x14ac:dyDescent="0.25">
      <c r="A236" s="1">
        <v>43373</v>
      </c>
      <c r="B236">
        <v>0.17855965376871</v>
      </c>
      <c r="C236">
        <v>0.17855965376871</v>
      </c>
      <c r="D236">
        <v>0.17855965376871</v>
      </c>
    </row>
    <row r="237" spans="1:4" x14ac:dyDescent="0.25">
      <c r="A237" s="1">
        <v>43465</v>
      </c>
      <c r="B237">
        <v>6.2146867460434602E-2</v>
      </c>
      <c r="C237">
        <v>6.2146867460434602E-2</v>
      </c>
      <c r="D237">
        <v>6.2146867460434602E-2</v>
      </c>
    </row>
    <row r="238" spans="1:4" x14ac:dyDescent="0.25">
      <c r="A238" s="1">
        <v>43555</v>
      </c>
      <c r="B238">
        <v>1.2301798385072599E-4</v>
      </c>
      <c r="C238">
        <v>1.2301798385072599E-4</v>
      </c>
      <c r="D238">
        <v>1.2301798385072599E-4</v>
      </c>
    </row>
    <row r="239" spans="1:4" x14ac:dyDescent="0.25">
      <c r="A239" s="1">
        <v>43646</v>
      </c>
      <c r="B239">
        <v>-0.115421212967196</v>
      </c>
      <c r="C239">
        <v>-0.115421212967196</v>
      </c>
      <c r="D239">
        <v>-0.115421212967196</v>
      </c>
    </row>
    <row r="240" spans="1:4" x14ac:dyDescent="0.25">
      <c r="A240" s="1">
        <v>43738</v>
      </c>
      <c r="B240">
        <v>-0.21912458987954</v>
      </c>
      <c r="C240">
        <v>-0.21912458987954</v>
      </c>
      <c r="D240">
        <v>-0.21912458987954</v>
      </c>
    </row>
    <row r="241" spans="1:4" x14ac:dyDescent="0.25">
      <c r="A241" s="1">
        <v>43830</v>
      </c>
      <c r="B241">
        <v>-0.132710818066715</v>
      </c>
      <c r="C241">
        <v>-0.132710818066715</v>
      </c>
      <c r="D241">
        <v>-0.132710818066715</v>
      </c>
    </row>
    <row r="242" spans="1:4" x14ac:dyDescent="0.25">
      <c r="A242" s="1">
        <v>43921</v>
      </c>
      <c r="B242">
        <v>-0.54920111121404203</v>
      </c>
      <c r="C242">
        <v>-0.54920111121404203</v>
      </c>
      <c r="D242">
        <v>-0.54920111121404203</v>
      </c>
    </row>
    <row r="243" spans="1:4" x14ac:dyDescent="0.25">
      <c r="A243" s="1">
        <v>44012</v>
      </c>
      <c r="B243">
        <v>-0.60914216374255603</v>
      </c>
      <c r="C243">
        <v>-0.60914216374255603</v>
      </c>
      <c r="D243">
        <v>-0.60914216374255603</v>
      </c>
    </row>
    <row r="244" spans="1:4" x14ac:dyDescent="0.25">
      <c r="A244" s="1">
        <v>44104</v>
      </c>
      <c r="B244">
        <v>-0.34102096001744803</v>
      </c>
      <c r="C244">
        <v>-0.34102096001744803</v>
      </c>
      <c r="D244">
        <v>-0.34102096001744803</v>
      </c>
    </row>
    <row r="245" spans="1:4" x14ac:dyDescent="0.25">
      <c r="A245" s="1">
        <v>44196</v>
      </c>
      <c r="B245">
        <v>-0.31044202760751199</v>
      </c>
      <c r="C245">
        <v>-0.31044202760751199</v>
      </c>
      <c r="D245">
        <v>-0.31044202760751199</v>
      </c>
    </row>
    <row r="246" spans="1:4" x14ac:dyDescent="0.25">
      <c r="A246" s="1">
        <v>44286</v>
      </c>
      <c r="B246">
        <v>-0.16220330231156299</v>
      </c>
      <c r="C246">
        <v>-0.16220330231156299</v>
      </c>
      <c r="D246">
        <v>-0.16220330231156299</v>
      </c>
    </row>
    <row r="247" spans="1:4" x14ac:dyDescent="0.25">
      <c r="A247" s="1">
        <v>44377</v>
      </c>
      <c r="B247">
        <v>-0.16271462465651201</v>
      </c>
      <c r="C247">
        <v>-0.16271462465651201</v>
      </c>
      <c r="D247">
        <v>-0.16271462465651201</v>
      </c>
    </row>
    <row r="248" spans="1:4" x14ac:dyDescent="0.25">
      <c r="A248" s="1">
        <v>44469</v>
      </c>
      <c r="B248">
        <v>0.24166580296944101</v>
      </c>
      <c r="C248">
        <v>0.24166580296944101</v>
      </c>
      <c r="D248">
        <v>0.24166580296944101</v>
      </c>
    </row>
    <row r="249" spans="1:4" x14ac:dyDescent="0.25">
      <c r="A249" s="1">
        <v>44561</v>
      </c>
      <c r="B249">
        <v>9.1242578649881598E-2</v>
      </c>
      <c r="C249">
        <v>9.1242578649881598E-2</v>
      </c>
      <c r="D249">
        <v>9.1242578649881598E-2</v>
      </c>
    </row>
    <row r="250" spans="1:4" x14ac:dyDescent="0.25">
      <c r="A250" s="1">
        <v>44651</v>
      </c>
      <c r="B250">
        <v>0.20492567997466299</v>
      </c>
      <c r="C250">
        <v>0.20492567997466299</v>
      </c>
      <c r="D250">
        <v>0.20492567997466299</v>
      </c>
    </row>
    <row r="251" spans="1:4" x14ac:dyDescent="0.25">
      <c r="A251" s="1">
        <v>44742</v>
      </c>
      <c r="B251">
        <v>0.72813213775357499</v>
      </c>
      <c r="C251">
        <v>0.72813213775357499</v>
      </c>
      <c r="D251">
        <v>0.72813213775357499</v>
      </c>
    </row>
    <row r="252" spans="1:4" x14ac:dyDescent="0.25">
      <c r="A252" s="1">
        <v>44834</v>
      </c>
      <c r="B252">
        <v>0.67333423220901201</v>
      </c>
      <c r="C252">
        <v>0.67333423220901201</v>
      </c>
      <c r="D252">
        <v>0.67333423220901201</v>
      </c>
    </row>
    <row r="253" spans="1:4" x14ac:dyDescent="0.25">
      <c r="A253" s="1">
        <v>44926</v>
      </c>
      <c r="B253">
        <v>0.96646751173989698</v>
      </c>
      <c r="C253">
        <v>0.96646751173989698</v>
      </c>
      <c r="D253">
        <v>0.96646751173989698</v>
      </c>
    </row>
    <row r="254" spans="1:4" x14ac:dyDescent="0.25">
      <c r="A254" s="1">
        <v>45016</v>
      </c>
      <c r="B254">
        <v>1.4271541334190601</v>
      </c>
      <c r="C254">
        <v>1.4271541334190601</v>
      </c>
      <c r="D254">
        <v>1.4271541334190601</v>
      </c>
    </row>
    <row r="255" spans="1:4" x14ac:dyDescent="0.25">
      <c r="A255" s="1">
        <v>45107</v>
      </c>
      <c r="B255">
        <v>1.4606055011043899</v>
      </c>
      <c r="C255">
        <v>1.4606055011043899</v>
      </c>
      <c r="D255">
        <v>1.4606055011043899</v>
      </c>
    </row>
    <row r="256" spans="1:4" x14ac:dyDescent="0.25">
      <c r="A256" s="1">
        <v>45199</v>
      </c>
      <c r="B256">
        <v>1.9052304847695201</v>
      </c>
      <c r="C256">
        <v>1.9052304847695201</v>
      </c>
      <c r="D256">
        <v>1.9052304847695201</v>
      </c>
    </row>
    <row r="257" spans="1:4" x14ac:dyDescent="0.25">
      <c r="A257" s="1">
        <v>45291</v>
      </c>
      <c r="B257">
        <v>1.7729381328454701</v>
      </c>
      <c r="C257">
        <v>1.7729381328454701</v>
      </c>
      <c r="D257">
        <v>1.7729381328454701</v>
      </c>
    </row>
    <row r="258" spans="1:4" x14ac:dyDescent="0.25">
      <c r="A258" s="1">
        <v>45382</v>
      </c>
      <c r="B258">
        <v>1.9497223397077399</v>
      </c>
      <c r="C258">
        <v>1.9497223397077399</v>
      </c>
      <c r="D258">
        <v>1.9497223397077399</v>
      </c>
    </row>
    <row r="259" spans="1:4" x14ac:dyDescent="0.25">
      <c r="A259" s="1">
        <v>45473</v>
      </c>
      <c r="B259">
        <v>1.5681281766083299</v>
      </c>
      <c r="C259">
        <v>1.5681281766083299</v>
      </c>
      <c r="D259">
        <v>1.5681281766083299</v>
      </c>
    </row>
    <row r="260" spans="1:4" x14ac:dyDescent="0.25">
      <c r="A260" s="1">
        <v>45565</v>
      </c>
      <c r="B260">
        <v>1.33058792478292</v>
      </c>
      <c r="C260">
        <v>1.33058792478292</v>
      </c>
      <c r="D260">
        <v>1.33058792478292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60"/>
  <sheetViews>
    <sheetView workbookViewId="0">
      <selection sqref="A1:D260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2.01689660365032</v>
      </c>
      <c r="C2">
        <v>2.01689660365032</v>
      </c>
      <c r="D2">
        <v>2.01689660365032</v>
      </c>
    </row>
    <row r="3" spans="1:4" x14ac:dyDescent="0.25">
      <c r="A3" s="1">
        <v>22097</v>
      </c>
      <c r="B3">
        <v>1.9383374756932501</v>
      </c>
      <c r="C3">
        <v>1.9383374756932501</v>
      </c>
      <c r="D3">
        <v>1.9383374756932501</v>
      </c>
    </row>
    <row r="4" spans="1:4" x14ac:dyDescent="0.25">
      <c r="A4" s="1">
        <v>22189</v>
      </c>
      <c r="B4">
        <v>1.1528102080284099</v>
      </c>
      <c r="C4">
        <v>1.1528102080284099</v>
      </c>
      <c r="D4">
        <v>1.1528102080284099</v>
      </c>
    </row>
    <row r="5" spans="1:4" x14ac:dyDescent="0.25">
      <c r="A5" s="1">
        <v>22281</v>
      </c>
      <c r="B5">
        <v>0.62687574866114004</v>
      </c>
      <c r="C5">
        <v>0.62687574866114004</v>
      </c>
      <c r="D5">
        <v>0.62687574866114004</v>
      </c>
    </row>
    <row r="6" spans="1:4" x14ac:dyDescent="0.25">
      <c r="A6" s="1">
        <v>22371</v>
      </c>
      <c r="B6">
        <v>0.58435179875614796</v>
      </c>
      <c r="C6">
        <v>0.58435179875614796</v>
      </c>
      <c r="D6">
        <v>0.58435179875614796</v>
      </c>
    </row>
    <row r="7" spans="1:4" x14ac:dyDescent="0.25">
      <c r="A7" s="1">
        <v>22462</v>
      </c>
      <c r="B7">
        <v>0.20510215214630001</v>
      </c>
      <c r="C7">
        <v>0.20510215214630001</v>
      </c>
      <c r="D7">
        <v>0.20510215214630001</v>
      </c>
    </row>
    <row r="8" spans="1:4" x14ac:dyDescent="0.25">
      <c r="A8" s="1">
        <v>22554</v>
      </c>
      <c r="B8">
        <v>-1.05088059699709E-2</v>
      </c>
      <c r="C8">
        <v>-1.05088059699709E-2</v>
      </c>
      <c r="D8">
        <v>-1.05088059699709E-2</v>
      </c>
    </row>
    <row r="9" spans="1:4" x14ac:dyDescent="0.25">
      <c r="A9" s="1">
        <v>22646</v>
      </c>
      <c r="B9">
        <v>0.92514006639651902</v>
      </c>
      <c r="C9">
        <v>0.92514006639651902</v>
      </c>
      <c r="D9">
        <v>0.92514006639651902</v>
      </c>
    </row>
    <row r="10" spans="1:4" x14ac:dyDescent="0.25">
      <c r="A10" s="1">
        <v>22736</v>
      </c>
      <c r="B10">
        <v>0.67462944703542205</v>
      </c>
      <c r="C10">
        <v>0.67462944703542205</v>
      </c>
      <c r="D10">
        <v>0.67462944703542205</v>
      </c>
    </row>
    <row r="11" spans="1:4" x14ac:dyDescent="0.25">
      <c r="A11" s="1">
        <v>22827</v>
      </c>
      <c r="B11">
        <v>0.96395314722162395</v>
      </c>
      <c r="C11">
        <v>0.96395314722162395</v>
      </c>
      <c r="D11">
        <v>0.96395314722162395</v>
      </c>
    </row>
    <row r="12" spans="1:4" x14ac:dyDescent="0.25">
      <c r="A12" s="1">
        <v>22919</v>
      </c>
      <c r="B12">
        <v>1.2653161877233401</v>
      </c>
      <c r="C12">
        <v>1.2653161877233401</v>
      </c>
      <c r="D12">
        <v>1.2653161877233401</v>
      </c>
    </row>
    <row r="13" spans="1:4" x14ac:dyDescent="0.25">
      <c r="A13" s="1">
        <v>23011</v>
      </c>
      <c r="B13">
        <v>1.5444375780603501</v>
      </c>
      <c r="C13">
        <v>1.5444375780603501</v>
      </c>
      <c r="D13">
        <v>1.5444375780603501</v>
      </c>
    </row>
    <row r="14" spans="1:4" x14ac:dyDescent="0.25">
      <c r="A14" s="1">
        <v>23101</v>
      </c>
      <c r="B14">
        <v>1.21014274463468</v>
      </c>
      <c r="C14">
        <v>1.21014274463468</v>
      </c>
      <c r="D14">
        <v>1.21014274463468</v>
      </c>
    </row>
    <row r="15" spans="1:4" x14ac:dyDescent="0.25">
      <c r="A15" s="1">
        <v>23192</v>
      </c>
      <c r="B15">
        <v>1.2176702109478299</v>
      </c>
      <c r="C15">
        <v>1.2176702109478299</v>
      </c>
      <c r="D15">
        <v>1.2176702109478299</v>
      </c>
    </row>
    <row r="16" spans="1:4" x14ac:dyDescent="0.25">
      <c r="A16" s="1">
        <v>23284</v>
      </c>
      <c r="B16">
        <v>1.65916731899037</v>
      </c>
      <c r="C16">
        <v>1.65916731899037</v>
      </c>
      <c r="D16">
        <v>1.65916731899037</v>
      </c>
    </row>
    <row r="17" spans="1:4" x14ac:dyDescent="0.25">
      <c r="A17" s="1">
        <v>23376</v>
      </c>
      <c r="B17">
        <v>1.1669495894469999</v>
      </c>
      <c r="C17">
        <v>1.1669495894469999</v>
      </c>
      <c r="D17">
        <v>1.1669495894469999</v>
      </c>
    </row>
    <row r="18" spans="1:4" x14ac:dyDescent="0.25">
      <c r="A18" s="1">
        <v>23467</v>
      </c>
      <c r="B18">
        <v>1.6820095614747801</v>
      </c>
      <c r="C18">
        <v>1.6820095614747801</v>
      </c>
      <c r="D18">
        <v>1.6820095614747801</v>
      </c>
    </row>
    <row r="19" spans="1:4" x14ac:dyDescent="0.25">
      <c r="A19" s="1">
        <v>23558</v>
      </c>
      <c r="B19">
        <v>1.9258854937879599</v>
      </c>
      <c r="C19">
        <v>1.9258854937879599</v>
      </c>
      <c r="D19">
        <v>1.9258854937879599</v>
      </c>
    </row>
    <row r="20" spans="1:4" x14ac:dyDescent="0.25">
      <c r="A20" s="1">
        <v>23650</v>
      </c>
      <c r="B20">
        <v>1.87774073970039</v>
      </c>
      <c r="C20">
        <v>1.87774073970039</v>
      </c>
      <c r="D20">
        <v>1.87774073970039</v>
      </c>
    </row>
    <row r="21" spans="1:4" x14ac:dyDescent="0.25">
      <c r="A21" s="1">
        <v>23742</v>
      </c>
      <c r="B21">
        <v>1.9283714779863299</v>
      </c>
      <c r="C21">
        <v>1.9283714779863299</v>
      </c>
      <c r="D21">
        <v>1.9283714779863299</v>
      </c>
    </row>
    <row r="22" spans="1:4" x14ac:dyDescent="0.25">
      <c r="A22" s="1">
        <v>23832</v>
      </c>
      <c r="B22">
        <v>2.26874580757943</v>
      </c>
      <c r="C22">
        <v>2.26874580757943</v>
      </c>
      <c r="D22">
        <v>2.26874580757943</v>
      </c>
    </row>
    <row r="23" spans="1:4" x14ac:dyDescent="0.25">
      <c r="A23" s="1">
        <v>23923</v>
      </c>
      <c r="B23">
        <v>2.4360999598868398</v>
      </c>
      <c r="C23">
        <v>2.4360999598868398</v>
      </c>
      <c r="D23">
        <v>2.4360999598868398</v>
      </c>
    </row>
    <row r="24" spans="1:4" x14ac:dyDescent="0.25">
      <c r="A24" s="1">
        <v>24015</v>
      </c>
      <c r="B24">
        <v>2.5108342097866498</v>
      </c>
      <c r="C24">
        <v>2.5108342097866498</v>
      </c>
      <c r="D24">
        <v>2.5108342097866498</v>
      </c>
    </row>
    <row r="25" spans="1:4" x14ac:dyDescent="0.25">
      <c r="A25" s="1">
        <v>24107</v>
      </c>
      <c r="B25">
        <v>2.3670115487450101</v>
      </c>
      <c r="C25">
        <v>2.3670115487450101</v>
      </c>
      <c r="D25">
        <v>2.3670115487450101</v>
      </c>
    </row>
    <row r="26" spans="1:4" x14ac:dyDescent="0.25">
      <c r="A26" s="1">
        <v>24197</v>
      </c>
      <c r="B26">
        <v>2.4204499822574599</v>
      </c>
      <c r="C26">
        <v>2.4204499822574599</v>
      </c>
      <c r="D26">
        <v>2.4204499822574599</v>
      </c>
    </row>
    <row r="27" spans="1:4" x14ac:dyDescent="0.25">
      <c r="A27" s="1">
        <v>24288</v>
      </c>
      <c r="B27">
        <v>2.0785152079929401</v>
      </c>
      <c r="C27">
        <v>2.0785152079929401</v>
      </c>
      <c r="D27">
        <v>2.0785152079929401</v>
      </c>
    </row>
    <row r="28" spans="1:4" x14ac:dyDescent="0.25">
      <c r="A28" s="1">
        <v>24380</v>
      </c>
      <c r="B28">
        <v>2.32981686663013</v>
      </c>
      <c r="C28">
        <v>2.32981686663013</v>
      </c>
      <c r="D28">
        <v>2.32981686663013</v>
      </c>
    </row>
    <row r="29" spans="1:4" x14ac:dyDescent="0.25">
      <c r="A29" s="1">
        <v>24472</v>
      </c>
      <c r="B29">
        <v>2.4384353289621798</v>
      </c>
      <c r="C29">
        <v>2.4384353289621798</v>
      </c>
      <c r="D29">
        <v>2.4384353289621798</v>
      </c>
    </row>
    <row r="30" spans="1:4" x14ac:dyDescent="0.25">
      <c r="A30" s="1">
        <v>24562</v>
      </c>
      <c r="B30">
        <v>2.2540315621273899</v>
      </c>
      <c r="C30">
        <v>2.2540315621273899</v>
      </c>
      <c r="D30">
        <v>2.2540315621273899</v>
      </c>
    </row>
    <row r="31" spans="1:4" x14ac:dyDescent="0.25">
      <c r="A31" s="1">
        <v>24653</v>
      </c>
      <c r="B31">
        <v>1.12026474391297</v>
      </c>
      <c r="C31">
        <v>1.12026474391297</v>
      </c>
      <c r="D31">
        <v>1.12026474391297</v>
      </c>
    </row>
    <row r="32" spans="1:4" x14ac:dyDescent="0.25">
      <c r="A32" s="1">
        <v>24745</v>
      </c>
      <c r="B32">
        <v>0.39018199887093902</v>
      </c>
      <c r="C32">
        <v>0.39018199887093902</v>
      </c>
      <c r="D32">
        <v>0.39018199887093902</v>
      </c>
    </row>
    <row r="33" spans="1:4" x14ac:dyDescent="0.25">
      <c r="A33" s="1">
        <v>24837</v>
      </c>
      <c r="B33">
        <v>0.26872854747964903</v>
      </c>
      <c r="C33">
        <v>0.26872854747964903</v>
      </c>
      <c r="D33">
        <v>0.26872854747964903</v>
      </c>
    </row>
    <row r="34" spans="1:4" x14ac:dyDescent="0.25">
      <c r="A34" s="1">
        <v>24928</v>
      </c>
      <c r="B34">
        <v>0.71627657399483402</v>
      </c>
      <c r="C34">
        <v>0.71627657399483402</v>
      </c>
      <c r="D34">
        <v>0.71627657399483402</v>
      </c>
    </row>
    <row r="35" spans="1:4" x14ac:dyDescent="0.25">
      <c r="A35" s="1">
        <v>25019</v>
      </c>
      <c r="B35">
        <v>1.78829279769345</v>
      </c>
      <c r="C35">
        <v>1.78829279769345</v>
      </c>
      <c r="D35">
        <v>1.78829279769345</v>
      </c>
    </row>
    <row r="36" spans="1:4" x14ac:dyDescent="0.25">
      <c r="A36" s="1">
        <v>25111</v>
      </c>
      <c r="B36">
        <v>1.8127047897797099</v>
      </c>
      <c r="C36">
        <v>1.8127047897797099</v>
      </c>
      <c r="D36">
        <v>1.8127047897797099</v>
      </c>
    </row>
    <row r="37" spans="1:4" x14ac:dyDescent="0.25">
      <c r="A37" s="1">
        <v>25203</v>
      </c>
      <c r="B37">
        <v>1.30192211090037</v>
      </c>
      <c r="C37">
        <v>1.30192211090037</v>
      </c>
      <c r="D37">
        <v>1.30192211090037</v>
      </c>
    </row>
    <row r="38" spans="1:4" x14ac:dyDescent="0.25">
      <c r="A38" s="1">
        <v>25293</v>
      </c>
      <c r="B38">
        <v>2.2368052337600699</v>
      </c>
      <c r="C38">
        <v>2.2368052337600699</v>
      </c>
      <c r="D38">
        <v>2.2368052337600699</v>
      </c>
    </row>
    <row r="39" spans="1:4" x14ac:dyDescent="0.25">
      <c r="A39" s="1">
        <v>25384</v>
      </c>
      <c r="B39">
        <v>3.7377921181508702</v>
      </c>
      <c r="C39">
        <v>3.7377921181508702</v>
      </c>
      <c r="D39">
        <v>3.7377921181508702</v>
      </c>
    </row>
    <row r="40" spans="1:4" x14ac:dyDescent="0.25">
      <c r="A40" s="1">
        <v>25476</v>
      </c>
      <c r="B40">
        <v>4.2939726630127204</v>
      </c>
      <c r="C40">
        <v>4.2939726630127204</v>
      </c>
      <c r="D40">
        <v>4.2939726630127204</v>
      </c>
    </row>
    <row r="41" spans="1:4" x14ac:dyDescent="0.25">
      <c r="A41" s="1">
        <v>25568</v>
      </c>
      <c r="B41">
        <v>4.3020870571653296</v>
      </c>
      <c r="C41">
        <v>4.3020870571653296</v>
      </c>
      <c r="D41">
        <v>4.3020870571653296</v>
      </c>
    </row>
    <row r="42" spans="1:4" x14ac:dyDescent="0.25">
      <c r="A42" s="1">
        <v>25658</v>
      </c>
      <c r="B42">
        <v>3.9389875530724598</v>
      </c>
      <c r="C42">
        <v>3.9389875530724598</v>
      </c>
      <c r="D42">
        <v>3.9389875530724598</v>
      </c>
    </row>
    <row r="43" spans="1:4" x14ac:dyDescent="0.25">
      <c r="A43" s="1">
        <v>25749</v>
      </c>
      <c r="B43">
        <v>3.2316390981721002</v>
      </c>
      <c r="C43">
        <v>3.2316390981721002</v>
      </c>
      <c r="D43">
        <v>3.2316390981721002</v>
      </c>
    </row>
    <row r="44" spans="1:4" x14ac:dyDescent="0.25">
      <c r="A44" s="1">
        <v>25841</v>
      </c>
      <c r="B44">
        <v>2.4364475307745801</v>
      </c>
      <c r="C44">
        <v>2.4364475307745801</v>
      </c>
      <c r="D44">
        <v>2.4364475307745801</v>
      </c>
    </row>
    <row r="45" spans="1:4" x14ac:dyDescent="0.25">
      <c r="A45" s="1">
        <v>25933</v>
      </c>
      <c r="B45">
        <v>0.64684712088959495</v>
      </c>
      <c r="C45">
        <v>0.64684712088959495</v>
      </c>
      <c r="D45">
        <v>0.64684712088959495</v>
      </c>
    </row>
    <row r="46" spans="1:4" x14ac:dyDescent="0.25">
      <c r="A46" s="1">
        <v>26023</v>
      </c>
      <c r="B46">
        <v>-0.91302928405654404</v>
      </c>
      <c r="C46">
        <v>-0.91302928405654404</v>
      </c>
      <c r="D46">
        <v>-0.91302928405654404</v>
      </c>
    </row>
    <row r="47" spans="1:4" x14ac:dyDescent="0.25">
      <c r="A47" s="1">
        <v>26114</v>
      </c>
      <c r="B47">
        <v>5.0891790469765802E-2</v>
      </c>
      <c r="C47">
        <v>5.0891790469765802E-2</v>
      </c>
      <c r="D47">
        <v>5.0891790469765802E-2</v>
      </c>
    </row>
    <row r="48" spans="1:4" x14ac:dyDescent="0.25">
      <c r="A48" s="1">
        <v>26206</v>
      </c>
      <c r="B48">
        <v>1.5082976889139901</v>
      </c>
      <c r="C48">
        <v>1.5082976889139901</v>
      </c>
      <c r="D48">
        <v>1.5082976889139901</v>
      </c>
    </row>
    <row r="49" spans="1:4" x14ac:dyDescent="0.25">
      <c r="A49" s="1">
        <v>26298</v>
      </c>
      <c r="B49">
        <v>1.4888797246985399</v>
      </c>
      <c r="C49">
        <v>1.4888797246985399</v>
      </c>
      <c r="D49">
        <v>1.4888797246985399</v>
      </c>
    </row>
    <row r="50" spans="1:4" x14ac:dyDescent="0.25">
      <c r="A50" s="1">
        <v>26389</v>
      </c>
      <c r="B50">
        <v>-0.55252667810435896</v>
      </c>
      <c r="C50">
        <v>-0.55252667810435896</v>
      </c>
      <c r="D50">
        <v>-0.55252667810435896</v>
      </c>
    </row>
    <row r="51" spans="1:4" x14ac:dyDescent="0.25">
      <c r="A51" s="1">
        <v>26480</v>
      </c>
      <c r="B51">
        <v>1.0804359484542501</v>
      </c>
      <c r="C51">
        <v>1.0804359484542501</v>
      </c>
      <c r="D51">
        <v>1.0804359484542501</v>
      </c>
    </row>
    <row r="52" spans="1:4" x14ac:dyDescent="0.25">
      <c r="A52" s="1">
        <v>26572</v>
      </c>
      <c r="B52">
        <v>1.2937592641818301</v>
      </c>
      <c r="C52">
        <v>1.2937592641818301</v>
      </c>
      <c r="D52">
        <v>1.2937592641818301</v>
      </c>
    </row>
    <row r="53" spans="1:4" x14ac:dyDescent="0.25">
      <c r="A53" s="1">
        <v>26664</v>
      </c>
      <c r="B53">
        <v>1.6015071212852501</v>
      </c>
      <c r="C53">
        <v>1.6015071212852501</v>
      </c>
      <c r="D53">
        <v>1.6015071212852501</v>
      </c>
    </row>
    <row r="54" spans="1:4" x14ac:dyDescent="0.25">
      <c r="A54" s="1">
        <v>26754</v>
      </c>
      <c r="B54">
        <v>2.7013723313026601</v>
      </c>
      <c r="C54">
        <v>2.7013723313026601</v>
      </c>
      <c r="D54">
        <v>2.7013723313026601</v>
      </c>
    </row>
    <row r="55" spans="1:4" x14ac:dyDescent="0.25">
      <c r="A55" s="1">
        <v>26845</v>
      </c>
      <c r="B55">
        <v>2.7668664230876998</v>
      </c>
      <c r="C55">
        <v>2.7668664230876998</v>
      </c>
      <c r="D55">
        <v>2.7668664230876998</v>
      </c>
    </row>
    <row r="56" spans="1:4" x14ac:dyDescent="0.25">
      <c r="A56" s="1">
        <v>26937</v>
      </c>
      <c r="B56">
        <v>4.9407111647684196</v>
      </c>
      <c r="C56">
        <v>4.9407111647684196</v>
      </c>
      <c r="D56">
        <v>4.9407111647684196</v>
      </c>
    </row>
    <row r="57" spans="1:4" x14ac:dyDescent="0.25">
      <c r="A57" s="1">
        <v>27029</v>
      </c>
      <c r="B57">
        <v>4.0463109682812997</v>
      </c>
      <c r="C57">
        <v>4.0463109682812997</v>
      </c>
      <c r="D57">
        <v>4.0463109682812997</v>
      </c>
    </row>
    <row r="58" spans="1:4" x14ac:dyDescent="0.25">
      <c r="A58" s="1">
        <v>27119</v>
      </c>
      <c r="B58">
        <v>2.6468631707075199</v>
      </c>
      <c r="C58">
        <v>2.6468631707075199</v>
      </c>
      <c r="D58">
        <v>2.6468631707075199</v>
      </c>
    </row>
    <row r="59" spans="1:4" x14ac:dyDescent="0.25">
      <c r="A59" s="1">
        <v>27210</v>
      </c>
      <c r="B59">
        <v>3.06493981091401</v>
      </c>
      <c r="C59">
        <v>3.06493981091401</v>
      </c>
      <c r="D59">
        <v>3.06493981091401</v>
      </c>
    </row>
    <row r="60" spans="1:4" x14ac:dyDescent="0.25">
      <c r="A60" s="1">
        <v>27302</v>
      </c>
      <c r="B60">
        <v>2.8865613806597299</v>
      </c>
      <c r="C60">
        <v>2.8865613806597299</v>
      </c>
      <c r="D60">
        <v>2.8865613806597299</v>
      </c>
    </row>
    <row r="61" spans="1:4" x14ac:dyDescent="0.25">
      <c r="A61" s="1">
        <v>27394</v>
      </c>
      <c r="B61">
        <v>0.64308190207231697</v>
      </c>
      <c r="C61">
        <v>0.64308190207231697</v>
      </c>
      <c r="D61">
        <v>0.64308190207231697</v>
      </c>
    </row>
    <row r="62" spans="1:4" x14ac:dyDescent="0.25">
      <c r="A62" s="1">
        <v>27484</v>
      </c>
      <c r="B62">
        <v>-1.24579811737483</v>
      </c>
      <c r="C62">
        <v>-1.24579811737483</v>
      </c>
      <c r="D62">
        <v>-1.24579811737483</v>
      </c>
    </row>
    <row r="63" spans="1:4" x14ac:dyDescent="0.25">
      <c r="A63" s="1">
        <v>27575</v>
      </c>
      <c r="B63">
        <v>-0.98694062130244098</v>
      </c>
      <c r="C63">
        <v>-0.98694062130244098</v>
      </c>
      <c r="D63">
        <v>-0.98694062130244098</v>
      </c>
    </row>
    <row r="64" spans="1:4" x14ac:dyDescent="0.25">
      <c r="A64" s="1">
        <v>27667</v>
      </c>
      <c r="B64">
        <v>-0.16409241413106901</v>
      </c>
      <c r="C64">
        <v>-0.16409241413106901</v>
      </c>
      <c r="D64">
        <v>-0.16409241413106901</v>
      </c>
    </row>
    <row r="65" spans="1:4" x14ac:dyDescent="0.25">
      <c r="A65" s="1">
        <v>27759</v>
      </c>
      <c r="B65">
        <v>-0.82610496250417997</v>
      </c>
      <c r="C65">
        <v>-0.82610496250417997</v>
      </c>
      <c r="D65">
        <v>-0.82610496250417997</v>
      </c>
    </row>
    <row r="66" spans="1:4" x14ac:dyDescent="0.25">
      <c r="A66" s="1">
        <v>27850</v>
      </c>
      <c r="B66">
        <v>-0.87338196621738895</v>
      </c>
      <c r="C66">
        <v>-0.87338196621738895</v>
      </c>
      <c r="D66">
        <v>-0.87338196621738895</v>
      </c>
    </row>
    <row r="67" spans="1:4" x14ac:dyDescent="0.25">
      <c r="A67" s="1">
        <v>27941</v>
      </c>
      <c r="B67">
        <v>-0.162045389535414</v>
      </c>
      <c r="C67">
        <v>-0.162045389535414</v>
      </c>
      <c r="D67">
        <v>-0.162045389535414</v>
      </c>
    </row>
    <row r="68" spans="1:4" x14ac:dyDescent="0.25">
      <c r="A68" s="1">
        <v>28033</v>
      </c>
      <c r="B68">
        <v>-0.57502342853070298</v>
      </c>
      <c r="C68">
        <v>-0.57502342853070298</v>
      </c>
      <c r="D68">
        <v>-0.57502342853070298</v>
      </c>
    </row>
    <row r="69" spans="1:4" x14ac:dyDescent="0.25">
      <c r="A69" s="1">
        <v>28125</v>
      </c>
      <c r="B69">
        <v>-1.3241640474176499</v>
      </c>
      <c r="C69">
        <v>-1.3241640474176499</v>
      </c>
      <c r="D69">
        <v>-1.3241640474176499</v>
      </c>
    </row>
    <row r="70" spans="1:4" x14ac:dyDescent="0.25">
      <c r="A70" s="1">
        <v>28215</v>
      </c>
      <c r="B70">
        <v>-1.6464249117193199</v>
      </c>
      <c r="C70">
        <v>-1.6464249117193199</v>
      </c>
      <c r="D70">
        <v>-1.6464249117193199</v>
      </c>
    </row>
    <row r="71" spans="1:4" x14ac:dyDescent="0.25">
      <c r="A71" s="1">
        <v>28306</v>
      </c>
      <c r="B71">
        <v>-0.96983162294759295</v>
      </c>
      <c r="C71">
        <v>-0.96983162294759295</v>
      </c>
      <c r="D71">
        <v>-0.96983162294759295</v>
      </c>
    </row>
    <row r="72" spans="1:4" x14ac:dyDescent="0.25">
      <c r="A72" s="1">
        <v>28398</v>
      </c>
      <c r="B72">
        <v>-0.228241879101024</v>
      </c>
      <c r="C72">
        <v>-0.228241879101024</v>
      </c>
      <c r="D72">
        <v>-0.228241879101024</v>
      </c>
    </row>
    <row r="73" spans="1:4" x14ac:dyDescent="0.25">
      <c r="A73" s="1">
        <v>28490</v>
      </c>
      <c r="B73">
        <v>6.7226731283025407E-2</v>
      </c>
      <c r="C73">
        <v>6.7226731283025407E-2</v>
      </c>
      <c r="D73">
        <v>6.7226731283025407E-2</v>
      </c>
    </row>
    <row r="74" spans="1:4" x14ac:dyDescent="0.25">
      <c r="A74" s="1">
        <v>28580</v>
      </c>
      <c r="B74">
        <v>0.52603634074251804</v>
      </c>
      <c r="C74">
        <v>0.52603634074251804</v>
      </c>
      <c r="D74">
        <v>0.52603634074251804</v>
      </c>
    </row>
    <row r="75" spans="1:4" x14ac:dyDescent="0.25">
      <c r="A75" s="1">
        <v>28671</v>
      </c>
      <c r="B75">
        <v>0.61355054268734499</v>
      </c>
      <c r="C75">
        <v>0.61355054268734499</v>
      </c>
      <c r="D75">
        <v>0.61355054268734499</v>
      </c>
    </row>
    <row r="76" spans="1:4" x14ac:dyDescent="0.25">
      <c r="A76" s="1">
        <v>28763</v>
      </c>
      <c r="B76">
        <v>1.49187156962863</v>
      </c>
      <c r="C76">
        <v>1.49187156962863</v>
      </c>
      <c r="D76">
        <v>1.49187156962863</v>
      </c>
    </row>
    <row r="77" spans="1:4" x14ac:dyDescent="0.25">
      <c r="A77" s="1">
        <v>28855</v>
      </c>
      <c r="B77">
        <v>2.62003046936863</v>
      </c>
      <c r="C77">
        <v>2.62003046936863</v>
      </c>
      <c r="D77">
        <v>2.62003046936863</v>
      </c>
    </row>
    <row r="78" spans="1:4" x14ac:dyDescent="0.25">
      <c r="A78" s="1">
        <v>28945</v>
      </c>
      <c r="B78">
        <v>3.58533263649975</v>
      </c>
      <c r="C78">
        <v>3.58533263649975</v>
      </c>
      <c r="D78">
        <v>3.58533263649975</v>
      </c>
    </row>
    <row r="79" spans="1:4" x14ac:dyDescent="0.25">
      <c r="A79" s="1">
        <v>29036</v>
      </c>
      <c r="B79">
        <v>2.4327439883227902</v>
      </c>
      <c r="C79">
        <v>2.4327439883227902</v>
      </c>
      <c r="D79">
        <v>2.4327439883227902</v>
      </c>
    </row>
    <row r="80" spans="1:4" x14ac:dyDescent="0.25">
      <c r="A80" s="1">
        <v>29128</v>
      </c>
      <c r="B80">
        <v>3.4203520712081099</v>
      </c>
      <c r="C80">
        <v>3.4203520712081099</v>
      </c>
      <c r="D80">
        <v>3.4203520712081099</v>
      </c>
    </row>
    <row r="81" spans="1:4" x14ac:dyDescent="0.25">
      <c r="A81" s="1">
        <v>29220</v>
      </c>
      <c r="B81">
        <v>5.8223385749961896</v>
      </c>
      <c r="C81">
        <v>5.8223385749961896</v>
      </c>
      <c r="D81">
        <v>5.8223385749961896</v>
      </c>
    </row>
    <row r="82" spans="1:4" x14ac:dyDescent="0.25">
      <c r="A82" s="1">
        <v>29311</v>
      </c>
      <c r="B82">
        <v>6.2514664725297902</v>
      </c>
      <c r="C82">
        <v>6.2514664725297902</v>
      </c>
      <c r="D82">
        <v>6.2514664725297902</v>
      </c>
    </row>
    <row r="83" spans="1:4" x14ac:dyDescent="0.25">
      <c r="A83" s="1">
        <v>29402</v>
      </c>
      <c r="B83">
        <v>3.7758008581072802</v>
      </c>
      <c r="C83">
        <v>3.7758008581072802</v>
      </c>
      <c r="D83">
        <v>3.7758008581072802</v>
      </c>
    </row>
    <row r="84" spans="1:4" x14ac:dyDescent="0.25">
      <c r="A84" s="1">
        <v>29494</v>
      </c>
      <c r="B84">
        <v>0.97294746345717797</v>
      </c>
      <c r="C84">
        <v>0.97294746345717797</v>
      </c>
      <c r="D84">
        <v>0.97294746345717797</v>
      </c>
    </row>
    <row r="85" spans="1:4" x14ac:dyDescent="0.25">
      <c r="A85" s="1">
        <v>29586</v>
      </c>
      <c r="B85">
        <v>6.5190598564020199</v>
      </c>
      <c r="C85">
        <v>6.5190598564020199</v>
      </c>
      <c r="D85">
        <v>6.5190598564020199</v>
      </c>
    </row>
    <row r="86" spans="1:4" x14ac:dyDescent="0.25">
      <c r="A86" s="1">
        <v>29676</v>
      </c>
      <c r="B86">
        <v>7.64835014180795</v>
      </c>
      <c r="C86">
        <v>7.64835014180795</v>
      </c>
      <c r="D86">
        <v>7.64835014180795</v>
      </c>
    </row>
    <row r="87" spans="1:4" x14ac:dyDescent="0.25">
      <c r="A87" s="1">
        <v>29767</v>
      </c>
      <c r="B87">
        <v>9.67896361053986</v>
      </c>
      <c r="C87">
        <v>9.67896361053986</v>
      </c>
      <c r="D87">
        <v>9.67896361053986</v>
      </c>
    </row>
    <row r="88" spans="1:4" x14ac:dyDescent="0.25">
      <c r="A88" s="1">
        <v>29859</v>
      </c>
      <c r="B88">
        <v>9.9829904041415904</v>
      </c>
      <c r="C88">
        <v>9.9829904041415904</v>
      </c>
      <c r="D88">
        <v>9.9829904041415904</v>
      </c>
    </row>
    <row r="89" spans="1:4" x14ac:dyDescent="0.25">
      <c r="A89" s="1">
        <v>29951</v>
      </c>
      <c r="B89">
        <v>6.4995782390277803</v>
      </c>
      <c r="C89">
        <v>6.4995782390277803</v>
      </c>
      <c r="D89">
        <v>6.4995782390277803</v>
      </c>
    </row>
    <row r="90" spans="1:4" x14ac:dyDescent="0.25">
      <c r="A90" s="1">
        <v>30041</v>
      </c>
      <c r="B90">
        <v>8.0383000314007393</v>
      </c>
      <c r="C90">
        <v>8.0383000314007393</v>
      </c>
      <c r="D90">
        <v>8.0383000314007393</v>
      </c>
    </row>
    <row r="91" spans="1:4" x14ac:dyDescent="0.25">
      <c r="A91" s="1">
        <v>30132</v>
      </c>
      <c r="B91">
        <v>8.9217542152895692</v>
      </c>
      <c r="C91">
        <v>8.9217542152895692</v>
      </c>
      <c r="D91">
        <v>8.9217542152895692</v>
      </c>
    </row>
    <row r="92" spans="1:4" x14ac:dyDescent="0.25">
      <c r="A92" s="1">
        <v>30224</v>
      </c>
      <c r="B92">
        <v>5.0890440708486198</v>
      </c>
      <c r="C92">
        <v>5.0890440708486198</v>
      </c>
      <c r="D92">
        <v>5.0890440708486198</v>
      </c>
    </row>
    <row r="93" spans="1:4" x14ac:dyDescent="0.25">
      <c r="A93" s="1">
        <v>30316</v>
      </c>
      <c r="B93">
        <v>3.73113873629524</v>
      </c>
      <c r="C93">
        <v>3.73113873629524</v>
      </c>
      <c r="D93">
        <v>3.73113873629524</v>
      </c>
    </row>
    <row r="94" spans="1:4" x14ac:dyDescent="0.25">
      <c r="A94" s="1">
        <v>30406</v>
      </c>
      <c r="B94">
        <v>3.69408899564195</v>
      </c>
      <c r="C94">
        <v>3.69408899564195</v>
      </c>
      <c r="D94">
        <v>3.69408899564195</v>
      </c>
    </row>
    <row r="95" spans="1:4" x14ac:dyDescent="0.25">
      <c r="A95" s="1">
        <v>30497</v>
      </c>
      <c r="B95">
        <v>4.54084149646292</v>
      </c>
      <c r="C95">
        <v>4.54084149646292</v>
      </c>
      <c r="D95">
        <v>4.54084149646292</v>
      </c>
    </row>
    <row r="96" spans="1:4" x14ac:dyDescent="0.25">
      <c r="A96" s="1">
        <v>30589</v>
      </c>
      <c r="B96">
        <v>4.3100508792469503</v>
      </c>
      <c r="C96">
        <v>4.3100508792469503</v>
      </c>
      <c r="D96">
        <v>4.3100508792469503</v>
      </c>
    </row>
    <row r="97" spans="1:4" x14ac:dyDescent="0.25">
      <c r="A97" s="1">
        <v>30681</v>
      </c>
      <c r="B97">
        <v>5.2189118365985196</v>
      </c>
      <c r="C97">
        <v>5.2189118365985196</v>
      </c>
      <c r="D97">
        <v>5.2189118365985196</v>
      </c>
    </row>
    <row r="98" spans="1:4" x14ac:dyDescent="0.25">
      <c r="A98" s="1">
        <v>30772</v>
      </c>
      <c r="B98">
        <v>4.9740688813670202</v>
      </c>
      <c r="C98">
        <v>4.9740688813670202</v>
      </c>
      <c r="D98">
        <v>4.9740688813670202</v>
      </c>
    </row>
    <row r="99" spans="1:4" x14ac:dyDescent="0.25">
      <c r="A99" s="1">
        <v>30863</v>
      </c>
      <c r="B99">
        <v>5.7641052808925197</v>
      </c>
      <c r="C99">
        <v>5.7641052808925197</v>
      </c>
      <c r="D99">
        <v>5.7641052808925197</v>
      </c>
    </row>
    <row r="100" spans="1:4" x14ac:dyDescent="0.25">
      <c r="A100" s="1">
        <v>30955</v>
      </c>
      <c r="B100">
        <v>6.9688509455058298</v>
      </c>
      <c r="C100">
        <v>6.9688509455058298</v>
      </c>
      <c r="D100">
        <v>6.9688509455058298</v>
      </c>
    </row>
    <row r="101" spans="1:4" x14ac:dyDescent="0.25">
      <c r="A101" s="1">
        <v>31047</v>
      </c>
      <c r="B101">
        <v>5.2757956100634704</v>
      </c>
      <c r="C101">
        <v>5.2757956100634704</v>
      </c>
      <c r="D101">
        <v>5.2757956100634704</v>
      </c>
    </row>
    <row r="102" spans="1:4" x14ac:dyDescent="0.25">
      <c r="A102" s="1">
        <v>31137</v>
      </c>
      <c r="B102">
        <v>4.4258208987824403</v>
      </c>
      <c r="C102">
        <v>4.4258208987824403</v>
      </c>
      <c r="D102">
        <v>4.4258208987824403</v>
      </c>
    </row>
    <row r="103" spans="1:4" x14ac:dyDescent="0.25">
      <c r="A103" s="1">
        <v>31228</v>
      </c>
      <c r="B103">
        <v>4.3241379192982698</v>
      </c>
      <c r="C103">
        <v>4.3241379192982698</v>
      </c>
      <c r="D103">
        <v>4.3241379192982698</v>
      </c>
    </row>
    <row r="104" spans="1:4" x14ac:dyDescent="0.25">
      <c r="A104" s="1">
        <v>31320</v>
      </c>
      <c r="B104">
        <v>4.0838815538193796</v>
      </c>
      <c r="C104">
        <v>4.0838815538193796</v>
      </c>
      <c r="D104">
        <v>4.0838815538193796</v>
      </c>
    </row>
    <row r="105" spans="1:4" x14ac:dyDescent="0.25">
      <c r="A105" s="1">
        <v>31412</v>
      </c>
      <c r="B105">
        <v>4.4018487645569602</v>
      </c>
      <c r="C105">
        <v>4.4018487645569602</v>
      </c>
      <c r="D105">
        <v>4.4018487645569602</v>
      </c>
    </row>
    <row r="106" spans="1:4" x14ac:dyDescent="0.25">
      <c r="A106" s="1">
        <v>31502</v>
      </c>
      <c r="B106">
        <v>4.3003803356809698</v>
      </c>
      <c r="C106">
        <v>4.3003803356809698</v>
      </c>
      <c r="D106">
        <v>4.3003803356809698</v>
      </c>
    </row>
    <row r="107" spans="1:4" x14ac:dyDescent="0.25">
      <c r="A107" s="1">
        <v>31593</v>
      </c>
      <c r="B107">
        <v>3.83219176686812</v>
      </c>
      <c r="C107">
        <v>3.83219176686812</v>
      </c>
      <c r="D107">
        <v>3.83219176686812</v>
      </c>
    </row>
    <row r="108" spans="1:4" x14ac:dyDescent="0.25">
      <c r="A108" s="1">
        <v>31685</v>
      </c>
      <c r="B108">
        <v>3.16118409105805</v>
      </c>
      <c r="C108">
        <v>3.16118409105805</v>
      </c>
      <c r="D108">
        <v>3.16118409105805</v>
      </c>
    </row>
    <row r="109" spans="1:4" x14ac:dyDescent="0.25">
      <c r="A109" s="1">
        <v>31777</v>
      </c>
      <c r="B109">
        <v>2.9517855823385299</v>
      </c>
      <c r="C109">
        <v>2.9517855823385299</v>
      </c>
      <c r="D109">
        <v>2.9517855823385299</v>
      </c>
    </row>
    <row r="110" spans="1:4" x14ac:dyDescent="0.25">
      <c r="A110" s="1">
        <v>31867</v>
      </c>
      <c r="B110">
        <v>2.8289930061581599</v>
      </c>
      <c r="C110">
        <v>2.8289930061581599</v>
      </c>
      <c r="D110">
        <v>2.8289930061581599</v>
      </c>
    </row>
    <row r="111" spans="1:4" x14ac:dyDescent="0.25">
      <c r="A111" s="1">
        <v>31958</v>
      </c>
      <c r="B111">
        <v>2.8374089077612998</v>
      </c>
      <c r="C111">
        <v>2.8374089077612998</v>
      </c>
      <c r="D111">
        <v>2.8374089077612998</v>
      </c>
    </row>
    <row r="112" spans="1:4" x14ac:dyDescent="0.25">
      <c r="A112" s="1">
        <v>32050</v>
      </c>
      <c r="B112">
        <v>2.9231538283858298</v>
      </c>
      <c r="C112">
        <v>2.9231538283858298</v>
      </c>
      <c r="D112">
        <v>2.9231538283858298</v>
      </c>
    </row>
    <row r="113" spans="1:4" x14ac:dyDescent="0.25">
      <c r="A113" s="1">
        <v>32142</v>
      </c>
      <c r="B113">
        <v>2.8608383063847498</v>
      </c>
      <c r="C113">
        <v>2.8608383063847498</v>
      </c>
      <c r="D113">
        <v>2.8608383063847498</v>
      </c>
    </row>
    <row r="114" spans="1:4" x14ac:dyDescent="0.25">
      <c r="A114" s="1">
        <v>32233</v>
      </c>
      <c r="B114">
        <v>2.7712458330286802</v>
      </c>
      <c r="C114">
        <v>2.7712458330286802</v>
      </c>
      <c r="D114">
        <v>2.7712458330286802</v>
      </c>
    </row>
    <row r="115" spans="1:4" x14ac:dyDescent="0.25">
      <c r="A115" s="1">
        <v>32324</v>
      </c>
      <c r="B115">
        <v>2.7619238314736898</v>
      </c>
      <c r="C115">
        <v>2.7619238314736898</v>
      </c>
      <c r="D115">
        <v>2.7619238314736898</v>
      </c>
    </row>
    <row r="116" spans="1:4" x14ac:dyDescent="0.25">
      <c r="A116" s="1">
        <v>32416</v>
      </c>
      <c r="B116">
        <v>3.5207282764285002</v>
      </c>
      <c r="C116">
        <v>3.5207282764285002</v>
      </c>
      <c r="D116">
        <v>3.5207282764285002</v>
      </c>
    </row>
    <row r="117" spans="1:4" x14ac:dyDescent="0.25">
      <c r="A117" s="1">
        <v>32508</v>
      </c>
      <c r="B117">
        <v>4.2742597293224103</v>
      </c>
      <c r="C117">
        <v>4.2742597293224103</v>
      </c>
      <c r="D117">
        <v>4.2742597293224103</v>
      </c>
    </row>
    <row r="118" spans="1:4" x14ac:dyDescent="0.25">
      <c r="A118" s="1">
        <v>32598</v>
      </c>
      <c r="B118">
        <v>5.2980939657893602</v>
      </c>
      <c r="C118">
        <v>5.2980939657893602</v>
      </c>
      <c r="D118">
        <v>5.2980939657893602</v>
      </c>
    </row>
    <row r="119" spans="1:4" x14ac:dyDescent="0.25">
      <c r="A119" s="1">
        <v>32689</v>
      </c>
      <c r="B119">
        <v>5.9053330751698496</v>
      </c>
      <c r="C119">
        <v>5.9053330751698496</v>
      </c>
      <c r="D119">
        <v>5.9053330751698496</v>
      </c>
    </row>
    <row r="120" spans="1:4" x14ac:dyDescent="0.25">
      <c r="A120" s="1">
        <v>32781</v>
      </c>
      <c r="B120">
        <v>5.5940049325945802</v>
      </c>
      <c r="C120">
        <v>5.5940049325945802</v>
      </c>
      <c r="D120">
        <v>5.5940049325945802</v>
      </c>
    </row>
    <row r="121" spans="1:4" x14ac:dyDescent="0.25">
      <c r="A121" s="1">
        <v>32873</v>
      </c>
      <c r="B121">
        <v>4.8933145089053998</v>
      </c>
      <c r="C121">
        <v>4.8933145089053998</v>
      </c>
      <c r="D121">
        <v>4.8933145089053998</v>
      </c>
    </row>
    <row r="122" spans="1:4" x14ac:dyDescent="0.25">
      <c r="A122" s="1">
        <v>32963</v>
      </c>
      <c r="B122">
        <v>4.3239074915601297</v>
      </c>
      <c r="C122">
        <v>4.3239074915601297</v>
      </c>
      <c r="D122">
        <v>4.3239074915601297</v>
      </c>
    </row>
    <row r="123" spans="1:4" x14ac:dyDescent="0.25">
      <c r="A123" s="1">
        <v>33054</v>
      </c>
      <c r="B123">
        <v>4.1328841136292898</v>
      </c>
      <c r="C123">
        <v>4.1328841136292898</v>
      </c>
      <c r="D123">
        <v>4.1328841136292898</v>
      </c>
    </row>
    <row r="124" spans="1:4" x14ac:dyDescent="0.25">
      <c r="A124" s="1">
        <v>33146</v>
      </c>
      <c r="B124">
        <v>4.1762146300674301</v>
      </c>
      <c r="C124">
        <v>4.1762146300674301</v>
      </c>
      <c r="D124">
        <v>4.1762146300674301</v>
      </c>
    </row>
    <row r="125" spans="1:4" x14ac:dyDescent="0.25">
      <c r="A125" s="1">
        <v>33238</v>
      </c>
      <c r="B125">
        <v>4.0325072536783999</v>
      </c>
      <c r="C125">
        <v>4.0325072536783999</v>
      </c>
      <c r="D125">
        <v>4.0325072536783999</v>
      </c>
    </row>
    <row r="126" spans="1:4" x14ac:dyDescent="0.25">
      <c r="A126" s="1">
        <v>33328</v>
      </c>
      <c r="B126">
        <v>2.74502821267063</v>
      </c>
      <c r="C126">
        <v>2.74502821267063</v>
      </c>
      <c r="D126">
        <v>2.74502821267063</v>
      </c>
    </row>
    <row r="127" spans="1:4" x14ac:dyDescent="0.25">
      <c r="A127" s="1">
        <v>33419</v>
      </c>
      <c r="B127">
        <v>2.3931600803848401</v>
      </c>
      <c r="C127">
        <v>2.3931600803848401</v>
      </c>
      <c r="D127">
        <v>2.3931600803848401</v>
      </c>
    </row>
    <row r="128" spans="1:4" x14ac:dyDescent="0.25">
      <c r="A128" s="1">
        <v>33511</v>
      </c>
      <c r="B128">
        <v>2.0786230087587501</v>
      </c>
      <c r="C128">
        <v>2.0786230087587501</v>
      </c>
      <c r="D128">
        <v>2.0786230087587501</v>
      </c>
    </row>
    <row r="129" spans="1:4" x14ac:dyDescent="0.25">
      <c r="A129" s="1">
        <v>33603</v>
      </c>
      <c r="B129">
        <v>1.4416767955376899</v>
      </c>
      <c r="C129">
        <v>1.4416767955376899</v>
      </c>
      <c r="D129">
        <v>1.4416767955376899</v>
      </c>
    </row>
    <row r="130" spans="1:4" x14ac:dyDescent="0.25">
      <c r="A130" s="1">
        <v>33694</v>
      </c>
      <c r="B130">
        <v>1.06052362045654</v>
      </c>
      <c r="C130">
        <v>1.06052362045654</v>
      </c>
      <c r="D130">
        <v>1.06052362045654</v>
      </c>
    </row>
    <row r="131" spans="1:4" x14ac:dyDescent="0.25">
      <c r="A131" s="1">
        <v>33785</v>
      </c>
      <c r="B131">
        <v>0.61029387744827202</v>
      </c>
      <c r="C131">
        <v>0.61029387744827202</v>
      </c>
      <c r="D131">
        <v>0.61029387744827202</v>
      </c>
    </row>
    <row r="132" spans="1:4" x14ac:dyDescent="0.25">
      <c r="A132" s="1">
        <v>33877</v>
      </c>
      <c r="B132">
        <v>0.404712832087888</v>
      </c>
      <c r="C132">
        <v>0.404712832087888</v>
      </c>
      <c r="D132">
        <v>0.404712832087888</v>
      </c>
    </row>
    <row r="133" spans="1:4" x14ac:dyDescent="0.25">
      <c r="A133" s="1">
        <v>33969</v>
      </c>
      <c r="B133">
        <v>0.143141725971725</v>
      </c>
      <c r="C133">
        <v>0.143141725971725</v>
      </c>
      <c r="D133">
        <v>0.143141725971725</v>
      </c>
    </row>
    <row r="134" spans="1:4" x14ac:dyDescent="0.25">
      <c r="A134" s="1">
        <v>34059</v>
      </c>
      <c r="B134">
        <v>0.27793889530252802</v>
      </c>
      <c r="C134">
        <v>0.27793889530252802</v>
      </c>
      <c r="D134">
        <v>0.27793889530252802</v>
      </c>
    </row>
    <row r="135" spans="1:4" x14ac:dyDescent="0.25">
      <c r="A135" s="1">
        <v>34150</v>
      </c>
      <c r="B135">
        <v>1.2928281242420001E-2</v>
      </c>
      <c r="C135">
        <v>1.2928281242420001E-2</v>
      </c>
      <c r="D135">
        <v>1.2928281242420001E-2</v>
      </c>
    </row>
    <row r="136" spans="1:4" x14ac:dyDescent="0.25">
      <c r="A136" s="1">
        <v>34242</v>
      </c>
      <c r="B136">
        <v>0.46767048984197501</v>
      </c>
      <c r="C136">
        <v>0.46767048984197501</v>
      </c>
      <c r="D136">
        <v>0.46767048984197501</v>
      </c>
    </row>
    <row r="137" spans="1:4" x14ac:dyDescent="0.25">
      <c r="A137" s="1">
        <v>34334</v>
      </c>
      <c r="B137">
        <v>0.58236839339435598</v>
      </c>
      <c r="C137">
        <v>0.58236839339435598</v>
      </c>
      <c r="D137">
        <v>0.58236839339435598</v>
      </c>
    </row>
    <row r="138" spans="1:4" x14ac:dyDescent="0.25">
      <c r="A138" s="1">
        <v>34424</v>
      </c>
      <c r="B138">
        <v>0.90188284500648697</v>
      </c>
      <c r="C138">
        <v>0.90188284500648697</v>
      </c>
      <c r="D138">
        <v>0.90188284500648697</v>
      </c>
    </row>
    <row r="139" spans="1:4" x14ac:dyDescent="0.25">
      <c r="A139" s="1">
        <v>34515</v>
      </c>
      <c r="B139">
        <v>1.42439520778715</v>
      </c>
      <c r="C139">
        <v>1.42439520778715</v>
      </c>
      <c r="D139">
        <v>1.42439520778715</v>
      </c>
    </row>
    <row r="140" spans="1:4" x14ac:dyDescent="0.25">
      <c r="A140" s="1">
        <v>34607</v>
      </c>
      <c r="B140">
        <v>2.0112638912667</v>
      </c>
      <c r="C140">
        <v>2.0112638912667</v>
      </c>
      <c r="D140">
        <v>2.0112638912667</v>
      </c>
    </row>
    <row r="141" spans="1:4" x14ac:dyDescent="0.25">
      <c r="A141" s="1">
        <v>34699</v>
      </c>
      <c r="B141">
        <v>2.7626443429296201</v>
      </c>
      <c r="C141">
        <v>2.7626443429296201</v>
      </c>
      <c r="D141">
        <v>2.7626443429296201</v>
      </c>
    </row>
    <row r="142" spans="1:4" x14ac:dyDescent="0.25">
      <c r="A142" s="1">
        <v>34789</v>
      </c>
      <c r="B142">
        <v>3.5371006850456799</v>
      </c>
      <c r="C142">
        <v>3.5371006850456799</v>
      </c>
      <c r="D142">
        <v>3.5371006850456799</v>
      </c>
    </row>
    <row r="143" spans="1:4" x14ac:dyDescent="0.25">
      <c r="A143" s="1">
        <v>34880</v>
      </c>
      <c r="B143">
        <v>3.6650594773619498</v>
      </c>
      <c r="C143">
        <v>3.6650594773619498</v>
      </c>
      <c r="D143">
        <v>3.6650594773619498</v>
      </c>
    </row>
    <row r="144" spans="1:4" x14ac:dyDescent="0.25">
      <c r="A144" s="1">
        <v>34972</v>
      </c>
      <c r="B144">
        <v>3.6703962198200402</v>
      </c>
      <c r="C144">
        <v>3.6703962198200402</v>
      </c>
      <c r="D144">
        <v>3.6703962198200402</v>
      </c>
    </row>
    <row r="145" spans="1:4" x14ac:dyDescent="0.25">
      <c r="A145" s="1">
        <v>35064</v>
      </c>
      <c r="B145">
        <v>3.7422898092111199</v>
      </c>
      <c r="C145">
        <v>3.7422898092111199</v>
      </c>
      <c r="D145">
        <v>3.7422898092111199</v>
      </c>
    </row>
    <row r="146" spans="1:4" x14ac:dyDescent="0.25">
      <c r="A146" s="1">
        <v>35155</v>
      </c>
      <c r="B146">
        <v>3.4917706317765398</v>
      </c>
      <c r="C146">
        <v>3.4917706317765398</v>
      </c>
      <c r="D146">
        <v>3.4917706317765398</v>
      </c>
    </row>
    <row r="147" spans="1:4" x14ac:dyDescent="0.25">
      <c r="A147" s="1">
        <v>35246</v>
      </c>
      <c r="B147">
        <v>3.3214769968520099</v>
      </c>
      <c r="C147">
        <v>3.3214769968520099</v>
      </c>
      <c r="D147">
        <v>3.3214769968520099</v>
      </c>
    </row>
    <row r="148" spans="1:4" x14ac:dyDescent="0.25">
      <c r="A148" s="1">
        <v>35338</v>
      </c>
      <c r="B148">
        <v>3.4173056225141498</v>
      </c>
      <c r="C148">
        <v>3.4173056225141498</v>
      </c>
      <c r="D148">
        <v>3.4173056225141498</v>
      </c>
    </row>
    <row r="149" spans="1:4" x14ac:dyDescent="0.25">
      <c r="A149" s="1">
        <v>35430</v>
      </c>
      <c r="B149">
        <v>3.19566541257098</v>
      </c>
      <c r="C149">
        <v>3.19566541257098</v>
      </c>
      <c r="D149">
        <v>3.19566541257098</v>
      </c>
    </row>
    <row r="150" spans="1:4" x14ac:dyDescent="0.25">
      <c r="A150" s="1">
        <v>35520</v>
      </c>
      <c r="B150">
        <v>3.2849054910650599</v>
      </c>
      <c r="C150">
        <v>3.2849054910650599</v>
      </c>
      <c r="D150">
        <v>3.2849054910650599</v>
      </c>
    </row>
    <row r="151" spans="1:4" x14ac:dyDescent="0.25">
      <c r="A151" s="1">
        <v>35611</v>
      </c>
      <c r="B151">
        <v>3.7458098929995498</v>
      </c>
      <c r="C151">
        <v>3.7458098929995498</v>
      </c>
      <c r="D151">
        <v>3.7458098929995498</v>
      </c>
    </row>
    <row r="152" spans="1:4" x14ac:dyDescent="0.25">
      <c r="A152" s="1">
        <v>35703</v>
      </c>
      <c r="B152">
        <v>3.7858949769827799</v>
      </c>
      <c r="C152">
        <v>3.7858949769827799</v>
      </c>
      <c r="D152">
        <v>3.7858949769827799</v>
      </c>
    </row>
    <row r="153" spans="1:4" x14ac:dyDescent="0.25">
      <c r="A153" s="1">
        <v>35795</v>
      </c>
      <c r="B153">
        <v>4.0204528449636001</v>
      </c>
      <c r="C153">
        <v>4.0204528449636001</v>
      </c>
      <c r="D153">
        <v>4.0204528449636001</v>
      </c>
    </row>
    <row r="154" spans="1:4" x14ac:dyDescent="0.25">
      <c r="A154" s="1">
        <v>35885</v>
      </c>
      <c r="B154">
        <v>4.1465511266210404</v>
      </c>
      <c r="C154">
        <v>4.1465511266210404</v>
      </c>
      <c r="D154">
        <v>4.1465511266210404</v>
      </c>
    </row>
    <row r="155" spans="1:4" x14ac:dyDescent="0.25">
      <c r="A155" s="1">
        <v>35976</v>
      </c>
      <c r="B155">
        <v>4.1471015521214802</v>
      </c>
      <c r="C155">
        <v>4.1471015521214802</v>
      </c>
      <c r="D155">
        <v>4.1471015521214802</v>
      </c>
    </row>
    <row r="156" spans="1:4" x14ac:dyDescent="0.25">
      <c r="A156" s="1">
        <v>36068</v>
      </c>
      <c r="B156">
        <v>4.0089232295461796</v>
      </c>
      <c r="C156">
        <v>4.0089232295461796</v>
      </c>
      <c r="D156">
        <v>4.0089232295461796</v>
      </c>
    </row>
    <row r="157" spans="1:4" x14ac:dyDescent="0.25">
      <c r="A157" s="1">
        <v>36160</v>
      </c>
      <c r="B157">
        <v>3.4122554609711302</v>
      </c>
      <c r="C157">
        <v>3.4122554609711302</v>
      </c>
      <c r="D157">
        <v>3.4122554609711302</v>
      </c>
    </row>
    <row r="158" spans="1:4" x14ac:dyDescent="0.25">
      <c r="A158" s="1">
        <v>36250</v>
      </c>
      <c r="B158">
        <v>3.4899069198814501</v>
      </c>
      <c r="C158">
        <v>3.4899069198814501</v>
      </c>
      <c r="D158">
        <v>3.4899069198814501</v>
      </c>
    </row>
    <row r="159" spans="1:4" x14ac:dyDescent="0.25">
      <c r="A159" s="1">
        <v>36341</v>
      </c>
      <c r="B159">
        <v>3.2006980790833399</v>
      </c>
      <c r="C159">
        <v>3.2006980790833399</v>
      </c>
      <c r="D159">
        <v>3.2006980790833399</v>
      </c>
    </row>
    <row r="160" spans="1:4" x14ac:dyDescent="0.25">
      <c r="A160" s="1">
        <v>36433</v>
      </c>
      <c r="B160">
        <v>3.5211419747953201</v>
      </c>
      <c r="C160">
        <v>3.5211419747953201</v>
      </c>
      <c r="D160">
        <v>3.5211419747953201</v>
      </c>
    </row>
    <row r="161" spans="1:4" x14ac:dyDescent="0.25">
      <c r="A161" s="1">
        <v>36525</v>
      </c>
      <c r="B161">
        <v>3.4947151445301401</v>
      </c>
      <c r="C161">
        <v>3.4947151445301401</v>
      </c>
      <c r="D161">
        <v>3.4947151445301401</v>
      </c>
    </row>
    <row r="162" spans="1:4" x14ac:dyDescent="0.25">
      <c r="A162" s="1">
        <v>36616</v>
      </c>
      <c r="B162">
        <v>3.6730636835513599</v>
      </c>
      <c r="C162">
        <v>3.6730636835513599</v>
      </c>
      <c r="D162">
        <v>3.6730636835513599</v>
      </c>
    </row>
    <row r="163" spans="1:4" x14ac:dyDescent="0.25">
      <c r="A163" s="1">
        <v>36707</v>
      </c>
      <c r="B163">
        <v>4.4129649298767202</v>
      </c>
      <c r="C163">
        <v>4.4129649298767202</v>
      </c>
      <c r="D163">
        <v>4.4129649298767202</v>
      </c>
    </row>
    <row r="164" spans="1:4" x14ac:dyDescent="0.25">
      <c r="A164" s="1">
        <v>36799</v>
      </c>
      <c r="B164">
        <v>4.54511690364511</v>
      </c>
      <c r="C164">
        <v>4.54511690364511</v>
      </c>
      <c r="D164">
        <v>4.54511690364511</v>
      </c>
    </row>
    <row r="165" spans="1:4" x14ac:dyDescent="0.25">
      <c r="A165" s="1">
        <v>36891</v>
      </c>
      <c r="B165">
        <v>4.4747059123203297</v>
      </c>
      <c r="C165">
        <v>4.4747059123203297</v>
      </c>
      <c r="D165">
        <v>4.4747059123203297</v>
      </c>
    </row>
    <row r="166" spans="1:4" x14ac:dyDescent="0.25">
      <c r="A166" s="1">
        <v>36981</v>
      </c>
      <c r="B166">
        <v>3.3875437812611602</v>
      </c>
      <c r="C166">
        <v>3.3875437812611602</v>
      </c>
      <c r="D166">
        <v>3.3875437812611602</v>
      </c>
    </row>
    <row r="167" spans="1:4" x14ac:dyDescent="0.25">
      <c r="A167" s="1">
        <v>37072</v>
      </c>
      <c r="B167">
        <v>2.4257030513550402</v>
      </c>
      <c r="C167">
        <v>2.4257030513550402</v>
      </c>
      <c r="D167">
        <v>2.4257030513550402</v>
      </c>
    </row>
    <row r="168" spans="1:4" x14ac:dyDescent="0.25">
      <c r="A168" s="1">
        <v>37164</v>
      </c>
      <c r="B168">
        <v>1.8479874411245301</v>
      </c>
      <c r="C168">
        <v>1.8479874411245301</v>
      </c>
      <c r="D168">
        <v>1.8479874411245301</v>
      </c>
    </row>
    <row r="169" spans="1:4" x14ac:dyDescent="0.25">
      <c r="A169" s="1">
        <v>37256</v>
      </c>
      <c r="B169">
        <v>0.304720424761877</v>
      </c>
      <c r="C169">
        <v>0.304720424761877</v>
      </c>
      <c r="D169">
        <v>0.304720424761877</v>
      </c>
    </row>
    <row r="170" spans="1:4" x14ac:dyDescent="0.25">
      <c r="A170" s="1">
        <v>37346</v>
      </c>
      <c r="B170">
        <v>0.13806053551112701</v>
      </c>
      <c r="C170">
        <v>0.13806053551112701</v>
      </c>
      <c r="D170">
        <v>0.13806053551112701</v>
      </c>
    </row>
    <row r="171" spans="1:4" x14ac:dyDescent="0.25">
      <c r="A171" s="1">
        <v>37437</v>
      </c>
      <c r="B171">
        <v>-8.4377850128290105E-2</v>
      </c>
      <c r="C171">
        <v>-8.4377850128290105E-2</v>
      </c>
      <c r="D171">
        <v>-8.4377850128290105E-2</v>
      </c>
    </row>
    <row r="172" spans="1:4" x14ac:dyDescent="0.25">
      <c r="A172" s="1">
        <v>37529</v>
      </c>
      <c r="B172">
        <v>-0.184969270369473</v>
      </c>
      <c r="C172">
        <v>-0.184969270369473</v>
      </c>
      <c r="D172">
        <v>-0.184969270369473</v>
      </c>
    </row>
    <row r="173" spans="1:4" x14ac:dyDescent="0.25">
      <c r="A173" s="1">
        <v>37621</v>
      </c>
      <c r="B173">
        <v>-0.29876242713116902</v>
      </c>
      <c r="C173">
        <v>-0.29876242713116902</v>
      </c>
      <c r="D173">
        <v>-0.29876242713116902</v>
      </c>
    </row>
    <row r="174" spans="1:4" x14ac:dyDescent="0.25">
      <c r="A174" s="1">
        <v>37711</v>
      </c>
      <c r="B174">
        <v>-0.42880815100569197</v>
      </c>
      <c r="C174">
        <v>-0.42880815100569197</v>
      </c>
      <c r="D174">
        <v>-0.42880815100569197</v>
      </c>
    </row>
    <row r="175" spans="1:4" x14ac:dyDescent="0.25">
      <c r="A175" s="1">
        <v>37802</v>
      </c>
      <c r="B175">
        <v>-0.38620796907066801</v>
      </c>
      <c r="C175">
        <v>-0.38620796907066801</v>
      </c>
      <c r="D175">
        <v>-0.38620796907066801</v>
      </c>
    </row>
    <row r="176" spans="1:4" x14ac:dyDescent="0.25">
      <c r="A176" s="1">
        <v>37894</v>
      </c>
      <c r="B176">
        <v>-0.75978424611481699</v>
      </c>
      <c r="C176">
        <v>-0.75978424611481699</v>
      </c>
      <c r="D176">
        <v>-0.75978424611481699</v>
      </c>
    </row>
    <row r="177" spans="1:4" x14ac:dyDescent="0.25">
      <c r="A177" s="1">
        <v>37986</v>
      </c>
      <c r="B177">
        <v>-0.832948612291176</v>
      </c>
      <c r="C177">
        <v>-0.832948612291176</v>
      </c>
      <c r="D177">
        <v>-0.832948612291176</v>
      </c>
    </row>
    <row r="178" spans="1:4" x14ac:dyDescent="0.25">
      <c r="A178" s="1">
        <v>38077</v>
      </c>
      <c r="B178">
        <v>-1.0047705468032799</v>
      </c>
      <c r="C178">
        <v>-1.0047705468032799</v>
      </c>
      <c r="D178">
        <v>-1.0047705468032799</v>
      </c>
    </row>
    <row r="179" spans="1:4" x14ac:dyDescent="0.25">
      <c r="A179" s="1">
        <v>38168</v>
      </c>
      <c r="B179">
        <v>-1.07233220176791</v>
      </c>
      <c r="C179">
        <v>-1.07233220176791</v>
      </c>
      <c r="D179">
        <v>-1.07233220176791</v>
      </c>
    </row>
    <row r="180" spans="1:4" x14ac:dyDescent="0.25">
      <c r="A180" s="1">
        <v>38260</v>
      </c>
      <c r="B180">
        <v>-0.41015158493326398</v>
      </c>
      <c r="C180">
        <v>-0.41015158493326398</v>
      </c>
      <c r="D180">
        <v>-0.41015158493326398</v>
      </c>
    </row>
    <row r="181" spans="1:4" x14ac:dyDescent="0.25">
      <c r="A181" s="1">
        <v>38352</v>
      </c>
      <c r="B181">
        <v>-0.12096560948627801</v>
      </c>
      <c r="C181">
        <v>-0.12096560948627801</v>
      </c>
      <c r="D181">
        <v>-0.12096560948627801</v>
      </c>
    </row>
    <row r="182" spans="1:4" x14ac:dyDescent="0.25">
      <c r="A182" s="1">
        <v>38442</v>
      </c>
      <c r="B182">
        <v>0.27602372802090303</v>
      </c>
      <c r="C182">
        <v>0.27602372802090303</v>
      </c>
      <c r="D182">
        <v>0.27602372802090303</v>
      </c>
    </row>
    <row r="183" spans="1:4" x14ac:dyDescent="0.25">
      <c r="A183" s="1">
        <v>38533</v>
      </c>
      <c r="B183">
        <v>0.89989379278626902</v>
      </c>
      <c r="C183">
        <v>0.89989379278626902</v>
      </c>
      <c r="D183">
        <v>0.89989379278626902</v>
      </c>
    </row>
    <row r="184" spans="1:4" x14ac:dyDescent="0.25">
      <c r="A184" s="1">
        <v>38625</v>
      </c>
      <c r="B184">
        <v>1.4431111710767599</v>
      </c>
      <c r="C184">
        <v>1.4431111710767599</v>
      </c>
      <c r="D184">
        <v>1.4431111710767599</v>
      </c>
    </row>
    <row r="185" spans="1:4" x14ac:dyDescent="0.25">
      <c r="A185" s="1">
        <v>38717</v>
      </c>
      <c r="B185">
        <v>1.74840446120225</v>
      </c>
      <c r="C185">
        <v>1.74840446120225</v>
      </c>
      <c r="D185">
        <v>1.74840446120225</v>
      </c>
    </row>
    <row r="186" spans="1:4" x14ac:dyDescent="0.25">
      <c r="A186" s="1">
        <v>38807</v>
      </c>
      <c r="B186">
        <v>2.3024390775981201</v>
      </c>
      <c r="C186">
        <v>2.3024390775981201</v>
      </c>
      <c r="D186">
        <v>2.3024390775981201</v>
      </c>
    </row>
    <row r="187" spans="1:4" x14ac:dyDescent="0.25">
      <c r="A187" s="1">
        <v>38898</v>
      </c>
      <c r="B187">
        <v>2.4597551122684602</v>
      </c>
      <c r="C187">
        <v>2.4597551122684602</v>
      </c>
      <c r="D187">
        <v>2.4597551122684602</v>
      </c>
    </row>
    <row r="188" spans="1:4" x14ac:dyDescent="0.25">
      <c r="A188" s="1">
        <v>38990</v>
      </c>
      <c r="B188">
        <v>3.0692698295068799</v>
      </c>
      <c r="C188">
        <v>3.0692698295068799</v>
      </c>
      <c r="D188">
        <v>3.0692698295068799</v>
      </c>
    </row>
    <row r="189" spans="1:4" x14ac:dyDescent="0.25">
      <c r="A189" s="1">
        <v>39082</v>
      </c>
      <c r="B189">
        <v>3.3477150129568498</v>
      </c>
      <c r="C189">
        <v>3.3477150129568498</v>
      </c>
      <c r="D189">
        <v>3.3477150129568498</v>
      </c>
    </row>
    <row r="190" spans="1:4" x14ac:dyDescent="0.25">
      <c r="A190" s="1">
        <v>39172</v>
      </c>
      <c r="B190">
        <v>3.0100933913807499</v>
      </c>
      <c r="C190">
        <v>3.0100933913807499</v>
      </c>
      <c r="D190">
        <v>3.0100933913807499</v>
      </c>
    </row>
    <row r="191" spans="1:4" x14ac:dyDescent="0.25">
      <c r="A191" s="1">
        <v>39263</v>
      </c>
      <c r="B191">
        <v>3.3280440460140199</v>
      </c>
      <c r="C191">
        <v>3.3280440460140199</v>
      </c>
      <c r="D191">
        <v>3.3280440460140199</v>
      </c>
    </row>
    <row r="192" spans="1:4" x14ac:dyDescent="0.25">
      <c r="A192" s="1">
        <v>39355</v>
      </c>
      <c r="B192">
        <v>3.1517181357715902</v>
      </c>
      <c r="C192">
        <v>3.1517181357715902</v>
      </c>
      <c r="D192">
        <v>3.1517181357715902</v>
      </c>
    </row>
    <row r="193" spans="1:4" x14ac:dyDescent="0.25">
      <c r="A193" s="1">
        <v>39447</v>
      </c>
      <c r="B193">
        <v>2.4720090010962301</v>
      </c>
      <c r="C193">
        <v>2.4720090010962301</v>
      </c>
      <c r="D193">
        <v>2.4720090010962301</v>
      </c>
    </row>
    <row r="194" spans="1:4" x14ac:dyDescent="0.25">
      <c r="A194" s="1">
        <v>39538</v>
      </c>
      <c r="B194">
        <v>1.2554137247777899</v>
      </c>
      <c r="C194">
        <v>1.2554137247777899</v>
      </c>
      <c r="D194">
        <v>1.2554137247777899</v>
      </c>
    </row>
    <row r="195" spans="1:4" x14ac:dyDescent="0.25">
      <c r="A195" s="1">
        <v>39629</v>
      </c>
      <c r="B195">
        <v>0.325743629302992</v>
      </c>
      <c r="C195">
        <v>0.325743629302992</v>
      </c>
      <c r="D195">
        <v>0.325743629302992</v>
      </c>
    </row>
    <row r="196" spans="1:4" x14ac:dyDescent="0.25">
      <c r="A196" s="1">
        <v>39721</v>
      </c>
      <c r="B196">
        <v>6.0323381217671501E-2</v>
      </c>
      <c r="C196">
        <v>6.0323381217671501E-2</v>
      </c>
      <c r="D196">
        <v>6.0323381217671501E-2</v>
      </c>
    </row>
    <row r="197" spans="1:4" x14ac:dyDescent="0.25">
      <c r="A197" s="1">
        <v>39813</v>
      </c>
      <c r="B197">
        <v>-0.631163136902129</v>
      </c>
      <c r="C197">
        <v>-0.631163136902129</v>
      </c>
      <c r="D197">
        <v>-0.631163136902129</v>
      </c>
    </row>
    <row r="198" spans="1:4" x14ac:dyDescent="0.25">
      <c r="A198" s="1">
        <v>39903</v>
      </c>
      <c r="B198">
        <v>-0.69750279147421201</v>
      </c>
      <c r="C198">
        <v>-0.69750279147421201</v>
      </c>
      <c r="D198">
        <v>-0.69750279147421201</v>
      </c>
    </row>
    <row r="199" spans="1:4" x14ac:dyDescent="0.25">
      <c r="A199" s="1">
        <v>39994</v>
      </c>
      <c r="B199">
        <v>-1.0771177546011701</v>
      </c>
      <c r="C199">
        <v>-1.0771177546011701</v>
      </c>
      <c r="D199">
        <v>-1.0771177546011701</v>
      </c>
    </row>
    <row r="200" spans="1:4" x14ac:dyDescent="0.25">
      <c r="A200" s="1">
        <v>40086</v>
      </c>
      <c r="B200">
        <v>-1.2706529605588901</v>
      </c>
      <c r="C200">
        <v>-1.2706529605588901</v>
      </c>
      <c r="D200">
        <v>-1.2706529605588901</v>
      </c>
    </row>
    <row r="201" spans="1:4" x14ac:dyDescent="0.25">
      <c r="A201" s="1">
        <v>40178</v>
      </c>
      <c r="B201">
        <v>-1.41310673640145</v>
      </c>
      <c r="C201">
        <v>-1.41310673640145</v>
      </c>
      <c r="D201">
        <v>-1.41310673640145</v>
      </c>
    </row>
    <row r="202" spans="1:4" x14ac:dyDescent="0.25">
      <c r="A202" s="1">
        <v>40268</v>
      </c>
      <c r="B202">
        <v>-1.2849072068680301</v>
      </c>
      <c r="C202">
        <v>-1.2849072068680301</v>
      </c>
      <c r="D202">
        <v>-1.2849072068680301</v>
      </c>
    </row>
    <row r="203" spans="1:4" x14ac:dyDescent="0.25">
      <c r="A203" s="1">
        <v>40359</v>
      </c>
      <c r="B203">
        <v>-1.2028932883566501</v>
      </c>
      <c r="C203">
        <v>-1.2028932883566501</v>
      </c>
      <c r="D203">
        <v>-1.2028932883566501</v>
      </c>
    </row>
    <row r="204" spans="1:4" x14ac:dyDescent="0.25">
      <c r="A204" s="1">
        <v>40451</v>
      </c>
      <c r="B204">
        <v>-0.903501050837895</v>
      </c>
      <c r="C204">
        <v>-0.903501050837895</v>
      </c>
      <c r="D204">
        <v>-0.903501050837895</v>
      </c>
    </row>
    <row r="205" spans="1:4" x14ac:dyDescent="0.25">
      <c r="A205" s="1">
        <v>40543</v>
      </c>
      <c r="B205">
        <v>-1.09056790862523</v>
      </c>
      <c r="C205">
        <v>-1.09056790862523</v>
      </c>
      <c r="D205">
        <v>-1.09056790862523</v>
      </c>
    </row>
    <row r="206" spans="1:4" x14ac:dyDescent="0.25">
      <c r="A206" s="1">
        <v>40633</v>
      </c>
      <c r="B206">
        <v>-1.4010350935840099</v>
      </c>
      <c r="C206">
        <v>-1.4010350935840099</v>
      </c>
      <c r="D206">
        <v>-1.4010350935840099</v>
      </c>
    </row>
    <row r="207" spans="1:4" x14ac:dyDescent="0.25">
      <c r="A207" s="1">
        <v>40724</v>
      </c>
      <c r="B207">
        <v>-1.7589258559049901</v>
      </c>
      <c r="C207">
        <v>-1.7589258559049901</v>
      </c>
      <c r="D207">
        <v>-1.7589258559049901</v>
      </c>
    </row>
    <row r="208" spans="1:4" x14ac:dyDescent="0.25">
      <c r="A208" s="1">
        <v>40816</v>
      </c>
      <c r="B208">
        <v>-1.6748090742025601</v>
      </c>
      <c r="C208">
        <v>-1.6748090742025601</v>
      </c>
      <c r="D208">
        <v>-1.6748090742025601</v>
      </c>
    </row>
    <row r="209" spans="1:4" x14ac:dyDescent="0.25">
      <c r="A209" s="1">
        <v>40908</v>
      </c>
      <c r="B209">
        <v>-1.4285095457127599</v>
      </c>
      <c r="C209">
        <v>-1.4285095457127599</v>
      </c>
      <c r="D209">
        <v>-1.4285095457127599</v>
      </c>
    </row>
    <row r="210" spans="1:4" x14ac:dyDescent="0.25">
      <c r="A210" s="1">
        <v>40999</v>
      </c>
      <c r="B210">
        <v>-1.66069752040981</v>
      </c>
      <c r="C210">
        <v>-1.66069752040981</v>
      </c>
      <c r="D210">
        <v>-1.66069752040981</v>
      </c>
    </row>
    <row r="211" spans="1:4" x14ac:dyDescent="0.25">
      <c r="A211" s="1">
        <v>41090</v>
      </c>
      <c r="B211">
        <v>-1.5183950957393499</v>
      </c>
      <c r="C211">
        <v>-1.5183950957393499</v>
      </c>
      <c r="D211">
        <v>-1.5183950957393499</v>
      </c>
    </row>
    <row r="212" spans="1:4" x14ac:dyDescent="0.25">
      <c r="A212" s="1">
        <v>41182</v>
      </c>
      <c r="B212">
        <v>-1.3609313551331801</v>
      </c>
      <c r="C212">
        <v>-1.3609313551331801</v>
      </c>
      <c r="D212">
        <v>-1.3609313551331801</v>
      </c>
    </row>
    <row r="213" spans="1:4" x14ac:dyDescent="0.25">
      <c r="A213" s="1">
        <v>41274</v>
      </c>
      <c r="B213">
        <v>-1.40314644272916</v>
      </c>
      <c r="C213">
        <v>-1.40314644272916</v>
      </c>
      <c r="D213">
        <v>-1.40314644272916</v>
      </c>
    </row>
    <row r="214" spans="1:4" x14ac:dyDescent="0.25">
      <c r="A214" s="1">
        <v>41364</v>
      </c>
      <c r="B214">
        <v>-1.3119503990786401</v>
      </c>
      <c r="C214">
        <v>-1.3119503990786401</v>
      </c>
      <c r="D214">
        <v>-1.3119503990786401</v>
      </c>
    </row>
    <row r="215" spans="1:4" x14ac:dyDescent="0.25">
      <c r="A215" s="1">
        <v>41455</v>
      </c>
      <c r="B215">
        <v>-1.1292560395151301</v>
      </c>
      <c r="C215">
        <v>-1.1292560395151301</v>
      </c>
      <c r="D215">
        <v>-1.1292560395151301</v>
      </c>
    </row>
    <row r="216" spans="1:4" x14ac:dyDescent="0.25">
      <c r="A216" s="1">
        <v>41547</v>
      </c>
      <c r="B216">
        <v>-1.2586971790964201</v>
      </c>
      <c r="C216">
        <v>-1.2586971790964201</v>
      </c>
      <c r="D216">
        <v>-1.2586971790964201</v>
      </c>
    </row>
    <row r="217" spans="1:4" x14ac:dyDescent="0.25">
      <c r="A217" s="1">
        <v>41639</v>
      </c>
      <c r="B217">
        <v>-1.3937581767156999</v>
      </c>
      <c r="C217">
        <v>-1.3937581767156999</v>
      </c>
      <c r="D217">
        <v>-1.3937581767156999</v>
      </c>
    </row>
    <row r="218" spans="1:4" x14ac:dyDescent="0.25">
      <c r="A218" s="1">
        <v>41729</v>
      </c>
      <c r="B218">
        <v>-1.2777240024826899</v>
      </c>
      <c r="C218">
        <v>-1.2777240024826899</v>
      </c>
      <c r="D218">
        <v>-1.2777240024826899</v>
      </c>
    </row>
    <row r="219" spans="1:4" x14ac:dyDescent="0.25">
      <c r="A219" s="1">
        <v>41820</v>
      </c>
      <c r="B219">
        <v>-1.3758044724930301</v>
      </c>
      <c r="C219">
        <v>-1.3758044724930301</v>
      </c>
      <c r="D219">
        <v>-1.3758044724930301</v>
      </c>
    </row>
    <row r="220" spans="1:4" x14ac:dyDescent="0.25">
      <c r="A220" s="1">
        <v>41912</v>
      </c>
      <c r="B220">
        <v>-1.2292008305522499</v>
      </c>
      <c r="C220">
        <v>-1.2292008305522499</v>
      </c>
      <c r="D220">
        <v>-1.2292008305522499</v>
      </c>
    </row>
    <row r="221" spans="1:4" x14ac:dyDescent="0.25">
      <c r="A221" s="1">
        <v>42004</v>
      </c>
      <c r="B221">
        <v>-1.01848707051441</v>
      </c>
      <c r="C221">
        <v>-1.01848707051441</v>
      </c>
      <c r="D221">
        <v>-1.01848707051441</v>
      </c>
    </row>
    <row r="222" spans="1:4" x14ac:dyDescent="0.25">
      <c r="A222" s="1">
        <v>42094</v>
      </c>
      <c r="B222">
        <v>-0.72078955579419202</v>
      </c>
      <c r="C222">
        <v>-0.72078955579419202</v>
      </c>
      <c r="D222">
        <v>-0.72078955579419202</v>
      </c>
    </row>
    <row r="223" spans="1:4" x14ac:dyDescent="0.25">
      <c r="A223" s="1">
        <v>42185</v>
      </c>
      <c r="B223">
        <v>-1.2733643322757799</v>
      </c>
      <c r="C223">
        <v>-1.2733643322757799</v>
      </c>
      <c r="D223">
        <v>-1.2733643322757799</v>
      </c>
    </row>
    <row r="224" spans="1:4" x14ac:dyDescent="0.25">
      <c r="A224" s="1">
        <v>42277</v>
      </c>
      <c r="B224">
        <v>-1.11496793161674</v>
      </c>
      <c r="C224">
        <v>-1.11496793161674</v>
      </c>
      <c r="D224">
        <v>-1.11496793161674</v>
      </c>
    </row>
    <row r="225" spans="1:4" x14ac:dyDescent="0.25">
      <c r="A225" s="1">
        <v>42369</v>
      </c>
      <c r="B225">
        <v>-0.92761690716035805</v>
      </c>
      <c r="C225">
        <v>-0.92761690716035805</v>
      </c>
      <c r="D225">
        <v>-0.92761690716035805</v>
      </c>
    </row>
    <row r="226" spans="1:4" x14ac:dyDescent="0.25">
      <c r="A226" s="1">
        <v>42460</v>
      </c>
      <c r="B226">
        <v>-0.79713628853524898</v>
      </c>
      <c r="C226">
        <v>-0.79713628853524898</v>
      </c>
      <c r="D226">
        <v>-0.79713628853524898</v>
      </c>
    </row>
    <row r="227" spans="1:4" x14ac:dyDescent="0.25">
      <c r="A227" s="1">
        <v>42551</v>
      </c>
      <c r="B227">
        <v>-1.3711246500513099</v>
      </c>
      <c r="C227">
        <v>-1.3711246500513099</v>
      </c>
      <c r="D227">
        <v>-1.3711246500513099</v>
      </c>
    </row>
    <row r="228" spans="1:4" x14ac:dyDescent="0.25">
      <c r="A228" s="1">
        <v>42643</v>
      </c>
      <c r="B228">
        <v>-1.02553969748353</v>
      </c>
      <c r="C228">
        <v>-1.02553969748353</v>
      </c>
      <c r="D228">
        <v>-1.02553969748353</v>
      </c>
    </row>
    <row r="229" spans="1:4" x14ac:dyDescent="0.25">
      <c r="A229" s="1">
        <v>42735</v>
      </c>
      <c r="B229">
        <v>-1.0191614247035501</v>
      </c>
      <c r="C229">
        <v>-1.0191614247035501</v>
      </c>
      <c r="D229">
        <v>-1.0191614247035501</v>
      </c>
    </row>
    <row r="230" spans="1:4" x14ac:dyDescent="0.25">
      <c r="A230" s="1">
        <v>42825</v>
      </c>
      <c r="B230">
        <v>-0.93643625862952695</v>
      </c>
      <c r="C230">
        <v>-0.93643625862952695</v>
      </c>
      <c r="D230">
        <v>-0.93643625862952695</v>
      </c>
    </row>
    <row r="231" spans="1:4" x14ac:dyDescent="0.25">
      <c r="A231" s="1">
        <v>42916</v>
      </c>
      <c r="B231">
        <v>-0.45976383424682399</v>
      </c>
      <c r="C231">
        <v>-0.45976383424682399</v>
      </c>
      <c r="D231">
        <v>-0.45976383424682399</v>
      </c>
    </row>
    <row r="232" spans="1:4" x14ac:dyDescent="0.25">
      <c r="A232" s="1">
        <v>43008</v>
      </c>
      <c r="B232">
        <v>-0.28106190845158502</v>
      </c>
      <c r="C232">
        <v>-0.28106190845158502</v>
      </c>
      <c r="D232">
        <v>-0.28106190845158502</v>
      </c>
    </row>
    <row r="233" spans="1:4" x14ac:dyDescent="0.25">
      <c r="A233" s="1">
        <v>43100</v>
      </c>
      <c r="B233">
        <v>-0.36080190843744803</v>
      </c>
      <c r="C233">
        <v>-0.36080190843744803</v>
      </c>
      <c r="D233">
        <v>-0.36080190843744803</v>
      </c>
    </row>
    <row r="234" spans="1:4" x14ac:dyDescent="0.25">
      <c r="A234" s="1">
        <v>43190</v>
      </c>
      <c r="B234">
        <v>-0.39518124429016399</v>
      </c>
      <c r="C234">
        <v>-0.39518124429016399</v>
      </c>
      <c r="D234">
        <v>-0.39518124429016399</v>
      </c>
    </row>
    <row r="235" spans="1:4" x14ac:dyDescent="0.25">
      <c r="A235" s="1">
        <v>43281</v>
      </c>
      <c r="B235">
        <v>-0.14609229104372901</v>
      </c>
      <c r="C235">
        <v>-0.14609229104372901</v>
      </c>
      <c r="D235">
        <v>-0.14609229104372901</v>
      </c>
    </row>
    <row r="236" spans="1:4" x14ac:dyDescent="0.25">
      <c r="A236" s="1">
        <v>43373</v>
      </c>
      <c r="B236">
        <v>0.45865970446362198</v>
      </c>
      <c r="C236">
        <v>0.45865970446362198</v>
      </c>
      <c r="D236">
        <v>0.45865970446362198</v>
      </c>
    </row>
    <row r="237" spans="1:4" x14ac:dyDescent="0.25">
      <c r="A237" s="1">
        <v>43465</v>
      </c>
      <c r="B237">
        <v>0.60894257505438798</v>
      </c>
      <c r="C237">
        <v>0.60894257505438798</v>
      </c>
      <c r="D237">
        <v>0.60894257505438798</v>
      </c>
    </row>
    <row r="238" spans="1:4" x14ac:dyDescent="0.25">
      <c r="A238" s="1">
        <v>43555</v>
      </c>
      <c r="B238">
        <v>0.92345432991827303</v>
      </c>
      <c r="C238">
        <v>0.92345432991827303</v>
      </c>
      <c r="D238">
        <v>0.92345432991827303</v>
      </c>
    </row>
    <row r="239" spans="1:4" x14ac:dyDescent="0.25">
      <c r="A239" s="1">
        <v>43646</v>
      </c>
      <c r="B239">
        <v>0.84699066705305304</v>
      </c>
      <c r="C239">
        <v>0.84699066705305304</v>
      </c>
      <c r="D239">
        <v>0.84699066705305304</v>
      </c>
    </row>
    <row r="240" spans="1:4" x14ac:dyDescent="0.25">
      <c r="A240" s="1">
        <v>43738</v>
      </c>
      <c r="B240">
        <v>0.77709046203511201</v>
      </c>
      <c r="C240">
        <v>0.77709046203511201</v>
      </c>
      <c r="D240">
        <v>0.77709046203511201</v>
      </c>
    </row>
    <row r="241" spans="1:4" x14ac:dyDescent="0.25">
      <c r="A241" s="1">
        <v>43830</v>
      </c>
      <c r="B241">
        <v>0.24673307997612601</v>
      </c>
      <c r="C241">
        <v>0.24673307997612601</v>
      </c>
      <c r="D241">
        <v>0.24673307997612601</v>
      </c>
    </row>
    <row r="242" spans="1:4" x14ac:dyDescent="0.25">
      <c r="A242" s="1">
        <v>43921</v>
      </c>
      <c r="B242">
        <v>-0.34603795774711799</v>
      </c>
      <c r="C242">
        <v>-0.34603795774711799</v>
      </c>
      <c r="D242">
        <v>-0.34603795774711799</v>
      </c>
    </row>
    <row r="243" spans="1:4" x14ac:dyDescent="0.25">
      <c r="A243" s="1">
        <v>44012</v>
      </c>
      <c r="B243">
        <v>-0.56814062761745499</v>
      </c>
      <c r="C243">
        <v>-0.56814062761745499</v>
      </c>
      <c r="D243">
        <v>-0.56814062761745499</v>
      </c>
    </row>
    <row r="244" spans="1:4" x14ac:dyDescent="0.25">
      <c r="A244" s="1">
        <v>44104</v>
      </c>
      <c r="B244">
        <v>-1.86914403059917</v>
      </c>
      <c r="C244">
        <v>-1.86914403059917</v>
      </c>
      <c r="D244">
        <v>-1.86914403059917</v>
      </c>
    </row>
    <row r="245" spans="1:4" x14ac:dyDescent="0.25">
      <c r="A245" s="1">
        <v>44196</v>
      </c>
      <c r="B245">
        <v>-1.7387305195823</v>
      </c>
      <c r="C245">
        <v>-1.7387305195823</v>
      </c>
      <c r="D245">
        <v>-1.7387305195823</v>
      </c>
    </row>
    <row r="246" spans="1:4" x14ac:dyDescent="0.25">
      <c r="A246" s="1">
        <v>44286</v>
      </c>
      <c r="B246">
        <v>-2.5633388540966702</v>
      </c>
      <c r="C246">
        <v>-2.5633388540966702</v>
      </c>
      <c r="D246">
        <v>-2.5633388540966702</v>
      </c>
    </row>
    <row r="247" spans="1:4" x14ac:dyDescent="0.25">
      <c r="A247" s="1">
        <v>44377</v>
      </c>
      <c r="B247">
        <v>-3.5373339942684301</v>
      </c>
      <c r="C247">
        <v>-3.5373339942684301</v>
      </c>
      <c r="D247">
        <v>-3.5373339942684301</v>
      </c>
    </row>
    <row r="248" spans="1:4" x14ac:dyDescent="0.25">
      <c r="A248" s="1">
        <v>44469</v>
      </c>
      <c r="B248">
        <v>-3.58650086092362</v>
      </c>
      <c r="C248">
        <v>-3.58650086092362</v>
      </c>
      <c r="D248">
        <v>-3.58650086092362</v>
      </c>
    </row>
    <row r="249" spans="1:4" x14ac:dyDescent="0.25">
      <c r="A249" s="1">
        <v>44561</v>
      </c>
      <c r="B249">
        <v>-3.8896668658945401</v>
      </c>
      <c r="C249">
        <v>-3.8896668658945401</v>
      </c>
      <c r="D249">
        <v>-3.8896668658945401</v>
      </c>
    </row>
    <row r="250" spans="1:4" x14ac:dyDescent="0.25">
      <c r="A250" s="1">
        <v>44651</v>
      </c>
      <c r="B250">
        <v>-4.1193823144855601</v>
      </c>
      <c r="C250">
        <v>-4.1193823144855601</v>
      </c>
      <c r="D250">
        <v>-4.1193823144855601</v>
      </c>
    </row>
    <row r="251" spans="1:4" x14ac:dyDescent="0.25">
      <c r="A251" s="1">
        <v>44742</v>
      </c>
      <c r="B251">
        <v>-3.6108917359124</v>
      </c>
      <c r="C251">
        <v>-3.6108917359124</v>
      </c>
      <c r="D251">
        <v>-3.6108917359124</v>
      </c>
    </row>
    <row r="252" spans="1:4" x14ac:dyDescent="0.25">
      <c r="A252" s="1">
        <v>44834</v>
      </c>
      <c r="B252">
        <v>-1.70043797043675</v>
      </c>
      <c r="C252">
        <v>-1.70043797043675</v>
      </c>
      <c r="D252">
        <v>-1.70043797043675</v>
      </c>
    </row>
    <row r="253" spans="1:4" x14ac:dyDescent="0.25">
      <c r="A253" s="1">
        <v>44926</v>
      </c>
      <c r="B253">
        <v>-9.3795700384945196E-2</v>
      </c>
      <c r="C253">
        <v>-9.3795700384945196E-2</v>
      </c>
      <c r="D253">
        <v>-9.3795700384945196E-2</v>
      </c>
    </row>
    <row r="254" spans="1:4" x14ac:dyDescent="0.25">
      <c r="A254" s="1">
        <v>45016</v>
      </c>
      <c r="B254">
        <v>1.27987968047735</v>
      </c>
      <c r="C254">
        <v>1.27987968047735</v>
      </c>
      <c r="D254">
        <v>1.27987968047735</v>
      </c>
    </row>
    <row r="255" spans="1:4" x14ac:dyDescent="0.25">
      <c r="A255" s="1">
        <v>45107</v>
      </c>
      <c r="B255">
        <v>2.2683346403401599</v>
      </c>
      <c r="C255">
        <v>2.2683346403401599</v>
      </c>
      <c r="D255">
        <v>2.2683346403401599</v>
      </c>
    </row>
    <row r="256" spans="1:4" x14ac:dyDescent="0.25">
      <c r="A256" s="1">
        <v>45199</v>
      </c>
      <c r="B256">
        <v>2.7988774440686499</v>
      </c>
      <c r="C256">
        <v>2.7988774440686499</v>
      </c>
      <c r="D256">
        <v>2.7988774440686499</v>
      </c>
    </row>
    <row r="257" spans="1:4" x14ac:dyDescent="0.25">
      <c r="A257" s="1">
        <v>45291</v>
      </c>
      <c r="B257">
        <v>3.2871735838428502</v>
      </c>
      <c r="C257">
        <v>3.2871735838428502</v>
      </c>
      <c r="D257">
        <v>3.2871735838428502</v>
      </c>
    </row>
    <row r="258" spans="1:4" x14ac:dyDescent="0.25">
      <c r="A258" s="1">
        <v>45382</v>
      </c>
      <c r="B258">
        <v>2.9488924350616501</v>
      </c>
      <c r="C258">
        <v>2.9488924350616501</v>
      </c>
      <c r="D258">
        <v>2.9488924350616501</v>
      </c>
    </row>
    <row r="259" spans="1:4" x14ac:dyDescent="0.25">
      <c r="A259" s="1">
        <v>45473</v>
      </c>
      <c r="B259">
        <v>3.12929794093905</v>
      </c>
      <c r="C259">
        <v>3.12929794093905</v>
      </c>
      <c r="D259">
        <v>3.12929794093905</v>
      </c>
    </row>
    <row r="260" spans="1:4" x14ac:dyDescent="0.25">
      <c r="A260" s="1">
        <v>45565</v>
      </c>
      <c r="B260">
        <v>3.3827810005052799</v>
      </c>
      <c r="C260">
        <v>3.3827810005052799</v>
      </c>
      <c r="D260">
        <v>3.3827810005052799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60"/>
  <sheetViews>
    <sheetView workbookViewId="0">
      <selection sqref="A1:D260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1.0281564890804</v>
      </c>
      <c r="C2">
        <v>1.0281564890804</v>
      </c>
      <c r="D2">
        <v>1.0281564890804</v>
      </c>
    </row>
    <row r="3" spans="1:4" x14ac:dyDescent="0.25">
      <c r="A3" s="1">
        <v>22097</v>
      </c>
      <c r="B3">
        <v>4.1123790376733904</v>
      </c>
      <c r="C3">
        <v>4.1123790376733904</v>
      </c>
      <c r="D3">
        <v>4.1123790376733904</v>
      </c>
    </row>
    <row r="4" spans="1:4" x14ac:dyDescent="0.25">
      <c r="A4" s="1">
        <v>22189</v>
      </c>
      <c r="B4">
        <v>-0.32250823761402098</v>
      </c>
      <c r="C4">
        <v>-0.32250823761402098</v>
      </c>
      <c r="D4">
        <v>-0.32250823761402098</v>
      </c>
    </row>
    <row r="5" spans="1:4" x14ac:dyDescent="0.25">
      <c r="A5" s="1">
        <v>22281</v>
      </c>
      <c r="B5">
        <v>-0.57457566499936397</v>
      </c>
      <c r="C5">
        <v>-0.57457566499936397</v>
      </c>
      <c r="D5">
        <v>-0.57457566499936397</v>
      </c>
    </row>
    <row r="6" spans="1:4" x14ac:dyDescent="0.25">
      <c r="A6" s="1">
        <v>22371</v>
      </c>
      <c r="B6">
        <v>-1.5448162160193899</v>
      </c>
      <c r="C6">
        <v>-1.5448162160193899</v>
      </c>
      <c r="D6">
        <v>-1.5448162160193899</v>
      </c>
    </row>
    <row r="7" spans="1:4" x14ac:dyDescent="0.25">
      <c r="A7" s="1">
        <v>22462</v>
      </c>
      <c r="B7">
        <v>-2.20115387719654</v>
      </c>
      <c r="C7">
        <v>-2.20115387719654</v>
      </c>
      <c r="D7">
        <v>-2.20115387719654</v>
      </c>
    </row>
    <row r="8" spans="1:4" x14ac:dyDescent="0.25">
      <c r="A8" s="1">
        <v>22554</v>
      </c>
      <c r="B8">
        <v>-1.7334110743301201</v>
      </c>
      <c r="C8">
        <v>-1.7334110743301201</v>
      </c>
      <c r="D8">
        <v>-1.7334110743301201</v>
      </c>
    </row>
    <row r="9" spans="1:4" x14ac:dyDescent="0.25">
      <c r="A9" s="1">
        <v>22646</v>
      </c>
      <c r="B9">
        <v>1.84326394184118</v>
      </c>
      <c r="C9">
        <v>1.84326394184118</v>
      </c>
      <c r="D9">
        <v>1.84326394184118</v>
      </c>
    </row>
    <row r="10" spans="1:4" x14ac:dyDescent="0.25">
      <c r="A10" s="1">
        <v>22736</v>
      </c>
      <c r="B10">
        <v>0.77796839291985997</v>
      </c>
      <c r="C10">
        <v>0.77796839291985997</v>
      </c>
      <c r="D10">
        <v>0.77796839291985997</v>
      </c>
    </row>
    <row r="11" spans="1:4" x14ac:dyDescent="0.25">
      <c r="A11" s="1">
        <v>22827</v>
      </c>
      <c r="B11">
        <v>1.8411300288392001</v>
      </c>
      <c r="C11">
        <v>1.8411300288392001</v>
      </c>
      <c r="D11">
        <v>1.8411300288392001</v>
      </c>
    </row>
    <row r="12" spans="1:4" x14ac:dyDescent="0.25">
      <c r="A12" s="1">
        <v>22919</v>
      </c>
      <c r="B12">
        <v>0.76309745847524502</v>
      </c>
      <c r="C12">
        <v>0.76309745847524502</v>
      </c>
      <c r="D12">
        <v>0.76309745847524502</v>
      </c>
    </row>
    <row r="13" spans="1:4" x14ac:dyDescent="0.25">
      <c r="A13" s="1">
        <v>23011</v>
      </c>
      <c r="B13">
        <v>1.2974987350510301</v>
      </c>
      <c r="C13">
        <v>1.2974987350510301</v>
      </c>
      <c r="D13">
        <v>1.2974987350510301</v>
      </c>
    </row>
    <row r="14" spans="1:4" x14ac:dyDescent="0.25">
      <c r="A14" s="1">
        <v>23101</v>
      </c>
      <c r="B14">
        <v>0.82390160832297099</v>
      </c>
      <c r="C14">
        <v>0.82390160832297099</v>
      </c>
      <c r="D14">
        <v>0.82390160832297099</v>
      </c>
    </row>
    <row r="15" spans="1:4" x14ac:dyDescent="0.25">
      <c r="A15" s="1">
        <v>23192</v>
      </c>
      <c r="B15">
        <v>1.3484738038662401</v>
      </c>
      <c r="C15">
        <v>1.3484738038662401</v>
      </c>
      <c r="D15">
        <v>1.3484738038662401</v>
      </c>
    </row>
    <row r="16" spans="1:4" x14ac:dyDescent="0.25">
      <c r="A16" s="1">
        <v>23284</v>
      </c>
      <c r="B16">
        <v>2.0569885946163802</v>
      </c>
      <c r="C16">
        <v>2.0569885946163802</v>
      </c>
      <c r="D16">
        <v>2.0569885946163802</v>
      </c>
    </row>
    <row r="17" spans="1:4" x14ac:dyDescent="0.25">
      <c r="A17" s="1">
        <v>23376</v>
      </c>
      <c r="B17">
        <v>1.2808934907304801</v>
      </c>
      <c r="C17">
        <v>1.2808934907304801</v>
      </c>
      <c r="D17">
        <v>1.2808934907304801</v>
      </c>
    </row>
    <row r="18" spans="1:4" x14ac:dyDescent="0.25">
      <c r="A18" s="1">
        <v>23467</v>
      </c>
      <c r="B18">
        <v>3.4234266905621502</v>
      </c>
      <c r="C18">
        <v>3.4234266905621502</v>
      </c>
      <c r="D18">
        <v>3.4234266905621502</v>
      </c>
    </row>
    <row r="19" spans="1:4" x14ac:dyDescent="0.25">
      <c r="A19" s="1">
        <v>23558</v>
      </c>
      <c r="B19">
        <v>5.5446373413060099</v>
      </c>
      <c r="C19">
        <v>5.5446373413060099</v>
      </c>
      <c r="D19">
        <v>5.5446373413060099</v>
      </c>
    </row>
    <row r="20" spans="1:4" x14ac:dyDescent="0.25">
      <c r="A20" s="1">
        <v>23650</v>
      </c>
      <c r="B20">
        <v>1.37617348286759</v>
      </c>
      <c r="C20">
        <v>1.37617348286759</v>
      </c>
      <c r="D20">
        <v>1.37617348286759</v>
      </c>
    </row>
    <row r="21" spans="1:4" x14ac:dyDescent="0.25">
      <c r="A21" s="1">
        <v>23742</v>
      </c>
      <c r="B21">
        <v>1.1257532704033699</v>
      </c>
      <c r="C21">
        <v>1.1257532704033699</v>
      </c>
      <c r="D21">
        <v>1.1257532704033699</v>
      </c>
    </row>
    <row r="22" spans="1:4" x14ac:dyDescent="0.25">
      <c r="A22" s="1">
        <v>23832</v>
      </c>
      <c r="B22">
        <v>3.1109443942936901</v>
      </c>
      <c r="C22">
        <v>3.1109443942936901</v>
      </c>
      <c r="D22">
        <v>3.1109443942936901</v>
      </c>
    </row>
    <row r="23" spans="1:4" x14ac:dyDescent="0.25">
      <c r="A23" s="1">
        <v>23923</v>
      </c>
      <c r="B23">
        <v>3.133427114936</v>
      </c>
      <c r="C23">
        <v>3.133427114936</v>
      </c>
      <c r="D23">
        <v>3.133427114936</v>
      </c>
    </row>
    <row r="24" spans="1:4" x14ac:dyDescent="0.25">
      <c r="A24" s="1">
        <v>24015</v>
      </c>
      <c r="B24">
        <v>2.1152795819983501</v>
      </c>
      <c r="C24">
        <v>2.1152795819983501</v>
      </c>
      <c r="D24">
        <v>2.1152795819983501</v>
      </c>
    </row>
    <row r="25" spans="1:4" x14ac:dyDescent="0.25">
      <c r="A25" s="1">
        <v>24107</v>
      </c>
      <c r="B25">
        <v>2.2536581319536801</v>
      </c>
      <c r="C25">
        <v>2.2536581319536801</v>
      </c>
      <c r="D25">
        <v>2.2536581319536801</v>
      </c>
    </row>
    <row r="26" spans="1:4" x14ac:dyDescent="0.25">
      <c r="A26" s="1">
        <v>24197</v>
      </c>
      <c r="B26">
        <v>1.9565167098347001</v>
      </c>
      <c r="C26">
        <v>1.9565167098347001</v>
      </c>
      <c r="D26">
        <v>1.9565167098347001</v>
      </c>
    </row>
    <row r="27" spans="1:4" x14ac:dyDescent="0.25">
      <c r="A27" s="1">
        <v>24288</v>
      </c>
      <c r="B27">
        <v>2.38282311993874</v>
      </c>
      <c r="C27">
        <v>2.38282311993874</v>
      </c>
      <c r="D27">
        <v>2.38282311993874</v>
      </c>
    </row>
    <row r="28" spans="1:4" x14ac:dyDescent="0.25">
      <c r="A28" s="1">
        <v>24380</v>
      </c>
      <c r="B28">
        <v>3.9291777335998601</v>
      </c>
      <c r="C28">
        <v>3.9291777335998601</v>
      </c>
      <c r="D28">
        <v>3.9291777335998601</v>
      </c>
    </row>
    <row r="29" spans="1:4" x14ac:dyDescent="0.25">
      <c r="A29" s="1">
        <v>24472</v>
      </c>
      <c r="B29">
        <v>4.7043326882339302</v>
      </c>
      <c r="C29">
        <v>4.7043326882339302</v>
      </c>
      <c r="D29">
        <v>4.7043326882339302</v>
      </c>
    </row>
    <row r="30" spans="1:4" x14ac:dyDescent="0.25">
      <c r="A30" s="1">
        <v>24562</v>
      </c>
      <c r="B30">
        <v>0.34009891610194098</v>
      </c>
      <c r="C30">
        <v>0.34009891610194098</v>
      </c>
      <c r="D30">
        <v>0.34009891610194098</v>
      </c>
    </row>
    <row r="31" spans="1:4" x14ac:dyDescent="0.25">
      <c r="A31" s="1">
        <v>24653</v>
      </c>
      <c r="B31">
        <v>-0.46748669941509602</v>
      </c>
      <c r="C31">
        <v>-0.46748669941509602</v>
      </c>
      <c r="D31">
        <v>-0.46748669941509602</v>
      </c>
    </row>
    <row r="32" spans="1:4" x14ac:dyDescent="0.25">
      <c r="A32" s="1">
        <v>24745</v>
      </c>
      <c r="B32">
        <v>0.93216402017997901</v>
      </c>
      <c r="C32">
        <v>0.93216402017997901</v>
      </c>
      <c r="D32">
        <v>0.93216402017997901</v>
      </c>
    </row>
    <row r="33" spans="1:4" x14ac:dyDescent="0.25">
      <c r="A33" s="1">
        <v>24837</v>
      </c>
      <c r="B33">
        <v>0.55919921122334404</v>
      </c>
      <c r="C33">
        <v>0.55919921122334404</v>
      </c>
      <c r="D33">
        <v>0.55919921122334404</v>
      </c>
    </row>
    <row r="34" spans="1:4" x14ac:dyDescent="0.25">
      <c r="A34" s="1">
        <v>24928</v>
      </c>
      <c r="B34">
        <v>8.4361733060041896E-2</v>
      </c>
      <c r="C34">
        <v>8.4361733060041896E-2</v>
      </c>
      <c r="D34">
        <v>8.4361733060041896E-2</v>
      </c>
    </row>
    <row r="35" spans="1:4" x14ac:dyDescent="0.25">
      <c r="A35" s="1">
        <v>25019</v>
      </c>
      <c r="B35">
        <v>4.2415866221790699</v>
      </c>
      <c r="C35">
        <v>4.2415866221790699</v>
      </c>
      <c r="D35">
        <v>4.2415866221790699</v>
      </c>
    </row>
    <row r="36" spans="1:4" x14ac:dyDescent="0.25">
      <c r="A36" s="1">
        <v>25111</v>
      </c>
      <c r="B36">
        <v>3.0043005109092902</v>
      </c>
      <c r="C36">
        <v>3.0043005109092902</v>
      </c>
      <c r="D36">
        <v>3.0043005109092902</v>
      </c>
    </row>
    <row r="37" spans="1:4" x14ac:dyDescent="0.25">
      <c r="A37" s="1">
        <v>25203</v>
      </c>
      <c r="B37">
        <v>0.42751939284818402</v>
      </c>
      <c r="C37">
        <v>0.42751939284818402</v>
      </c>
      <c r="D37">
        <v>0.42751939284818402</v>
      </c>
    </row>
    <row r="38" spans="1:4" x14ac:dyDescent="0.25">
      <c r="A38" s="1">
        <v>25293</v>
      </c>
      <c r="B38">
        <v>4.23728700479833</v>
      </c>
      <c r="C38">
        <v>4.23728700479833</v>
      </c>
      <c r="D38">
        <v>4.23728700479833</v>
      </c>
    </row>
    <row r="39" spans="1:4" x14ac:dyDescent="0.25">
      <c r="A39" s="1">
        <v>25384</v>
      </c>
      <c r="B39">
        <v>7.41640598714097</v>
      </c>
      <c r="C39">
        <v>7.41640598714097</v>
      </c>
      <c r="D39">
        <v>7.41640598714097</v>
      </c>
    </row>
    <row r="40" spans="1:4" x14ac:dyDescent="0.25">
      <c r="A40" s="1">
        <v>25476</v>
      </c>
      <c r="B40">
        <v>7.3743774255253403</v>
      </c>
      <c r="C40">
        <v>7.3743774255253403</v>
      </c>
      <c r="D40">
        <v>7.3743774255253403</v>
      </c>
    </row>
    <row r="41" spans="1:4" x14ac:dyDescent="0.25">
      <c r="A41" s="1">
        <v>25568</v>
      </c>
      <c r="B41">
        <v>9.4592154105573307</v>
      </c>
      <c r="C41">
        <v>9.4592154105573307</v>
      </c>
      <c r="D41">
        <v>9.4592154105573307</v>
      </c>
    </row>
    <row r="42" spans="1:4" x14ac:dyDescent="0.25">
      <c r="A42" s="1">
        <v>25658</v>
      </c>
      <c r="B42">
        <v>6.6633895422059304</v>
      </c>
      <c r="C42">
        <v>6.6633895422059304</v>
      </c>
      <c r="D42">
        <v>6.6633895422059304</v>
      </c>
    </row>
    <row r="43" spans="1:4" x14ac:dyDescent="0.25">
      <c r="A43" s="1">
        <v>25749</v>
      </c>
      <c r="B43">
        <v>2.1678746034280598</v>
      </c>
      <c r="C43">
        <v>2.1678746034280598</v>
      </c>
      <c r="D43">
        <v>2.1678746034280598</v>
      </c>
    </row>
    <row r="44" spans="1:4" x14ac:dyDescent="0.25">
      <c r="A44" s="1">
        <v>25841</v>
      </c>
      <c r="B44">
        <v>0.95729589585160402</v>
      </c>
      <c r="C44">
        <v>0.95729589585160402</v>
      </c>
      <c r="D44">
        <v>0.95729589585160402</v>
      </c>
    </row>
    <row r="45" spans="1:4" x14ac:dyDescent="0.25">
      <c r="A45" s="1">
        <v>25933</v>
      </c>
      <c r="B45">
        <v>-1.2899947980325901</v>
      </c>
      <c r="C45">
        <v>-1.2899947980325901</v>
      </c>
      <c r="D45">
        <v>-1.2899947980325901</v>
      </c>
    </row>
    <row r="46" spans="1:4" x14ac:dyDescent="0.25">
      <c r="A46" s="1">
        <v>26023</v>
      </c>
      <c r="B46">
        <v>-5.0463293798387099</v>
      </c>
      <c r="C46">
        <v>-5.0463293798387099</v>
      </c>
      <c r="D46">
        <v>-5.0463293798387099</v>
      </c>
    </row>
    <row r="47" spans="1:4" x14ac:dyDescent="0.25">
      <c r="A47" s="1">
        <v>26114</v>
      </c>
      <c r="B47">
        <v>-2.44123087648904</v>
      </c>
      <c r="C47">
        <v>-2.44123087648904</v>
      </c>
      <c r="D47">
        <v>-2.44123087648904</v>
      </c>
    </row>
    <row r="48" spans="1:4" x14ac:dyDescent="0.25">
      <c r="A48" s="1">
        <v>26206</v>
      </c>
      <c r="B48">
        <v>7.3982397523676094E-2</v>
      </c>
      <c r="C48">
        <v>7.3982397523676094E-2</v>
      </c>
      <c r="D48">
        <v>7.3982397523676094E-2</v>
      </c>
    </row>
    <row r="49" spans="1:4" x14ac:dyDescent="0.25">
      <c r="A49" s="1">
        <v>26298</v>
      </c>
      <c r="B49">
        <v>1.37031784958099</v>
      </c>
      <c r="C49">
        <v>1.37031784958099</v>
      </c>
      <c r="D49">
        <v>1.37031784958099</v>
      </c>
    </row>
    <row r="50" spans="1:4" x14ac:dyDescent="0.25">
      <c r="A50" s="1">
        <v>26389</v>
      </c>
      <c r="B50">
        <v>-1.01873682544754</v>
      </c>
      <c r="C50">
        <v>-1.01873682544754</v>
      </c>
      <c r="D50">
        <v>-1.01873682544754</v>
      </c>
    </row>
    <row r="51" spans="1:4" x14ac:dyDescent="0.25">
      <c r="A51" s="1">
        <v>26480</v>
      </c>
      <c r="B51">
        <v>1.2677378851015799</v>
      </c>
      <c r="C51">
        <v>1.2677378851015799</v>
      </c>
      <c r="D51">
        <v>1.2677378851015799</v>
      </c>
    </row>
    <row r="52" spans="1:4" x14ac:dyDescent="0.25">
      <c r="A52" s="1">
        <v>26572</v>
      </c>
      <c r="B52">
        <v>1.80836790603657E-2</v>
      </c>
      <c r="C52">
        <v>1.80836790603657E-2</v>
      </c>
      <c r="D52">
        <v>1.80836790603657E-2</v>
      </c>
    </row>
    <row r="53" spans="1:4" x14ac:dyDescent="0.25">
      <c r="A53" s="1">
        <v>26664</v>
      </c>
      <c r="B53">
        <v>0.349665036448296</v>
      </c>
      <c r="C53">
        <v>0.349665036448296</v>
      </c>
      <c r="D53">
        <v>0.349665036448296</v>
      </c>
    </row>
    <row r="54" spans="1:4" x14ac:dyDescent="0.25">
      <c r="A54" s="1">
        <v>26754</v>
      </c>
      <c r="B54">
        <v>2.49400971734523</v>
      </c>
      <c r="C54">
        <v>2.49400971734523</v>
      </c>
      <c r="D54">
        <v>2.49400971734523</v>
      </c>
    </row>
    <row r="55" spans="1:4" x14ac:dyDescent="0.25">
      <c r="A55" s="1">
        <v>26845</v>
      </c>
      <c r="B55">
        <v>4.4667025391856603</v>
      </c>
      <c r="C55">
        <v>4.4667025391856603</v>
      </c>
      <c r="D55">
        <v>4.4667025391856603</v>
      </c>
    </row>
    <row r="56" spans="1:4" x14ac:dyDescent="0.25">
      <c r="A56" s="1">
        <v>26937</v>
      </c>
      <c r="B56">
        <v>8.4973447425090196</v>
      </c>
      <c r="C56">
        <v>8.4973447425090196</v>
      </c>
      <c r="D56">
        <v>8.4973447425090196</v>
      </c>
    </row>
    <row r="57" spans="1:4" x14ac:dyDescent="0.25">
      <c r="A57" s="1">
        <v>27029</v>
      </c>
      <c r="B57">
        <v>7.5926860496095596</v>
      </c>
      <c r="C57">
        <v>7.5926860496095596</v>
      </c>
      <c r="D57">
        <v>7.5926860496095596</v>
      </c>
    </row>
    <row r="58" spans="1:4" x14ac:dyDescent="0.25">
      <c r="A58" s="1">
        <v>27119</v>
      </c>
      <c r="B58">
        <v>5.3350781793075397</v>
      </c>
      <c r="C58">
        <v>5.3350781793075397</v>
      </c>
      <c r="D58">
        <v>5.3350781793075397</v>
      </c>
    </row>
    <row r="59" spans="1:4" x14ac:dyDescent="0.25">
      <c r="A59" s="1">
        <v>27210</v>
      </c>
      <c r="B59">
        <v>6.8453182085766899</v>
      </c>
      <c r="C59">
        <v>6.8453182085766899</v>
      </c>
      <c r="D59">
        <v>6.8453182085766899</v>
      </c>
    </row>
    <row r="60" spans="1:4" x14ac:dyDescent="0.25">
      <c r="A60" s="1">
        <v>27302</v>
      </c>
      <c r="B60">
        <v>7.4927356240041796</v>
      </c>
      <c r="C60">
        <v>7.4927356240041796</v>
      </c>
      <c r="D60">
        <v>7.4927356240041796</v>
      </c>
    </row>
    <row r="61" spans="1:4" x14ac:dyDescent="0.25">
      <c r="A61" s="1">
        <v>27394</v>
      </c>
      <c r="B61">
        <v>-1.74727829373357</v>
      </c>
      <c r="C61">
        <v>-1.74727829373357</v>
      </c>
      <c r="D61">
        <v>-1.74727829373357</v>
      </c>
    </row>
    <row r="62" spans="1:4" x14ac:dyDescent="0.25">
      <c r="A62" s="1">
        <v>27484</v>
      </c>
      <c r="B62">
        <v>-7.2929748856548899</v>
      </c>
      <c r="C62">
        <v>-7.2929748856548899</v>
      </c>
      <c r="D62">
        <v>-7.2929748856548899</v>
      </c>
    </row>
    <row r="63" spans="1:4" x14ac:dyDescent="0.25">
      <c r="A63" s="1">
        <v>27575</v>
      </c>
      <c r="B63">
        <v>-6.0534009010794803</v>
      </c>
      <c r="C63">
        <v>-6.0534009010794803</v>
      </c>
      <c r="D63">
        <v>-6.0534009010794803</v>
      </c>
    </row>
    <row r="64" spans="1:4" x14ac:dyDescent="0.25">
      <c r="A64" s="1">
        <v>27667</v>
      </c>
      <c r="B64">
        <v>-2.4770661278072001</v>
      </c>
      <c r="C64">
        <v>-2.4770661278072001</v>
      </c>
      <c r="D64">
        <v>-2.4770661278072001</v>
      </c>
    </row>
    <row r="65" spans="1:4" x14ac:dyDescent="0.25">
      <c r="A65" s="1">
        <v>27759</v>
      </c>
      <c r="B65">
        <v>-4.0688174133994597</v>
      </c>
      <c r="C65">
        <v>-4.0688174133994597</v>
      </c>
      <c r="D65">
        <v>-4.0688174133994597</v>
      </c>
    </row>
    <row r="66" spans="1:4" x14ac:dyDescent="0.25">
      <c r="A66" s="1">
        <v>27850</v>
      </c>
      <c r="B66">
        <v>-2.11985877225696</v>
      </c>
      <c r="C66">
        <v>-2.11985877225696</v>
      </c>
      <c r="D66">
        <v>-2.11985877225696</v>
      </c>
    </row>
    <row r="67" spans="1:4" x14ac:dyDescent="0.25">
      <c r="A67" s="1">
        <v>27941</v>
      </c>
      <c r="B67">
        <v>-2.6487521946636701</v>
      </c>
      <c r="C67">
        <v>-2.6487521946636701</v>
      </c>
      <c r="D67">
        <v>-2.6487521946636701</v>
      </c>
    </row>
    <row r="68" spans="1:4" x14ac:dyDescent="0.25">
      <c r="A68" s="1">
        <v>28033</v>
      </c>
      <c r="B68">
        <v>-1.8911612365987001</v>
      </c>
      <c r="C68">
        <v>-1.8911612365987001</v>
      </c>
      <c r="D68">
        <v>-1.8911612365987001</v>
      </c>
    </row>
    <row r="69" spans="1:4" x14ac:dyDescent="0.25">
      <c r="A69" s="1">
        <v>28125</v>
      </c>
      <c r="B69">
        <v>-5.7852060863919501</v>
      </c>
      <c r="C69">
        <v>-5.7852060863919501</v>
      </c>
      <c r="D69">
        <v>-5.7852060863919501</v>
      </c>
    </row>
    <row r="70" spans="1:4" x14ac:dyDescent="0.25">
      <c r="A70" s="1">
        <v>28215</v>
      </c>
      <c r="B70">
        <v>-5.5131560947518103</v>
      </c>
      <c r="C70">
        <v>-5.5131560947518103</v>
      </c>
      <c r="D70">
        <v>-5.5131560947518103</v>
      </c>
    </row>
    <row r="71" spans="1:4" x14ac:dyDescent="0.25">
      <c r="A71" s="1">
        <v>28306</v>
      </c>
      <c r="B71">
        <v>-2.15685260157196</v>
      </c>
      <c r="C71">
        <v>-2.15685260157196</v>
      </c>
      <c r="D71">
        <v>-2.15685260157196</v>
      </c>
    </row>
    <row r="72" spans="1:4" x14ac:dyDescent="0.25">
      <c r="A72" s="1">
        <v>28398</v>
      </c>
      <c r="B72">
        <v>-2.1354326420829599</v>
      </c>
      <c r="C72">
        <v>-2.1354326420829599</v>
      </c>
      <c r="D72">
        <v>-2.1354326420829599</v>
      </c>
    </row>
    <row r="73" spans="1:4" x14ac:dyDescent="0.25">
      <c r="A73" s="1">
        <v>28490</v>
      </c>
      <c r="B73">
        <v>0.55033239213242202</v>
      </c>
      <c r="C73">
        <v>0.55033239213242202</v>
      </c>
      <c r="D73">
        <v>0.55033239213242202</v>
      </c>
    </row>
    <row r="74" spans="1:4" x14ac:dyDescent="0.25">
      <c r="A74" s="1">
        <v>28580</v>
      </c>
      <c r="B74">
        <v>-1.3175806832703101</v>
      </c>
      <c r="C74">
        <v>-1.3175806832703101</v>
      </c>
      <c r="D74">
        <v>-1.3175806832703101</v>
      </c>
    </row>
    <row r="75" spans="1:4" x14ac:dyDescent="0.25">
      <c r="A75" s="1">
        <v>28671</v>
      </c>
      <c r="B75">
        <v>0.85974424719315101</v>
      </c>
      <c r="C75">
        <v>0.85974424719315101</v>
      </c>
      <c r="D75">
        <v>0.85974424719315101</v>
      </c>
    </row>
    <row r="76" spans="1:4" x14ac:dyDescent="0.25">
      <c r="A76" s="1">
        <v>28763</v>
      </c>
      <c r="B76">
        <v>-0.10602695684362499</v>
      </c>
      <c r="C76">
        <v>-0.10602695684362499</v>
      </c>
      <c r="D76">
        <v>-0.10602695684362499</v>
      </c>
    </row>
    <row r="77" spans="1:4" x14ac:dyDescent="0.25">
      <c r="A77" s="1">
        <v>28855</v>
      </c>
      <c r="B77">
        <v>2.95675206610575</v>
      </c>
      <c r="C77">
        <v>2.95675206610575</v>
      </c>
      <c r="D77">
        <v>2.95675206610575</v>
      </c>
    </row>
    <row r="78" spans="1:4" x14ac:dyDescent="0.25">
      <c r="A78" s="1">
        <v>28945</v>
      </c>
      <c r="B78">
        <v>4.8108871262464401</v>
      </c>
      <c r="C78">
        <v>4.8108871262464401</v>
      </c>
      <c r="D78">
        <v>4.8108871262464401</v>
      </c>
    </row>
    <row r="79" spans="1:4" x14ac:dyDescent="0.25">
      <c r="A79" s="1">
        <v>29036</v>
      </c>
      <c r="B79">
        <v>1.8346800005559201</v>
      </c>
      <c r="C79">
        <v>1.8346800005559201</v>
      </c>
      <c r="D79">
        <v>1.8346800005559201</v>
      </c>
    </row>
    <row r="80" spans="1:4" x14ac:dyDescent="0.25">
      <c r="A80" s="1">
        <v>29128</v>
      </c>
      <c r="B80">
        <v>5.7373499317497396</v>
      </c>
      <c r="C80">
        <v>5.7373499317497396</v>
      </c>
      <c r="D80">
        <v>5.7373499317497396</v>
      </c>
    </row>
    <row r="81" spans="1:4" x14ac:dyDescent="0.25">
      <c r="A81" s="1">
        <v>29220</v>
      </c>
      <c r="B81">
        <v>10.1102732313392</v>
      </c>
      <c r="C81">
        <v>10.1102732313392</v>
      </c>
      <c r="D81">
        <v>10.1102732313392</v>
      </c>
    </row>
    <row r="82" spans="1:4" x14ac:dyDescent="0.25">
      <c r="A82" s="1">
        <v>29311</v>
      </c>
      <c r="B82">
        <v>8.8231232084842297</v>
      </c>
      <c r="C82">
        <v>8.8231232084842297</v>
      </c>
      <c r="D82">
        <v>8.8231232084842297</v>
      </c>
    </row>
    <row r="83" spans="1:4" x14ac:dyDescent="0.25">
      <c r="A83" s="1">
        <v>29402</v>
      </c>
      <c r="B83">
        <v>1.20368741415862</v>
      </c>
      <c r="C83">
        <v>1.20368741415862</v>
      </c>
      <c r="D83">
        <v>1.20368741415862</v>
      </c>
    </row>
    <row r="84" spans="1:4" x14ac:dyDescent="0.25">
      <c r="A84" s="1">
        <v>29494</v>
      </c>
      <c r="B84">
        <v>-2.1126339001641399</v>
      </c>
      <c r="C84">
        <v>-2.1126339001641399</v>
      </c>
      <c r="D84">
        <v>-2.1126339001641399</v>
      </c>
    </row>
    <row r="85" spans="1:4" x14ac:dyDescent="0.25">
      <c r="A85" s="1">
        <v>29586</v>
      </c>
      <c r="B85">
        <v>11.2343051366199</v>
      </c>
      <c r="C85">
        <v>11.2343051366199</v>
      </c>
      <c r="D85">
        <v>11.2343051366199</v>
      </c>
    </row>
    <row r="86" spans="1:4" x14ac:dyDescent="0.25">
      <c r="A86" s="1">
        <v>29676</v>
      </c>
      <c r="B86">
        <v>10.3035363454758</v>
      </c>
      <c r="C86">
        <v>10.3035363454758</v>
      </c>
      <c r="D86">
        <v>10.3035363454758</v>
      </c>
    </row>
    <row r="87" spans="1:4" x14ac:dyDescent="0.25">
      <c r="A87" s="1">
        <v>29767</v>
      </c>
      <c r="B87">
        <v>13.0203275825201</v>
      </c>
      <c r="C87">
        <v>13.0203275825201</v>
      </c>
      <c r="D87">
        <v>13.0203275825201</v>
      </c>
    </row>
    <row r="88" spans="1:4" x14ac:dyDescent="0.25">
      <c r="A88" s="1">
        <v>29859</v>
      </c>
      <c r="B88">
        <v>8.4412582025173606</v>
      </c>
      <c r="C88">
        <v>8.4412582025173606</v>
      </c>
      <c r="D88">
        <v>8.4412582025173606</v>
      </c>
    </row>
    <row r="89" spans="1:4" x14ac:dyDescent="0.25">
      <c r="A89" s="1">
        <v>29951</v>
      </c>
      <c r="B89">
        <v>1.6408369429424301</v>
      </c>
      <c r="C89">
        <v>1.6408369429424301</v>
      </c>
      <c r="D89">
        <v>1.6408369429424301</v>
      </c>
    </row>
    <row r="90" spans="1:4" x14ac:dyDescent="0.25">
      <c r="A90" s="1">
        <v>30041</v>
      </c>
      <c r="B90">
        <v>5.7114153201468003</v>
      </c>
      <c r="C90">
        <v>5.7114153201468003</v>
      </c>
      <c r="D90">
        <v>5.7114153201468003</v>
      </c>
    </row>
    <row r="91" spans="1:4" x14ac:dyDescent="0.25">
      <c r="A91" s="1">
        <v>30132</v>
      </c>
      <c r="B91">
        <v>8.1975380684315304</v>
      </c>
      <c r="C91">
        <v>8.1975380684315304</v>
      </c>
      <c r="D91">
        <v>8.1975380684315304</v>
      </c>
    </row>
    <row r="92" spans="1:4" x14ac:dyDescent="0.25">
      <c r="A92" s="1">
        <v>30224</v>
      </c>
      <c r="B92">
        <v>3.0748826478376801</v>
      </c>
      <c r="C92">
        <v>3.0748826478376801</v>
      </c>
      <c r="D92">
        <v>3.0748826478376801</v>
      </c>
    </row>
    <row r="93" spans="1:4" x14ac:dyDescent="0.25">
      <c r="A93" s="1">
        <v>30316</v>
      </c>
      <c r="B93">
        <v>-1.0010546370829301</v>
      </c>
      <c r="C93">
        <v>-1.0010546370829301</v>
      </c>
      <c r="D93">
        <v>-1.0010546370829301</v>
      </c>
    </row>
    <row r="94" spans="1:4" x14ac:dyDescent="0.25">
      <c r="A94" s="1">
        <v>30406</v>
      </c>
      <c r="B94">
        <v>-1.7279795228274299</v>
      </c>
      <c r="C94">
        <v>-1.7279795228274299</v>
      </c>
      <c r="D94">
        <v>-1.7279795228274299</v>
      </c>
    </row>
    <row r="95" spans="1:4" x14ac:dyDescent="0.25">
      <c r="A95" s="1">
        <v>30497</v>
      </c>
      <c r="B95">
        <v>2.26911706346585</v>
      </c>
      <c r="C95">
        <v>2.26911706346585</v>
      </c>
      <c r="D95">
        <v>2.26911706346585</v>
      </c>
    </row>
    <row r="96" spans="1:4" x14ac:dyDescent="0.25">
      <c r="A96" s="1">
        <v>30589</v>
      </c>
      <c r="B96">
        <v>3.7269563807188999</v>
      </c>
      <c r="C96">
        <v>3.7269563807188999</v>
      </c>
      <c r="D96">
        <v>3.7269563807188999</v>
      </c>
    </row>
    <row r="97" spans="1:4" x14ac:dyDescent="0.25">
      <c r="A97" s="1">
        <v>30681</v>
      </c>
      <c r="B97">
        <v>3.6682318548284898</v>
      </c>
      <c r="C97">
        <v>3.6682318548284898</v>
      </c>
      <c r="D97">
        <v>3.6682318548284898</v>
      </c>
    </row>
    <row r="98" spans="1:4" x14ac:dyDescent="0.25">
      <c r="A98" s="1">
        <v>30772</v>
      </c>
      <c r="B98">
        <v>3.8158008657580398</v>
      </c>
      <c r="C98">
        <v>3.8158008657580398</v>
      </c>
      <c r="D98">
        <v>3.8158008657580398</v>
      </c>
    </row>
    <row r="99" spans="1:4" x14ac:dyDescent="0.25">
      <c r="A99" s="1">
        <v>30863</v>
      </c>
      <c r="B99">
        <v>5.1891786614308701</v>
      </c>
      <c r="C99">
        <v>5.1891786614308701</v>
      </c>
      <c r="D99">
        <v>5.1891786614308701</v>
      </c>
    </row>
    <row r="100" spans="1:4" x14ac:dyDescent="0.25">
      <c r="A100" s="1">
        <v>30955</v>
      </c>
      <c r="B100">
        <v>5.6615099319738498</v>
      </c>
      <c r="C100">
        <v>5.6615099319738498</v>
      </c>
      <c r="D100">
        <v>5.6615099319738498</v>
      </c>
    </row>
    <row r="101" spans="1:4" x14ac:dyDescent="0.25">
      <c r="A101" s="1">
        <v>31047</v>
      </c>
      <c r="B101">
        <v>2.2927189669739501</v>
      </c>
      <c r="C101">
        <v>2.2927189669739501</v>
      </c>
      <c r="D101">
        <v>2.2927189669739501</v>
      </c>
    </row>
    <row r="102" spans="1:4" x14ac:dyDescent="0.25">
      <c r="A102" s="1">
        <v>31137</v>
      </c>
      <c r="B102">
        <v>2.4447175667118701</v>
      </c>
      <c r="C102">
        <v>2.4447175667118701</v>
      </c>
      <c r="D102">
        <v>2.4447175667118701</v>
      </c>
    </row>
    <row r="103" spans="1:4" x14ac:dyDescent="0.25">
      <c r="A103" s="1">
        <v>31228</v>
      </c>
      <c r="B103">
        <v>1.12015688836433</v>
      </c>
      <c r="C103">
        <v>1.12015688836433</v>
      </c>
      <c r="D103">
        <v>1.12015688836433</v>
      </c>
    </row>
    <row r="104" spans="1:4" x14ac:dyDescent="0.25">
      <c r="A104" s="1">
        <v>31320</v>
      </c>
      <c r="B104">
        <v>1.79260619955867</v>
      </c>
      <c r="C104">
        <v>1.79260619955867</v>
      </c>
      <c r="D104">
        <v>1.79260619955867</v>
      </c>
    </row>
    <row r="105" spans="1:4" x14ac:dyDescent="0.25">
      <c r="A105" s="1">
        <v>31412</v>
      </c>
      <c r="B105">
        <v>2.59181063879354</v>
      </c>
      <c r="C105">
        <v>2.59181063879354</v>
      </c>
      <c r="D105">
        <v>2.59181063879354</v>
      </c>
    </row>
    <row r="106" spans="1:4" x14ac:dyDescent="0.25">
      <c r="A106" s="1">
        <v>31502</v>
      </c>
      <c r="B106">
        <v>4.9873351471486096</v>
      </c>
      <c r="C106">
        <v>4.9873351471486096</v>
      </c>
      <c r="D106">
        <v>4.9873351471486096</v>
      </c>
    </row>
    <row r="107" spans="1:4" x14ac:dyDescent="0.25">
      <c r="A107" s="1">
        <v>31593</v>
      </c>
      <c r="B107">
        <v>1.9147369978042099</v>
      </c>
      <c r="C107">
        <v>1.9147369978042099</v>
      </c>
      <c r="D107">
        <v>1.9147369978042099</v>
      </c>
    </row>
    <row r="108" spans="1:4" x14ac:dyDescent="0.25">
      <c r="A108" s="1">
        <v>31685</v>
      </c>
      <c r="B108">
        <v>3.9484023765621199</v>
      </c>
      <c r="C108">
        <v>3.9484023765621199</v>
      </c>
      <c r="D108">
        <v>3.9484023765621199</v>
      </c>
    </row>
    <row r="109" spans="1:4" x14ac:dyDescent="0.25">
      <c r="A109" s="1">
        <v>31777</v>
      </c>
      <c r="B109">
        <v>2.7551958398838798</v>
      </c>
      <c r="C109">
        <v>2.7551958398838798</v>
      </c>
      <c r="D109">
        <v>2.7551958398838798</v>
      </c>
    </row>
    <row r="110" spans="1:4" x14ac:dyDescent="0.25">
      <c r="A110" s="1">
        <v>31867</v>
      </c>
      <c r="B110">
        <v>5.3163724253634097</v>
      </c>
      <c r="C110">
        <v>5.3163724253634097</v>
      </c>
      <c r="D110">
        <v>5.3163724253634097</v>
      </c>
    </row>
    <row r="111" spans="1:4" x14ac:dyDescent="0.25">
      <c r="A111" s="1">
        <v>31958</v>
      </c>
      <c r="B111">
        <v>4.5835941232467698</v>
      </c>
      <c r="C111">
        <v>4.5835941232467698</v>
      </c>
      <c r="D111">
        <v>4.5835941232467698</v>
      </c>
    </row>
    <row r="112" spans="1:4" x14ac:dyDescent="0.25">
      <c r="A112" s="1">
        <v>32050</v>
      </c>
      <c r="B112">
        <v>3.6741547062915898</v>
      </c>
      <c r="C112">
        <v>3.6741547062915898</v>
      </c>
      <c r="D112">
        <v>3.6741547062915898</v>
      </c>
    </row>
    <row r="113" spans="1:4" x14ac:dyDescent="0.25">
      <c r="A113" s="1">
        <v>32142</v>
      </c>
      <c r="B113">
        <v>3.3056701939959301</v>
      </c>
      <c r="C113">
        <v>3.3056701939959301</v>
      </c>
      <c r="D113">
        <v>3.3056701939959301</v>
      </c>
    </row>
    <row r="114" spans="1:4" x14ac:dyDescent="0.25">
      <c r="A114" s="1">
        <v>32233</v>
      </c>
      <c r="B114">
        <v>3.9925016057391201</v>
      </c>
      <c r="C114">
        <v>3.9925016057391201</v>
      </c>
      <c r="D114">
        <v>3.9925016057391201</v>
      </c>
    </row>
    <row r="115" spans="1:4" x14ac:dyDescent="0.25">
      <c r="A115" s="1">
        <v>32324</v>
      </c>
      <c r="B115">
        <v>3.2677864763897202</v>
      </c>
      <c r="C115">
        <v>3.2677864763897202</v>
      </c>
      <c r="D115">
        <v>3.2677864763897202</v>
      </c>
    </row>
    <row r="116" spans="1:4" x14ac:dyDescent="0.25">
      <c r="A116" s="1">
        <v>32416</v>
      </c>
      <c r="B116">
        <v>4.9873111554155702</v>
      </c>
      <c r="C116">
        <v>4.9873111554155702</v>
      </c>
      <c r="D116">
        <v>4.9873111554155702</v>
      </c>
    </row>
    <row r="117" spans="1:4" x14ac:dyDescent="0.25">
      <c r="A117" s="1">
        <v>32508</v>
      </c>
      <c r="B117">
        <v>6.8632810275075196</v>
      </c>
      <c r="C117">
        <v>6.8632810275075196</v>
      </c>
      <c r="D117">
        <v>6.8632810275075196</v>
      </c>
    </row>
    <row r="118" spans="1:4" x14ac:dyDescent="0.25">
      <c r="A118" s="1">
        <v>32598</v>
      </c>
      <c r="B118">
        <v>8.4290965388938197</v>
      </c>
      <c r="C118">
        <v>8.4290965388938197</v>
      </c>
      <c r="D118">
        <v>8.4290965388938197</v>
      </c>
    </row>
    <row r="119" spans="1:4" x14ac:dyDescent="0.25">
      <c r="A119" s="1">
        <v>32689</v>
      </c>
      <c r="B119">
        <v>8.4431587891730295</v>
      </c>
      <c r="C119">
        <v>8.4431587891730295</v>
      </c>
      <c r="D119">
        <v>8.4431587891730295</v>
      </c>
    </row>
    <row r="120" spans="1:4" x14ac:dyDescent="0.25">
      <c r="A120" s="1">
        <v>32781</v>
      </c>
      <c r="B120">
        <v>6.8789736371146804</v>
      </c>
      <c r="C120">
        <v>6.8789736371146804</v>
      </c>
      <c r="D120">
        <v>6.8789736371146804</v>
      </c>
    </row>
    <row r="121" spans="1:4" x14ac:dyDescent="0.25">
      <c r="A121" s="1">
        <v>32873</v>
      </c>
      <c r="B121">
        <v>6.4202804303750698</v>
      </c>
      <c r="C121">
        <v>6.4202804303750698</v>
      </c>
      <c r="D121">
        <v>6.4202804303750698</v>
      </c>
    </row>
    <row r="122" spans="1:4" x14ac:dyDescent="0.25">
      <c r="A122" s="1">
        <v>32963</v>
      </c>
      <c r="B122">
        <v>8.46229462544167</v>
      </c>
      <c r="C122">
        <v>8.46229462544167</v>
      </c>
      <c r="D122">
        <v>8.46229462544167</v>
      </c>
    </row>
    <row r="123" spans="1:4" x14ac:dyDescent="0.25">
      <c r="A123" s="1">
        <v>33054</v>
      </c>
      <c r="B123">
        <v>5.74665284812564</v>
      </c>
      <c r="C123">
        <v>5.74665284812564</v>
      </c>
      <c r="D123">
        <v>5.74665284812564</v>
      </c>
    </row>
    <row r="124" spans="1:4" x14ac:dyDescent="0.25">
      <c r="A124" s="1">
        <v>33146</v>
      </c>
      <c r="B124">
        <v>5.1827372699425904</v>
      </c>
      <c r="C124">
        <v>5.1827372699425904</v>
      </c>
      <c r="D124">
        <v>5.1827372699425904</v>
      </c>
    </row>
    <row r="125" spans="1:4" x14ac:dyDescent="0.25">
      <c r="A125" s="1">
        <v>33238</v>
      </c>
      <c r="B125">
        <v>5.0499674043665399</v>
      </c>
      <c r="C125">
        <v>5.0499674043665399</v>
      </c>
      <c r="D125">
        <v>5.0499674043665399</v>
      </c>
    </row>
    <row r="126" spans="1:4" x14ac:dyDescent="0.25">
      <c r="A126" s="1">
        <v>33328</v>
      </c>
      <c r="B126">
        <v>1.0567071518701601</v>
      </c>
      <c r="C126">
        <v>1.0567071518701601</v>
      </c>
      <c r="D126">
        <v>1.0567071518701601</v>
      </c>
    </row>
    <row r="127" spans="1:4" x14ac:dyDescent="0.25">
      <c r="A127" s="1">
        <v>33419</v>
      </c>
      <c r="B127">
        <v>1.7877423292619401</v>
      </c>
      <c r="C127">
        <v>1.7877423292619401</v>
      </c>
      <c r="D127">
        <v>1.7877423292619401</v>
      </c>
    </row>
    <row r="128" spans="1:4" x14ac:dyDescent="0.25">
      <c r="A128" s="1">
        <v>33511</v>
      </c>
      <c r="B128">
        <v>1.2739332903156499</v>
      </c>
      <c r="C128">
        <v>1.2739332903156499</v>
      </c>
      <c r="D128">
        <v>1.2739332903156499</v>
      </c>
    </row>
    <row r="129" spans="1:4" x14ac:dyDescent="0.25">
      <c r="A129" s="1">
        <v>33603</v>
      </c>
      <c r="B129">
        <v>0.18885340915951501</v>
      </c>
      <c r="C129">
        <v>0.18885340915951501</v>
      </c>
      <c r="D129">
        <v>0.18885340915951501</v>
      </c>
    </row>
    <row r="130" spans="1:4" x14ac:dyDescent="0.25">
      <c r="A130" s="1">
        <v>33694</v>
      </c>
      <c r="B130">
        <v>0.55509617573373404</v>
      </c>
      <c r="C130">
        <v>0.55509617573373404</v>
      </c>
      <c r="D130">
        <v>0.55509617573373404</v>
      </c>
    </row>
    <row r="131" spans="1:4" x14ac:dyDescent="0.25">
      <c r="A131" s="1">
        <v>33785</v>
      </c>
      <c r="B131">
        <v>0.149378457845074</v>
      </c>
      <c r="C131">
        <v>0.149378457845074</v>
      </c>
      <c r="D131">
        <v>0.149378457845074</v>
      </c>
    </row>
    <row r="132" spans="1:4" x14ac:dyDescent="0.25">
      <c r="A132" s="1">
        <v>33877</v>
      </c>
      <c r="B132">
        <v>-0.44381736710866598</v>
      </c>
      <c r="C132">
        <v>-0.44381736710866598</v>
      </c>
      <c r="D132">
        <v>-0.44381736710866598</v>
      </c>
    </row>
    <row r="133" spans="1:4" x14ac:dyDescent="0.25">
      <c r="A133" s="1">
        <v>33969</v>
      </c>
      <c r="B133">
        <v>-1.87111289506616</v>
      </c>
      <c r="C133">
        <v>-1.87111289506616</v>
      </c>
      <c r="D133">
        <v>-1.87111289506616</v>
      </c>
    </row>
    <row r="134" spans="1:4" x14ac:dyDescent="0.25">
      <c r="A134" s="1">
        <v>34059</v>
      </c>
      <c r="B134">
        <v>-0.3873668647913</v>
      </c>
      <c r="C134">
        <v>-0.3873668647913</v>
      </c>
      <c r="D134">
        <v>-0.3873668647913</v>
      </c>
    </row>
    <row r="135" spans="1:4" x14ac:dyDescent="0.25">
      <c r="A135" s="1">
        <v>34150</v>
      </c>
      <c r="B135">
        <v>1.1056804948760099</v>
      </c>
      <c r="C135">
        <v>1.1056804948760099</v>
      </c>
      <c r="D135">
        <v>1.1056804948760099</v>
      </c>
    </row>
    <row r="136" spans="1:4" x14ac:dyDescent="0.25">
      <c r="A136" s="1">
        <v>34242</v>
      </c>
      <c r="B136">
        <v>2.40489212087566</v>
      </c>
      <c r="C136">
        <v>2.40489212087566</v>
      </c>
      <c r="D136">
        <v>2.40489212087566</v>
      </c>
    </row>
    <row r="137" spans="1:4" x14ac:dyDescent="0.25">
      <c r="A137" s="1">
        <v>34334</v>
      </c>
      <c r="B137">
        <v>-0.37289559983895798</v>
      </c>
      <c r="C137">
        <v>-0.37289559983895798</v>
      </c>
      <c r="D137">
        <v>-0.37289559983895798</v>
      </c>
    </row>
    <row r="138" spans="1:4" x14ac:dyDescent="0.25">
      <c r="A138" s="1">
        <v>34424</v>
      </c>
      <c r="B138">
        <v>1.21821415775127</v>
      </c>
      <c r="C138">
        <v>1.21821415775127</v>
      </c>
      <c r="D138">
        <v>1.21821415775127</v>
      </c>
    </row>
    <row r="139" spans="1:4" x14ac:dyDescent="0.25">
      <c r="A139" s="1">
        <v>34515</v>
      </c>
      <c r="B139">
        <v>2.0294117748918499</v>
      </c>
      <c r="C139">
        <v>2.0294117748918499</v>
      </c>
      <c r="D139">
        <v>2.0294117748918499</v>
      </c>
    </row>
    <row r="140" spans="1:4" x14ac:dyDescent="0.25">
      <c r="A140" s="1">
        <v>34607</v>
      </c>
      <c r="B140">
        <v>3.0392128893974899</v>
      </c>
      <c r="C140">
        <v>3.0392128893974899</v>
      </c>
      <c r="D140">
        <v>3.0392128893974899</v>
      </c>
    </row>
    <row r="141" spans="1:4" x14ac:dyDescent="0.25">
      <c r="A141" s="1">
        <v>34699</v>
      </c>
      <c r="B141">
        <v>4.6873900397225601</v>
      </c>
      <c r="C141">
        <v>4.6873900397225601</v>
      </c>
      <c r="D141">
        <v>4.6873900397225601</v>
      </c>
    </row>
    <row r="142" spans="1:4" x14ac:dyDescent="0.25">
      <c r="A142" s="1">
        <v>34789</v>
      </c>
      <c r="B142">
        <v>3.6436158450202099</v>
      </c>
      <c r="C142">
        <v>3.6436158450202099</v>
      </c>
      <c r="D142">
        <v>3.6436158450202099</v>
      </c>
    </row>
    <row r="143" spans="1:4" x14ac:dyDescent="0.25">
      <c r="A143" s="1">
        <v>34880</v>
      </c>
      <c r="B143">
        <v>2.8311831771674498</v>
      </c>
      <c r="C143">
        <v>2.8311831771674498</v>
      </c>
      <c r="D143">
        <v>2.8311831771674498</v>
      </c>
    </row>
    <row r="144" spans="1:4" x14ac:dyDescent="0.25">
      <c r="A144" s="1">
        <v>34972</v>
      </c>
      <c r="B144">
        <v>3.6529100118253401</v>
      </c>
      <c r="C144">
        <v>3.6529100118253401</v>
      </c>
      <c r="D144">
        <v>3.6529100118253401</v>
      </c>
    </row>
    <row r="145" spans="1:4" x14ac:dyDescent="0.25">
      <c r="A145" s="1">
        <v>35064</v>
      </c>
      <c r="B145">
        <v>2.8728581169535898</v>
      </c>
      <c r="C145">
        <v>2.8728581169535898</v>
      </c>
      <c r="D145">
        <v>2.8728581169535898</v>
      </c>
    </row>
    <row r="146" spans="1:4" x14ac:dyDescent="0.25">
      <c r="A146" s="1">
        <v>35155</v>
      </c>
      <c r="B146">
        <v>1.6667525094743001</v>
      </c>
      <c r="C146">
        <v>1.6667525094743001</v>
      </c>
      <c r="D146">
        <v>1.6667525094743001</v>
      </c>
    </row>
    <row r="147" spans="1:4" x14ac:dyDescent="0.25">
      <c r="A147" s="1">
        <v>35246</v>
      </c>
      <c r="B147">
        <v>4.02424324911102</v>
      </c>
      <c r="C147">
        <v>4.02424324911102</v>
      </c>
      <c r="D147">
        <v>4.02424324911102</v>
      </c>
    </row>
    <row r="148" spans="1:4" x14ac:dyDescent="0.25">
      <c r="A148" s="1">
        <v>35338</v>
      </c>
      <c r="B148">
        <v>4.6703647587388497</v>
      </c>
      <c r="C148">
        <v>4.6703647587388497</v>
      </c>
      <c r="D148">
        <v>4.6703647587388497</v>
      </c>
    </row>
    <row r="149" spans="1:4" x14ac:dyDescent="0.25">
      <c r="A149" s="1">
        <v>35430</v>
      </c>
      <c r="B149">
        <v>4.1935276375815604</v>
      </c>
      <c r="C149">
        <v>4.1935276375815604</v>
      </c>
      <c r="D149">
        <v>4.1935276375815604</v>
      </c>
    </row>
    <row r="150" spans="1:4" x14ac:dyDescent="0.25">
      <c r="A150" s="1">
        <v>35520</v>
      </c>
      <c r="B150">
        <v>3.8732538982980498</v>
      </c>
      <c r="C150">
        <v>3.8732538982980498</v>
      </c>
      <c r="D150">
        <v>3.8732538982980498</v>
      </c>
    </row>
    <row r="151" spans="1:4" x14ac:dyDescent="0.25">
      <c r="A151" s="1">
        <v>35611</v>
      </c>
      <c r="B151">
        <v>4.9013044095898497</v>
      </c>
      <c r="C151">
        <v>4.9013044095898497</v>
      </c>
      <c r="D151">
        <v>4.9013044095898497</v>
      </c>
    </row>
    <row r="152" spans="1:4" x14ac:dyDescent="0.25">
      <c r="A152" s="1">
        <v>35703</v>
      </c>
      <c r="B152">
        <v>5.3576282105556503</v>
      </c>
      <c r="C152">
        <v>5.3576282105556503</v>
      </c>
      <c r="D152">
        <v>5.3576282105556503</v>
      </c>
    </row>
    <row r="153" spans="1:4" x14ac:dyDescent="0.25">
      <c r="A153" s="1">
        <v>35795</v>
      </c>
      <c r="B153">
        <v>5.3597899756636602</v>
      </c>
      <c r="C153">
        <v>5.3597899756636602</v>
      </c>
      <c r="D153">
        <v>5.3597899756636602</v>
      </c>
    </row>
    <row r="154" spans="1:4" x14ac:dyDescent="0.25">
      <c r="A154" s="1">
        <v>35885</v>
      </c>
      <c r="B154">
        <v>3.39339146195175</v>
      </c>
      <c r="C154">
        <v>3.39339146195175</v>
      </c>
      <c r="D154">
        <v>3.39339146195175</v>
      </c>
    </row>
    <row r="155" spans="1:4" x14ac:dyDescent="0.25">
      <c r="A155" s="1">
        <v>35976</v>
      </c>
      <c r="B155">
        <v>3.7662480959982698</v>
      </c>
      <c r="C155">
        <v>3.7662480959982698</v>
      </c>
      <c r="D155">
        <v>3.7662480959982698</v>
      </c>
    </row>
    <row r="156" spans="1:4" x14ac:dyDescent="0.25">
      <c r="A156" s="1">
        <v>36068</v>
      </c>
      <c r="B156">
        <v>3.9210284829339899</v>
      </c>
      <c r="C156">
        <v>3.9210284829339899</v>
      </c>
      <c r="D156">
        <v>3.9210284829339899</v>
      </c>
    </row>
    <row r="157" spans="1:4" x14ac:dyDescent="0.25">
      <c r="A157" s="1">
        <v>36160</v>
      </c>
      <c r="B157">
        <v>4.5412836783498101</v>
      </c>
      <c r="C157">
        <v>4.5412836783498101</v>
      </c>
      <c r="D157">
        <v>4.5412836783498101</v>
      </c>
    </row>
    <row r="158" spans="1:4" x14ac:dyDescent="0.25">
      <c r="A158" s="1">
        <v>36250</v>
      </c>
      <c r="B158">
        <v>3.07223753403904</v>
      </c>
      <c r="C158">
        <v>3.07223753403904</v>
      </c>
      <c r="D158">
        <v>3.07223753403904</v>
      </c>
    </row>
    <row r="159" spans="1:4" x14ac:dyDescent="0.25">
      <c r="A159" s="1">
        <v>36341</v>
      </c>
      <c r="B159">
        <v>3.63929674166469</v>
      </c>
      <c r="C159">
        <v>3.63929674166469</v>
      </c>
      <c r="D159">
        <v>3.63929674166469</v>
      </c>
    </row>
    <row r="160" spans="1:4" x14ac:dyDescent="0.25">
      <c r="A160" s="1">
        <v>36433</v>
      </c>
      <c r="B160">
        <v>3.5803942447043302</v>
      </c>
      <c r="C160">
        <v>3.5803942447043302</v>
      </c>
      <c r="D160">
        <v>3.5803942447043302</v>
      </c>
    </row>
    <row r="161" spans="1:4" x14ac:dyDescent="0.25">
      <c r="A161" s="1">
        <v>36525</v>
      </c>
      <c r="B161">
        <v>5.0009372817769098</v>
      </c>
      <c r="C161">
        <v>5.0009372817769098</v>
      </c>
      <c r="D161">
        <v>5.0009372817769098</v>
      </c>
    </row>
    <row r="162" spans="1:4" x14ac:dyDescent="0.25">
      <c r="A162" s="1">
        <v>36616</v>
      </c>
      <c r="B162">
        <v>9.4944411634113699</v>
      </c>
      <c r="C162">
        <v>9.4944411634113699</v>
      </c>
      <c r="D162">
        <v>9.4944411634113699</v>
      </c>
    </row>
    <row r="163" spans="1:4" x14ac:dyDescent="0.25">
      <c r="A163" s="1">
        <v>36707</v>
      </c>
      <c r="B163">
        <v>6.9842902395808704</v>
      </c>
      <c r="C163">
        <v>6.9842902395808704</v>
      </c>
      <c r="D163">
        <v>6.9842902395808704</v>
      </c>
    </row>
    <row r="164" spans="1:4" x14ac:dyDescent="0.25">
      <c r="A164" s="1">
        <v>36799</v>
      </c>
      <c r="B164">
        <v>7.39586408736242</v>
      </c>
      <c r="C164">
        <v>7.39586408736242</v>
      </c>
      <c r="D164">
        <v>7.39586408736242</v>
      </c>
    </row>
    <row r="165" spans="1:4" x14ac:dyDescent="0.25">
      <c r="A165" s="1">
        <v>36891</v>
      </c>
      <c r="B165">
        <v>7.46363115859576</v>
      </c>
      <c r="C165">
        <v>7.46363115859576</v>
      </c>
      <c r="D165">
        <v>7.46363115859576</v>
      </c>
    </row>
    <row r="166" spans="1:4" x14ac:dyDescent="0.25">
      <c r="A166" s="1">
        <v>36981</v>
      </c>
      <c r="B166">
        <v>7.0643722572144902</v>
      </c>
      <c r="C166">
        <v>7.0643722572144902</v>
      </c>
      <c r="D166">
        <v>7.0643722572144902</v>
      </c>
    </row>
    <row r="167" spans="1:4" x14ac:dyDescent="0.25">
      <c r="A167" s="1">
        <v>37072</v>
      </c>
      <c r="B167">
        <v>2.4382950909045902</v>
      </c>
      <c r="C167">
        <v>2.4382950909045902</v>
      </c>
      <c r="D167">
        <v>2.4382950909045902</v>
      </c>
    </row>
    <row r="168" spans="1:4" x14ac:dyDescent="0.25">
      <c r="A168" s="1">
        <v>37164</v>
      </c>
      <c r="B168">
        <v>1.3955195213009499</v>
      </c>
      <c r="C168">
        <v>1.3955195213009499</v>
      </c>
      <c r="D168">
        <v>1.3955195213009499</v>
      </c>
    </row>
    <row r="169" spans="1:4" x14ac:dyDescent="0.25">
      <c r="A169" s="1">
        <v>37256</v>
      </c>
      <c r="B169">
        <v>7.9958837975917504E-2</v>
      </c>
      <c r="C169">
        <v>7.9958837975917504E-2</v>
      </c>
      <c r="D169">
        <v>7.9958837975917504E-2</v>
      </c>
    </row>
    <row r="170" spans="1:4" x14ac:dyDescent="0.25">
      <c r="A170" s="1">
        <v>37346</v>
      </c>
      <c r="B170">
        <v>-2.02978064586198</v>
      </c>
      <c r="C170">
        <v>-2.02978064586198</v>
      </c>
      <c r="D170">
        <v>-2.02978064586198</v>
      </c>
    </row>
    <row r="171" spans="1:4" x14ac:dyDescent="0.25">
      <c r="A171" s="1">
        <v>37437</v>
      </c>
      <c r="B171">
        <v>0.87013447387591003</v>
      </c>
      <c r="C171">
        <v>0.87013447387591003</v>
      </c>
      <c r="D171">
        <v>0.87013447387591003</v>
      </c>
    </row>
    <row r="172" spans="1:4" x14ac:dyDescent="0.25">
      <c r="A172" s="1">
        <v>37529</v>
      </c>
      <c r="B172">
        <v>1.49212243847923</v>
      </c>
      <c r="C172">
        <v>1.49212243847923</v>
      </c>
      <c r="D172">
        <v>1.49212243847923</v>
      </c>
    </row>
    <row r="173" spans="1:4" x14ac:dyDescent="0.25">
      <c r="A173" s="1">
        <v>37621</v>
      </c>
      <c r="B173">
        <v>-1.2635203902713299</v>
      </c>
      <c r="C173">
        <v>-1.2635203902713299</v>
      </c>
      <c r="D173">
        <v>-1.2635203902713299</v>
      </c>
    </row>
    <row r="174" spans="1:4" x14ac:dyDescent="0.25">
      <c r="A174" s="1">
        <v>37711</v>
      </c>
      <c r="B174">
        <v>-0.46360199582445699</v>
      </c>
      <c r="C174">
        <v>-0.46360199582445699</v>
      </c>
      <c r="D174">
        <v>-0.46360199582445699</v>
      </c>
    </row>
    <row r="175" spans="1:4" x14ac:dyDescent="0.25">
      <c r="A175" s="1">
        <v>37802</v>
      </c>
      <c r="B175">
        <v>-1.9112364169904199</v>
      </c>
      <c r="C175">
        <v>-1.9112364169904199</v>
      </c>
      <c r="D175">
        <v>-1.9112364169904199</v>
      </c>
    </row>
    <row r="176" spans="1:4" x14ac:dyDescent="0.25">
      <c r="A176" s="1">
        <v>37894</v>
      </c>
      <c r="B176">
        <v>-3.08467364354768</v>
      </c>
      <c r="C176">
        <v>-3.08467364354768</v>
      </c>
      <c r="D176">
        <v>-3.08467364354768</v>
      </c>
    </row>
    <row r="177" spans="1:4" x14ac:dyDescent="0.25">
      <c r="A177" s="1">
        <v>37986</v>
      </c>
      <c r="B177">
        <v>-1.5167519545982899</v>
      </c>
      <c r="C177">
        <v>-1.5167519545982899</v>
      </c>
      <c r="D177">
        <v>-1.5167519545982899</v>
      </c>
    </row>
    <row r="178" spans="1:4" x14ac:dyDescent="0.25">
      <c r="A178" s="1">
        <v>38077</v>
      </c>
      <c r="B178">
        <v>-1.1895183455490801</v>
      </c>
      <c r="C178">
        <v>-1.1895183455490801</v>
      </c>
      <c r="D178">
        <v>-1.1895183455490801</v>
      </c>
    </row>
    <row r="179" spans="1:4" x14ac:dyDescent="0.25">
      <c r="A179" s="1">
        <v>38168</v>
      </c>
      <c r="B179">
        <v>-2.69013360155656</v>
      </c>
      <c r="C179">
        <v>-2.69013360155656</v>
      </c>
      <c r="D179">
        <v>-2.69013360155656</v>
      </c>
    </row>
    <row r="180" spans="1:4" x14ac:dyDescent="0.25">
      <c r="A180" s="1">
        <v>38260</v>
      </c>
      <c r="B180">
        <v>-0.31964093873098998</v>
      </c>
      <c r="C180">
        <v>-0.31964093873098998</v>
      </c>
      <c r="D180">
        <v>-0.31964093873098998</v>
      </c>
    </row>
    <row r="181" spans="1:4" x14ac:dyDescent="0.25">
      <c r="A181" s="1">
        <v>38352</v>
      </c>
      <c r="B181">
        <v>1.2515534471990699</v>
      </c>
      <c r="C181">
        <v>1.2515534471990699</v>
      </c>
      <c r="D181">
        <v>1.2515534471990699</v>
      </c>
    </row>
    <row r="182" spans="1:4" x14ac:dyDescent="0.25">
      <c r="A182" s="1">
        <v>38442</v>
      </c>
      <c r="B182">
        <v>-0.50553719970968702</v>
      </c>
      <c r="C182">
        <v>-0.50553719970968702</v>
      </c>
      <c r="D182">
        <v>-0.50553719970968702</v>
      </c>
    </row>
    <row r="183" spans="1:4" x14ac:dyDescent="0.25">
      <c r="A183" s="1">
        <v>38533</v>
      </c>
      <c r="B183">
        <v>3.03064526613394</v>
      </c>
      <c r="C183">
        <v>3.03064526613394</v>
      </c>
      <c r="D183">
        <v>3.03064526613394</v>
      </c>
    </row>
    <row r="184" spans="1:4" x14ac:dyDescent="0.25">
      <c r="A184" s="1">
        <v>38625</v>
      </c>
      <c r="B184">
        <v>3.7196188390885698</v>
      </c>
      <c r="C184">
        <v>3.7196188390885698</v>
      </c>
      <c r="D184">
        <v>3.7196188390885698</v>
      </c>
    </row>
    <row r="185" spans="1:4" x14ac:dyDescent="0.25">
      <c r="A185" s="1">
        <v>38717</v>
      </c>
      <c r="B185">
        <v>3.86302655840703</v>
      </c>
      <c r="C185">
        <v>3.86302655840703</v>
      </c>
      <c r="D185">
        <v>3.86302655840703</v>
      </c>
    </row>
    <row r="186" spans="1:4" x14ac:dyDescent="0.25">
      <c r="A186" s="1">
        <v>38807</v>
      </c>
      <c r="B186">
        <v>5.2125576164590504</v>
      </c>
      <c r="C186">
        <v>5.2125576164590504</v>
      </c>
      <c r="D186">
        <v>5.2125576164590504</v>
      </c>
    </row>
    <row r="187" spans="1:4" x14ac:dyDescent="0.25">
      <c r="A187" s="1">
        <v>38898</v>
      </c>
      <c r="B187">
        <v>6.14437462779392</v>
      </c>
      <c r="C187">
        <v>6.14437462779392</v>
      </c>
      <c r="D187">
        <v>6.14437462779392</v>
      </c>
    </row>
    <row r="188" spans="1:4" x14ac:dyDescent="0.25">
      <c r="A188" s="1">
        <v>38990</v>
      </c>
      <c r="B188">
        <v>7.0884972998865496</v>
      </c>
      <c r="C188">
        <v>7.0884972998865496</v>
      </c>
      <c r="D188">
        <v>7.0884972998865496</v>
      </c>
    </row>
    <row r="189" spans="1:4" x14ac:dyDescent="0.25">
      <c r="A189" s="1">
        <v>39082</v>
      </c>
      <c r="B189">
        <v>8.7288506222068492</v>
      </c>
      <c r="C189">
        <v>8.7288506222068492</v>
      </c>
      <c r="D189">
        <v>8.7288506222068492</v>
      </c>
    </row>
    <row r="190" spans="1:4" x14ac:dyDescent="0.25">
      <c r="A190" s="1">
        <v>39172</v>
      </c>
      <c r="B190">
        <v>7.5624333164069997</v>
      </c>
      <c r="C190">
        <v>7.5624333164069997</v>
      </c>
      <c r="D190">
        <v>7.5624333164069997</v>
      </c>
    </row>
    <row r="191" spans="1:4" x14ac:dyDescent="0.25">
      <c r="A191" s="1">
        <v>39263</v>
      </c>
      <c r="B191">
        <v>5.6420230171441004</v>
      </c>
      <c r="C191">
        <v>5.6420230171441004</v>
      </c>
      <c r="D191">
        <v>5.6420230171441004</v>
      </c>
    </row>
    <row r="192" spans="1:4" x14ac:dyDescent="0.25">
      <c r="A192" s="1">
        <v>39355</v>
      </c>
      <c r="B192">
        <v>6.7588910381157596</v>
      </c>
      <c r="C192">
        <v>6.7588910381157596</v>
      </c>
      <c r="D192">
        <v>6.7588910381157596</v>
      </c>
    </row>
    <row r="193" spans="1:4" x14ac:dyDescent="0.25">
      <c r="A193" s="1">
        <v>39447</v>
      </c>
      <c r="B193">
        <v>6.7505483447080898</v>
      </c>
      <c r="C193">
        <v>6.7505483447080898</v>
      </c>
      <c r="D193">
        <v>6.7505483447080898</v>
      </c>
    </row>
    <row r="194" spans="1:4" x14ac:dyDescent="0.25">
      <c r="A194" s="1">
        <v>39538</v>
      </c>
      <c r="B194">
        <v>3.6112232754059099</v>
      </c>
      <c r="C194">
        <v>3.6112232754059099</v>
      </c>
      <c r="D194">
        <v>3.6112232754059099</v>
      </c>
    </row>
    <row r="195" spans="1:4" x14ac:dyDescent="0.25">
      <c r="A195" s="1">
        <v>39629</v>
      </c>
      <c r="B195">
        <v>2.2369669241456198</v>
      </c>
      <c r="C195">
        <v>2.2369669241456198</v>
      </c>
      <c r="D195">
        <v>2.2369669241456198</v>
      </c>
    </row>
    <row r="196" spans="1:4" x14ac:dyDescent="0.25">
      <c r="A196" s="1">
        <v>39721</v>
      </c>
      <c r="B196">
        <v>0.42129145611937002</v>
      </c>
      <c r="C196">
        <v>0.42129145611937002</v>
      </c>
      <c r="D196">
        <v>0.42129145611937002</v>
      </c>
    </row>
    <row r="197" spans="1:4" x14ac:dyDescent="0.25">
      <c r="A197" s="1">
        <v>39813</v>
      </c>
      <c r="B197">
        <v>-1.6528887245917401</v>
      </c>
      <c r="C197">
        <v>-1.6528887245917401</v>
      </c>
      <c r="D197">
        <v>-1.6528887245917401</v>
      </c>
    </row>
    <row r="198" spans="1:4" x14ac:dyDescent="0.25">
      <c r="A198" s="1">
        <v>39903</v>
      </c>
      <c r="B198">
        <v>-3.0858465642292501</v>
      </c>
      <c r="C198">
        <v>-3.0858465642292501</v>
      </c>
      <c r="D198">
        <v>-3.0858465642292501</v>
      </c>
    </row>
    <row r="199" spans="1:4" x14ac:dyDescent="0.25">
      <c r="A199" s="1">
        <v>39994</v>
      </c>
      <c r="B199">
        <v>-4.6849700524498203</v>
      </c>
      <c r="C199">
        <v>-4.6849700524498203</v>
      </c>
      <c r="D199">
        <v>-4.6849700524498203</v>
      </c>
    </row>
    <row r="200" spans="1:4" x14ac:dyDescent="0.25">
      <c r="A200" s="1">
        <v>40086</v>
      </c>
      <c r="B200">
        <v>-3.2370920374428298</v>
      </c>
      <c r="C200">
        <v>-3.2370920374428298</v>
      </c>
      <c r="D200">
        <v>-3.2370920374428298</v>
      </c>
    </row>
    <row r="201" spans="1:4" x14ac:dyDescent="0.25">
      <c r="A201" s="1">
        <v>40178</v>
      </c>
      <c r="B201">
        <v>-5.4880025430647104</v>
      </c>
      <c r="C201">
        <v>-5.4880025430647104</v>
      </c>
      <c r="D201">
        <v>-5.4880025430647104</v>
      </c>
    </row>
    <row r="202" spans="1:4" x14ac:dyDescent="0.25">
      <c r="A202" s="1">
        <v>40268</v>
      </c>
      <c r="B202">
        <v>-3.28491486724521</v>
      </c>
      <c r="C202">
        <v>-3.28491486724521</v>
      </c>
      <c r="D202">
        <v>-3.28491486724521</v>
      </c>
    </row>
    <row r="203" spans="1:4" x14ac:dyDescent="0.25">
      <c r="A203" s="1">
        <v>40359</v>
      </c>
      <c r="B203">
        <v>-1.7834689049527399</v>
      </c>
      <c r="C203">
        <v>-1.7834689049527399</v>
      </c>
      <c r="D203">
        <v>-1.7834689049527399</v>
      </c>
    </row>
    <row r="204" spans="1:4" x14ac:dyDescent="0.25">
      <c r="A204" s="1">
        <v>40451</v>
      </c>
      <c r="B204">
        <v>-1.6799171769621799</v>
      </c>
      <c r="C204">
        <v>-1.6799171769621799</v>
      </c>
      <c r="D204">
        <v>-1.6799171769621799</v>
      </c>
    </row>
    <row r="205" spans="1:4" x14ac:dyDescent="0.25">
      <c r="A205" s="1">
        <v>40543</v>
      </c>
      <c r="B205">
        <v>-3.4179032838530299</v>
      </c>
      <c r="C205">
        <v>-3.4179032838530299</v>
      </c>
      <c r="D205">
        <v>-3.4179032838530299</v>
      </c>
    </row>
    <row r="206" spans="1:4" x14ac:dyDescent="0.25">
      <c r="A206" s="1">
        <v>40633</v>
      </c>
      <c r="B206">
        <v>-1.4820774148462099</v>
      </c>
      <c r="C206">
        <v>-1.4820774148462099</v>
      </c>
      <c r="D206">
        <v>-1.4820774148462099</v>
      </c>
    </row>
    <row r="207" spans="1:4" x14ac:dyDescent="0.25">
      <c r="A207" s="1">
        <v>40724</v>
      </c>
      <c r="B207">
        <v>-2.9920640829984402</v>
      </c>
      <c r="C207">
        <v>-2.9920640829984402</v>
      </c>
      <c r="D207">
        <v>-2.9920640829984402</v>
      </c>
    </row>
    <row r="208" spans="1:4" x14ac:dyDescent="0.25">
      <c r="A208" s="1">
        <v>40816</v>
      </c>
      <c r="B208">
        <v>-3.6476844677593001</v>
      </c>
      <c r="C208">
        <v>-3.6476844677593001</v>
      </c>
      <c r="D208">
        <v>-3.6476844677593001</v>
      </c>
    </row>
    <row r="209" spans="1:4" x14ac:dyDescent="0.25">
      <c r="A209" s="1">
        <v>40908</v>
      </c>
      <c r="B209">
        <v>-2.5451721063495398</v>
      </c>
      <c r="C209">
        <v>-2.5451721063495398</v>
      </c>
      <c r="D209">
        <v>-2.5451721063495398</v>
      </c>
    </row>
    <row r="210" spans="1:4" x14ac:dyDescent="0.25">
      <c r="A210" s="1">
        <v>40999</v>
      </c>
      <c r="B210">
        <v>-1.7466207323848499</v>
      </c>
      <c r="C210">
        <v>-1.7466207323848499</v>
      </c>
      <c r="D210">
        <v>-1.7466207323848499</v>
      </c>
    </row>
    <row r="211" spans="1:4" x14ac:dyDescent="0.25">
      <c r="A211" s="1">
        <v>41090</v>
      </c>
      <c r="B211">
        <v>-2.83764098910568</v>
      </c>
      <c r="C211">
        <v>-2.83764098910568</v>
      </c>
      <c r="D211">
        <v>-2.83764098910568</v>
      </c>
    </row>
    <row r="212" spans="1:4" x14ac:dyDescent="0.25">
      <c r="A212" s="1">
        <v>41182</v>
      </c>
      <c r="B212">
        <v>-1.5781545823935299</v>
      </c>
      <c r="C212">
        <v>-1.5781545823935299</v>
      </c>
      <c r="D212">
        <v>-1.5781545823935299</v>
      </c>
    </row>
    <row r="213" spans="1:4" x14ac:dyDescent="0.25">
      <c r="A213" s="1">
        <v>41274</v>
      </c>
      <c r="B213">
        <v>-0.78752922860136598</v>
      </c>
      <c r="C213">
        <v>-0.78752922860136598</v>
      </c>
      <c r="D213">
        <v>-0.78752922860136598</v>
      </c>
    </row>
    <row r="214" spans="1:4" x14ac:dyDescent="0.25">
      <c r="A214" s="1">
        <v>41364</v>
      </c>
      <c r="B214">
        <v>-2.7804350769506301</v>
      </c>
      <c r="C214">
        <v>-2.7804350769506301</v>
      </c>
      <c r="D214">
        <v>-2.7804350769506301</v>
      </c>
    </row>
    <row r="215" spans="1:4" x14ac:dyDescent="0.25">
      <c r="A215" s="1">
        <v>41455</v>
      </c>
      <c r="B215">
        <v>-2.6917308117359702</v>
      </c>
      <c r="C215">
        <v>-2.6917308117359702</v>
      </c>
      <c r="D215">
        <v>-2.6917308117359702</v>
      </c>
    </row>
    <row r="216" spans="1:4" x14ac:dyDescent="0.25">
      <c r="A216" s="1">
        <v>41547</v>
      </c>
      <c r="B216">
        <v>-3.7347696004869402</v>
      </c>
      <c r="C216">
        <v>-3.7347696004869402</v>
      </c>
      <c r="D216">
        <v>-3.7347696004869402</v>
      </c>
    </row>
    <row r="217" spans="1:4" x14ac:dyDescent="0.25">
      <c r="A217" s="1">
        <v>41639</v>
      </c>
      <c r="B217">
        <v>-4.6941757049727997</v>
      </c>
      <c r="C217">
        <v>-4.6941757049727997</v>
      </c>
      <c r="D217">
        <v>-4.6941757049727997</v>
      </c>
    </row>
    <row r="218" spans="1:4" x14ac:dyDescent="0.25">
      <c r="A218" s="1">
        <v>41729</v>
      </c>
      <c r="B218">
        <v>-3.2915584981956298</v>
      </c>
      <c r="C218">
        <v>-3.2915584981956298</v>
      </c>
      <c r="D218">
        <v>-3.2915584981956298</v>
      </c>
    </row>
    <row r="219" spans="1:4" x14ac:dyDescent="0.25">
      <c r="A219" s="1">
        <v>41820</v>
      </c>
      <c r="B219">
        <v>-2.3002787780528702</v>
      </c>
      <c r="C219">
        <v>-2.3002787780528702</v>
      </c>
      <c r="D219">
        <v>-2.3002787780528702</v>
      </c>
    </row>
    <row r="220" spans="1:4" x14ac:dyDescent="0.25">
      <c r="A220" s="1">
        <v>41912</v>
      </c>
      <c r="B220">
        <v>-3.1207362991774099</v>
      </c>
      <c r="C220">
        <v>-3.1207362991774099</v>
      </c>
      <c r="D220">
        <v>-3.1207362991774099</v>
      </c>
    </row>
    <row r="221" spans="1:4" x14ac:dyDescent="0.25">
      <c r="A221" s="1">
        <v>42004</v>
      </c>
      <c r="B221">
        <v>-1.0337975891117199</v>
      </c>
      <c r="C221">
        <v>-1.0337975891117199</v>
      </c>
      <c r="D221">
        <v>-1.0337975891117199</v>
      </c>
    </row>
    <row r="222" spans="1:4" x14ac:dyDescent="0.25">
      <c r="A222" s="1">
        <v>42094</v>
      </c>
      <c r="B222">
        <v>-2.6177161559994002</v>
      </c>
      <c r="C222">
        <v>-2.6177161559994002</v>
      </c>
      <c r="D222">
        <v>-2.6177161559994002</v>
      </c>
    </row>
    <row r="223" spans="1:4" x14ac:dyDescent="0.25">
      <c r="A223" s="1">
        <v>42185</v>
      </c>
      <c r="B223">
        <v>-2.7838016284197402</v>
      </c>
      <c r="C223">
        <v>-2.7838016284197402</v>
      </c>
      <c r="D223">
        <v>-2.7838016284197402</v>
      </c>
    </row>
    <row r="224" spans="1:4" x14ac:dyDescent="0.25">
      <c r="A224" s="1">
        <v>42277</v>
      </c>
      <c r="B224">
        <v>-2.00879762795747</v>
      </c>
      <c r="C224">
        <v>-2.00879762795747</v>
      </c>
      <c r="D224">
        <v>-2.00879762795747</v>
      </c>
    </row>
    <row r="225" spans="1:4" x14ac:dyDescent="0.25">
      <c r="A225" s="1">
        <v>42369</v>
      </c>
      <c r="B225">
        <v>-1.5588061849586601</v>
      </c>
      <c r="C225">
        <v>-1.5588061849586601</v>
      </c>
      <c r="D225">
        <v>-1.5588061849586601</v>
      </c>
    </row>
    <row r="226" spans="1:4" x14ac:dyDescent="0.25">
      <c r="A226" s="1">
        <v>42460</v>
      </c>
      <c r="B226">
        <v>-0.98506717465305105</v>
      </c>
      <c r="C226">
        <v>-0.98506717465305105</v>
      </c>
      <c r="D226">
        <v>-0.98506717465305105</v>
      </c>
    </row>
    <row r="227" spans="1:4" x14ac:dyDescent="0.25">
      <c r="A227" s="1">
        <v>42551</v>
      </c>
      <c r="B227">
        <v>-1.89844120848688</v>
      </c>
      <c r="C227">
        <v>-1.89844120848688</v>
      </c>
      <c r="D227">
        <v>-1.89844120848688</v>
      </c>
    </row>
    <row r="228" spans="1:4" x14ac:dyDescent="0.25">
      <c r="A228" s="1">
        <v>42643</v>
      </c>
      <c r="B228">
        <v>-1.8268684133683599</v>
      </c>
      <c r="C228">
        <v>-1.8268684133683599</v>
      </c>
      <c r="D228">
        <v>-1.8268684133683599</v>
      </c>
    </row>
    <row r="229" spans="1:4" x14ac:dyDescent="0.25">
      <c r="A229" s="1">
        <v>42735</v>
      </c>
      <c r="B229">
        <v>-2.5128927888822901</v>
      </c>
      <c r="C229">
        <v>-2.5128927888822901</v>
      </c>
      <c r="D229">
        <v>-2.5128927888822901</v>
      </c>
    </row>
    <row r="230" spans="1:4" x14ac:dyDescent="0.25">
      <c r="A230" s="1">
        <v>42825</v>
      </c>
      <c r="B230">
        <v>-1.5471366510825999</v>
      </c>
      <c r="C230">
        <v>-1.5471366510825999</v>
      </c>
      <c r="D230">
        <v>-1.5471366510825999</v>
      </c>
    </row>
    <row r="231" spans="1:4" x14ac:dyDescent="0.25">
      <c r="A231" s="1">
        <v>42916</v>
      </c>
      <c r="B231">
        <v>-0.55122307978124496</v>
      </c>
      <c r="C231">
        <v>-0.55122307978124496</v>
      </c>
      <c r="D231">
        <v>-0.55122307978124496</v>
      </c>
    </row>
    <row r="232" spans="1:4" x14ac:dyDescent="0.25">
      <c r="A232" s="1">
        <v>43008</v>
      </c>
      <c r="B232">
        <v>-1.3362766127611201</v>
      </c>
      <c r="C232">
        <v>-1.3362766127611201</v>
      </c>
      <c r="D232">
        <v>-1.3362766127611201</v>
      </c>
    </row>
    <row r="233" spans="1:4" x14ac:dyDescent="0.25">
      <c r="A233" s="1">
        <v>43100</v>
      </c>
      <c r="B233">
        <v>-1.51578751500808</v>
      </c>
      <c r="C233">
        <v>-1.51578751500808</v>
      </c>
      <c r="D233">
        <v>-1.51578751500808</v>
      </c>
    </row>
    <row r="234" spans="1:4" x14ac:dyDescent="0.25">
      <c r="A234" s="1">
        <v>43190</v>
      </c>
      <c r="B234">
        <v>7.0922552966147398E-2</v>
      </c>
      <c r="C234">
        <v>7.0922552966147398E-2</v>
      </c>
      <c r="D234">
        <v>7.0922552966147398E-2</v>
      </c>
    </row>
    <row r="235" spans="1:4" x14ac:dyDescent="0.25">
      <c r="A235" s="1">
        <v>43281</v>
      </c>
      <c r="B235">
        <v>0.112691194722415</v>
      </c>
      <c r="C235">
        <v>0.112691194722415</v>
      </c>
      <c r="D235">
        <v>0.112691194722415</v>
      </c>
    </row>
    <row r="236" spans="1:4" x14ac:dyDescent="0.25">
      <c r="A236" s="1">
        <v>43373</v>
      </c>
      <c r="B236">
        <v>0.222507633343492</v>
      </c>
      <c r="C236">
        <v>0.222507633343492</v>
      </c>
      <c r="D236">
        <v>0.222507633343492</v>
      </c>
    </row>
    <row r="237" spans="1:4" x14ac:dyDescent="0.25">
      <c r="A237" s="1">
        <v>43465</v>
      </c>
      <c r="B237">
        <v>1.5196640568122799</v>
      </c>
      <c r="C237">
        <v>1.5196640568122799</v>
      </c>
      <c r="D237">
        <v>1.5196640568122799</v>
      </c>
    </row>
    <row r="238" spans="1:4" x14ac:dyDescent="0.25">
      <c r="A238" s="1">
        <v>43555</v>
      </c>
      <c r="B238">
        <v>0.20607181103434</v>
      </c>
      <c r="C238">
        <v>0.20607181103434</v>
      </c>
      <c r="D238">
        <v>0.20607181103434</v>
      </c>
    </row>
    <row r="239" spans="1:4" x14ac:dyDescent="0.25">
      <c r="A239" s="1">
        <v>43646</v>
      </c>
      <c r="B239">
        <v>-0.76256013971884495</v>
      </c>
      <c r="C239">
        <v>-0.76256013971884495</v>
      </c>
      <c r="D239">
        <v>-0.76256013971884495</v>
      </c>
    </row>
    <row r="240" spans="1:4" x14ac:dyDescent="0.25">
      <c r="A240" s="1">
        <v>43738</v>
      </c>
      <c r="B240">
        <v>0.92923664373839698</v>
      </c>
      <c r="C240">
        <v>0.92923664373839698</v>
      </c>
      <c r="D240">
        <v>0.92923664373839698</v>
      </c>
    </row>
    <row r="241" spans="1:4" x14ac:dyDescent="0.25">
      <c r="A241" s="1">
        <v>43830</v>
      </c>
      <c r="B241">
        <v>2.0758333129857598</v>
      </c>
      <c r="C241">
        <v>2.0758333129857598</v>
      </c>
      <c r="D241">
        <v>2.0758333129857598</v>
      </c>
    </row>
    <row r="242" spans="1:4" x14ac:dyDescent="0.25">
      <c r="A242" s="1">
        <v>43921</v>
      </c>
      <c r="B242">
        <v>-2.2000692306910099</v>
      </c>
      <c r="C242">
        <v>-2.2000692306910099</v>
      </c>
      <c r="D242">
        <v>-2.2000692306910099</v>
      </c>
    </row>
    <row r="243" spans="1:4" x14ac:dyDescent="0.25">
      <c r="A243" s="1">
        <v>44012</v>
      </c>
      <c r="B243">
        <v>-6.7047058797111996</v>
      </c>
      <c r="C243">
        <v>-6.7047058797111996</v>
      </c>
      <c r="D243">
        <v>-6.7047058797111996</v>
      </c>
    </row>
    <row r="244" spans="1:4" x14ac:dyDescent="0.25">
      <c r="A244" s="1">
        <v>44104</v>
      </c>
      <c r="B244">
        <v>-6.7638000273028798</v>
      </c>
      <c r="C244">
        <v>-6.7638000273028798</v>
      </c>
      <c r="D244">
        <v>-6.7638000273028798</v>
      </c>
    </row>
    <row r="245" spans="1:4" x14ac:dyDescent="0.25">
      <c r="A245" s="1">
        <v>44196</v>
      </c>
      <c r="B245">
        <v>-6.76846623779997</v>
      </c>
      <c r="C245">
        <v>-6.76846623779997</v>
      </c>
      <c r="D245">
        <v>-6.76846623779997</v>
      </c>
    </row>
    <row r="246" spans="1:4" x14ac:dyDescent="0.25">
      <c r="A246" s="1">
        <v>44286</v>
      </c>
      <c r="B246">
        <v>-5.9052812775867398</v>
      </c>
      <c r="C246">
        <v>-5.9052812775867398</v>
      </c>
      <c r="D246">
        <v>-5.9052812775867398</v>
      </c>
    </row>
    <row r="247" spans="1:4" x14ac:dyDescent="0.25">
      <c r="A247" s="1">
        <v>44377</v>
      </c>
      <c r="B247">
        <v>-3.7146184913876601</v>
      </c>
      <c r="C247">
        <v>-3.7146184913876601</v>
      </c>
      <c r="D247">
        <v>-3.7146184913876601</v>
      </c>
    </row>
    <row r="248" spans="1:4" x14ac:dyDescent="0.25">
      <c r="A248" s="1">
        <v>44469</v>
      </c>
      <c r="B248">
        <v>-4.4789526897681204</v>
      </c>
      <c r="C248">
        <v>-4.4789526897681204</v>
      </c>
      <c r="D248">
        <v>-4.4789526897681204</v>
      </c>
    </row>
    <row r="249" spans="1:4" x14ac:dyDescent="0.25">
      <c r="A249" s="1">
        <v>44561</v>
      </c>
      <c r="B249">
        <v>-1.9135711051071</v>
      </c>
      <c r="C249">
        <v>-1.9135711051071</v>
      </c>
      <c r="D249">
        <v>-1.9135711051071</v>
      </c>
    </row>
    <row r="250" spans="1:4" x14ac:dyDescent="0.25">
      <c r="A250" s="1">
        <v>44651</v>
      </c>
      <c r="B250">
        <v>-1.1456156087510101</v>
      </c>
      <c r="C250">
        <v>-1.1456156087510101</v>
      </c>
      <c r="D250">
        <v>-1.1456156087510101</v>
      </c>
    </row>
    <row r="251" spans="1:4" x14ac:dyDescent="0.25">
      <c r="A251" s="1">
        <v>44742</v>
      </c>
      <c r="B251">
        <v>-0.87388614414249099</v>
      </c>
      <c r="C251">
        <v>-0.87388614414249099</v>
      </c>
      <c r="D251">
        <v>-0.87388614414249099</v>
      </c>
    </row>
    <row r="252" spans="1:4" x14ac:dyDescent="0.25">
      <c r="A252" s="1">
        <v>44834</v>
      </c>
      <c r="B252">
        <v>-0.61003491846226099</v>
      </c>
      <c r="C252">
        <v>-0.61003491846226099</v>
      </c>
      <c r="D252">
        <v>-0.61003491846226099</v>
      </c>
    </row>
    <row r="253" spans="1:4" x14ac:dyDescent="0.25">
      <c r="A253" s="1">
        <v>44926</v>
      </c>
      <c r="B253">
        <v>-0.39601447468203299</v>
      </c>
      <c r="C253">
        <v>-0.39601447468203299</v>
      </c>
      <c r="D253">
        <v>-0.39601447468203299</v>
      </c>
    </row>
    <row r="254" spans="1:4" x14ac:dyDescent="0.25">
      <c r="A254" s="1">
        <v>45016</v>
      </c>
      <c r="B254">
        <v>5.3899030062199502</v>
      </c>
      <c r="C254">
        <v>5.3899030062199502</v>
      </c>
      <c r="D254">
        <v>5.3899030062199502</v>
      </c>
    </row>
    <row r="255" spans="1:4" x14ac:dyDescent="0.25">
      <c r="A255" s="1">
        <v>45107</v>
      </c>
      <c r="B255">
        <v>1.5926378909007399</v>
      </c>
      <c r="C255">
        <v>1.5926378909007399</v>
      </c>
      <c r="D255">
        <v>1.5926378909007399</v>
      </c>
    </row>
    <row r="256" spans="1:4" x14ac:dyDescent="0.25">
      <c r="A256" s="1">
        <v>45199</v>
      </c>
      <c r="B256">
        <v>3.1366215689247201</v>
      </c>
      <c r="C256">
        <v>3.1366215689247201</v>
      </c>
      <c r="D256">
        <v>3.1366215689247201</v>
      </c>
    </row>
    <row r="257" spans="1:4" x14ac:dyDescent="0.25">
      <c r="A257" s="1">
        <v>45291</v>
      </c>
      <c r="B257">
        <v>2.56089412033685</v>
      </c>
      <c r="C257">
        <v>2.56089412033685</v>
      </c>
      <c r="D257">
        <v>2.56089412033685</v>
      </c>
    </row>
    <row r="258" spans="1:4" x14ac:dyDescent="0.25">
      <c r="A258" s="1">
        <v>45382</v>
      </c>
      <c r="B258">
        <v>1.11723289355085</v>
      </c>
      <c r="C258">
        <v>1.11723289355085</v>
      </c>
      <c r="D258">
        <v>1.11723289355085</v>
      </c>
    </row>
    <row r="259" spans="1:4" x14ac:dyDescent="0.25">
      <c r="A259" s="1">
        <v>45473</v>
      </c>
      <c r="B259">
        <v>1.6264479276302599</v>
      </c>
      <c r="C259">
        <v>1.6264479276302599</v>
      </c>
      <c r="D259">
        <v>1.6264479276302599</v>
      </c>
    </row>
    <row r="260" spans="1:4" x14ac:dyDescent="0.25">
      <c r="A260" s="1">
        <v>45565</v>
      </c>
      <c r="B260">
        <v>1.59130099458817</v>
      </c>
      <c r="C260">
        <v>1.59130099458817</v>
      </c>
      <c r="D260">
        <v>1.59130099458817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60"/>
  <sheetViews>
    <sheetView workbookViewId="0">
      <selection activeCell="V49" sqref="V49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2.08746442896777</v>
      </c>
      <c r="C2">
        <v>2.08746442896777</v>
      </c>
      <c r="D2">
        <v>2.08746442896777</v>
      </c>
    </row>
    <row r="3" spans="1:4" x14ac:dyDescent="0.25">
      <c r="A3" s="1">
        <v>22097</v>
      </c>
      <c r="B3">
        <v>2.1450854174988501</v>
      </c>
      <c r="C3">
        <v>2.1450854174988501</v>
      </c>
      <c r="D3">
        <v>2.1450854174988501</v>
      </c>
    </row>
    <row r="4" spans="1:4" x14ac:dyDescent="0.25">
      <c r="A4" s="1">
        <v>22189</v>
      </c>
      <c r="B4">
        <v>2.0472043293631002</v>
      </c>
      <c r="C4">
        <v>2.0472043293631002</v>
      </c>
      <c r="D4">
        <v>2.0472043293631002</v>
      </c>
    </row>
    <row r="5" spans="1:4" x14ac:dyDescent="0.25">
      <c r="A5" s="1">
        <v>22281</v>
      </c>
      <c r="B5">
        <v>2.1287227584526298</v>
      </c>
      <c r="C5">
        <v>2.1287227584526298</v>
      </c>
      <c r="D5">
        <v>2.1287227584526298</v>
      </c>
    </row>
    <row r="6" spans="1:4" x14ac:dyDescent="0.25">
      <c r="A6" s="1">
        <v>22371</v>
      </c>
      <c r="B6">
        <v>2.1840539791632798</v>
      </c>
      <c r="C6">
        <v>2.1840539791632798</v>
      </c>
      <c r="D6">
        <v>2.1840539791632798</v>
      </c>
    </row>
    <row r="7" spans="1:4" x14ac:dyDescent="0.25">
      <c r="A7" s="1">
        <v>22462</v>
      </c>
      <c r="B7">
        <v>2.1974639429006801</v>
      </c>
      <c r="C7">
        <v>2.1974639429006801</v>
      </c>
      <c r="D7">
        <v>2.1974639429006801</v>
      </c>
    </row>
    <row r="8" spans="1:4" x14ac:dyDescent="0.25">
      <c r="A8" s="1">
        <v>22554</v>
      </c>
      <c r="B8">
        <v>2.2878701685696798</v>
      </c>
      <c r="C8">
        <v>2.2878701685696798</v>
      </c>
      <c r="D8">
        <v>2.2878701685696798</v>
      </c>
    </row>
    <row r="9" spans="1:4" x14ac:dyDescent="0.25">
      <c r="A9" s="1">
        <v>22646</v>
      </c>
      <c r="B9">
        <v>2.3985467913114902</v>
      </c>
      <c r="C9">
        <v>2.3985467913114902</v>
      </c>
      <c r="D9">
        <v>2.3985467913114902</v>
      </c>
    </row>
    <row r="10" spans="1:4" x14ac:dyDescent="0.25">
      <c r="A10" s="1">
        <v>22736</v>
      </c>
      <c r="B10">
        <v>2.5167793722551699</v>
      </c>
      <c r="C10">
        <v>2.5167793722551699</v>
      </c>
      <c r="D10">
        <v>2.5167793722551699</v>
      </c>
    </row>
    <row r="11" spans="1:4" x14ac:dyDescent="0.25">
      <c r="A11" s="1">
        <v>22827</v>
      </c>
      <c r="B11">
        <v>2.5186543351020099</v>
      </c>
      <c r="C11">
        <v>2.5186543351020099</v>
      </c>
      <c r="D11">
        <v>2.5186543351020099</v>
      </c>
    </row>
    <row r="12" spans="1:4" x14ac:dyDescent="0.25">
      <c r="A12" s="1">
        <v>22919</v>
      </c>
      <c r="B12">
        <v>2.6050365732935998</v>
      </c>
      <c r="C12">
        <v>2.6050365732935998</v>
      </c>
      <c r="D12">
        <v>2.6050365732935998</v>
      </c>
    </row>
    <row r="13" spans="1:4" x14ac:dyDescent="0.25">
      <c r="A13" s="1">
        <v>23011</v>
      </c>
      <c r="B13">
        <v>2.6759866498601999</v>
      </c>
      <c r="C13">
        <v>2.6759866498601999</v>
      </c>
      <c r="D13">
        <v>2.6759866498601999</v>
      </c>
    </row>
    <row r="14" spans="1:4" x14ac:dyDescent="0.25">
      <c r="A14" s="1">
        <v>23101</v>
      </c>
      <c r="B14">
        <v>2.7830589738730498</v>
      </c>
      <c r="C14">
        <v>2.7830589738730498</v>
      </c>
      <c r="D14">
        <v>2.7830589738730498</v>
      </c>
    </row>
    <row r="15" spans="1:4" x14ac:dyDescent="0.25">
      <c r="A15" s="1">
        <v>23192</v>
      </c>
      <c r="B15">
        <v>2.87299923174522</v>
      </c>
      <c r="C15">
        <v>2.87299923174522</v>
      </c>
      <c r="D15">
        <v>2.87299923174522</v>
      </c>
    </row>
    <row r="16" spans="1:4" x14ac:dyDescent="0.25">
      <c r="A16" s="1">
        <v>23284</v>
      </c>
      <c r="B16">
        <v>2.9454154887561801</v>
      </c>
      <c r="C16">
        <v>2.9454154887561801</v>
      </c>
      <c r="D16">
        <v>2.9454154887561801</v>
      </c>
    </row>
    <row r="17" spans="1:4" x14ac:dyDescent="0.25">
      <c r="A17" s="1">
        <v>23376</v>
      </c>
      <c r="B17">
        <v>3.0283233747404701</v>
      </c>
      <c r="C17">
        <v>3.0283233747404701</v>
      </c>
      <c r="D17">
        <v>3.0283233747404701</v>
      </c>
    </row>
    <row r="18" spans="1:4" x14ac:dyDescent="0.25">
      <c r="A18" s="1">
        <v>23467</v>
      </c>
      <c r="B18">
        <v>3.12235958439534</v>
      </c>
      <c r="C18">
        <v>3.12235958439534</v>
      </c>
      <c r="D18">
        <v>3.12235958439534</v>
      </c>
    </row>
    <row r="19" spans="1:4" x14ac:dyDescent="0.25">
      <c r="A19" s="1">
        <v>23558</v>
      </c>
      <c r="B19">
        <v>3.2555333291963802</v>
      </c>
      <c r="C19">
        <v>3.2555333291963802</v>
      </c>
      <c r="D19">
        <v>3.2555333291963802</v>
      </c>
    </row>
    <row r="20" spans="1:4" x14ac:dyDescent="0.25">
      <c r="A20" s="1">
        <v>23650</v>
      </c>
      <c r="B20">
        <v>3.2654792409199298</v>
      </c>
      <c r="C20">
        <v>3.2654792409199298</v>
      </c>
      <c r="D20">
        <v>3.2654792409199298</v>
      </c>
    </row>
    <row r="21" spans="1:4" x14ac:dyDescent="0.25">
      <c r="A21" s="1">
        <v>23742</v>
      </c>
      <c r="B21">
        <v>3.2962582590686802</v>
      </c>
      <c r="C21">
        <v>3.2962582590686802</v>
      </c>
      <c r="D21">
        <v>3.2962582590686802</v>
      </c>
    </row>
    <row r="22" spans="1:4" x14ac:dyDescent="0.25">
      <c r="A22" s="1">
        <v>23832</v>
      </c>
      <c r="B22">
        <v>3.3483560403200898</v>
      </c>
      <c r="C22">
        <v>3.3483560403200898</v>
      </c>
      <c r="D22">
        <v>3.3483560403200898</v>
      </c>
    </row>
    <row r="23" spans="1:4" x14ac:dyDescent="0.25">
      <c r="A23" s="1">
        <v>23923</v>
      </c>
      <c r="B23">
        <v>3.3834032968117702</v>
      </c>
      <c r="C23">
        <v>3.3834032968117702</v>
      </c>
      <c r="D23">
        <v>3.3834032968117702</v>
      </c>
    </row>
    <row r="24" spans="1:4" x14ac:dyDescent="0.25">
      <c r="A24" s="1">
        <v>24015</v>
      </c>
      <c r="B24">
        <v>3.3788240642833598</v>
      </c>
      <c r="C24">
        <v>3.3788240642833598</v>
      </c>
      <c r="D24">
        <v>3.3788240642833598</v>
      </c>
    </row>
    <row r="25" spans="1:4" x14ac:dyDescent="0.25">
      <c r="A25" s="1">
        <v>24107</v>
      </c>
      <c r="B25">
        <v>3.3968954057027601</v>
      </c>
      <c r="C25">
        <v>3.3968954057027601</v>
      </c>
      <c r="D25">
        <v>3.3968954057027601</v>
      </c>
    </row>
    <row r="26" spans="1:4" x14ac:dyDescent="0.25">
      <c r="A26" s="1">
        <v>24197</v>
      </c>
      <c r="B26">
        <v>3.35429882317717</v>
      </c>
      <c r="C26">
        <v>3.35429882317717</v>
      </c>
      <c r="D26">
        <v>3.35429882317717</v>
      </c>
    </row>
    <row r="27" spans="1:4" x14ac:dyDescent="0.25">
      <c r="A27" s="1">
        <v>24288</v>
      </c>
      <c r="B27">
        <v>3.14842567904611</v>
      </c>
      <c r="C27">
        <v>3.14842567904611</v>
      </c>
      <c r="D27">
        <v>3.14842567904611</v>
      </c>
    </row>
    <row r="28" spans="1:4" x14ac:dyDescent="0.25">
      <c r="A28" s="1">
        <v>24380</v>
      </c>
      <c r="B28">
        <v>3.0353478346048401</v>
      </c>
      <c r="C28">
        <v>3.0353478346048401</v>
      </c>
      <c r="D28">
        <v>3.0353478346048401</v>
      </c>
    </row>
    <row r="29" spans="1:4" x14ac:dyDescent="0.25">
      <c r="A29" s="1">
        <v>24472</v>
      </c>
      <c r="B29">
        <v>2.8868700718520599</v>
      </c>
      <c r="C29">
        <v>2.8868700718520599</v>
      </c>
      <c r="D29">
        <v>2.8868700718520599</v>
      </c>
    </row>
    <row r="30" spans="1:4" x14ac:dyDescent="0.25">
      <c r="A30" s="1">
        <v>24562</v>
      </c>
      <c r="B30">
        <v>2.8769765400105198</v>
      </c>
      <c r="C30">
        <v>2.8769765400105198</v>
      </c>
      <c r="D30">
        <v>2.8769765400105198</v>
      </c>
    </row>
    <row r="31" spans="1:4" x14ac:dyDescent="0.25">
      <c r="A31" s="1">
        <v>24653</v>
      </c>
      <c r="B31">
        <v>2.9168690997300999</v>
      </c>
      <c r="C31">
        <v>2.9168690997300999</v>
      </c>
      <c r="D31">
        <v>2.9168690997300999</v>
      </c>
    </row>
    <row r="32" spans="1:4" x14ac:dyDescent="0.25">
      <c r="A32" s="1">
        <v>24745</v>
      </c>
      <c r="B32">
        <v>2.8251605648298299</v>
      </c>
      <c r="C32">
        <v>2.8251605648298299</v>
      </c>
      <c r="D32">
        <v>2.8251605648298299</v>
      </c>
    </row>
    <row r="33" spans="1:4" x14ac:dyDescent="0.25">
      <c r="A33" s="1">
        <v>24837</v>
      </c>
      <c r="B33">
        <v>2.8056100145257101</v>
      </c>
      <c r="C33">
        <v>2.8056100145257101</v>
      </c>
      <c r="D33">
        <v>2.8056100145257101</v>
      </c>
    </row>
    <row r="34" spans="1:4" x14ac:dyDescent="0.25">
      <c r="A34" s="1">
        <v>24928</v>
      </c>
      <c r="B34">
        <v>2.6044793788667402</v>
      </c>
      <c r="C34">
        <v>2.6044793788667402</v>
      </c>
      <c r="D34">
        <v>2.6044793788667402</v>
      </c>
    </row>
    <row r="35" spans="1:4" x14ac:dyDescent="0.25">
      <c r="A35" s="1">
        <v>25019</v>
      </c>
      <c r="B35">
        <v>2.5025598156944899</v>
      </c>
      <c r="C35">
        <v>2.5025598156944899</v>
      </c>
      <c r="D35">
        <v>2.5025598156944899</v>
      </c>
    </row>
    <row r="36" spans="1:4" x14ac:dyDescent="0.25">
      <c r="A36" s="1">
        <v>25111</v>
      </c>
      <c r="B36">
        <v>2.4130775968942602</v>
      </c>
      <c r="C36">
        <v>2.4130775968942602</v>
      </c>
      <c r="D36">
        <v>2.4130775968942602</v>
      </c>
    </row>
    <row r="37" spans="1:4" x14ac:dyDescent="0.25">
      <c r="A37" s="1">
        <v>25203</v>
      </c>
      <c r="B37">
        <v>2.44022144353759</v>
      </c>
      <c r="C37">
        <v>2.44022144353759</v>
      </c>
      <c r="D37">
        <v>2.44022144353759</v>
      </c>
    </row>
    <row r="38" spans="1:4" x14ac:dyDescent="0.25">
      <c r="A38" s="1">
        <v>25293</v>
      </c>
      <c r="B38">
        <v>2.46436745380699</v>
      </c>
      <c r="C38">
        <v>2.46436745380699</v>
      </c>
      <c r="D38">
        <v>2.46436745380699</v>
      </c>
    </row>
    <row r="39" spans="1:4" x14ac:dyDescent="0.25">
      <c r="A39" s="1">
        <v>25384</v>
      </c>
      <c r="B39">
        <v>2.30138452244557</v>
      </c>
      <c r="C39">
        <v>2.30138452244557</v>
      </c>
      <c r="D39">
        <v>2.30138452244557</v>
      </c>
    </row>
    <row r="40" spans="1:4" x14ac:dyDescent="0.25">
      <c r="A40" s="1">
        <v>25476</v>
      </c>
      <c r="B40">
        <v>2.2259247481434201</v>
      </c>
      <c r="C40">
        <v>2.2259247481434201</v>
      </c>
      <c r="D40">
        <v>2.2259247481434201</v>
      </c>
    </row>
    <row r="41" spans="1:4" x14ac:dyDescent="0.25">
      <c r="A41" s="1">
        <v>25568</v>
      </c>
      <c r="B41">
        <v>2.2176380418787298</v>
      </c>
      <c r="C41">
        <v>2.2176380418787298</v>
      </c>
      <c r="D41">
        <v>2.2176380418787298</v>
      </c>
    </row>
    <row r="42" spans="1:4" x14ac:dyDescent="0.25">
      <c r="A42" s="1">
        <v>25658</v>
      </c>
      <c r="B42">
        <v>1.9131082385960501</v>
      </c>
      <c r="C42">
        <v>1.9131082385960501</v>
      </c>
      <c r="D42">
        <v>1.9131082385960501</v>
      </c>
    </row>
    <row r="43" spans="1:4" x14ac:dyDescent="0.25">
      <c r="A43" s="1">
        <v>25749</v>
      </c>
      <c r="B43">
        <v>1.94116786032132</v>
      </c>
      <c r="C43">
        <v>1.94116786032132</v>
      </c>
      <c r="D43">
        <v>1.94116786032132</v>
      </c>
    </row>
    <row r="44" spans="1:4" x14ac:dyDescent="0.25">
      <c r="A44" s="1">
        <v>25841</v>
      </c>
      <c r="B44">
        <v>1.56019190845837</v>
      </c>
      <c r="C44">
        <v>1.56019190845837</v>
      </c>
      <c r="D44">
        <v>1.56019190845837</v>
      </c>
    </row>
    <row r="45" spans="1:4" x14ac:dyDescent="0.25">
      <c r="A45" s="1">
        <v>25933</v>
      </c>
      <c r="B45">
        <v>1.3656007797929099</v>
      </c>
      <c r="C45">
        <v>1.3656007797929099</v>
      </c>
      <c r="D45">
        <v>1.3656007797929099</v>
      </c>
    </row>
    <row r="46" spans="1:4" x14ac:dyDescent="0.25">
      <c r="A46" s="1">
        <v>26023</v>
      </c>
      <c r="B46">
        <v>1.47612491267507</v>
      </c>
      <c r="C46">
        <v>1.47612491267507</v>
      </c>
      <c r="D46">
        <v>1.47612491267507</v>
      </c>
    </row>
    <row r="47" spans="1:4" x14ac:dyDescent="0.25">
      <c r="A47" s="1">
        <v>26114</v>
      </c>
      <c r="B47">
        <v>1.3911688064899601</v>
      </c>
      <c r="C47">
        <v>1.3911688064899601</v>
      </c>
      <c r="D47">
        <v>1.3911688064899601</v>
      </c>
    </row>
    <row r="48" spans="1:4" x14ac:dyDescent="0.25">
      <c r="A48" s="1">
        <v>26206</v>
      </c>
      <c r="B48">
        <v>1.34243815694068</v>
      </c>
      <c r="C48">
        <v>1.34243815694068</v>
      </c>
      <c r="D48">
        <v>1.34243815694068</v>
      </c>
    </row>
    <row r="49" spans="1:4" x14ac:dyDescent="0.25">
      <c r="A49" s="1">
        <v>26298</v>
      </c>
      <c r="B49">
        <v>1.36909964156931</v>
      </c>
      <c r="C49">
        <v>1.36909964156931</v>
      </c>
      <c r="D49">
        <v>1.36909964156931</v>
      </c>
    </row>
    <row r="50" spans="1:4" x14ac:dyDescent="0.25">
      <c r="A50" s="1">
        <v>26389</v>
      </c>
      <c r="B50">
        <v>1.54219723976629</v>
      </c>
      <c r="C50">
        <v>1.54219723976629</v>
      </c>
      <c r="D50">
        <v>1.54219723976629</v>
      </c>
    </row>
    <row r="51" spans="1:4" x14ac:dyDescent="0.25">
      <c r="A51" s="1">
        <v>26480</v>
      </c>
      <c r="B51">
        <v>1.6265159970077501</v>
      </c>
      <c r="C51">
        <v>1.6265159970077501</v>
      </c>
      <c r="D51">
        <v>1.6265159970077501</v>
      </c>
    </row>
    <row r="52" spans="1:4" x14ac:dyDescent="0.25">
      <c r="A52" s="1">
        <v>26572</v>
      </c>
      <c r="B52">
        <v>1.6152972820098199</v>
      </c>
      <c r="C52">
        <v>1.6152972820098199</v>
      </c>
      <c r="D52">
        <v>1.6152972820098199</v>
      </c>
    </row>
    <row r="53" spans="1:4" x14ac:dyDescent="0.25">
      <c r="A53" s="1">
        <v>26664</v>
      </c>
      <c r="B53">
        <v>1.57668901665066</v>
      </c>
      <c r="C53">
        <v>1.57668901665066</v>
      </c>
      <c r="D53">
        <v>1.57668901665066</v>
      </c>
    </row>
    <row r="54" spans="1:4" x14ac:dyDescent="0.25">
      <c r="A54" s="1">
        <v>26754</v>
      </c>
      <c r="B54">
        <v>2.1438313148213601</v>
      </c>
      <c r="C54">
        <v>2.1438313148213601</v>
      </c>
      <c r="D54">
        <v>2.1438313148213601</v>
      </c>
    </row>
    <row r="55" spans="1:4" x14ac:dyDescent="0.25">
      <c r="A55" s="1">
        <v>26845</v>
      </c>
      <c r="B55">
        <v>2.05673642017759</v>
      </c>
      <c r="C55">
        <v>2.05673642017759</v>
      </c>
      <c r="D55">
        <v>2.05673642017759</v>
      </c>
    </row>
    <row r="56" spans="1:4" x14ac:dyDescent="0.25">
      <c r="A56" s="1">
        <v>26937</v>
      </c>
      <c r="B56">
        <v>2.02438513192353</v>
      </c>
      <c r="C56">
        <v>2.02438513192353</v>
      </c>
      <c r="D56">
        <v>2.02438513192353</v>
      </c>
    </row>
    <row r="57" spans="1:4" x14ac:dyDescent="0.25">
      <c r="A57" s="1">
        <v>27029</v>
      </c>
      <c r="B57">
        <v>1.92931240542442</v>
      </c>
      <c r="C57">
        <v>1.92931240542442</v>
      </c>
      <c r="D57">
        <v>1.92931240542442</v>
      </c>
    </row>
    <row r="58" spans="1:4" x14ac:dyDescent="0.25">
      <c r="A58" s="1">
        <v>27119</v>
      </c>
      <c r="B58">
        <v>2.0038459575780498</v>
      </c>
      <c r="C58">
        <v>2.0038459575780498</v>
      </c>
      <c r="D58">
        <v>2.0038459575780498</v>
      </c>
    </row>
    <row r="59" spans="1:4" x14ac:dyDescent="0.25">
      <c r="A59" s="1">
        <v>27210</v>
      </c>
      <c r="B59">
        <v>1.8993590458832199</v>
      </c>
      <c r="C59">
        <v>1.8993590458832199</v>
      </c>
      <c r="D59">
        <v>1.8993590458832199</v>
      </c>
    </row>
    <row r="60" spans="1:4" x14ac:dyDescent="0.25">
      <c r="A60" s="1">
        <v>27302</v>
      </c>
      <c r="B60">
        <v>1.65080415758374</v>
      </c>
      <c r="C60">
        <v>1.65080415758374</v>
      </c>
      <c r="D60">
        <v>1.65080415758374</v>
      </c>
    </row>
    <row r="61" spans="1:4" x14ac:dyDescent="0.25">
      <c r="A61" s="1">
        <v>27394</v>
      </c>
      <c r="B61">
        <v>1.1587868519015001</v>
      </c>
      <c r="C61">
        <v>1.1587868519015001</v>
      </c>
      <c r="D61">
        <v>1.1587868519015001</v>
      </c>
    </row>
    <row r="62" spans="1:4" x14ac:dyDescent="0.25">
      <c r="A62" s="1">
        <v>27484</v>
      </c>
      <c r="B62">
        <v>1.23862929529503</v>
      </c>
      <c r="C62">
        <v>1.23862929529503</v>
      </c>
      <c r="D62">
        <v>1.23862929529503</v>
      </c>
    </row>
    <row r="63" spans="1:4" x14ac:dyDescent="0.25">
      <c r="A63" s="1">
        <v>27575</v>
      </c>
      <c r="B63">
        <v>1.5049734346750601</v>
      </c>
      <c r="C63">
        <v>1.5049734346750601</v>
      </c>
      <c r="D63">
        <v>1.5049734346750601</v>
      </c>
    </row>
    <row r="64" spans="1:4" x14ac:dyDescent="0.25">
      <c r="A64" s="1">
        <v>27667</v>
      </c>
      <c r="B64">
        <v>1.7124999494342701</v>
      </c>
      <c r="C64">
        <v>1.7124999494342701</v>
      </c>
      <c r="D64">
        <v>1.7124999494342701</v>
      </c>
    </row>
    <row r="65" spans="1:4" x14ac:dyDescent="0.25">
      <c r="A65" s="1">
        <v>27759</v>
      </c>
      <c r="B65">
        <v>1.67865615273623</v>
      </c>
      <c r="C65">
        <v>1.67865615273623</v>
      </c>
      <c r="D65">
        <v>1.67865615273623</v>
      </c>
    </row>
    <row r="66" spans="1:4" x14ac:dyDescent="0.25">
      <c r="A66" s="1">
        <v>27850</v>
      </c>
      <c r="B66">
        <v>1.74609110013073</v>
      </c>
      <c r="C66">
        <v>1.74609110013073</v>
      </c>
      <c r="D66">
        <v>1.74609110013073</v>
      </c>
    </row>
    <row r="67" spans="1:4" x14ac:dyDescent="0.25">
      <c r="A67" s="1">
        <v>27941</v>
      </c>
      <c r="B67">
        <v>1.92705537949558</v>
      </c>
      <c r="C67">
        <v>1.92705537949558</v>
      </c>
      <c r="D67">
        <v>1.92705537949558</v>
      </c>
    </row>
    <row r="68" spans="1:4" x14ac:dyDescent="0.25">
      <c r="A68" s="1">
        <v>28033</v>
      </c>
      <c r="B68">
        <v>1.98390124213552</v>
      </c>
      <c r="C68">
        <v>1.98390124213552</v>
      </c>
      <c r="D68">
        <v>1.98390124213552</v>
      </c>
    </row>
    <row r="69" spans="1:4" x14ac:dyDescent="0.25">
      <c r="A69" s="1">
        <v>28125</v>
      </c>
      <c r="B69">
        <v>1.8513669299342701</v>
      </c>
      <c r="C69">
        <v>1.8513669299342701</v>
      </c>
      <c r="D69">
        <v>1.8513669299342701</v>
      </c>
    </row>
    <row r="70" spans="1:4" x14ac:dyDescent="0.25">
      <c r="A70" s="1">
        <v>28215</v>
      </c>
      <c r="B70">
        <v>2.0512841110319102</v>
      </c>
      <c r="C70">
        <v>2.0512841110319102</v>
      </c>
      <c r="D70">
        <v>2.0512841110319102</v>
      </c>
    </row>
    <row r="71" spans="1:4" x14ac:dyDescent="0.25">
      <c r="A71" s="1">
        <v>28306</v>
      </c>
      <c r="B71">
        <v>2.1559511320799198</v>
      </c>
      <c r="C71">
        <v>2.1559511320799198</v>
      </c>
      <c r="D71">
        <v>2.1559511320799198</v>
      </c>
    </row>
    <row r="72" spans="1:4" x14ac:dyDescent="0.25">
      <c r="A72" s="1">
        <v>28398</v>
      </c>
      <c r="B72">
        <v>2.2230491606277698</v>
      </c>
      <c r="C72">
        <v>2.2230491606277698</v>
      </c>
      <c r="D72">
        <v>2.2230491606277698</v>
      </c>
    </row>
    <row r="73" spans="1:4" x14ac:dyDescent="0.25">
      <c r="A73" s="1">
        <v>28490</v>
      </c>
      <c r="B73">
        <v>2.3270709588551002</v>
      </c>
      <c r="C73">
        <v>2.3270709588551002</v>
      </c>
      <c r="D73">
        <v>2.3270709588551002</v>
      </c>
    </row>
    <row r="74" spans="1:4" x14ac:dyDescent="0.25">
      <c r="A74" s="1">
        <v>28580</v>
      </c>
      <c r="B74">
        <v>2.4580600089527702</v>
      </c>
      <c r="C74">
        <v>2.4580600089527702</v>
      </c>
      <c r="D74">
        <v>2.4580600089527702</v>
      </c>
    </row>
    <row r="75" spans="1:4" x14ac:dyDescent="0.25">
      <c r="A75" s="1">
        <v>28671</v>
      </c>
      <c r="B75">
        <v>2.43782250831664</v>
      </c>
      <c r="C75">
        <v>2.43782250831664</v>
      </c>
      <c r="D75">
        <v>2.43782250831664</v>
      </c>
    </row>
    <row r="76" spans="1:4" x14ac:dyDescent="0.25">
      <c r="A76" s="1">
        <v>28763</v>
      </c>
      <c r="B76">
        <v>2.4388757516552402</v>
      </c>
      <c r="C76">
        <v>2.4388757516552402</v>
      </c>
      <c r="D76">
        <v>2.4388757516552402</v>
      </c>
    </row>
    <row r="77" spans="1:4" x14ac:dyDescent="0.25">
      <c r="A77" s="1">
        <v>28855</v>
      </c>
      <c r="B77">
        <v>2.4191941301800002</v>
      </c>
      <c r="C77">
        <v>2.4191941301800002</v>
      </c>
      <c r="D77">
        <v>2.4191941301800002</v>
      </c>
    </row>
    <row r="78" spans="1:4" x14ac:dyDescent="0.25">
      <c r="A78" s="1">
        <v>28945</v>
      </c>
      <c r="B78">
        <v>2.3947315728283098</v>
      </c>
      <c r="C78">
        <v>2.3947315728283098</v>
      </c>
      <c r="D78">
        <v>2.3947315728283098</v>
      </c>
    </row>
    <row r="79" spans="1:4" x14ac:dyDescent="0.25">
      <c r="A79" s="1">
        <v>29036</v>
      </c>
      <c r="B79">
        <v>2.19546238071162</v>
      </c>
      <c r="C79">
        <v>2.19546238071162</v>
      </c>
      <c r="D79">
        <v>2.19546238071162</v>
      </c>
    </row>
    <row r="80" spans="1:4" x14ac:dyDescent="0.25">
      <c r="A80" s="1">
        <v>29128</v>
      </c>
      <c r="B80">
        <v>2.2320636116276802</v>
      </c>
      <c r="C80">
        <v>2.2320636116276802</v>
      </c>
      <c r="D80">
        <v>2.2320636116276802</v>
      </c>
    </row>
    <row r="81" spans="1:4" x14ac:dyDescent="0.25">
      <c r="A81" s="1">
        <v>29220</v>
      </c>
      <c r="B81">
        <v>2.15321811568174</v>
      </c>
      <c r="C81">
        <v>2.15321811568174</v>
      </c>
      <c r="D81">
        <v>2.15321811568174</v>
      </c>
    </row>
    <row r="82" spans="1:4" x14ac:dyDescent="0.25">
      <c r="A82" s="1">
        <v>29311</v>
      </c>
      <c r="B82">
        <v>2.0407133432646298</v>
      </c>
      <c r="C82">
        <v>2.0407133432646298</v>
      </c>
      <c r="D82">
        <v>2.0407133432646298</v>
      </c>
    </row>
    <row r="83" spans="1:4" x14ac:dyDescent="0.25">
      <c r="A83" s="1">
        <v>29402</v>
      </c>
      <c r="B83">
        <v>1.33883490219822</v>
      </c>
      <c r="C83">
        <v>1.33883490219822</v>
      </c>
      <c r="D83">
        <v>1.33883490219822</v>
      </c>
    </row>
    <row r="84" spans="1:4" x14ac:dyDescent="0.25">
      <c r="A84" s="1">
        <v>29494</v>
      </c>
      <c r="B84">
        <v>1.5978167627411399</v>
      </c>
      <c r="C84">
        <v>1.5978167627411399</v>
      </c>
      <c r="D84">
        <v>1.5978167627411399</v>
      </c>
    </row>
    <row r="85" spans="1:4" x14ac:dyDescent="0.25">
      <c r="A85" s="1">
        <v>29586</v>
      </c>
      <c r="B85">
        <v>1.41544841865343</v>
      </c>
      <c r="C85">
        <v>1.41544841865343</v>
      </c>
      <c r="D85">
        <v>1.41544841865343</v>
      </c>
    </row>
    <row r="86" spans="1:4" x14ac:dyDescent="0.25">
      <c r="A86" s="1">
        <v>29676</v>
      </c>
      <c r="B86">
        <v>1.6366206296677199</v>
      </c>
      <c r="C86">
        <v>1.6366206296677199</v>
      </c>
      <c r="D86">
        <v>1.6366206296677199</v>
      </c>
    </row>
    <row r="87" spans="1:4" x14ac:dyDescent="0.25">
      <c r="A87" s="1">
        <v>29767</v>
      </c>
      <c r="B87">
        <v>1.76359582458765</v>
      </c>
      <c r="C87">
        <v>1.76359582458765</v>
      </c>
      <c r="D87">
        <v>1.76359582458765</v>
      </c>
    </row>
    <row r="88" spans="1:4" x14ac:dyDescent="0.25">
      <c r="A88" s="1">
        <v>29859</v>
      </c>
      <c r="B88">
        <v>2.1575692633239498</v>
      </c>
      <c r="C88">
        <v>2.1575692633239498</v>
      </c>
      <c r="D88">
        <v>2.1575692633239498</v>
      </c>
    </row>
    <row r="89" spans="1:4" x14ac:dyDescent="0.25">
      <c r="A89" s="1">
        <v>29951</v>
      </c>
      <c r="B89">
        <v>1.9808259344824399</v>
      </c>
      <c r="C89">
        <v>1.9808259344824399</v>
      </c>
      <c r="D89">
        <v>1.9808259344824399</v>
      </c>
    </row>
    <row r="90" spans="1:4" x14ac:dyDescent="0.25">
      <c r="A90" s="1">
        <v>30041</v>
      </c>
      <c r="B90">
        <v>2.0227228485641899</v>
      </c>
      <c r="C90">
        <v>2.0227228485641899</v>
      </c>
      <c r="D90">
        <v>2.0227228485641899</v>
      </c>
    </row>
    <row r="91" spans="1:4" x14ac:dyDescent="0.25">
      <c r="A91" s="1">
        <v>30132</v>
      </c>
      <c r="B91">
        <v>2.1805466919833099</v>
      </c>
      <c r="C91">
        <v>2.1805466919833099</v>
      </c>
      <c r="D91">
        <v>2.1805466919833099</v>
      </c>
    </row>
    <row r="92" spans="1:4" x14ac:dyDescent="0.25">
      <c r="A92" s="1">
        <v>30224</v>
      </c>
      <c r="B92">
        <v>1.91038085377254</v>
      </c>
      <c r="C92">
        <v>1.91038085377254</v>
      </c>
      <c r="D92">
        <v>1.91038085377254</v>
      </c>
    </row>
    <row r="93" spans="1:4" x14ac:dyDescent="0.25">
      <c r="A93" s="1">
        <v>30316</v>
      </c>
      <c r="B93">
        <v>1.4903111474227799</v>
      </c>
      <c r="C93">
        <v>1.4903111474227799</v>
      </c>
      <c r="D93">
        <v>1.4903111474227799</v>
      </c>
    </row>
    <row r="94" spans="1:4" x14ac:dyDescent="0.25">
      <c r="A94" s="1">
        <v>30406</v>
      </c>
      <c r="B94">
        <v>1.9285365592308601</v>
      </c>
      <c r="C94">
        <v>1.9285365592308601</v>
      </c>
      <c r="D94">
        <v>1.9285365592308601</v>
      </c>
    </row>
    <row r="95" spans="1:4" x14ac:dyDescent="0.25">
      <c r="A95" s="1">
        <v>30497</v>
      </c>
      <c r="B95">
        <v>2.2582567610778801</v>
      </c>
      <c r="C95">
        <v>2.2582567610778801</v>
      </c>
      <c r="D95">
        <v>2.2582567610778801</v>
      </c>
    </row>
    <row r="96" spans="1:4" x14ac:dyDescent="0.25">
      <c r="A96" s="1">
        <v>30589</v>
      </c>
      <c r="B96">
        <v>2.5568637009992301</v>
      </c>
      <c r="C96">
        <v>2.5568637009992301</v>
      </c>
      <c r="D96">
        <v>2.5568637009992301</v>
      </c>
    </row>
    <row r="97" spans="1:4" x14ac:dyDescent="0.25">
      <c r="A97" s="1">
        <v>30681</v>
      </c>
      <c r="B97">
        <v>2.6612434872242501</v>
      </c>
      <c r="C97">
        <v>2.6612434872242501</v>
      </c>
      <c r="D97">
        <v>2.6612434872242501</v>
      </c>
    </row>
    <row r="98" spans="1:4" x14ac:dyDescent="0.25">
      <c r="A98" s="1">
        <v>30772</v>
      </c>
      <c r="B98">
        <v>2.7603140925671199</v>
      </c>
      <c r="C98">
        <v>2.7603140925671199</v>
      </c>
      <c r="D98">
        <v>2.7603140925671199</v>
      </c>
    </row>
    <row r="99" spans="1:4" x14ac:dyDescent="0.25">
      <c r="A99" s="1">
        <v>30863</v>
      </c>
      <c r="B99">
        <v>3.0134897472042401</v>
      </c>
      <c r="C99">
        <v>3.0134897472042401</v>
      </c>
      <c r="D99">
        <v>3.0134897472042401</v>
      </c>
    </row>
    <row r="100" spans="1:4" x14ac:dyDescent="0.25">
      <c r="A100" s="1">
        <v>30955</v>
      </c>
      <c r="B100">
        <v>2.7409644307248602</v>
      </c>
      <c r="C100">
        <v>2.7409644307248602</v>
      </c>
      <c r="D100">
        <v>2.7409644307248602</v>
      </c>
    </row>
    <row r="101" spans="1:4" x14ac:dyDescent="0.25">
      <c r="A101" s="1">
        <v>31047</v>
      </c>
      <c r="B101">
        <v>2.5803322873252799</v>
      </c>
      <c r="C101">
        <v>2.5803322873252799</v>
      </c>
      <c r="D101">
        <v>2.5803322873252799</v>
      </c>
    </row>
    <row r="102" spans="1:4" x14ac:dyDescent="0.25">
      <c r="A102" s="1">
        <v>31137</v>
      </c>
      <c r="B102">
        <v>3.0948391104596</v>
      </c>
      <c r="C102">
        <v>3.0948391104596</v>
      </c>
      <c r="D102">
        <v>3.0948391104596</v>
      </c>
    </row>
    <row r="103" spans="1:4" x14ac:dyDescent="0.25">
      <c r="A103" s="1">
        <v>31228</v>
      </c>
      <c r="B103">
        <v>2.8460166665963298</v>
      </c>
      <c r="C103">
        <v>2.8460166665963298</v>
      </c>
      <c r="D103">
        <v>2.8460166665963298</v>
      </c>
    </row>
    <row r="104" spans="1:4" x14ac:dyDescent="0.25">
      <c r="A104" s="1">
        <v>31320</v>
      </c>
      <c r="B104">
        <v>2.9078301068533401</v>
      </c>
      <c r="C104">
        <v>2.9078301068533401</v>
      </c>
      <c r="D104">
        <v>2.9078301068533401</v>
      </c>
    </row>
    <row r="105" spans="1:4" x14ac:dyDescent="0.25">
      <c r="A105" s="1">
        <v>31412</v>
      </c>
      <c r="B105">
        <v>2.6465895485401001</v>
      </c>
      <c r="C105">
        <v>2.6465895485401001</v>
      </c>
      <c r="D105">
        <v>2.6465895485401001</v>
      </c>
    </row>
    <row r="106" spans="1:4" x14ac:dyDescent="0.25">
      <c r="A106" s="1">
        <v>31502</v>
      </c>
      <c r="B106">
        <v>2.4674261036838598</v>
      </c>
      <c r="C106">
        <v>2.4674261036838598</v>
      </c>
      <c r="D106">
        <v>2.4674261036838598</v>
      </c>
    </row>
    <row r="107" spans="1:4" x14ac:dyDescent="0.25">
      <c r="A107" s="1">
        <v>31593</v>
      </c>
      <c r="B107">
        <v>2.04817883979561</v>
      </c>
      <c r="C107">
        <v>2.04817883979561</v>
      </c>
      <c r="D107">
        <v>2.04817883979561</v>
      </c>
    </row>
    <row r="108" spans="1:4" x14ac:dyDescent="0.25">
      <c r="A108" s="1">
        <v>31685</v>
      </c>
      <c r="B108">
        <v>1.96846088237696</v>
      </c>
      <c r="C108">
        <v>1.96846088237696</v>
      </c>
      <c r="D108">
        <v>1.96846088237696</v>
      </c>
    </row>
    <row r="109" spans="1:4" x14ac:dyDescent="0.25">
      <c r="A109" s="1">
        <v>31777</v>
      </c>
      <c r="B109">
        <v>2.0106170184026801</v>
      </c>
      <c r="C109">
        <v>2.0106170184026801</v>
      </c>
      <c r="D109">
        <v>2.0106170184026801</v>
      </c>
    </row>
    <row r="110" spans="1:4" x14ac:dyDescent="0.25">
      <c r="A110" s="1">
        <v>31867</v>
      </c>
      <c r="B110">
        <v>2.1830637583711598</v>
      </c>
      <c r="C110">
        <v>2.1830637583711598</v>
      </c>
      <c r="D110">
        <v>2.1830637583711598</v>
      </c>
    </row>
    <row r="111" spans="1:4" x14ac:dyDescent="0.25">
      <c r="A111" s="1">
        <v>31958</v>
      </c>
      <c r="B111">
        <v>2.4631301931990199</v>
      </c>
      <c r="C111">
        <v>2.4631301931990199</v>
      </c>
      <c r="D111">
        <v>2.4631301931990199</v>
      </c>
    </row>
    <row r="112" spans="1:4" x14ac:dyDescent="0.25">
      <c r="A112" s="1">
        <v>32050</v>
      </c>
      <c r="B112">
        <v>2.52522741631355</v>
      </c>
      <c r="C112">
        <v>2.52522741631355</v>
      </c>
      <c r="D112">
        <v>2.52522741631355</v>
      </c>
    </row>
    <row r="113" spans="1:4" x14ac:dyDescent="0.25">
      <c r="A113" s="1">
        <v>32142</v>
      </c>
      <c r="B113">
        <v>2.2887775022746499</v>
      </c>
      <c r="C113">
        <v>2.2887775022746499</v>
      </c>
      <c r="D113">
        <v>2.2887775022746499</v>
      </c>
    </row>
    <row r="114" spans="1:4" x14ac:dyDescent="0.25">
      <c r="A114" s="1">
        <v>32233</v>
      </c>
      <c r="B114">
        <v>2.3682375041697599</v>
      </c>
      <c r="C114">
        <v>2.3682375041697599</v>
      </c>
      <c r="D114">
        <v>2.3682375041697599</v>
      </c>
    </row>
    <row r="115" spans="1:4" x14ac:dyDescent="0.25">
      <c r="A115" s="1">
        <v>32324</v>
      </c>
      <c r="B115">
        <v>2.4775731514315802</v>
      </c>
      <c r="C115">
        <v>2.4775731514315802</v>
      </c>
      <c r="D115">
        <v>2.4775731514315802</v>
      </c>
    </row>
    <row r="116" spans="1:4" x14ac:dyDescent="0.25">
      <c r="A116" s="1">
        <v>32416</v>
      </c>
      <c r="B116">
        <v>2.51637791841884</v>
      </c>
      <c r="C116">
        <v>2.51637791841884</v>
      </c>
      <c r="D116">
        <v>2.51637791841884</v>
      </c>
    </row>
    <row r="117" spans="1:4" x14ac:dyDescent="0.25">
      <c r="A117" s="1">
        <v>32508</v>
      </c>
      <c r="B117">
        <v>2.7795673644854499</v>
      </c>
      <c r="C117">
        <v>2.7795673644854499</v>
      </c>
      <c r="D117">
        <v>2.7795673644854499</v>
      </c>
    </row>
    <row r="118" spans="1:4" x14ac:dyDescent="0.25">
      <c r="A118" s="1">
        <v>32598</v>
      </c>
      <c r="B118">
        <v>2.7923536213623699</v>
      </c>
      <c r="C118">
        <v>2.7923536213623699</v>
      </c>
      <c r="D118">
        <v>2.7923536213623699</v>
      </c>
    </row>
    <row r="119" spans="1:4" x14ac:dyDescent="0.25">
      <c r="A119" s="1">
        <v>32689</v>
      </c>
      <c r="B119">
        <v>2.5663748313416002</v>
      </c>
      <c r="C119">
        <v>2.5663748313416002</v>
      </c>
      <c r="D119">
        <v>2.5663748313416002</v>
      </c>
    </row>
    <row r="120" spans="1:4" x14ac:dyDescent="0.25">
      <c r="A120" s="1">
        <v>32781</v>
      </c>
      <c r="B120">
        <v>2.4286935336914399</v>
      </c>
      <c r="C120">
        <v>2.4286935336914399</v>
      </c>
      <c r="D120">
        <v>2.4286935336914399</v>
      </c>
    </row>
    <row r="121" spans="1:4" x14ac:dyDescent="0.25">
      <c r="A121" s="1">
        <v>32873</v>
      </c>
      <c r="B121">
        <v>2.2690289108685802</v>
      </c>
      <c r="C121">
        <v>2.2690289108685802</v>
      </c>
      <c r="D121">
        <v>2.2690289108685802</v>
      </c>
    </row>
    <row r="122" spans="1:4" x14ac:dyDescent="0.25">
      <c r="A122" s="1">
        <v>32963</v>
      </c>
      <c r="B122">
        <v>2.6707322487625098</v>
      </c>
      <c r="C122">
        <v>2.6707322487625098</v>
      </c>
      <c r="D122">
        <v>2.6707322487625098</v>
      </c>
    </row>
    <row r="123" spans="1:4" x14ac:dyDescent="0.25">
      <c r="A123" s="1">
        <v>33054</v>
      </c>
      <c r="B123">
        <v>2.6164577999751</v>
      </c>
      <c r="C123">
        <v>2.6164577999751</v>
      </c>
      <c r="D123">
        <v>2.6164577999751</v>
      </c>
    </row>
    <row r="124" spans="1:4" x14ac:dyDescent="0.25">
      <c r="A124" s="1">
        <v>33146</v>
      </c>
      <c r="B124">
        <v>2.5940780468117199</v>
      </c>
      <c r="C124">
        <v>2.5940780468117199</v>
      </c>
      <c r="D124">
        <v>2.5940780468117199</v>
      </c>
    </row>
    <row r="125" spans="1:4" x14ac:dyDescent="0.25">
      <c r="A125" s="1">
        <v>33238</v>
      </c>
      <c r="B125">
        <v>2.29860679801142</v>
      </c>
      <c r="C125">
        <v>2.29860679801142</v>
      </c>
      <c r="D125">
        <v>2.29860679801142</v>
      </c>
    </row>
    <row r="126" spans="1:4" x14ac:dyDescent="0.25">
      <c r="A126" s="1">
        <v>33328</v>
      </c>
      <c r="B126">
        <v>2.3375845667254</v>
      </c>
      <c r="C126">
        <v>2.3375845667254</v>
      </c>
      <c r="D126">
        <v>2.3375845667254</v>
      </c>
    </row>
    <row r="127" spans="1:4" x14ac:dyDescent="0.25">
      <c r="A127" s="1">
        <v>33419</v>
      </c>
      <c r="B127">
        <v>2.5381861643696499</v>
      </c>
      <c r="C127">
        <v>2.5381861643696499</v>
      </c>
      <c r="D127">
        <v>2.5381861643696499</v>
      </c>
    </row>
    <row r="128" spans="1:4" x14ac:dyDescent="0.25">
      <c r="A128" s="1">
        <v>33511</v>
      </c>
      <c r="B128">
        <v>2.4664351595371601</v>
      </c>
      <c r="C128">
        <v>2.4664351595371601</v>
      </c>
      <c r="D128">
        <v>2.4664351595371601</v>
      </c>
    </row>
    <row r="129" spans="1:4" x14ac:dyDescent="0.25">
      <c r="A129" s="1">
        <v>33603</v>
      </c>
      <c r="B129">
        <v>2.3292702440681698</v>
      </c>
      <c r="C129">
        <v>2.3292702440681698</v>
      </c>
      <c r="D129">
        <v>2.3292702440681698</v>
      </c>
    </row>
    <row r="130" spans="1:4" x14ac:dyDescent="0.25">
      <c r="A130" s="1">
        <v>33694</v>
      </c>
      <c r="B130">
        <v>2.65541043008206</v>
      </c>
      <c r="C130">
        <v>2.65541043008206</v>
      </c>
      <c r="D130">
        <v>2.65541043008206</v>
      </c>
    </row>
    <row r="131" spans="1:4" x14ac:dyDescent="0.25">
      <c r="A131" s="1">
        <v>33785</v>
      </c>
      <c r="B131">
        <v>2.6311000279953598</v>
      </c>
      <c r="C131">
        <v>2.6311000279953598</v>
      </c>
      <c r="D131">
        <v>2.6311000279953598</v>
      </c>
    </row>
    <row r="132" spans="1:4" x14ac:dyDescent="0.25">
      <c r="A132" s="1">
        <v>33877</v>
      </c>
      <c r="B132">
        <v>2.39426785012034</v>
      </c>
      <c r="C132">
        <v>2.39426785012034</v>
      </c>
      <c r="D132">
        <v>2.39426785012034</v>
      </c>
    </row>
    <row r="133" spans="1:4" x14ac:dyDescent="0.25">
      <c r="A133" s="1">
        <v>33969</v>
      </c>
      <c r="B133">
        <v>2.4053368248809699</v>
      </c>
      <c r="C133">
        <v>2.4053368248809699</v>
      </c>
      <c r="D133">
        <v>2.4053368248809699</v>
      </c>
    </row>
    <row r="134" spans="1:4" x14ac:dyDescent="0.25">
      <c r="A134" s="1">
        <v>34059</v>
      </c>
      <c r="B134">
        <v>2.2442827540609498</v>
      </c>
      <c r="C134">
        <v>2.2442827540609498</v>
      </c>
      <c r="D134">
        <v>2.2442827540609498</v>
      </c>
    </row>
    <row r="135" spans="1:4" x14ac:dyDescent="0.25">
      <c r="A135" s="1">
        <v>34150</v>
      </c>
      <c r="B135">
        <v>2.1402217727653001</v>
      </c>
      <c r="C135">
        <v>2.1402217727653001</v>
      </c>
      <c r="D135">
        <v>2.1402217727653001</v>
      </c>
    </row>
    <row r="136" spans="1:4" x14ac:dyDescent="0.25">
      <c r="A136" s="1">
        <v>34242</v>
      </c>
      <c r="B136">
        <v>2.2415146218392499</v>
      </c>
      <c r="C136">
        <v>2.2415146218392499</v>
      </c>
      <c r="D136">
        <v>2.2415146218392499</v>
      </c>
    </row>
    <row r="137" spans="1:4" x14ac:dyDescent="0.25">
      <c r="A137" s="1">
        <v>34334</v>
      </c>
      <c r="B137">
        <v>2.5364218194325399</v>
      </c>
      <c r="C137">
        <v>2.5364218194325399</v>
      </c>
      <c r="D137">
        <v>2.5364218194325399</v>
      </c>
    </row>
    <row r="138" spans="1:4" x14ac:dyDescent="0.25">
      <c r="A138" s="1">
        <v>34424</v>
      </c>
      <c r="B138">
        <v>2.6613096519582</v>
      </c>
      <c r="C138">
        <v>2.6613096519582</v>
      </c>
      <c r="D138">
        <v>2.6613096519582</v>
      </c>
    </row>
    <row r="139" spans="1:4" x14ac:dyDescent="0.25">
      <c r="A139" s="1">
        <v>34515</v>
      </c>
      <c r="B139">
        <v>2.7692751431543998</v>
      </c>
      <c r="C139">
        <v>2.7692751431543998</v>
      </c>
      <c r="D139">
        <v>2.7692751431543998</v>
      </c>
    </row>
    <row r="140" spans="1:4" x14ac:dyDescent="0.25">
      <c r="A140" s="1">
        <v>34607</v>
      </c>
      <c r="B140">
        <v>2.7901483896304899</v>
      </c>
      <c r="C140">
        <v>2.7901483896304899</v>
      </c>
      <c r="D140">
        <v>2.7901483896304899</v>
      </c>
    </row>
    <row r="141" spans="1:4" x14ac:dyDescent="0.25">
      <c r="A141" s="1">
        <v>34699</v>
      </c>
      <c r="B141">
        <v>2.8093975551244599</v>
      </c>
      <c r="C141">
        <v>2.8093975551244599</v>
      </c>
      <c r="D141">
        <v>2.8093975551244599</v>
      </c>
    </row>
    <row r="142" spans="1:4" x14ac:dyDescent="0.25">
      <c r="A142" s="1">
        <v>34789</v>
      </c>
      <c r="B142">
        <v>2.8111465862007998</v>
      </c>
      <c r="C142">
        <v>2.8111465862007998</v>
      </c>
      <c r="D142">
        <v>2.8111465862007998</v>
      </c>
    </row>
    <row r="143" spans="1:4" x14ac:dyDescent="0.25">
      <c r="A143" s="1">
        <v>34880</v>
      </c>
      <c r="B143">
        <v>2.5785594973745098</v>
      </c>
      <c r="C143">
        <v>2.5785594973745098</v>
      </c>
      <c r="D143">
        <v>2.5785594973745098</v>
      </c>
    </row>
    <row r="144" spans="1:4" x14ac:dyDescent="0.25">
      <c r="A144" s="1">
        <v>34972</v>
      </c>
      <c r="B144">
        <v>2.61972168376826</v>
      </c>
      <c r="C144">
        <v>2.61972168376826</v>
      </c>
      <c r="D144">
        <v>2.61972168376826</v>
      </c>
    </row>
    <row r="145" spans="1:4" x14ac:dyDescent="0.25">
      <c r="A145" s="1">
        <v>35064</v>
      </c>
      <c r="B145">
        <v>2.6104795499914202</v>
      </c>
      <c r="C145">
        <v>2.6104795499914202</v>
      </c>
      <c r="D145">
        <v>2.6104795499914202</v>
      </c>
    </row>
    <row r="146" spans="1:4" x14ac:dyDescent="0.25">
      <c r="A146" s="1">
        <v>35155</v>
      </c>
      <c r="B146">
        <v>2.7196377696320599</v>
      </c>
      <c r="C146">
        <v>2.7196377696320599</v>
      </c>
      <c r="D146">
        <v>2.7196377696320599</v>
      </c>
    </row>
    <row r="147" spans="1:4" x14ac:dyDescent="0.25">
      <c r="A147" s="1">
        <v>35246</v>
      </c>
      <c r="B147">
        <v>2.9023348839457999</v>
      </c>
      <c r="C147">
        <v>2.9023348839457999</v>
      </c>
      <c r="D147">
        <v>2.9023348839457999</v>
      </c>
    </row>
    <row r="148" spans="1:4" x14ac:dyDescent="0.25">
      <c r="A148" s="1">
        <v>35338</v>
      </c>
      <c r="B148">
        <v>2.9532301519373401</v>
      </c>
      <c r="C148">
        <v>2.9532301519373401</v>
      </c>
      <c r="D148">
        <v>2.9532301519373401</v>
      </c>
    </row>
    <row r="149" spans="1:4" x14ac:dyDescent="0.25">
      <c r="A149" s="1">
        <v>35430</v>
      </c>
      <c r="B149">
        <v>2.9318545595637202</v>
      </c>
      <c r="C149">
        <v>2.9318545595637202</v>
      </c>
      <c r="D149">
        <v>2.9318545595637202</v>
      </c>
    </row>
    <row r="150" spans="1:4" x14ac:dyDescent="0.25">
      <c r="A150" s="1">
        <v>35520</v>
      </c>
      <c r="B150">
        <v>3.0367930674744801</v>
      </c>
      <c r="C150">
        <v>3.0367930674744801</v>
      </c>
      <c r="D150">
        <v>3.0367930674744801</v>
      </c>
    </row>
    <row r="151" spans="1:4" x14ac:dyDescent="0.25">
      <c r="A151" s="1">
        <v>35611</v>
      </c>
      <c r="B151">
        <v>3.0843381285092502</v>
      </c>
      <c r="C151">
        <v>3.0843381285092502</v>
      </c>
      <c r="D151">
        <v>3.0843381285092502</v>
      </c>
    </row>
    <row r="152" spans="1:4" x14ac:dyDescent="0.25">
      <c r="A152" s="1">
        <v>35703</v>
      </c>
      <c r="B152">
        <v>2.9715444041568699</v>
      </c>
      <c r="C152">
        <v>2.9715444041568699</v>
      </c>
      <c r="D152">
        <v>2.9715444041568699</v>
      </c>
    </row>
    <row r="153" spans="1:4" x14ac:dyDescent="0.25">
      <c r="A153" s="1">
        <v>35795</v>
      </c>
      <c r="B153">
        <v>3.0758913788807201</v>
      </c>
      <c r="C153">
        <v>3.0758913788807201</v>
      </c>
      <c r="D153">
        <v>3.0758913788807201</v>
      </c>
    </row>
    <row r="154" spans="1:4" x14ac:dyDescent="0.25">
      <c r="A154" s="1">
        <v>35885</v>
      </c>
      <c r="B154">
        <v>3.05747454572482</v>
      </c>
      <c r="C154">
        <v>3.05747454572482</v>
      </c>
      <c r="D154">
        <v>3.05747454572482</v>
      </c>
    </row>
    <row r="155" spans="1:4" x14ac:dyDescent="0.25">
      <c r="A155" s="1">
        <v>35976</v>
      </c>
      <c r="B155">
        <v>3.05733396658787</v>
      </c>
      <c r="C155">
        <v>3.05733396658787</v>
      </c>
      <c r="D155">
        <v>3.05733396658787</v>
      </c>
    </row>
    <row r="156" spans="1:4" x14ac:dyDescent="0.25">
      <c r="A156" s="1">
        <v>36068</v>
      </c>
      <c r="B156">
        <v>2.8046037272662998</v>
      </c>
      <c r="C156">
        <v>2.8046037272662998</v>
      </c>
      <c r="D156">
        <v>2.8046037272662998</v>
      </c>
    </row>
    <row r="157" spans="1:4" x14ac:dyDescent="0.25">
      <c r="A157" s="1">
        <v>36160</v>
      </c>
      <c r="B157">
        <v>2.6771388146281798</v>
      </c>
      <c r="C157">
        <v>2.6771388146281798</v>
      </c>
      <c r="D157">
        <v>2.6771388146281798</v>
      </c>
    </row>
    <row r="158" spans="1:4" x14ac:dyDescent="0.25">
      <c r="A158" s="1">
        <v>36250</v>
      </c>
      <c r="B158">
        <v>2.9318956129960099</v>
      </c>
      <c r="C158">
        <v>2.9318956129960099</v>
      </c>
      <c r="D158">
        <v>2.9318956129960099</v>
      </c>
    </row>
    <row r="159" spans="1:4" x14ac:dyDescent="0.25">
      <c r="A159" s="1">
        <v>36341</v>
      </c>
      <c r="B159">
        <v>2.8214035144990199</v>
      </c>
      <c r="C159">
        <v>2.8214035144990199</v>
      </c>
      <c r="D159">
        <v>2.8214035144990199</v>
      </c>
    </row>
    <row r="160" spans="1:4" x14ac:dyDescent="0.25">
      <c r="A160" s="1">
        <v>36433</v>
      </c>
      <c r="B160">
        <v>2.7053343070735698</v>
      </c>
      <c r="C160">
        <v>2.7053343070735698</v>
      </c>
      <c r="D160">
        <v>2.7053343070735698</v>
      </c>
    </row>
    <row r="161" spans="1:4" x14ac:dyDescent="0.25">
      <c r="A161" s="1">
        <v>36525</v>
      </c>
      <c r="B161">
        <v>2.7782295618167399</v>
      </c>
      <c r="C161">
        <v>2.7782295618167399</v>
      </c>
      <c r="D161">
        <v>2.7782295618167399</v>
      </c>
    </row>
    <row r="162" spans="1:4" x14ac:dyDescent="0.25">
      <c r="A162" s="1">
        <v>36616</v>
      </c>
      <c r="B162">
        <v>2.62778317966779</v>
      </c>
      <c r="C162">
        <v>2.62778317966779</v>
      </c>
      <c r="D162">
        <v>2.62778317966779</v>
      </c>
    </row>
    <row r="163" spans="1:4" x14ac:dyDescent="0.25">
      <c r="A163" s="1">
        <v>36707</v>
      </c>
      <c r="B163">
        <v>2.1863182142383502</v>
      </c>
      <c r="C163">
        <v>2.1863182142383502</v>
      </c>
      <c r="D163">
        <v>2.1863182142383502</v>
      </c>
    </row>
    <row r="164" spans="1:4" x14ac:dyDescent="0.25">
      <c r="A164" s="1">
        <v>36799</v>
      </c>
      <c r="B164">
        <v>2.0684227346467101</v>
      </c>
      <c r="C164">
        <v>2.0684227346467101</v>
      </c>
      <c r="D164">
        <v>2.0684227346467101</v>
      </c>
    </row>
    <row r="165" spans="1:4" x14ac:dyDescent="0.25">
      <c r="A165" s="1">
        <v>36891</v>
      </c>
      <c r="B165">
        <v>1.8576379277549</v>
      </c>
      <c r="C165">
        <v>1.8576379277549</v>
      </c>
      <c r="D165">
        <v>1.8576379277549</v>
      </c>
    </row>
    <row r="166" spans="1:4" x14ac:dyDescent="0.25">
      <c r="A166" s="1">
        <v>36981</v>
      </c>
      <c r="B166">
        <v>1.8779412458259099</v>
      </c>
      <c r="C166">
        <v>1.8779412458259099</v>
      </c>
      <c r="D166">
        <v>1.8779412458259099</v>
      </c>
    </row>
    <row r="167" spans="1:4" x14ac:dyDescent="0.25">
      <c r="A167" s="1">
        <v>37072</v>
      </c>
      <c r="B167">
        <v>1.89430257654179</v>
      </c>
      <c r="C167">
        <v>1.89430257654179</v>
      </c>
      <c r="D167">
        <v>1.89430257654179</v>
      </c>
    </row>
    <row r="168" spans="1:4" x14ac:dyDescent="0.25">
      <c r="A168" s="1">
        <v>37164</v>
      </c>
      <c r="B168">
        <v>1.6271508481956301</v>
      </c>
      <c r="C168">
        <v>1.6271508481956301</v>
      </c>
      <c r="D168">
        <v>1.6271508481956301</v>
      </c>
    </row>
    <row r="169" spans="1:4" x14ac:dyDescent="0.25">
      <c r="A169" s="1">
        <v>37256</v>
      </c>
      <c r="B169">
        <v>1.6245076845786799</v>
      </c>
      <c r="C169">
        <v>1.6245076845786799</v>
      </c>
      <c r="D169">
        <v>1.6245076845786799</v>
      </c>
    </row>
    <row r="170" spans="1:4" x14ac:dyDescent="0.25">
      <c r="A170" s="1">
        <v>37346</v>
      </c>
      <c r="B170">
        <v>1.93788948279298</v>
      </c>
      <c r="C170">
        <v>1.93788948279298</v>
      </c>
      <c r="D170">
        <v>1.93788948279298</v>
      </c>
    </row>
    <row r="171" spans="1:4" x14ac:dyDescent="0.25">
      <c r="A171" s="1">
        <v>37437</v>
      </c>
      <c r="B171">
        <v>1.8375119136698601</v>
      </c>
      <c r="C171">
        <v>1.8375119136698601</v>
      </c>
      <c r="D171">
        <v>1.8375119136698601</v>
      </c>
    </row>
    <row r="172" spans="1:4" x14ac:dyDescent="0.25">
      <c r="A172" s="1">
        <v>37529</v>
      </c>
      <c r="B172">
        <v>1.5337473771885</v>
      </c>
      <c r="C172">
        <v>1.5337473771885</v>
      </c>
      <c r="D172">
        <v>1.5337473771885</v>
      </c>
    </row>
    <row r="173" spans="1:4" x14ac:dyDescent="0.25">
      <c r="A173" s="1">
        <v>37621</v>
      </c>
      <c r="B173">
        <v>1.4278130668645299</v>
      </c>
      <c r="C173">
        <v>1.4278130668645299</v>
      </c>
      <c r="D173">
        <v>1.4278130668645299</v>
      </c>
    </row>
    <row r="174" spans="1:4" x14ac:dyDescent="0.25">
      <c r="A174" s="1">
        <v>37711</v>
      </c>
      <c r="B174">
        <v>1.57738811466128</v>
      </c>
      <c r="C174">
        <v>1.57738811466128</v>
      </c>
      <c r="D174">
        <v>1.57738811466128</v>
      </c>
    </row>
    <row r="175" spans="1:4" x14ac:dyDescent="0.25">
      <c r="A175" s="1">
        <v>37802</v>
      </c>
      <c r="B175">
        <v>1.8133434617558</v>
      </c>
      <c r="C175">
        <v>1.8133434617558</v>
      </c>
      <c r="D175">
        <v>1.8133434617558</v>
      </c>
    </row>
    <row r="176" spans="1:4" x14ac:dyDescent="0.25">
      <c r="A176" s="1">
        <v>37894</v>
      </c>
      <c r="B176">
        <v>2.0086996513987101</v>
      </c>
      <c r="C176">
        <v>2.0086996513987101</v>
      </c>
      <c r="D176">
        <v>2.0086996513987101</v>
      </c>
    </row>
    <row r="177" spans="1:4" x14ac:dyDescent="0.25">
      <c r="A177" s="1">
        <v>37986</v>
      </c>
      <c r="B177">
        <v>2.1188480432161301</v>
      </c>
      <c r="C177">
        <v>2.1188480432161301</v>
      </c>
      <c r="D177">
        <v>2.1188480432161301</v>
      </c>
    </row>
    <row r="178" spans="1:4" x14ac:dyDescent="0.25">
      <c r="A178" s="1">
        <v>38077</v>
      </c>
      <c r="B178">
        <v>2.0219073492746999</v>
      </c>
      <c r="C178">
        <v>2.0219073492746999</v>
      </c>
      <c r="D178">
        <v>2.0219073492746999</v>
      </c>
    </row>
    <row r="179" spans="1:4" x14ac:dyDescent="0.25">
      <c r="A179" s="1">
        <v>38168</v>
      </c>
      <c r="B179">
        <v>2.1318875469438998</v>
      </c>
      <c r="C179">
        <v>2.1318875469438998</v>
      </c>
      <c r="D179">
        <v>2.1318875469438998</v>
      </c>
    </row>
    <row r="180" spans="1:4" x14ac:dyDescent="0.25">
      <c r="A180" s="1">
        <v>38260</v>
      </c>
      <c r="B180">
        <v>2.0166541338586401</v>
      </c>
      <c r="C180">
        <v>2.0166541338586401</v>
      </c>
      <c r="D180">
        <v>2.0166541338586401</v>
      </c>
    </row>
    <row r="181" spans="1:4" x14ac:dyDescent="0.25">
      <c r="A181" s="1">
        <v>38352</v>
      </c>
      <c r="B181">
        <v>1.9780663957434299</v>
      </c>
      <c r="C181">
        <v>1.9780663957434299</v>
      </c>
      <c r="D181">
        <v>1.9780663957434299</v>
      </c>
    </row>
    <row r="182" spans="1:4" x14ac:dyDescent="0.25">
      <c r="A182" s="1">
        <v>38442</v>
      </c>
      <c r="B182">
        <v>2.0157323603912398</v>
      </c>
      <c r="C182">
        <v>2.0157323603912398</v>
      </c>
      <c r="D182">
        <v>2.0157323603912398</v>
      </c>
    </row>
    <row r="183" spans="1:4" x14ac:dyDescent="0.25">
      <c r="A183" s="1">
        <v>38533</v>
      </c>
      <c r="B183">
        <v>1.78667056784435</v>
      </c>
      <c r="C183">
        <v>1.78667056784435</v>
      </c>
      <c r="D183">
        <v>1.78667056784435</v>
      </c>
    </row>
    <row r="184" spans="1:4" x14ac:dyDescent="0.25">
      <c r="A184" s="1">
        <v>38625</v>
      </c>
      <c r="B184">
        <v>1.79242112588834</v>
      </c>
      <c r="C184">
        <v>1.79242112588834</v>
      </c>
      <c r="D184">
        <v>1.79242112588834</v>
      </c>
    </row>
    <row r="185" spans="1:4" x14ac:dyDescent="0.25">
      <c r="A185" s="1">
        <v>38717</v>
      </c>
      <c r="B185">
        <v>1.72367269910114</v>
      </c>
      <c r="C185">
        <v>1.72367269910114</v>
      </c>
      <c r="D185">
        <v>1.72367269910114</v>
      </c>
    </row>
    <row r="186" spans="1:4" x14ac:dyDescent="0.25">
      <c r="A186" s="1">
        <v>38807</v>
      </c>
      <c r="B186">
        <v>1.75552178592482</v>
      </c>
      <c r="C186">
        <v>1.75552178592482</v>
      </c>
      <c r="D186">
        <v>1.75552178592482</v>
      </c>
    </row>
    <row r="187" spans="1:4" x14ac:dyDescent="0.25">
      <c r="A187" s="1">
        <v>38898</v>
      </c>
      <c r="B187">
        <v>1.7990252033315599</v>
      </c>
      <c r="C187">
        <v>1.7990252033315599</v>
      </c>
      <c r="D187">
        <v>1.7990252033315599</v>
      </c>
    </row>
    <row r="188" spans="1:4" x14ac:dyDescent="0.25">
      <c r="A188" s="1">
        <v>38990</v>
      </c>
      <c r="B188">
        <v>1.66317453368401</v>
      </c>
      <c r="C188">
        <v>1.66317453368401</v>
      </c>
      <c r="D188">
        <v>1.66317453368401</v>
      </c>
    </row>
    <row r="189" spans="1:4" x14ac:dyDescent="0.25">
      <c r="A189" s="1">
        <v>39082</v>
      </c>
      <c r="B189">
        <v>1.7260172530126501</v>
      </c>
      <c r="C189">
        <v>1.7260172530126501</v>
      </c>
      <c r="D189">
        <v>1.7260172530126501</v>
      </c>
    </row>
    <row r="190" spans="1:4" x14ac:dyDescent="0.25">
      <c r="A190" s="1">
        <v>39172</v>
      </c>
      <c r="B190">
        <v>1.87878374942155</v>
      </c>
      <c r="C190">
        <v>1.87878374942155</v>
      </c>
      <c r="D190">
        <v>1.87878374942155</v>
      </c>
    </row>
    <row r="191" spans="1:4" x14ac:dyDescent="0.25">
      <c r="A191" s="1">
        <v>39263</v>
      </c>
      <c r="B191">
        <v>1.73383222164996</v>
      </c>
      <c r="C191">
        <v>1.73383222164996</v>
      </c>
      <c r="D191">
        <v>1.73383222164996</v>
      </c>
    </row>
    <row r="192" spans="1:4" x14ac:dyDescent="0.25">
      <c r="A192" s="1">
        <v>39355</v>
      </c>
      <c r="B192">
        <v>1.4459490707696701</v>
      </c>
      <c r="C192">
        <v>1.4459490707696701</v>
      </c>
      <c r="D192">
        <v>1.4459490707696701</v>
      </c>
    </row>
    <row r="193" spans="1:4" x14ac:dyDescent="0.25">
      <c r="A193" s="1">
        <v>39447</v>
      </c>
      <c r="B193">
        <v>1.2078029729444999</v>
      </c>
      <c r="C193">
        <v>1.2078029729444999</v>
      </c>
      <c r="D193">
        <v>1.2078029729444999</v>
      </c>
    </row>
    <row r="194" spans="1:4" x14ac:dyDescent="0.25">
      <c r="A194" s="1">
        <v>39538</v>
      </c>
      <c r="B194">
        <v>0.80244733348709696</v>
      </c>
      <c r="C194">
        <v>0.80244733348709696</v>
      </c>
      <c r="D194">
        <v>0.80244733348709696</v>
      </c>
    </row>
    <row r="195" spans="1:4" x14ac:dyDescent="0.25">
      <c r="A195" s="1">
        <v>39629</v>
      </c>
      <c r="B195">
        <v>0.73228987546230095</v>
      </c>
      <c r="C195">
        <v>0.73228987546230095</v>
      </c>
      <c r="D195">
        <v>0.73228987546230095</v>
      </c>
    </row>
    <row r="196" spans="1:4" x14ac:dyDescent="0.25">
      <c r="A196" s="1">
        <v>39721</v>
      </c>
      <c r="B196">
        <v>0.462700992840331</v>
      </c>
      <c r="C196">
        <v>0.462700992840331</v>
      </c>
      <c r="D196">
        <v>0.462700992840331</v>
      </c>
    </row>
    <row r="197" spans="1:4" x14ac:dyDescent="0.25">
      <c r="A197" s="1">
        <v>39813</v>
      </c>
      <c r="B197">
        <v>-0.68473140270180799</v>
      </c>
      <c r="C197">
        <v>-0.68473140270180799</v>
      </c>
      <c r="D197">
        <v>-0.68473140270180799</v>
      </c>
    </row>
    <row r="198" spans="1:4" x14ac:dyDescent="0.25">
      <c r="A198" s="1">
        <v>39903</v>
      </c>
      <c r="B198">
        <v>-0.53900224375084105</v>
      </c>
      <c r="C198">
        <v>-0.53900224375084105</v>
      </c>
      <c r="D198">
        <v>-0.53900224375084105</v>
      </c>
    </row>
    <row r="199" spans="1:4" x14ac:dyDescent="0.25">
      <c r="A199" s="1">
        <v>39994</v>
      </c>
      <c r="B199">
        <v>-7.1033997969552398E-2</v>
      </c>
      <c r="C199">
        <v>-7.1033997969552398E-2</v>
      </c>
      <c r="D199">
        <v>-7.1033997969552398E-2</v>
      </c>
    </row>
    <row r="200" spans="1:4" x14ac:dyDescent="0.25">
      <c r="A200" s="1">
        <v>40086</v>
      </c>
      <c r="B200">
        <v>0.47129384988342699</v>
      </c>
      <c r="C200">
        <v>0.47129384988342699</v>
      </c>
      <c r="D200">
        <v>0.47129384988342699</v>
      </c>
    </row>
    <row r="201" spans="1:4" x14ac:dyDescent="0.25">
      <c r="A201" s="1">
        <v>40178</v>
      </c>
      <c r="B201">
        <v>0.73517449746876196</v>
      </c>
      <c r="C201">
        <v>0.73517449746876196</v>
      </c>
      <c r="D201">
        <v>0.73517449746876196</v>
      </c>
    </row>
    <row r="202" spans="1:4" x14ac:dyDescent="0.25">
      <c r="A202" s="1">
        <v>40268</v>
      </c>
      <c r="B202">
        <v>0.73639538363367196</v>
      </c>
      <c r="C202">
        <v>0.73639538363367196</v>
      </c>
      <c r="D202">
        <v>0.73639538363367196</v>
      </c>
    </row>
    <row r="203" spans="1:4" x14ac:dyDescent="0.25">
      <c r="A203" s="1">
        <v>40359</v>
      </c>
      <c r="B203">
        <v>0.57460939137562295</v>
      </c>
      <c r="C203">
        <v>0.57460939137562295</v>
      </c>
      <c r="D203">
        <v>0.57460939137562295</v>
      </c>
    </row>
    <row r="204" spans="1:4" x14ac:dyDescent="0.25">
      <c r="A204" s="1">
        <v>40451</v>
      </c>
      <c r="B204">
        <v>0.40592584277494798</v>
      </c>
      <c r="C204">
        <v>0.40592584277494798</v>
      </c>
      <c r="D204">
        <v>0.40592584277494798</v>
      </c>
    </row>
    <row r="205" spans="1:4" x14ac:dyDescent="0.25">
      <c r="A205" s="1">
        <v>40543</v>
      </c>
      <c r="B205">
        <v>0.52041055679084003</v>
      </c>
      <c r="C205">
        <v>0.52041055679084003</v>
      </c>
      <c r="D205">
        <v>0.52041055679084003</v>
      </c>
    </row>
    <row r="206" spans="1:4" x14ac:dyDescent="0.25">
      <c r="A206" s="1">
        <v>40633</v>
      </c>
      <c r="B206">
        <v>0.71019756940946999</v>
      </c>
      <c r="C206">
        <v>0.71019756940946999</v>
      </c>
      <c r="D206">
        <v>0.71019756940946999</v>
      </c>
    </row>
    <row r="207" spans="1:4" x14ac:dyDescent="0.25">
      <c r="A207" s="1">
        <v>40724</v>
      </c>
      <c r="B207">
        <v>0.49719376892481898</v>
      </c>
      <c r="C207">
        <v>0.49719376892481898</v>
      </c>
      <c r="D207">
        <v>0.49719376892481898</v>
      </c>
    </row>
    <row r="208" spans="1:4" x14ac:dyDescent="0.25">
      <c r="A208" s="1">
        <v>40816</v>
      </c>
      <c r="B208">
        <v>0.12695526762763201</v>
      </c>
      <c r="C208">
        <v>0.12695526762763201</v>
      </c>
      <c r="D208">
        <v>0.12695526762763201</v>
      </c>
    </row>
    <row r="209" spans="1:4" x14ac:dyDescent="0.25">
      <c r="A209" s="1">
        <v>40908</v>
      </c>
      <c r="B209">
        <v>-0.15352082343982201</v>
      </c>
      <c r="C209">
        <v>-0.15352082343982201</v>
      </c>
      <c r="D209">
        <v>-0.15352082343982201</v>
      </c>
    </row>
    <row r="210" spans="1:4" x14ac:dyDescent="0.25">
      <c r="A210" s="1">
        <v>40999</v>
      </c>
      <c r="B210">
        <v>9.3445454966233105E-2</v>
      </c>
      <c r="C210">
        <v>9.3445454966233105E-2</v>
      </c>
      <c r="D210">
        <v>9.3445454966233105E-2</v>
      </c>
    </row>
    <row r="211" spans="1:4" x14ac:dyDescent="0.25">
      <c r="A211" s="1">
        <v>41090</v>
      </c>
      <c r="B211">
        <v>-0.195308296887204</v>
      </c>
      <c r="C211">
        <v>-0.195308296887204</v>
      </c>
      <c r="D211">
        <v>-0.195308296887204</v>
      </c>
    </row>
    <row r="212" spans="1:4" x14ac:dyDescent="0.25">
      <c r="A212" s="1">
        <v>41182</v>
      </c>
      <c r="B212">
        <v>-6.6454520853132804E-2</v>
      </c>
      <c r="C212">
        <v>-6.6454520853132804E-2</v>
      </c>
      <c r="D212">
        <v>-6.6454520853132804E-2</v>
      </c>
    </row>
    <row r="213" spans="1:4" x14ac:dyDescent="0.25">
      <c r="A213" s="1">
        <v>41274</v>
      </c>
      <c r="B213">
        <v>0.16954487249603301</v>
      </c>
      <c r="C213">
        <v>0.16954487249603301</v>
      </c>
      <c r="D213">
        <v>0.16954487249603301</v>
      </c>
    </row>
    <row r="214" spans="1:4" x14ac:dyDescent="0.25">
      <c r="A214" s="1">
        <v>41364</v>
      </c>
      <c r="B214">
        <v>8.1231476180995105E-2</v>
      </c>
      <c r="C214">
        <v>8.1231476180995105E-2</v>
      </c>
      <c r="D214">
        <v>8.1231476180995105E-2</v>
      </c>
    </row>
    <row r="215" spans="1:4" x14ac:dyDescent="0.25">
      <c r="A215" s="1">
        <v>41455</v>
      </c>
      <c r="B215">
        <v>0.140134726177956</v>
      </c>
      <c r="C215">
        <v>0.140134726177956</v>
      </c>
      <c r="D215">
        <v>0.140134726177956</v>
      </c>
    </row>
    <row r="216" spans="1:4" x14ac:dyDescent="0.25">
      <c r="A216" s="1">
        <v>41547</v>
      </c>
      <c r="B216">
        <v>0.245641693132192</v>
      </c>
      <c r="C216">
        <v>0.245641693132192</v>
      </c>
      <c r="D216">
        <v>0.245641693132192</v>
      </c>
    </row>
    <row r="217" spans="1:4" x14ac:dyDescent="0.25">
      <c r="A217" s="1">
        <v>41639</v>
      </c>
      <c r="B217">
        <v>0.26186116650192998</v>
      </c>
      <c r="C217">
        <v>0.26186116650192998</v>
      </c>
      <c r="D217">
        <v>0.26186116650192998</v>
      </c>
    </row>
    <row r="218" spans="1:4" x14ac:dyDescent="0.25">
      <c r="A218" s="1">
        <v>41729</v>
      </c>
      <c r="B218">
        <v>0.34524599735288303</v>
      </c>
      <c r="C218">
        <v>0.34524599735288303</v>
      </c>
      <c r="D218">
        <v>0.34524599735288303</v>
      </c>
    </row>
    <row r="219" spans="1:4" x14ac:dyDescent="0.25">
      <c r="A219" s="1">
        <v>41820</v>
      </c>
      <c r="B219">
        <v>0.33007314806121502</v>
      </c>
      <c r="C219">
        <v>0.33007314806121502</v>
      </c>
      <c r="D219">
        <v>0.33007314806121502</v>
      </c>
    </row>
    <row r="220" spans="1:4" x14ac:dyDescent="0.25">
      <c r="A220" s="1">
        <v>41912</v>
      </c>
      <c r="B220">
        <v>0.26368421999121899</v>
      </c>
      <c r="C220">
        <v>0.26368421999121899</v>
      </c>
      <c r="D220">
        <v>0.26368421999121899</v>
      </c>
    </row>
    <row r="221" spans="1:4" x14ac:dyDescent="0.25">
      <c r="A221" s="1">
        <v>42004</v>
      </c>
      <c r="B221">
        <v>0.11040217320177501</v>
      </c>
      <c r="C221">
        <v>0.11040217320177501</v>
      </c>
      <c r="D221">
        <v>0.11040217320177501</v>
      </c>
    </row>
    <row r="222" spans="1:4" x14ac:dyDescent="0.25">
      <c r="A222" s="1">
        <v>42094</v>
      </c>
      <c r="B222">
        <v>7.07493025978016E-2</v>
      </c>
      <c r="C222">
        <v>7.07493025978016E-2</v>
      </c>
      <c r="D222">
        <v>7.07493025978016E-2</v>
      </c>
    </row>
    <row r="223" spans="1:4" x14ac:dyDescent="0.25">
      <c r="A223" s="1">
        <v>42185</v>
      </c>
      <c r="B223">
        <v>0.108553516379937</v>
      </c>
      <c r="C223">
        <v>0.108553516379937</v>
      </c>
      <c r="D223">
        <v>0.108553516379937</v>
      </c>
    </row>
    <row r="224" spans="1:4" x14ac:dyDescent="0.25">
      <c r="A224" s="1">
        <v>42277</v>
      </c>
      <c r="B224">
        <v>-0.122794760777499</v>
      </c>
      <c r="C224">
        <v>-0.122794760777499</v>
      </c>
      <c r="D224">
        <v>-0.122794760777499</v>
      </c>
    </row>
    <row r="225" spans="1:4" x14ac:dyDescent="0.25">
      <c r="A225" s="1">
        <v>42369</v>
      </c>
      <c r="B225">
        <v>-0.143693105659393</v>
      </c>
      <c r="C225">
        <v>-0.143693105659393</v>
      </c>
      <c r="D225">
        <v>-0.143693105659393</v>
      </c>
    </row>
    <row r="226" spans="1:4" x14ac:dyDescent="0.25">
      <c r="A226" s="1">
        <v>42460</v>
      </c>
      <c r="B226">
        <v>-0.31428919293035601</v>
      </c>
      <c r="C226">
        <v>-0.31428919293035601</v>
      </c>
      <c r="D226">
        <v>-0.31428919293035601</v>
      </c>
    </row>
    <row r="227" spans="1:4" x14ac:dyDescent="0.25">
      <c r="A227" s="1">
        <v>42551</v>
      </c>
      <c r="B227">
        <v>-0.130660093918333</v>
      </c>
      <c r="C227">
        <v>-0.130660093918333</v>
      </c>
      <c r="D227">
        <v>-0.130660093918333</v>
      </c>
    </row>
    <row r="228" spans="1:4" x14ac:dyDescent="0.25">
      <c r="A228" s="1">
        <v>42643</v>
      </c>
      <c r="B228">
        <v>-3.10650408930583E-2</v>
      </c>
      <c r="C228">
        <v>-3.10650408930583E-2</v>
      </c>
      <c r="D228">
        <v>-3.10650408930583E-2</v>
      </c>
    </row>
    <row r="229" spans="1:4" x14ac:dyDescent="0.25">
      <c r="A229" s="1">
        <v>42735</v>
      </c>
      <c r="B229">
        <v>0.22147472132280899</v>
      </c>
      <c r="C229">
        <v>0.22147472132280899</v>
      </c>
      <c r="D229">
        <v>0.22147472132280899</v>
      </c>
    </row>
    <row r="230" spans="1:4" x14ac:dyDescent="0.25">
      <c r="A230" s="1">
        <v>42825</v>
      </c>
      <c r="B230">
        <v>0.35351661340678803</v>
      </c>
      <c r="C230">
        <v>0.35351661340678803</v>
      </c>
      <c r="D230">
        <v>0.35351661340678803</v>
      </c>
    </row>
    <row r="231" spans="1:4" x14ac:dyDescent="0.25">
      <c r="A231" s="1">
        <v>42916</v>
      </c>
      <c r="B231">
        <v>0.40650660945405598</v>
      </c>
      <c r="C231">
        <v>0.40650660945405598</v>
      </c>
      <c r="D231">
        <v>0.40650660945405598</v>
      </c>
    </row>
    <row r="232" spans="1:4" x14ac:dyDescent="0.25">
      <c r="A232" s="1">
        <v>43008</v>
      </c>
      <c r="B232">
        <v>0.56152617760206702</v>
      </c>
      <c r="C232">
        <v>0.56152617760206702</v>
      </c>
      <c r="D232">
        <v>0.56152617760206702</v>
      </c>
    </row>
    <row r="233" spans="1:4" x14ac:dyDescent="0.25">
      <c r="A233" s="1">
        <v>43100</v>
      </c>
      <c r="B233">
        <v>0.72328776572200904</v>
      </c>
      <c r="C233">
        <v>0.72328776572200904</v>
      </c>
      <c r="D233">
        <v>0.72328776572200904</v>
      </c>
    </row>
    <row r="234" spans="1:4" x14ac:dyDescent="0.25">
      <c r="A234" s="1">
        <v>43190</v>
      </c>
      <c r="B234">
        <v>0.842548137884642</v>
      </c>
      <c r="C234">
        <v>0.842548137884642</v>
      </c>
      <c r="D234">
        <v>0.842548137884642</v>
      </c>
    </row>
    <row r="235" spans="1:4" x14ac:dyDescent="0.25">
      <c r="A235" s="1">
        <v>43281</v>
      </c>
      <c r="B235">
        <v>0.73185001148137896</v>
      </c>
      <c r="C235">
        <v>0.73185001148137896</v>
      </c>
      <c r="D235">
        <v>0.73185001148137896</v>
      </c>
    </row>
    <row r="236" spans="1:4" x14ac:dyDescent="0.25">
      <c r="A236" s="1">
        <v>43373</v>
      </c>
      <c r="B236">
        <v>0.79925853266642899</v>
      </c>
      <c r="C236">
        <v>0.79925853266642899</v>
      </c>
      <c r="D236">
        <v>0.79925853266642899</v>
      </c>
    </row>
    <row r="237" spans="1:4" x14ac:dyDescent="0.25">
      <c r="A237" s="1">
        <v>43465</v>
      </c>
      <c r="B237">
        <v>0.71488649777741298</v>
      </c>
      <c r="C237">
        <v>0.71488649777741298</v>
      </c>
      <c r="D237">
        <v>0.71488649777741298</v>
      </c>
    </row>
    <row r="238" spans="1:4" x14ac:dyDescent="0.25">
      <c r="A238" s="1">
        <v>43555</v>
      </c>
      <c r="B238">
        <v>0.69127559880678702</v>
      </c>
      <c r="C238">
        <v>0.69127559880678702</v>
      </c>
      <c r="D238">
        <v>0.69127559880678702</v>
      </c>
    </row>
    <row r="239" spans="1:4" x14ac:dyDescent="0.25">
      <c r="A239" s="1">
        <v>43646</v>
      </c>
      <c r="B239">
        <v>0.62074253588712403</v>
      </c>
      <c r="C239">
        <v>0.62074253588712403</v>
      </c>
      <c r="D239">
        <v>0.62074253588712403</v>
      </c>
    </row>
    <row r="240" spans="1:4" x14ac:dyDescent="0.25">
      <c r="A240" s="1">
        <v>43738</v>
      </c>
      <c r="B240">
        <v>0.56990348017667602</v>
      </c>
      <c r="C240">
        <v>0.56990348017667602</v>
      </c>
      <c r="D240">
        <v>0.56990348017667602</v>
      </c>
    </row>
    <row r="241" spans="1:4" x14ac:dyDescent="0.25">
      <c r="A241" s="1">
        <v>43830</v>
      </c>
      <c r="B241">
        <v>0.71849622319047901</v>
      </c>
      <c r="C241">
        <v>0.71849622319047901</v>
      </c>
      <c r="D241">
        <v>0.71849622319047901</v>
      </c>
    </row>
    <row r="242" spans="1:4" x14ac:dyDescent="0.25">
      <c r="A242" s="1">
        <v>43921</v>
      </c>
      <c r="B242">
        <v>0.37542031098504303</v>
      </c>
      <c r="C242">
        <v>0.37542031098504303</v>
      </c>
      <c r="D242">
        <v>0.37542031098504303</v>
      </c>
    </row>
    <row r="243" spans="1:4" x14ac:dyDescent="0.25">
      <c r="A243" s="1">
        <v>44012</v>
      </c>
      <c r="B243">
        <v>0.17051633485839299</v>
      </c>
      <c r="C243">
        <v>0.17051633485839299</v>
      </c>
      <c r="D243">
        <v>0.17051633485839299</v>
      </c>
    </row>
    <row r="244" spans="1:4" x14ac:dyDescent="0.25">
      <c r="A244" s="1">
        <v>44104</v>
      </c>
      <c r="B244">
        <v>0.623251842985862</v>
      </c>
      <c r="C244">
        <v>0.623251842985862</v>
      </c>
      <c r="D244">
        <v>0.623251842985862</v>
      </c>
    </row>
    <row r="245" spans="1:4" x14ac:dyDescent="0.25">
      <c r="A245" s="1">
        <v>44196</v>
      </c>
      <c r="B245">
        <v>0.82251523143365202</v>
      </c>
      <c r="C245">
        <v>0.82251523143365202</v>
      </c>
      <c r="D245">
        <v>0.82251523143365202</v>
      </c>
    </row>
    <row r="246" spans="1:4" x14ac:dyDescent="0.25">
      <c r="A246" s="1">
        <v>44286</v>
      </c>
      <c r="B246">
        <v>1.0400533280744999</v>
      </c>
      <c r="C246">
        <v>1.0400533280744999</v>
      </c>
      <c r="D246">
        <v>1.0400533280744999</v>
      </c>
    </row>
    <row r="247" spans="1:4" x14ac:dyDescent="0.25">
      <c r="A247" s="1">
        <v>44377</v>
      </c>
      <c r="B247">
        <v>1.0762038318676099</v>
      </c>
      <c r="C247">
        <v>1.0762038318676099</v>
      </c>
      <c r="D247">
        <v>1.0762038318676099</v>
      </c>
    </row>
    <row r="248" spans="1:4" x14ac:dyDescent="0.25">
      <c r="A248" s="1">
        <v>44469</v>
      </c>
      <c r="B248">
        <v>1.03389693443693</v>
      </c>
      <c r="C248">
        <v>1.03389693443693</v>
      </c>
      <c r="D248">
        <v>1.03389693443693</v>
      </c>
    </row>
    <row r="249" spans="1:4" x14ac:dyDescent="0.25">
      <c r="A249" s="1">
        <v>44561</v>
      </c>
      <c r="B249">
        <v>1.0263694925653599</v>
      </c>
      <c r="C249">
        <v>1.0263694925653599</v>
      </c>
      <c r="D249">
        <v>1.0263694925653599</v>
      </c>
    </row>
    <row r="250" spans="1:4" x14ac:dyDescent="0.25">
      <c r="A250" s="1">
        <v>44651</v>
      </c>
      <c r="B250">
        <v>0.964498479671972</v>
      </c>
      <c r="C250">
        <v>0.964498479671972</v>
      </c>
      <c r="D250">
        <v>0.964498479671972</v>
      </c>
    </row>
    <row r="251" spans="1:4" x14ac:dyDescent="0.25">
      <c r="A251" s="1">
        <v>44742</v>
      </c>
      <c r="B251">
        <v>0.84861103806112204</v>
      </c>
      <c r="C251">
        <v>0.84861103806112204</v>
      </c>
      <c r="D251">
        <v>0.84861103806112204</v>
      </c>
    </row>
    <row r="252" spans="1:4" x14ac:dyDescent="0.25">
      <c r="A252" s="1">
        <v>44834</v>
      </c>
      <c r="B252">
        <v>0.94617604562438296</v>
      </c>
      <c r="C252">
        <v>0.94617604562438296</v>
      </c>
      <c r="D252">
        <v>0.94617604562438296</v>
      </c>
    </row>
    <row r="253" spans="1:4" x14ac:dyDescent="0.25">
      <c r="A253" s="1">
        <v>44926</v>
      </c>
      <c r="B253">
        <v>0.879145475352616</v>
      </c>
      <c r="C253">
        <v>0.879145475352616</v>
      </c>
      <c r="D253">
        <v>0.879145475352616</v>
      </c>
    </row>
    <row r="254" spans="1:4" x14ac:dyDescent="0.25">
      <c r="A254" s="1">
        <v>45016</v>
      </c>
      <c r="B254">
        <v>1.2334563358237101</v>
      </c>
      <c r="C254">
        <v>1.2334563358237101</v>
      </c>
      <c r="D254">
        <v>1.2334563358237101</v>
      </c>
    </row>
    <row r="255" spans="1:4" x14ac:dyDescent="0.25">
      <c r="A255" s="1">
        <v>45107</v>
      </c>
      <c r="B255">
        <v>1.25185908823838</v>
      </c>
      <c r="C255">
        <v>1.25185908823838</v>
      </c>
      <c r="D255">
        <v>1.25185908823838</v>
      </c>
    </row>
    <row r="256" spans="1:4" x14ac:dyDescent="0.25">
      <c r="A256" s="1">
        <v>45199</v>
      </c>
      <c r="B256">
        <v>1.51225308740746</v>
      </c>
      <c r="C256">
        <v>1.51225308740746</v>
      </c>
      <c r="D256">
        <v>1.51225308740746</v>
      </c>
    </row>
    <row r="257" spans="1:4" x14ac:dyDescent="0.25">
      <c r="A257" s="1">
        <v>45291</v>
      </c>
      <c r="B257">
        <v>1.4861368067393901</v>
      </c>
      <c r="C257">
        <v>1.4861368067393901</v>
      </c>
      <c r="D257">
        <v>1.4861368067393901</v>
      </c>
    </row>
    <row r="258" spans="1:4" x14ac:dyDescent="0.25">
      <c r="A258" s="1">
        <v>45382</v>
      </c>
      <c r="B258">
        <v>1.66608213493126</v>
      </c>
      <c r="C258">
        <v>1.66608213493126</v>
      </c>
      <c r="D258">
        <v>1.66608213493126</v>
      </c>
    </row>
    <row r="259" spans="1:4" x14ac:dyDescent="0.25">
      <c r="A259" s="1">
        <v>45473</v>
      </c>
      <c r="B259">
        <v>1.6002000879068501</v>
      </c>
      <c r="C259">
        <v>1.6002000879068501</v>
      </c>
      <c r="D259">
        <v>1.6002000879068501</v>
      </c>
    </row>
    <row r="260" spans="1:4" x14ac:dyDescent="0.25">
      <c r="A260" s="1">
        <v>45565</v>
      </c>
      <c r="B260">
        <v>1.4693021432920499</v>
      </c>
      <c r="C260">
        <v>1.4693021432920499</v>
      </c>
      <c r="D260">
        <v>1.4693021432920499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60"/>
  <sheetViews>
    <sheetView workbookViewId="0">
      <selection sqref="A1:D260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22006</v>
      </c>
      <c r="B2">
        <v>2.3082340028502699</v>
      </c>
      <c r="C2">
        <v>2.3082340028502699</v>
      </c>
      <c r="D2">
        <v>2.3082340028502699</v>
      </c>
    </row>
    <row r="3" spans="1:4" x14ac:dyDescent="0.25">
      <c r="A3" s="1">
        <v>22097</v>
      </c>
      <c r="B3">
        <v>2.44726258227141</v>
      </c>
      <c r="C3">
        <v>2.44726258227141</v>
      </c>
      <c r="D3">
        <v>2.44726258227141</v>
      </c>
    </row>
    <row r="4" spans="1:4" x14ac:dyDescent="0.25">
      <c r="A4" s="1">
        <v>22189</v>
      </c>
      <c r="B4">
        <v>2.3779896770880198</v>
      </c>
      <c r="C4">
        <v>2.3779896770880198</v>
      </c>
      <c r="D4">
        <v>2.3779896770880198</v>
      </c>
    </row>
    <row r="5" spans="1:4" x14ac:dyDescent="0.25">
      <c r="A5" s="1">
        <v>22281</v>
      </c>
      <c r="B5">
        <v>2.4384795544711499</v>
      </c>
      <c r="C5">
        <v>2.4384795544711499</v>
      </c>
      <c r="D5">
        <v>2.4384795544711499</v>
      </c>
    </row>
    <row r="6" spans="1:4" x14ac:dyDescent="0.25">
      <c r="A6" s="1">
        <v>22371</v>
      </c>
      <c r="B6">
        <v>2.5239018412754399</v>
      </c>
      <c r="C6">
        <v>2.5239018412754399</v>
      </c>
      <c r="D6">
        <v>2.5239018412754399</v>
      </c>
    </row>
    <row r="7" spans="1:4" x14ac:dyDescent="0.25">
      <c r="A7" s="1">
        <v>22462</v>
      </c>
      <c r="B7">
        <v>2.5097073683506501</v>
      </c>
      <c r="C7">
        <v>2.5097073683506501</v>
      </c>
      <c r="D7">
        <v>2.5097073683506501</v>
      </c>
    </row>
    <row r="8" spans="1:4" x14ac:dyDescent="0.25">
      <c r="A8" s="1">
        <v>22554</v>
      </c>
      <c r="B8">
        <v>2.5856903693882001</v>
      </c>
      <c r="C8">
        <v>2.5856903693882001</v>
      </c>
      <c r="D8">
        <v>2.5856903693882001</v>
      </c>
    </row>
    <row r="9" spans="1:4" x14ac:dyDescent="0.25">
      <c r="A9" s="1">
        <v>22646</v>
      </c>
      <c r="B9">
        <v>2.6670892483192699</v>
      </c>
      <c r="C9">
        <v>2.6670892483192699</v>
      </c>
      <c r="D9">
        <v>2.6670892483192699</v>
      </c>
    </row>
    <row r="10" spans="1:4" x14ac:dyDescent="0.25">
      <c r="A10" s="1">
        <v>22736</v>
      </c>
      <c r="B10">
        <v>2.8014091759228501</v>
      </c>
      <c r="C10">
        <v>2.8014091759228501</v>
      </c>
      <c r="D10">
        <v>2.8014091759228501</v>
      </c>
    </row>
    <row r="11" spans="1:4" x14ac:dyDescent="0.25">
      <c r="A11" s="1">
        <v>22827</v>
      </c>
      <c r="B11">
        <v>2.7572767100171198</v>
      </c>
      <c r="C11">
        <v>2.7572767100171198</v>
      </c>
      <c r="D11">
        <v>2.7572767100171198</v>
      </c>
    </row>
    <row r="12" spans="1:4" x14ac:dyDescent="0.25">
      <c r="A12" s="1">
        <v>22919</v>
      </c>
      <c r="B12">
        <v>2.8730697447058402</v>
      </c>
      <c r="C12">
        <v>2.8730697447058402</v>
      </c>
      <c r="D12">
        <v>2.8730697447058402</v>
      </c>
    </row>
    <row r="13" spans="1:4" x14ac:dyDescent="0.25">
      <c r="A13" s="1">
        <v>23011</v>
      </c>
      <c r="B13">
        <v>2.9602094166427899</v>
      </c>
      <c r="C13">
        <v>2.9602094166427899</v>
      </c>
      <c r="D13">
        <v>2.9602094166427899</v>
      </c>
    </row>
    <row r="14" spans="1:4" x14ac:dyDescent="0.25">
      <c r="A14" s="1">
        <v>23101</v>
      </c>
      <c r="B14">
        <v>3.0439801174104102</v>
      </c>
      <c r="C14">
        <v>3.0439801174104102</v>
      </c>
      <c r="D14">
        <v>3.0439801174104102</v>
      </c>
    </row>
    <row r="15" spans="1:4" x14ac:dyDescent="0.25">
      <c r="A15" s="1">
        <v>23192</v>
      </c>
      <c r="B15">
        <v>3.04588731076251</v>
      </c>
      <c r="C15">
        <v>3.04588731076251</v>
      </c>
      <c r="D15">
        <v>3.04588731076251</v>
      </c>
    </row>
    <row r="16" spans="1:4" x14ac:dyDescent="0.25">
      <c r="A16" s="1">
        <v>23284</v>
      </c>
      <c r="B16">
        <v>3.1354468554793402</v>
      </c>
      <c r="C16">
        <v>3.1354468554793402</v>
      </c>
      <c r="D16">
        <v>3.1354468554793402</v>
      </c>
    </row>
    <row r="17" spans="1:4" x14ac:dyDescent="0.25">
      <c r="A17" s="1">
        <v>23376</v>
      </c>
      <c r="B17">
        <v>3.2011038145855002</v>
      </c>
      <c r="C17">
        <v>3.2011038145855002</v>
      </c>
      <c r="D17">
        <v>3.2011038145855002</v>
      </c>
    </row>
    <row r="18" spans="1:4" x14ac:dyDescent="0.25">
      <c r="A18" s="1">
        <v>23467</v>
      </c>
      <c r="B18">
        <v>3.2272173577570502</v>
      </c>
      <c r="C18">
        <v>3.2272173577570502</v>
      </c>
      <c r="D18">
        <v>3.2272173577570502</v>
      </c>
    </row>
    <row r="19" spans="1:4" x14ac:dyDescent="0.25">
      <c r="A19" s="1">
        <v>23558</v>
      </c>
      <c r="B19">
        <v>3.3586540029717802</v>
      </c>
      <c r="C19">
        <v>3.3586540029717802</v>
      </c>
      <c r="D19">
        <v>3.3586540029717802</v>
      </c>
    </row>
    <row r="20" spans="1:4" x14ac:dyDescent="0.25">
      <c r="A20" s="1">
        <v>23650</v>
      </c>
      <c r="B20">
        <v>3.3416503449284001</v>
      </c>
      <c r="C20">
        <v>3.3416503449284001</v>
      </c>
      <c r="D20">
        <v>3.3416503449284001</v>
      </c>
    </row>
    <row r="21" spans="1:4" x14ac:dyDescent="0.25">
      <c r="A21" s="1">
        <v>23742</v>
      </c>
      <c r="B21">
        <v>3.35649922586106</v>
      </c>
      <c r="C21">
        <v>3.35649922586106</v>
      </c>
      <c r="D21">
        <v>3.35649922586106</v>
      </c>
    </row>
    <row r="22" spans="1:4" x14ac:dyDescent="0.25">
      <c r="A22" s="1">
        <v>23832</v>
      </c>
      <c r="B22">
        <v>3.3334728205417798</v>
      </c>
      <c r="C22">
        <v>3.3334728205417798</v>
      </c>
      <c r="D22">
        <v>3.3334728205417798</v>
      </c>
    </row>
    <row r="23" spans="1:4" x14ac:dyDescent="0.25">
      <c r="A23" s="1">
        <v>23923</v>
      </c>
      <c r="B23">
        <v>3.3490675116878799</v>
      </c>
      <c r="C23">
        <v>3.3490675116878799</v>
      </c>
      <c r="D23">
        <v>3.3490675116878799</v>
      </c>
    </row>
    <row r="24" spans="1:4" x14ac:dyDescent="0.25">
      <c r="A24" s="1">
        <v>24015</v>
      </c>
      <c r="B24">
        <v>3.3163176506726799</v>
      </c>
      <c r="C24">
        <v>3.3163176506726799</v>
      </c>
      <c r="D24">
        <v>3.3163176506726799</v>
      </c>
    </row>
    <row r="25" spans="1:4" x14ac:dyDescent="0.25">
      <c r="A25" s="1">
        <v>24107</v>
      </c>
      <c r="B25">
        <v>3.3051069986320698</v>
      </c>
      <c r="C25">
        <v>3.3051069986320698</v>
      </c>
      <c r="D25">
        <v>3.3051069986320698</v>
      </c>
    </row>
    <row r="26" spans="1:4" x14ac:dyDescent="0.25">
      <c r="A26" s="1">
        <v>24197</v>
      </c>
      <c r="B26">
        <v>3.25167741568161</v>
      </c>
      <c r="C26">
        <v>3.25167741568161</v>
      </c>
      <c r="D26">
        <v>3.25167741568161</v>
      </c>
    </row>
    <row r="27" spans="1:4" x14ac:dyDescent="0.25">
      <c r="A27" s="1">
        <v>24288</v>
      </c>
      <c r="B27">
        <v>3.1165996217782199</v>
      </c>
      <c r="C27">
        <v>3.1165996217782199</v>
      </c>
      <c r="D27">
        <v>3.1165996217782199</v>
      </c>
    </row>
    <row r="28" spans="1:4" x14ac:dyDescent="0.25">
      <c r="A28" s="1">
        <v>24380</v>
      </c>
      <c r="B28">
        <v>3.0410205533340799</v>
      </c>
      <c r="C28">
        <v>3.0410205533340799</v>
      </c>
      <c r="D28">
        <v>3.0410205533340799</v>
      </c>
    </row>
    <row r="29" spans="1:4" x14ac:dyDescent="0.25">
      <c r="A29" s="1">
        <v>24472</v>
      </c>
      <c r="B29">
        <v>2.9373511146174902</v>
      </c>
      <c r="C29">
        <v>2.9373511146174902</v>
      </c>
      <c r="D29">
        <v>2.9373511146174902</v>
      </c>
    </row>
    <row r="30" spans="1:4" x14ac:dyDescent="0.25">
      <c r="A30" s="1">
        <v>24562</v>
      </c>
      <c r="B30">
        <v>2.9231131394343999</v>
      </c>
      <c r="C30">
        <v>2.9231131394343999</v>
      </c>
      <c r="D30">
        <v>2.9231131394343999</v>
      </c>
    </row>
    <row r="31" spans="1:4" x14ac:dyDescent="0.25">
      <c r="A31" s="1">
        <v>24653</v>
      </c>
      <c r="B31">
        <v>2.8801200726745599</v>
      </c>
      <c r="C31">
        <v>2.8801200726745599</v>
      </c>
      <c r="D31">
        <v>2.8801200726745599</v>
      </c>
    </row>
    <row r="32" spans="1:4" x14ac:dyDescent="0.25">
      <c r="A32" s="1">
        <v>24745</v>
      </c>
      <c r="B32">
        <v>2.8204453485601499</v>
      </c>
      <c r="C32">
        <v>2.8204453485601499</v>
      </c>
      <c r="D32">
        <v>2.8204453485601499</v>
      </c>
    </row>
    <row r="33" spans="1:4" x14ac:dyDescent="0.25">
      <c r="A33" s="1">
        <v>24837</v>
      </c>
      <c r="B33">
        <v>2.7632362468233902</v>
      </c>
      <c r="C33">
        <v>2.7632362468233902</v>
      </c>
      <c r="D33">
        <v>2.7632362468233902</v>
      </c>
    </row>
    <row r="34" spans="1:4" x14ac:dyDescent="0.25">
      <c r="A34" s="1">
        <v>24928</v>
      </c>
      <c r="B34">
        <v>2.6009743432117398</v>
      </c>
      <c r="C34">
        <v>2.6009743432117398</v>
      </c>
      <c r="D34">
        <v>2.6009743432117398</v>
      </c>
    </row>
    <row r="35" spans="1:4" x14ac:dyDescent="0.25">
      <c r="A35" s="1">
        <v>25019</v>
      </c>
      <c r="B35">
        <v>2.5568406342494798</v>
      </c>
      <c r="C35">
        <v>2.5568406342494798</v>
      </c>
      <c r="D35">
        <v>2.5568406342494798</v>
      </c>
    </row>
    <row r="36" spans="1:4" x14ac:dyDescent="0.25">
      <c r="A36" s="1">
        <v>25111</v>
      </c>
      <c r="B36">
        <v>2.4241847570515098</v>
      </c>
      <c r="C36">
        <v>2.4241847570515098</v>
      </c>
      <c r="D36">
        <v>2.4241847570515098</v>
      </c>
    </row>
    <row r="37" spans="1:4" x14ac:dyDescent="0.25">
      <c r="A37" s="1">
        <v>25203</v>
      </c>
      <c r="B37">
        <v>2.41325122546806</v>
      </c>
      <c r="C37">
        <v>2.41325122546806</v>
      </c>
      <c r="D37">
        <v>2.41325122546806</v>
      </c>
    </row>
    <row r="38" spans="1:4" x14ac:dyDescent="0.25">
      <c r="A38" s="1">
        <v>25293</v>
      </c>
      <c r="B38">
        <v>2.4204458754828999</v>
      </c>
      <c r="C38">
        <v>2.4204458754828999</v>
      </c>
      <c r="D38">
        <v>2.4204458754828999</v>
      </c>
    </row>
    <row r="39" spans="1:4" x14ac:dyDescent="0.25">
      <c r="A39" s="1">
        <v>25384</v>
      </c>
      <c r="B39">
        <v>2.3358339281199099</v>
      </c>
      <c r="C39">
        <v>2.3358339281199099</v>
      </c>
      <c r="D39">
        <v>2.3358339281199099</v>
      </c>
    </row>
    <row r="40" spans="1:4" x14ac:dyDescent="0.25">
      <c r="A40" s="1">
        <v>25476</v>
      </c>
      <c r="B40">
        <v>2.2546196422418099</v>
      </c>
      <c r="C40">
        <v>2.2546196422418099</v>
      </c>
      <c r="D40">
        <v>2.2546196422418099</v>
      </c>
    </row>
    <row r="41" spans="1:4" x14ac:dyDescent="0.25">
      <c r="A41" s="1">
        <v>25568</v>
      </c>
      <c r="B41">
        <v>2.3076984920185502</v>
      </c>
      <c r="C41">
        <v>2.3076984920185502</v>
      </c>
      <c r="D41">
        <v>2.3076984920185502</v>
      </c>
    </row>
    <row r="42" spans="1:4" x14ac:dyDescent="0.25">
      <c r="A42" s="1">
        <v>25658</v>
      </c>
      <c r="B42">
        <v>2.0031055793924302</v>
      </c>
      <c r="C42">
        <v>2.0031055793924302</v>
      </c>
      <c r="D42">
        <v>2.0031055793924302</v>
      </c>
    </row>
    <row r="43" spans="1:4" x14ac:dyDescent="0.25">
      <c r="A43" s="1">
        <v>25749</v>
      </c>
      <c r="B43">
        <v>2.0553176772097399</v>
      </c>
      <c r="C43">
        <v>2.0553176772097399</v>
      </c>
      <c r="D43">
        <v>2.0553176772097399</v>
      </c>
    </row>
    <row r="44" spans="1:4" x14ac:dyDescent="0.25">
      <c r="A44" s="1">
        <v>25841</v>
      </c>
      <c r="B44">
        <v>1.6341944446543899</v>
      </c>
      <c r="C44">
        <v>1.6341944446543899</v>
      </c>
      <c r="D44">
        <v>1.6341944446543899</v>
      </c>
    </row>
    <row r="45" spans="1:4" x14ac:dyDescent="0.25">
      <c r="A45" s="1">
        <v>25933</v>
      </c>
      <c r="B45">
        <v>1.47002803204239</v>
      </c>
      <c r="C45">
        <v>1.47002803204239</v>
      </c>
      <c r="D45">
        <v>1.47002803204239</v>
      </c>
    </row>
    <row r="46" spans="1:4" x14ac:dyDescent="0.25">
      <c r="A46" s="1">
        <v>26023</v>
      </c>
      <c r="B46">
        <v>1.51761234122973</v>
      </c>
      <c r="C46">
        <v>1.51761234122973</v>
      </c>
      <c r="D46">
        <v>1.51761234122973</v>
      </c>
    </row>
    <row r="47" spans="1:4" x14ac:dyDescent="0.25">
      <c r="A47" s="1">
        <v>26114</v>
      </c>
      <c r="B47">
        <v>1.4175514879445601</v>
      </c>
      <c r="C47">
        <v>1.4175514879445601</v>
      </c>
      <c r="D47">
        <v>1.4175514879445601</v>
      </c>
    </row>
    <row r="48" spans="1:4" x14ac:dyDescent="0.25">
      <c r="A48" s="1">
        <v>26206</v>
      </c>
      <c r="B48">
        <v>1.40667599610829</v>
      </c>
      <c r="C48">
        <v>1.40667599610829</v>
      </c>
      <c r="D48">
        <v>1.40667599610829</v>
      </c>
    </row>
    <row r="49" spans="1:4" x14ac:dyDescent="0.25">
      <c r="A49" s="1">
        <v>26298</v>
      </c>
      <c r="B49">
        <v>1.3536379311400899</v>
      </c>
      <c r="C49">
        <v>1.3536379311400899</v>
      </c>
      <c r="D49">
        <v>1.3536379311400899</v>
      </c>
    </row>
    <row r="50" spans="1:4" x14ac:dyDescent="0.25">
      <c r="A50" s="1">
        <v>26389</v>
      </c>
      <c r="B50">
        <v>1.4834625807108199</v>
      </c>
      <c r="C50">
        <v>1.4834625807108199</v>
      </c>
      <c r="D50">
        <v>1.4834625807108199</v>
      </c>
    </row>
    <row r="51" spans="1:4" x14ac:dyDescent="0.25">
      <c r="A51" s="1">
        <v>26480</v>
      </c>
      <c r="B51">
        <v>1.5841831916979801</v>
      </c>
      <c r="C51">
        <v>1.5841831916979801</v>
      </c>
      <c r="D51">
        <v>1.5841831916979801</v>
      </c>
    </row>
    <row r="52" spans="1:4" x14ac:dyDescent="0.25">
      <c r="A52" s="1">
        <v>26572</v>
      </c>
      <c r="B52">
        <v>1.5798233004731199</v>
      </c>
      <c r="C52">
        <v>1.5798233004731199</v>
      </c>
      <c r="D52">
        <v>1.5798233004731199</v>
      </c>
    </row>
    <row r="53" spans="1:4" x14ac:dyDescent="0.25">
      <c r="A53" s="1">
        <v>26664</v>
      </c>
      <c r="B53">
        <v>1.4612302662949901</v>
      </c>
      <c r="C53">
        <v>1.4612302662949901</v>
      </c>
      <c r="D53">
        <v>1.4612302662949901</v>
      </c>
    </row>
    <row r="54" spans="1:4" x14ac:dyDescent="0.25">
      <c r="A54" s="1">
        <v>26754</v>
      </c>
      <c r="B54">
        <v>2.0284625353757102</v>
      </c>
      <c r="C54">
        <v>2.0284625353757102</v>
      </c>
      <c r="D54">
        <v>2.0284625353757102</v>
      </c>
    </row>
    <row r="55" spans="1:4" x14ac:dyDescent="0.25">
      <c r="A55" s="1">
        <v>26845</v>
      </c>
      <c r="B55">
        <v>2.0085621455500098</v>
      </c>
      <c r="C55">
        <v>2.0085621455500098</v>
      </c>
      <c r="D55">
        <v>2.0085621455500098</v>
      </c>
    </row>
    <row r="56" spans="1:4" x14ac:dyDescent="0.25">
      <c r="A56" s="1">
        <v>26937</v>
      </c>
      <c r="B56">
        <v>2.0560003787818899</v>
      </c>
      <c r="C56">
        <v>2.0560003787818899</v>
      </c>
      <c r="D56">
        <v>2.0560003787818899</v>
      </c>
    </row>
    <row r="57" spans="1:4" x14ac:dyDescent="0.25">
      <c r="A57" s="1">
        <v>27029</v>
      </c>
      <c r="B57">
        <v>1.9618423127536599</v>
      </c>
      <c r="C57">
        <v>1.9618423127536599</v>
      </c>
      <c r="D57">
        <v>1.9618423127536599</v>
      </c>
    </row>
    <row r="58" spans="1:4" x14ac:dyDescent="0.25">
      <c r="A58" s="1">
        <v>27119</v>
      </c>
      <c r="B58">
        <v>2.05763584157142</v>
      </c>
      <c r="C58">
        <v>2.05763584157142</v>
      </c>
      <c r="D58">
        <v>2.05763584157142</v>
      </c>
    </row>
    <row r="59" spans="1:4" x14ac:dyDescent="0.25">
      <c r="A59" s="1">
        <v>27210</v>
      </c>
      <c r="B59">
        <v>2.0377604381018801</v>
      </c>
      <c r="C59">
        <v>2.0377604381018801</v>
      </c>
      <c r="D59">
        <v>2.0377604381018801</v>
      </c>
    </row>
    <row r="60" spans="1:4" x14ac:dyDescent="0.25">
      <c r="A60" s="1">
        <v>27302</v>
      </c>
      <c r="B60">
        <v>1.85077544726299</v>
      </c>
      <c r="C60">
        <v>1.85077544726299</v>
      </c>
      <c r="D60">
        <v>1.85077544726299</v>
      </c>
    </row>
    <row r="61" spans="1:4" x14ac:dyDescent="0.25">
      <c r="A61" s="1">
        <v>27394</v>
      </c>
      <c r="B61">
        <v>1.4186888088702401</v>
      </c>
      <c r="C61">
        <v>1.4186888088702401</v>
      </c>
      <c r="D61">
        <v>1.4186888088702401</v>
      </c>
    </row>
    <row r="62" spans="1:4" x14ac:dyDescent="0.25">
      <c r="A62" s="1">
        <v>27484</v>
      </c>
      <c r="B62">
        <v>1.5080121518765699</v>
      </c>
      <c r="C62">
        <v>1.5080121518765699</v>
      </c>
      <c r="D62">
        <v>1.5080121518765699</v>
      </c>
    </row>
    <row r="63" spans="1:4" x14ac:dyDescent="0.25">
      <c r="A63" s="1">
        <v>27575</v>
      </c>
      <c r="B63">
        <v>1.69875968744492</v>
      </c>
      <c r="C63">
        <v>1.69875968744492</v>
      </c>
      <c r="D63">
        <v>1.69875968744492</v>
      </c>
    </row>
    <row r="64" spans="1:4" x14ac:dyDescent="0.25">
      <c r="A64" s="1">
        <v>27667</v>
      </c>
      <c r="B64">
        <v>1.88082101311669</v>
      </c>
      <c r="C64">
        <v>1.88082101311669</v>
      </c>
      <c r="D64">
        <v>1.88082101311669</v>
      </c>
    </row>
    <row r="65" spans="1:4" x14ac:dyDescent="0.25">
      <c r="A65" s="1">
        <v>27759</v>
      </c>
      <c r="B65">
        <v>1.8257445591473001</v>
      </c>
      <c r="C65">
        <v>1.8257445591473001</v>
      </c>
      <c r="D65">
        <v>1.8257445591473001</v>
      </c>
    </row>
    <row r="66" spans="1:4" x14ac:dyDescent="0.25">
      <c r="A66" s="1">
        <v>27850</v>
      </c>
      <c r="B66">
        <v>1.81314454674202</v>
      </c>
      <c r="C66">
        <v>1.81314454674202</v>
      </c>
      <c r="D66">
        <v>1.81314454674202</v>
      </c>
    </row>
    <row r="67" spans="1:4" x14ac:dyDescent="0.25">
      <c r="A67" s="1">
        <v>27941</v>
      </c>
      <c r="B67">
        <v>2.0097857031483399</v>
      </c>
      <c r="C67">
        <v>2.0097857031483399</v>
      </c>
      <c r="D67">
        <v>2.0097857031483399</v>
      </c>
    </row>
    <row r="68" spans="1:4" x14ac:dyDescent="0.25">
      <c r="A68" s="1">
        <v>28033</v>
      </c>
      <c r="B68">
        <v>2.10162533771976</v>
      </c>
      <c r="C68">
        <v>2.10162533771976</v>
      </c>
      <c r="D68">
        <v>2.10162533771976</v>
      </c>
    </row>
    <row r="69" spans="1:4" x14ac:dyDescent="0.25">
      <c r="A69" s="1">
        <v>28125</v>
      </c>
      <c r="B69">
        <v>1.9104331764710301</v>
      </c>
      <c r="C69">
        <v>1.9104331764710301</v>
      </c>
      <c r="D69">
        <v>1.9104331764710301</v>
      </c>
    </row>
    <row r="70" spans="1:4" x14ac:dyDescent="0.25">
      <c r="A70" s="1">
        <v>28215</v>
      </c>
      <c r="B70">
        <v>2.0880596035588299</v>
      </c>
      <c r="C70">
        <v>2.0880596035588299</v>
      </c>
      <c r="D70">
        <v>2.0880596035588299</v>
      </c>
    </row>
    <row r="71" spans="1:4" x14ac:dyDescent="0.25">
      <c r="A71" s="1">
        <v>28306</v>
      </c>
      <c r="B71">
        <v>2.1251842950528199</v>
      </c>
      <c r="C71">
        <v>2.1251842950528199</v>
      </c>
      <c r="D71">
        <v>2.1251842950528199</v>
      </c>
    </row>
    <row r="72" spans="1:4" x14ac:dyDescent="0.25">
      <c r="A72" s="1">
        <v>28398</v>
      </c>
      <c r="B72">
        <v>2.2360587784528501</v>
      </c>
      <c r="C72">
        <v>2.2360587784528501</v>
      </c>
      <c r="D72">
        <v>2.2360587784528501</v>
      </c>
    </row>
    <row r="73" spans="1:4" x14ac:dyDescent="0.25">
      <c r="A73" s="1">
        <v>28490</v>
      </c>
      <c r="B73">
        <v>2.3350049585135899</v>
      </c>
      <c r="C73">
        <v>2.3350049585135899</v>
      </c>
      <c r="D73">
        <v>2.3350049585135899</v>
      </c>
    </row>
    <row r="74" spans="1:4" x14ac:dyDescent="0.25">
      <c r="A74" s="1">
        <v>28580</v>
      </c>
      <c r="B74">
        <v>2.4620072208596899</v>
      </c>
      <c r="C74">
        <v>2.4620072208596899</v>
      </c>
      <c r="D74">
        <v>2.4620072208596899</v>
      </c>
    </row>
    <row r="75" spans="1:4" x14ac:dyDescent="0.25">
      <c r="A75" s="1">
        <v>28671</v>
      </c>
      <c r="B75">
        <v>2.30021553638674</v>
      </c>
      <c r="C75">
        <v>2.30021553638674</v>
      </c>
      <c r="D75">
        <v>2.30021553638674</v>
      </c>
    </row>
    <row r="76" spans="1:4" x14ac:dyDescent="0.25">
      <c r="A76" s="1">
        <v>28763</v>
      </c>
      <c r="B76">
        <v>2.3366001330236799</v>
      </c>
      <c r="C76">
        <v>2.3366001330236799</v>
      </c>
      <c r="D76">
        <v>2.3366001330236799</v>
      </c>
    </row>
    <row r="77" spans="1:4" x14ac:dyDescent="0.25">
      <c r="A77" s="1">
        <v>28855</v>
      </c>
      <c r="B77">
        <v>2.34444581099602</v>
      </c>
      <c r="C77">
        <v>2.34444581099602</v>
      </c>
      <c r="D77">
        <v>2.34444581099602</v>
      </c>
    </row>
    <row r="78" spans="1:4" x14ac:dyDescent="0.25">
      <c r="A78" s="1">
        <v>28945</v>
      </c>
      <c r="B78">
        <v>2.3016130158909198</v>
      </c>
      <c r="C78">
        <v>2.3016130158909198</v>
      </c>
      <c r="D78">
        <v>2.3016130158909198</v>
      </c>
    </row>
    <row r="79" spans="1:4" x14ac:dyDescent="0.25">
      <c r="A79" s="1">
        <v>29036</v>
      </c>
      <c r="B79">
        <v>2.1692455011868099</v>
      </c>
      <c r="C79">
        <v>2.1692455011868099</v>
      </c>
      <c r="D79">
        <v>2.1692455011868099</v>
      </c>
    </row>
    <row r="80" spans="1:4" x14ac:dyDescent="0.25">
      <c r="A80" s="1">
        <v>29128</v>
      </c>
      <c r="B80">
        <v>2.1433367192454198</v>
      </c>
      <c r="C80">
        <v>2.1433367192454198</v>
      </c>
      <c r="D80">
        <v>2.1433367192454198</v>
      </c>
    </row>
    <row r="81" spans="1:4" x14ac:dyDescent="0.25">
      <c r="A81" s="1">
        <v>29220</v>
      </c>
      <c r="B81">
        <v>2.1616719638263602</v>
      </c>
      <c r="C81">
        <v>2.1616719638263602</v>
      </c>
      <c r="D81">
        <v>2.1616719638263602</v>
      </c>
    </row>
    <row r="82" spans="1:4" x14ac:dyDescent="0.25">
      <c r="A82" s="1">
        <v>29311</v>
      </c>
      <c r="B82">
        <v>2.0748808278634101</v>
      </c>
      <c r="C82">
        <v>2.0748808278634101</v>
      </c>
      <c r="D82">
        <v>2.0748808278634101</v>
      </c>
    </row>
    <row r="83" spans="1:4" x14ac:dyDescent="0.25">
      <c r="A83" s="1">
        <v>29402</v>
      </c>
      <c r="B83">
        <v>1.5027521273576501</v>
      </c>
      <c r="C83">
        <v>1.5027521273576501</v>
      </c>
      <c r="D83">
        <v>1.5027521273576501</v>
      </c>
    </row>
    <row r="84" spans="1:4" x14ac:dyDescent="0.25">
      <c r="A84" s="1">
        <v>29494</v>
      </c>
      <c r="B84">
        <v>1.55355452308069</v>
      </c>
      <c r="C84">
        <v>1.55355452308069</v>
      </c>
      <c r="D84">
        <v>1.55355452308069</v>
      </c>
    </row>
    <row r="85" spans="1:4" x14ac:dyDescent="0.25">
      <c r="A85" s="1">
        <v>29586</v>
      </c>
      <c r="B85">
        <v>1.4714893452964699</v>
      </c>
      <c r="C85">
        <v>1.4714893452964699</v>
      </c>
      <c r="D85">
        <v>1.4714893452964699</v>
      </c>
    </row>
    <row r="86" spans="1:4" x14ac:dyDescent="0.25">
      <c r="A86" s="1">
        <v>29676</v>
      </c>
      <c r="B86">
        <v>1.6955096297486301</v>
      </c>
      <c r="C86">
        <v>1.6955096297486301</v>
      </c>
      <c r="D86">
        <v>1.6955096297486301</v>
      </c>
    </row>
    <row r="87" spans="1:4" x14ac:dyDescent="0.25">
      <c r="A87" s="1">
        <v>29767</v>
      </c>
      <c r="B87">
        <v>1.8245259305460499</v>
      </c>
      <c r="C87">
        <v>1.8245259305460499</v>
      </c>
      <c r="D87">
        <v>1.8245259305460499</v>
      </c>
    </row>
    <row r="88" spans="1:4" x14ac:dyDescent="0.25">
      <c r="A88" s="1">
        <v>29859</v>
      </c>
      <c r="B88">
        <v>2.2591029255703501</v>
      </c>
      <c r="C88">
        <v>2.2591029255703501</v>
      </c>
      <c r="D88">
        <v>2.2591029255703501</v>
      </c>
    </row>
    <row r="89" spans="1:4" x14ac:dyDescent="0.25">
      <c r="A89" s="1">
        <v>29951</v>
      </c>
      <c r="B89">
        <v>2.0388594076498698</v>
      </c>
      <c r="C89">
        <v>2.0388594076498698</v>
      </c>
      <c r="D89">
        <v>2.0388594076498698</v>
      </c>
    </row>
    <row r="90" spans="1:4" x14ac:dyDescent="0.25">
      <c r="A90" s="1">
        <v>30041</v>
      </c>
      <c r="B90">
        <v>2.2509380624122901</v>
      </c>
      <c r="C90">
        <v>2.2509380624122901</v>
      </c>
      <c r="D90">
        <v>2.2509380624122901</v>
      </c>
    </row>
    <row r="91" spans="1:4" x14ac:dyDescent="0.25">
      <c r="A91" s="1">
        <v>30132</v>
      </c>
      <c r="B91">
        <v>2.4820186822106498</v>
      </c>
      <c r="C91">
        <v>2.4820186822106498</v>
      </c>
      <c r="D91">
        <v>2.4820186822106498</v>
      </c>
    </row>
    <row r="92" spans="1:4" x14ac:dyDescent="0.25">
      <c r="A92" s="1">
        <v>30224</v>
      </c>
      <c r="B92">
        <v>2.1799675389014501</v>
      </c>
      <c r="C92">
        <v>2.1799675389014501</v>
      </c>
      <c r="D92">
        <v>2.1799675389014501</v>
      </c>
    </row>
    <row r="93" spans="1:4" x14ac:dyDescent="0.25">
      <c r="A93" s="1">
        <v>30316</v>
      </c>
      <c r="B93">
        <v>1.7188042315554599</v>
      </c>
      <c r="C93">
        <v>1.7188042315554599</v>
      </c>
      <c r="D93">
        <v>1.7188042315554599</v>
      </c>
    </row>
    <row r="94" spans="1:4" x14ac:dyDescent="0.25">
      <c r="A94" s="1">
        <v>30406</v>
      </c>
      <c r="B94">
        <v>2.1364828519458201</v>
      </c>
      <c r="C94">
        <v>2.1364828519458201</v>
      </c>
      <c r="D94">
        <v>2.1364828519458201</v>
      </c>
    </row>
    <row r="95" spans="1:4" x14ac:dyDescent="0.25">
      <c r="A95" s="1">
        <v>30497</v>
      </c>
      <c r="B95">
        <v>2.39802043239373</v>
      </c>
      <c r="C95">
        <v>2.39802043239373</v>
      </c>
      <c r="D95">
        <v>2.39802043239373</v>
      </c>
    </row>
    <row r="96" spans="1:4" x14ac:dyDescent="0.25">
      <c r="A96" s="1">
        <v>30589</v>
      </c>
      <c r="B96">
        <v>2.6515814541429901</v>
      </c>
      <c r="C96">
        <v>2.6515814541429901</v>
      </c>
      <c r="D96">
        <v>2.6515814541429901</v>
      </c>
    </row>
    <row r="97" spans="1:4" x14ac:dyDescent="0.25">
      <c r="A97" s="1">
        <v>30681</v>
      </c>
      <c r="B97">
        <v>2.6598151984569198</v>
      </c>
      <c r="C97">
        <v>2.6598151984569198</v>
      </c>
      <c r="D97">
        <v>2.6598151984569198</v>
      </c>
    </row>
    <row r="98" spans="1:4" x14ac:dyDescent="0.25">
      <c r="A98" s="1">
        <v>30772</v>
      </c>
      <c r="B98">
        <v>2.7506832295059498</v>
      </c>
      <c r="C98">
        <v>2.7506832295059498</v>
      </c>
      <c r="D98">
        <v>2.7506832295059498</v>
      </c>
    </row>
    <row r="99" spans="1:4" x14ac:dyDescent="0.25">
      <c r="A99" s="1">
        <v>30863</v>
      </c>
      <c r="B99">
        <v>2.9654200936267601</v>
      </c>
      <c r="C99">
        <v>2.9654200936267601</v>
      </c>
      <c r="D99">
        <v>2.9654200936267601</v>
      </c>
    </row>
    <row r="100" spans="1:4" x14ac:dyDescent="0.25">
      <c r="A100" s="1">
        <v>30955</v>
      </c>
      <c r="B100">
        <v>2.7353766092402001</v>
      </c>
      <c r="C100">
        <v>2.7353766092402001</v>
      </c>
      <c r="D100">
        <v>2.7353766092402001</v>
      </c>
    </row>
    <row r="101" spans="1:4" x14ac:dyDescent="0.25">
      <c r="A101" s="1">
        <v>31047</v>
      </c>
      <c r="B101">
        <v>2.5046873834107202</v>
      </c>
      <c r="C101">
        <v>2.5046873834107202</v>
      </c>
      <c r="D101">
        <v>2.5046873834107202</v>
      </c>
    </row>
    <row r="102" spans="1:4" x14ac:dyDescent="0.25">
      <c r="A102" s="1">
        <v>31137</v>
      </c>
      <c r="B102">
        <v>3.1118682760489</v>
      </c>
      <c r="C102">
        <v>3.1118682760489</v>
      </c>
      <c r="D102">
        <v>3.1118682760489</v>
      </c>
    </row>
    <row r="103" spans="1:4" x14ac:dyDescent="0.25">
      <c r="A103" s="1">
        <v>31228</v>
      </c>
      <c r="B103">
        <v>2.8238905601422202</v>
      </c>
      <c r="C103">
        <v>2.8238905601422202</v>
      </c>
      <c r="D103">
        <v>2.8238905601422202</v>
      </c>
    </row>
    <row r="104" spans="1:4" x14ac:dyDescent="0.25">
      <c r="A104" s="1">
        <v>31320</v>
      </c>
      <c r="B104">
        <v>2.9103425137149301</v>
      </c>
      <c r="C104">
        <v>2.9103425137149301</v>
      </c>
      <c r="D104">
        <v>2.9103425137149301</v>
      </c>
    </row>
    <row r="105" spans="1:4" x14ac:dyDescent="0.25">
      <c r="A105" s="1">
        <v>31412</v>
      </c>
      <c r="B105">
        <v>2.6019551684790101</v>
      </c>
      <c r="C105">
        <v>2.6019551684790101</v>
      </c>
      <c r="D105">
        <v>2.6019551684790101</v>
      </c>
    </row>
    <row r="106" spans="1:4" x14ac:dyDescent="0.25">
      <c r="A106" s="1">
        <v>31502</v>
      </c>
      <c r="B106">
        <v>2.4916711133693101</v>
      </c>
      <c r="C106">
        <v>2.4916711133693101</v>
      </c>
      <c r="D106">
        <v>2.4916711133693101</v>
      </c>
    </row>
    <row r="107" spans="1:4" x14ac:dyDescent="0.25">
      <c r="A107" s="1">
        <v>31593</v>
      </c>
      <c r="B107">
        <v>2.05370255843523</v>
      </c>
      <c r="C107">
        <v>2.05370255843523</v>
      </c>
      <c r="D107">
        <v>2.05370255843523</v>
      </c>
    </row>
    <row r="108" spans="1:4" x14ac:dyDescent="0.25">
      <c r="A108" s="1">
        <v>31685</v>
      </c>
      <c r="B108">
        <v>1.9600548017473101</v>
      </c>
      <c r="C108">
        <v>1.9600548017473101</v>
      </c>
      <c r="D108">
        <v>1.9600548017473101</v>
      </c>
    </row>
    <row r="109" spans="1:4" x14ac:dyDescent="0.25">
      <c r="A109" s="1">
        <v>31777</v>
      </c>
      <c r="B109">
        <v>1.9890860268221899</v>
      </c>
      <c r="C109">
        <v>1.9890860268221899</v>
      </c>
      <c r="D109">
        <v>1.9890860268221899</v>
      </c>
    </row>
    <row r="110" spans="1:4" x14ac:dyDescent="0.25">
      <c r="A110" s="1">
        <v>31867</v>
      </c>
      <c r="B110">
        <v>2.16639377767796</v>
      </c>
      <c r="C110">
        <v>2.16639377767796</v>
      </c>
      <c r="D110">
        <v>2.16639377767796</v>
      </c>
    </row>
    <row r="111" spans="1:4" x14ac:dyDescent="0.25">
      <c r="A111" s="1">
        <v>31958</v>
      </c>
      <c r="B111">
        <v>2.3831849786674</v>
      </c>
      <c r="C111">
        <v>2.3831849786674</v>
      </c>
      <c r="D111">
        <v>2.3831849786674</v>
      </c>
    </row>
    <row r="112" spans="1:4" x14ac:dyDescent="0.25">
      <c r="A112" s="1">
        <v>32050</v>
      </c>
      <c r="B112">
        <v>2.4062205141261401</v>
      </c>
      <c r="C112">
        <v>2.4062205141261401</v>
      </c>
      <c r="D112">
        <v>2.4062205141261401</v>
      </c>
    </row>
    <row r="113" spans="1:4" x14ac:dyDescent="0.25">
      <c r="A113" s="1">
        <v>32142</v>
      </c>
      <c r="B113">
        <v>2.1844897537449701</v>
      </c>
      <c r="C113">
        <v>2.1844897537449701</v>
      </c>
      <c r="D113">
        <v>2.1844897537449701</v>
      </c>
    </row>
    <row r="114" spans="1:4" x14ac:dyDescent="0.25">
      <c r="A114" s="1">
        <v>32233</v>
      </c>
      <c r="B114">
        <v>2.2616696065691699</v>
      </c>
      <c r="C114">
        <v>2.2616696065691699</v>
      </c>
      <c r="D114">
        <v>2.2616696065691699</v>
      </c>
    </row>
    <row r="115" spans="1:4" x14ac:dyDescent="0.25">
      <c r="A115" s="1">
        <v>32324</v>
      </c>
      <c r="B115">
        <v>2.3486862564142799</v>
      </c>
      <c r="C115">
        <v>2.3486862564142799</v>
      </c>
      <c r="D115">
        <v>2.3486862564142799</v>
      </c>
    </row>
    <row r="116" spans="1:4" x14ac:dyDescent="0.25">
      <c r="A116" s="1">
        <v>32416</v>
      </c>
      <c r="B116">
        <v>2.4284908113147199</v>
      </c>
      <c r="C116">
        <v>2.4284908113147199</v>
      </c>
      <c r="D116">
        <v>2.4284908113147199</v>
      </c>
    </row>
    <row r="117" spans="1:4" x14ac:dyDescent="0.25">
      <c r="A117" s="1">
        <v>32508</v>
      </c>
      <c r="B117">
        <v>2.6357685427629698</v>
      </c>
      <c r="C117">
        <v>2.6357685427629698</v>
      </c>
      <c r="D117">
        <v>2.6357685427629698</v>
      </c>
    </row>
    <row r="118" spans="1:4" x14ac:dyDescent="0.25">
      <c r="A118" s="1">
        <v>32598</v>
      </c>
      <c r="B118">
        <v>2.6523056810207</v>
      </c>
      <c r="C118">
        <v>2.6523056810207</v>
      </c>
      <c r="D118">
        <v>2.6523056810207</v>
      </c>
    </row>
    <row r="119" spans="1:4" x14ac:dyDescent="0.25">
      <c r="A119" s="1">
        <v>32689</v>
      </c>
      <c r="B119">
        <v>2.4162151033176902</v>
      </c>
      <c r="C119">
        <v>2.4162151033176902</v>
      </c>
      <c r="D119">
        <v>2.4162151033176902</v>
      </c>
    </row>
    <row r="120" spans="1:4" x14ac:dyDescent="0.25">
      <c r="A120" s="1">
        <v>32781</v>
      </c>
      <c r="B120">
        <v>2.1949205427135001</v>
      </c>
      <c r="C120">
        <v>2.1949205427135001</v>
      </c>
      <c r="D120">
        <v>2.1949205427135001</v>
      </c>
    </row>
    <row r="121" spans="1:4" x14ac:dyDescent="0.25">
      <c r="A121" s="1">
        <v>32873</v>
      </c>
      <c r="B121">
        <v>2.0862729472561399</v>
      </c>
      <c r="C121">
        <v>2.0862729472561399</v>
      </c>
      <c r="D121">
        <v>2.0862729472561399</v>
      </c>
    </row>
    <row r="122" spans="1:4" x14ac:dyDescent="0.25">
      <c r="A122" s="1">
        <v>32963</v>
      </c>
      <c r="B122">
        <v>2.4816843761176699</v>
      </c>
      <c r="C122">
        <v>2.4816843761176699</v>
      </c>
      <c r="D122">
        <v>2.4816843761176699</v>
      </c>
    </row>
    <row r="123" spans="1:4" x14ac:dyDescent="0.25">
      <c r="A123" s="1">
        <v>33054</v>
      </c>
      <c r="B123">
        <v>2.5109670653052198</v>
      </c>
      <c r="C123">
        <v>2.5109670653052198</v>
      </c>
      <c r="D123">
        <v>2.5109670653052198</v>
      </c>
    </row>
    <row r="124" spans="1:4" x14ac:dyDescent="0.25">
      <c r="A124" s="1">
        <v>33146</v>
      </c>
      <c r="B124">
        <v>2.4648362190355599</v>
      </c>
      <c r="C124">
        <v>2.4648362190355599</v>
      </c>
      <c r="D124">
        <v>2.4648362190355599</v>
      </c>
    </row>
    <row r="125" spans="1:4" x14ac:dyDescent="0.25">
      <c r="A125" s="1">
        <v>33238</v>
      </c>
      <c r="B125">
        <v>2.2003038345124701</v>
      </c>
      <c r="C125">
        <v>2.2003038345124701</v>
      </c>
      <c r="D125">
        <v>2.2003038345124701</v>
      </c>
    </row>
    <row r="126" spans="1:4" x14ac:dyDescent="0.25">
      <c r="A126" s="1">
        <v>33328</v>
      </c>
      <c r="B126">
        <v>2.25907475597156</v>
      </c>
      <c r="C126">
        <v>2.25907475597156</v>
      </c>
      <c r="D126">
        <v>2.25907475597156</v>
      </c>
    </row>
    <row r="127" spans="1:4" x14ac:dyDescent="0.25">
      <c r="A127" s="1">
        <v>33419</v>
      </c>
      <c r="B127">
        <v>2.4302161916448299</v>
      </c>
      <c r="C127">
        <v>2.4302161916448299</v>
      </c>
      <c r="D127">
        <v>2.4302161916448299</v>
      </c>
    </row>
    <row r="128" spans="1:4" x14ac:dyDescent="0.25">
      <c r="A128" s="1">
        <v>33511</v>
      </c>
      <c r="B128">
        <v>2.38988506602607</v>
      </c>
      <c r="C128">
        <v>2.38988506602607</v>
      </c>
      <c r="D128">
        <v>2.38988506602607</v>
      </c>
    </row>
    <row r="129" spans="1:4" x14ac:dyDescent="0.25">
      <c r="A129" s="1">
        <v>33603</v>
      </c>
      <c r="B129">
        <v>2.2556180937290802</v>
      </c>
      <c r="C129">
        <v>2.2556180937290802</v>
      </c>
      <c r="D129">
        <v>2.2556180937290802</v>
      </c>
    </row>
    <row r="130" spans="1:4" x14ac:dyDescent="0.25">
      <c r="A130" s="1">
        <v>33694</v>
      </c>
      <c r="B130">
        <v>2.5878089736052901</v>
      </c>
      <c r="C130">
        <v>2.5878089736052901</v>
      </c>
      <c r="D130">
        <v>2.5878089736052901</v>
      </c>
    </row>
    <row r="131" spans="1:4" x14ac:dyDescent="0.25">
      <c r="A131" s="1">
        <v>33785</v>
      </c>
      <c r="B131">
        <v>2.5035041215564799</v>
      </c>
      <c r="C131">
        <v>2.5035041215564799</v>
      </c>
      <c r="D131">
        <v>2.5035041215564799</v>
      </c>
    </row>
    <row r="132" spans="1:4" x14ac:dyDescent="0.25">
      <c r="A132" s="1">
        <v>33877</v>
      </c>
      <c r="B132">
        <v>2.2817221238626302</v>
      </c>
      <c r="C132">
        <v>2.2817221238626302</v>
      </c>
      <c r="D132">
        <v>2.2817221238626302</v>
      </c>
    </row>
    <row r="133" spans="1:4" x14ac:dyDescent="0.25">
      <c r="A133" s="1">
        <v>33969</v>
      </c>
      <c r="B133">
        <v>2.2621093223773299</v>
      </c>
      <c r="C133">
        <v>2.2621093223773299</v>
      </c>
      <c r="D133">
        <v>2.2621093223773299</v>
      </c>
    </row>
    <row r="134" spans="1:4" x14ac:dyDescent="0.25">
      <c r="A134" s="1">
        <v>34059</v>
      </c>
      <c r="B134">
        <v>2.1026886181900499</v>
      </c>
      <c r="C134">
        <v>2.1026886181900499</v>
      </c>
      <c r="D134">
        <v>2.1026886181900499</v>
      </c>
    </row>
    <row r="135" spans="1:4" x14ac:dyDescent="0.25">
      <c r="A135" s="1">
        <v>34150</v>
      </c>
      <c r="B135">
        <v>1.9469845396387699</v>
      </c>
      <c r="C135">
        <v>1.9469845396387699</v>
      </c>
      <c r="D135">
        <v>1.9469845396387699</v>
      </c>
    </row>
    <row r="136" spans="1:4" x14ac:dyDescent="0.25">
      <c r="A136" s="1">
        <v>34242</v>
      </c>
      <c r="B136">
        <v>2.0203593982602501</v>
      </c>
      <c r="C136">
        <v>2.0203593982602501</v>
      </c>
      <c r="D136">
        <v>2.0203593982602501</v>
      </c>
    </row>
    <row r="137" spans="1:4" x14ac:dyDescent="0.25">
      <c r="A137" s="1">
        <v>34334</v>
      </c>
      <c r="B137">
        <v>2.23197293460988</v>
      </c>
      <c r="C137">
        <v>2.23197293460988</v>
      </c>
      <c r="D137">
        <v>2.23197293460988</v>
      </c>
    </row>
    <row r="138" spans="1:4" x14ac:dyDescent="0.25">
      <c r="A138" s="1">
        <v>34424</v>
      </c>
      <c r="B138">
        <v>2.3440947043225502</v>
      </c>
      <c r="C138">
        <v>2.3440947043225502</v>
      </c>
      <c r="D138">
        <v>2.3440947043225502</v>
      </c>
    </row>
    <row r="139" spans="1:4" x14ac:dyDescent="0.25">
      <c r="A139" s="1">
        <v>34515</v>
      </c>
      <c r="B139">
        <v>2.4420227737712001</v>
      </c>
      <c r="C139">
        <v>2.4420227737712001</v>
      </c>
      <c r="D139">
        <v>2.4420227737712001</v>
      </c>
    </row>
    <row r="140" spans="1:4" x14ac:dyDescent="0.25">
      <c r="A140" s="1">
        <v>34607</v>
      </c>
      <c r="B140">
        <v>2.4569923728129202</v>
      </c>
      <c r="C140">
        <v>2.4569923728129202</v>
      </c>
      <c r="D140">
        <v>2.4569923728129202</v>
      </c>
    </row>
    <row r="141" spans="1:4" x14ac:dyDescent="0.25">
      <c r="A141" s="1">
        <v>34699</v>
      </c>
      <c r="B141">
        <v>2.4341665508770198</v>
      </c>
      <c r="C141">
        <v>2.4341665508770198</v>
      </c>
      <c r="D141">
        <v>2.4341665508770198</v>
      </c>
    </row>
    <row r="142" spans="1:4" x14ac:dyDescent="0.25">
      <c r="A142" s="1">
        <v>34789</v>
      </c>
      <c r="B142">
        <v>2.4504021600275498</v>
      </c>
      <c r="C142">
        <v>2.4504021600275498</v>
      </c>
      <c r="D142">
        <v>2.4504021600275498</v>
      </c>
    </row>
    <row r="143" spans="1:4" x14ac:dyDescent="0.25">
      <c r="A143" s="1">
        <v>34880</v>
      </c>
      <c r="B143">
        <v>2.26689735145683</v>
      </c>
      <c r="C143">
        <v>2.26689735145683</v>
      </c>
      <c r="D143">
        <v>2.26689735145683</v>
      </c>
    </row>
    <row r="144" spans="1:4" x14ac:dyDescent="0.25">
      <c r="A144" s="1">
        <v>34972</v>
      </c>
      <c r="B144">
        <v>2.2786823897221198</v>
      </c>
      <c r="C144">
        <v>2.2786823897221198</v>
      </c>
      <c r="D144">
        <v>2.2786823897221198</v>
      </c>
    </row>
    <row r="145" spans="1:4" x14ac:dyDescent="0.25">
      <c r="A145" s="1">
        <v>35064</v>
      </c>
      <c r="B145">
        <v>2.2836175994081498</v>
      </c>
      <c r="C145">
        <v>2.2836175994081498</v>
      </c>
      <c r="D145">
        <v>2.2836175994081498</v>
      </c>
    </row>
    <row r="146" spans="1:4" x14ac:dyDescent="0.25">
      <c r="A146" s="1">
        <v>35155</v>
      </c>
      <c r="B146">
        <v>2.3790991379181201</v>
      </c>
      <c r="C146">
        <v>2.3790991379181201</v>
      </c>
      <c r="D146">
        <v>2.3790991379181201</v>
      </c>
    </row>
    <row r="147" spans="1:4" x14ac:dyDescent="0.25">
      <c r="A147" s="1">
        <v>35246</v>
      </c>
      <c r="B147">
        <v>2.5382447901062801</v>
      </c>
      <c r="C147">
        <v>2.5382447901062801</v>
      </c>
      <c r="D147">
        <v>2.5382447901062801</v>
      </c>
    </row>
    <row r="148" spans="1:4" x14ac:dyDescent="0.25">
      <c r="A148" s="1">
        <v>35338</v>
      </c>
      <c r="B148">
        <v>2.58002512357143</v>
      </c>
      <c r="C148">
        <v>2.58002512357143</v>
      </c>
      <c r="D148">
        <v>2.58002512357143</v>
      </c>
    </row>
    <row r="149" spans="1:4" x14ac:dyDescent="0.25">
      <c r="A149" s="1">
        <v>35430</v>
      </c>
      <c r="B149">
        <v>2.5735454926899002</v>
      </c>
      <c r="C149">
        <v>2.5735454926899002</v>
      </c>
      <c r="D149">
        <v>2.5735454926899002</v>
      </c>
    </row>
    <row r="150" spans="1:4" x14ac:dyDescent="0.25">
      <c r="A150" s="1">
        <v>35520</v>
      </c>
      <c r="B150">
        <v>2.6655576273788002</v>
      </c>
      <c r="C150">
        <v>2.6655576273788002</v>
      </c>
      <c r="D150">
        <v>2.6655576273788002</v>
      </c>
    </row>
    <row r="151" spans="1:4" x14ac:dyDescent="0.25">
      <c r="A151" s="1">
        <v>35611</v>
      </c>
      <c r="B151">
        <v>2.7092750311142799</v>
      </c>
      <c r="C151">
        <v>2.7092750311142799</v>
      </c>
      <c r="D151">
        <v>2.7092750311142799</v>
      </c>
    </row>
    <row r="152" spans="1:4" x14ac:dyDescent="0.25">
      <c r="A152" s="1">
        <v>35703</v>
      </c>
      <c r="B152">
        <v>2.53155955531046</v>
      </c>
      <c r="C152">
        <v>2.53155955531046</v>
      </c>
      <c r="D152">
        <v>2.53155955531046</v>
      </c>
    </row>
    <row r="153" spans="1:4" x14ac:dyDescent="0.25">
      <c r="A153" s="1">
        <v>35795</v>
      </c>
      <c r="B153">
        <v>2.7110572084698701</v>
      </c>
      <c r="C153">
        <v>2.7110572084698701</v>
      </c>
      <c r="D153">
        <v>2.7110572084698701</v>
      </c>
    </row>
    <row r="154" spans="1:4" x14ac:dyDescent="0.25">
      <c r="A154" s="1">
        <v>35885</v>
      </c>
      <c r="B154">
        <v>2.6791254116909902</v>
      </c>
      <c r="C154">
        <v>2.6791254116909902</v>
      </c>
      <c r="D154">
        <v>2.6791254116909902</v>
      </c>
    </row>
    <row r="155" spans="1:4" x14ac:dyDescent="0.25">
      <c r="A155" s="1">
        <v>35976</v>
      </c>
      <c r="B155">
        <v>2.6773209307637398</v>
      </c>
      <c r="C155">
        <v>2.6773209307637398</v>
      </c>
      <c r="D155">
        <v>2.6773209307637398</v>
      </c>
    </row>
    <row r="156" spans="1:4" x14ac:dyDescent="0.25">
      <c r="A156" s="1">
        <v>36068</v>
      </c>
      <c r="B156">
        <v>2.4641866270983899</v>
      </c>
      <c r="C156">
        <v>2.4641866270983899</v>
      </c>
      <c r="D156">
        <v>2.4641866270983899</v>
      </c>
    </row>
    <row r="157" spans="1:4" x14ac:dyDescent="0.25">
      <c r="A157" s="1">
        <v>36160</v>
      </c>
      <c r="B157">
        <v>2.27761457617048</v>
      </c>
      <c r="C157">
        <v>2.27761457617048</v>
      </c>
      <c r="D157">
        <v>2.27761457617048</v>
      </c>
    </row>
    <row r="158" spans="1:4" x14ac:dyDescent="0.25">
      <c r="A158" s="1">
        <v>36250</v>
      </c>
      <c r="B158">
        <v>2.5664172072532998</v>
      </c>
      <c r="C158">
        <v>2.5664172072532998</v>
      </c>
      <c r="D158">
        <v>2.5664172072532998</v>
      </c>
    </row>
    <row r="159" spans="1:4" x14ac:dyDescent="0.25">
      <c r="A159" s="1">
        <v>36341</v>
      </c>
      <c r="B159">
        <v>2.4245570046622298</v>
      </c>
      <c r="C159">
        <v>2.4245570046622298</v>
      </c>
      <c r="D159">
        <v>2.4245570046622298</v>
      </c>
    </row>
    <row r="160" spans="1:4" x14ac:dyDescent="0.25">
      <c r="A160" s="1">
        <v>36433</v>
      </c>
      <c r="B160">
        <v>2.3088832305327802</v>
      </c>
      <c r="C160">
        <v>2.3088832305327802</v>
      </c>
      <c r="D160">
        <v>2.3088832305327802</v>
      </c>
    </row>
    <row r="161" spans="1:4" x14ac:dyDescent="0.25">
      <c r="A161" s="1">
        <v>36525</v>
      </c>
      <c r="B161">
        <v>2.4277927842234299</v>
      </c>
      <c r="C161">
        <v>2.4277927842234299</v>
      </c>
      <c r="D161">
        <v>2.4277927842234299</v>
      </c>
    </row>
    <row r="162" spans="1:4" x14ac:dyDescent="0.25">
      <c r="A162" s="1">
        <v>36616</v>
      </c>
      <c r="B162">
        <v>2.2648554143441402</v>
      </c>
      <c r="C162">
        <v>2.2648554143441402</v>
      </c>
      <c r="D162">
        <v>2.2648554143441402</v>
      </c>
    </row>
    <row r="163" spans="1:4" x14ac:dyDescent="0.25">
      <c r="A163" s="1">
        <v>36707</v>
      </c>
      <c r="B163">
        <v>1.8149942746744501</v>
      </c>
      <c r="C163">
        <v>1.8149942746744501</v>
      </c>
      <c r="D163">
        <v>1.8149942746744501</v>
      </c>
    </row>
    <row r="164" spans="1:4" x14ac:dyDescent="0.25">
      <c r="A164" s="1">
        <v>36799</v>
      </c>
      <c r="B164">
        <v>1.7434249205359</v>
      </c>
      <c r="C164">
        <v>1.7434249205359</v>
      </c>
      <c r="D164">
        <v>1.7434249205359</v>
      </c>
    </row>
    <row r="165" spans="1:4" x14ac:dyDescent="0.25">
      <c r="A165" s="1">
        <v>36891</v>
      </c>
      <c r="B165">
        <v>1.5318989856698899</v>
      </c>
      <c r="C165">
        <v>1.5318989856698899</v>
      </c>
      <c r="D165">
        <v>1.5318989856698899</v>
      </c>
    </row>
    <row r="166" spans="1:4" x14ac:dyDescent="0.25">
      <c r="A166" s="1">
        <v>36981</v>
      </c>
      <c r="B166">
        <v>1.58780135332665</v>
      </c>
      <c r="C166">
        <v>1.58780135332665</v>
      </c>
      <c r="D166">
        <v>1.58780135332665</v>
      </c>
    </row>
    <row r="167" spans="1:4" x14ac:dyDescent="0.25">
      <c r="A167" s="1">
        <v>37072</v>
      </c>
      <c r="B167">
        <v>1.5826216382957701</v>
      </c>
      <c r="C167">
        <v>1.5826216382957701</v>
      </c>
      <c r="D167">
        <v>1.5826216382957701</v>
      </c>
    </row>
    <row r="168" spans="1:4" x14ac:dyDescent="0.25">
      <c r="A168" s="1">
        <v>37164</v>
      </c>
      <c r="B168">
        <v>1.2893901336248299</v>
      </c>
      <c r="C168">
        <v>1.2893901336248299</v>
      </c>
      <c r="D168">
        <v>1.2893901336248299</v>
      </c>
    </row>
    <row r="169" spans="1:4" x14ac:dyDescent="0.25">
      <c r="A169" s="1">
        <v>37256</v>
      </c>
      <c r="B169">
        <v>1.31171260213319</v>
      </c>
      <c r="C169">
        <v>1.31171260213319</v>
      </c>
      <c r="D169">
        <v>1.31171260213319</v>
      </c>
    </row>
    <row r="170" spans="1:4" x14ac:dyDescent="0.25">
      <c r="A170" s="1">
        <v>37346</v>
      </c>
      <c r="B170">
        <v>1.61415633526429</v>
      </c>
      <c r="C170">
        <v>1.61415633526429</v>
      </c>
      <c r="D170">
        <v>1.61415633526429</v>
      </c>
    </row>
    <row r="171" spans="1:4" x14ac:dyDescent="0.25">
      <c r="A171" s="1">
        <v>37437</v>
      </c>
      <c r="B171">
        <v>1.52530253954492</v>
      </c>
      <c r="C171">
        <v>1.52530253954492</v>
      </c>
      <c r="D171">
        <v>1.52530253954492</v>
      </c>
    </row>
    <row r="172" spans="1:4" x14ac:dyDescent="0.25">
      <c r="A172" s="1">
        <v>37529</v>
      </c>
      <c r="B172">
        <v>1.2334207096931999</v>
      </c>
      <c r="C172">
        <v>1.2334207096931999</v>
      </c>
      <c r="D172">
        <v>1.2334207096931999</v>
      </c>
    </row>
    <row r="173" spans="1:4" x14ac:dyDescent="0.25">
      <c r="A173" s="1">
        <v>37621</v>
      </c>
      <c r="B173">
        <v>1.1182402771720601</v>
      </c>
      <c r="C173">
        <v>1.1182402771720601</v>
      </c>
      <c r="D173">
        <v>1.1182402771720601</v>
      </c>
    </row>
    <row r="174" spans="1:4" x14ac:dyDescent="0.25">
      <c r="A174" s="1">
        <v>37711</v>
      </c>
      <c r="B174">
        <v>1.23472115259378</v>
      </c>
      <c r="C174">
        <v>1.23472115259378</v>
      </c>
      <c r="D174">
        <v>1.23472115259378</v>
      </c>
    </row>
    <row r="175" spans="1:4" x14ac:dyDescent="0.25">
      <c r="A175" s="1">
        <v>37802</v>
      </c>
      <c r="B175">
        <v>1.47077311740172</v>
      </c>
      <c r="C175">
        <v>1.47077311740172</v>
      </c>
      <c r="D175">
        <v>1.47077311740172</v>
      </c>
    </row>
    <row r="176" spans="1:4" x14ac:dyDescent="0.25">
      <c r="A176" s="1">
        <v>37894</v>
      </c>
      <c r="B176">
        <v>1.66358920400468</v>
      </c>
      <c r="C176">
        <v>1.66358920400468</v>
      </c>
      <c r="D176">
        <v>1.66358920400468</v>
      </c>
    </row>
    <row r="177" spans="1:4" x14ac:dyDescent="0.25">
      <c r="A177" s="1">
        <v>37986</v>
      </c>
      <c r="B177">
        <v>1.79286202524205</v>
      </c>
      <c r="C177">
        <v>1.79286202524205</v>
      </c>
      <c r="D177">
        <v>1.79286202524205</v>
      </c>
    </row>
    <row r="178" spans="1:4" x14ac:dyDescent="0.25">
      <c r="A178" s="1">
        <v>38077</v>
      </c>
      <c r="B178">
        <v>1.71896663176228</v>
      </c>
      <c r="C178">
        <v>1.71896663176228</v>
      </c>
      <c r="D178">
        <v>1.71896663176228</v>
      </c>
    </row>
    <row r="179" spans="1:4" x14ac:dyDescent="0.25">
      <c r="A179" s="1">
        <v>38168</v>
      </c>
      <c r="B179">
        <v>1.79827651213742</v>
      </c>
      <c r="C179">
        <v>1.79827651213742</v>
      </c>
      <c r="D179">
        <v>1.79827651213742</v>
      </c>
    </row>
    <row r="180" spans="1:4" x14ac:dyDescent="0.25">
      <c r="A180" s="1">
        <v>38260</v>
      </c>
      <c r="B180">
        <v>1.69163714822125</v>
      </c>
      <c r="C180">
        <v>1.69163714822125</v>
      </c>
      <c r="D180">
        <v>1.69163714822125</v>
      </c>
    </row>
    <row r="181" spans="1:4" x14ac:dyDescent="0.25">
      <c r="A181" s="1">
        <v>38352</v>
      </c>
      <c r="B181">
        <v>1.65269135302644</v>
      </c>
      <c r="C181">
        <v>1.65269135302644</v>
      </c>
      <c r="D181">
        <v>1.65269135302644</v>
      </c>
    </row>
    <row r="182" spans="1:4" x14ac:dyDescent="0.25">
      <c r="A182" s="1">
        <v>38442</v>
      </c>
      <c r="B182">
        <v>1.7018063856552601</v>
      </c>
      <c r="C182">
        <v>1.7018063856552601</v>
      </c>
      <c r="D182">
        <v>1.7018063856552601</v>
      </c>
    </row>
    <row r="183" spans="1:4" x14ac:dyDescent="0.25">
      <c r="A183" s="1">
        <v>38533</v>
      </c>
      <c r="B183">
        <v>1.44295484346187</v>
      </c>
      <c r="C183">
        <v>1.44295484346187</v>
      </c>
      <c r="D183">
        <v>1.44295484346187</v>
      </c>
    </row>
    <row r="184" spans="1:4" x14ac:dyDescent="0.25">
      <c r="A184" s="1">
        <v>38625</v>
      </c>
      <c r="B184">
        <v>1.44025067921225</v>
      </c>
      <c r="C184">
        <v>1.44025067921225</v>
      </c>
      <c r="D184">
        <v>1.44025067921225</v>
      </c>
    </row>
    <row r="185" spans="1:4" x14ac:dyDescent="0.25">
      <c r="A185" s="1">
        <v>38717</v>
      </c>
      <c r="B185">
        <v>1.3977107148072501</v>
      </c>
      <c r="C185">
        <v>1.3977107148072501</v>
      </c>
      <c r="D185">
        <v>1.3977107148072501</v>
      </c>
    </row>
    <row r="186" spans="1:4" x14ac:dyDescent="0.25">
      <c r="A186" s="1">
        <v>38807</v>
      </c>
      <c r="B186">
        <v>1.4129837960021101</v>
      </c>
      <c r="C186">
        <v>1.4129837960021101</v>
      </c>
      <c r="D186">
        <v>1.4129837960021101</v>
      </c>
    </row>
    <row r="187" spans="1:4" x14ac:dyDescent="0.25">
      <c r="A187" s="1">
        <v>38898</v>
      </c>
      <c r="B187">
        <v>1.5093619581987201</v>
      </c>
      <c r="C187">
        <v>1.5093619581987201</v>
      </c>
      <c r="D187">
        <v>1.5093619581987201</v>
      </c>
    </row>
    <row r="188" spans="1:4" x14ac:dyDescent="0.25">
      <c r="A188" s="1">
        <v>38990</v>
      </c>
      <c r="B188">
        <v>1.3528086326673501</v>
      </c>
      <c r="C188">
        <v>1.3528086326673501</v>
      </c>
      <c r="D188">
        <v>1.3528086326673501</v>
      </c>
    </row>
    <row r="189" spans="1:4" x14ac:dyDescent="0.25">
      <c r="A189" s="1">
        <v>39082</v>
      </c>
      <c r="B189">
        <v>1.3957250362592899</v>
      </c>
      <c r="C189">
        <v>1.3957250362592899</v>
      </c>
      <c r="D189">
        <v>1.3957250362592899</v>
      </c>
    </row>
    <row r="190" spans="1:4" x14ac:dyDescent="0.25">
      <c r="A190" s="1">
        <v>39172</v>
      </c>
      <c r="B190">
        <v>1.6105745507387099</v>
      </c>
      <c r="C190">
        <v>1.6105745507387099</v>
      </c>
      <c r="D190">
        <v>1.6105745507387099</v>
      </c>
    </row>
    <row r="191" spans="1:4" x14ac:dyDescent="0.25">
      <c r="A191" s="1">
        <v>39263</v>
      </c>
      <c r="B191">
        <v>1.4284591978960199</v>
      </c>
      <c r="C191">
        <v>1.4284591978960199</v>
      </c>
      <c r="D191">
        <v>1.4284591978960199</v>
      </c>
    </row>
    <row r="192" spans="1:4" x14ac:dyDescent="0.25">
      <c r="A192" s="1">
        <v>39355</v>
      </c>
      <c r="B192">
        <v>1.14898952370089</v>
      </c>
      <c r="C192">
        <v>1.14898952370089</v>
      </c>
      <c r="D192">
        <v>1.14898952370089</v>
      </c>
    </row>
    <row r="193" spans="1:4" x14ac:dyDescent="0.25">
      <c r="A193" s="1">
        <v>39447</v>
      </c>
      <c r="B193">
        <v>0.91980351980310804</v>
      </c>
      <c r="C193">
        <v>0.91980351980310804</v>
      </c>
      <c r="D193">
        <v>0.91980351980310804</v>
      </c>
    </row>
    <row r="194" spans="1:4" x14ac:dyDescent="0.25">
      <c r="A194" s="1">
        <v>39538</v>
      </c>
      <c r="B194">
        <v>0.49877668860125701</v>
      </c>
      <c r="C194">
        <v>0.49877668860125701</v>
      </c>
      <c r="D194">
        <v>0.49877668860125701</v>
      </c>
    </row>
    <row r="195" spans="1:4" x14ac:dyDescent="0.25">
      <c r="A195" s="1">
        <v>39629</v>
      </c>
      <c r="B195">
        <v>0.39283210261441698</v>
      </c>
      <c r="C195">
        <v>0.39283210261441698</v>
      </c>
      <c r="D195">
        <v>0.39283210261441698</v>
      </c>
    </row>
    <row r="196" spans="1:4" x14ac:dyDescent="0.25">
      <c r="A196" s="1">
        <v>39721</v>
      </c>
      <c r="B196">
        <v>0.191818462535809</v>
      </c>
      <c r="C196">
        <v>0.191818462535809</v>
      </c>
      <c r="D196">
        <v>0.191818462535809</v>
      </c>
    </row>
    <row r="197" spans="1:4" x14ac:dyDescent="0.25">
      <c r="A197" s="1">
        <v>39813</v>
      </c>
      <c r="B197">
        <v>-0.868972857465934</v>
      </c>
      <c r="C197">
        <v>-0.868972857465934</v>
      </c>
      <c r="D197">
        <v>-0.868972857465934</v>
      </c>
    </row>
    <row r="198" spans="1:4" x14ac:dyDescent="0.25">
      <c r="A198" s="1">
        <v>39903</v>
      </c>
      <c r="B198">
        <v>-0.615234722226775</v>
      </c>
      <c r="C198">
        <v>-0.615234722226775</v>
      </c>
      <c r="D198">
        <v>-0.615234722226775</v>
      </c>
    </row>
    <row r="199" spans="1:4" x14ac:dyDescent="0.25">
      <c r="A199" s="1">
        <v>39994</v>
      </c>
      <c r="B199">
        <v>-6.0647276884636399E-2</v>
      </c>
      <c r="C199">
        <v>-6.0647276884636399E-2</v>
      </c>
      <c r="D199">
        <v>-6.0647276884636399E-2</v>
      </c>
    </row>
    <row r="200" spans="1:4" x14ac:dyDescent="0.25">
      <c r="A200" s="1">
        <v>40086</v>
      </c>
      <c r="B200">
        <v>0.49653511108269299</v>
      </c>
      <c r="C200">
        <v>0.49653511108269299</v>
      </c>
      <c r="D200">
        <v>0.49653511108269299</v>
      </c>
    </row>
    <row r="201" spans="1:4" x14ac:dyDescent="0.25">
      <c r="A201" s="1">
        <v>40178</v>
      </c>
      <c r="B201">
        <v>0.83193983458603504</v>
      </c>
      <c r="C201">
        <v>0.83193983458603504</v>
      </c>
      <c r="D201">
        <v>0.83193983458603504</v>
      </c>
    </row>
    <row r="202" spans="1:4" x14ac:dyDescent="0.25">
      <c r="A202" s="1">
        <v>40268</v>
      </c>
      <c r="B202">
        <v>0.82561108550201301</v>
      </c>
      <c r="C202">
        <v>0.82561108550201301</v>
      </c>
      <c r="D202">
        <v>0.82561108550201301</v>
      </c>
    </row>
    <row r="203" spans="1:4" x14ac:dyDescent="0.25">
      <c r="A203" s="1">
        <v>40359</v>
      </c>
      <c r="B203">
        <v>0.59481558872693596</v>
      </c>
      <c r="C203">
        <v>0.59481558872693596</v>
      </c>
      <c r="D203">
        <v>0.59481558872693596</v>
      </c>
    </row>
    <row r="204" spans="1:4" x14ac:dyDescent="0.25">
      <c r="A204" s="1">
        <v>40451</v>
      </c>
      <c r="B204">
        <v>0.46821360264279399</v>
      </c>
      <c r="C204">
        <v>0.46821360264279399</v>
      </c>
      <c r="D204">
        <v>0.46821360264279399</v>
      </c>
    </row>
    <row r="205" spans="1:4" x14ac:dyDescent="0.25">
      <c r="A205" s="1">
        <v>40543</v>
      </c>
      <c r="B205">
        <v>0.59651929967875195</v>
      </c>
      <c r="C205">
        <v>0.59651929967875195</v>
      </c>
      <c r="D205">
        <v>0.59651929967875195</v>
      </c>
    </row>
    <row r="206" spans="1:4" x14ac:dyDescent="0.25">
      <c r="A206" s="1">
        <v>40633</v>
      </c>
      <c r="B206">
        <v>0.86953059515519604</v>
      </c>
      <c r="C206">
        <v>0.86953059515519604</v>
      </c>
      <c r="D206">
        <v>0.86953059515519604</v>
      </c>
    </row>
    <row r="207" spans="1:4" x14ac:dyDescent="0.25">
      <c r="A207" s="1">
        <v>40724</v>
      </c>
      <c r="B207">
        <v>0.586408297134134</v>
      </c>
      <c r="C207">
        <v>0.586408297134134</v>
      </c>
      <c r="D207">
        <v>0.586408297134134</v>
      </c>
    </row>
    <row r="208" spans="1:4" x14ac:dyDescent="0.25">
      <c r="A208" s="1">
        <v>40816</v>
      </c>
      <c r="B208">
        <v>0.16404251000136899</v>
      </c>
      <c r="C208">
        <v>0.16404251000136899</v>
      </c>
      <c r="D208">
        <v>0.16404251000136899</v>
      </c>
    </row>
    <row r="209" spans="1:4" x14ac:dyDescent="0.25">
      <c r="A209" s="1">
        <v>40908</v>
      </c>
      <c r="B209">
        <v>-0.18060399978865799</v>
      </c>
      <c r="C209">
        <v>-0.18060399978865799</v>
      </c>
      <c r="D209">
        <v>-0.18060399978865799</v>
      </c>
    </row>
    <row r="210" spans="1:4" x14ac:dyDescent="0.25">
      <c r="A210" s="1">
        <v>40999</v>
      </c>
      <c r="B210">
        <v>0.123489317186337</v>
      </c>
      <c r="C210">
        <v>0.123489317186337</v>
      </c>
      <c r="D210">
        <v>0.123489317186337</v>
      </c>
    </row>
    <row r="211" spans="1:4" x14ac:dyDescent="0.25">
      <c r="A211" s="1">
        <v>41090</v>
      </c>
      <c r="B211">
        <v>-0.16832104207937101</v>
      </c>
      <c r="C211">
        <v>-0.16832104207937101</v>
      </c>
      <c r="D211">
        <v>-0.16832104207937101</v>
      </c>
    </row>
    <row r="212" spans="1:4" x14ac:dyDescent="0.25">
      <c r="A212" s="1">
        <v>41182</v>
      </c>
      <c r="B212">
        <v>7.6222193881991796E-4</v>
      </c>
      <c r="C212">
        <v>7.6222193881991796E-4</v>
      </c>
      <c r="D212">
        <v>7.6222193881991796E-4</v>
      </c>
    </row>
    <row r="213" spans="1:4" x14ac:dyDescent="0.25">
      <c r="A213" s="1">
        <v>41274</v>
      </c>
      <c r="B213">
        <v>0.26476369876792999</v>
      </c>
      <c r="C213">
        <v>0.26476369876792999</v>
      </c>
      <c r="D213">
        <v>0.26476369876792999</v>
      </c>
    </row>
    <row r="214" spans="1:4" x14ac:dyDescent="0.25">
      <c r="A214" s="1">
        <v>41364</v>
      </c>
      <c r="B214">
        <v>0.13126379157186499</v>
      </c>
      <c r="C214">
        <v>0.13126379157186499</v>
      </c>
      <c r="D214">
        <v>0.13126379157186499</v>
      </c>
    </row>
    <row r="215" spans="1:4" x14ac:dyDescent="0.25">
      <c r="A215" s="1">
        <v>41455</v>
      </c>
      <c r="B215">
        <v>0.193192412416267</v>
      </c>
      <c r="C215">
        <v>0.193192412416267</v>
      </c>
      <c r="D215">
        <v>0.193192412416267</v>
      </c>
    </row>
    <row r="216" spans="1:4" x14ac:dyDescent="0.25">
      <c r="A216" s="1">
        <v>41547</v>
      </c>
      <c r="B216">
        <v>0.29164739128705203</v>
      </c>
      <c r="C216">
        <v>0.29164739128705203</v>
      </c>
      <c r="D216">
        <v>0.29164739128705203</v>
      </c>
    </row>
    <row r="217" spans="1:4" x14ac:dyDescent="0.25">
      <c r="A217" s="1">
        <v>41639</v>
      </c>
      <c r="B217">
        <v>0.30535115617708403</v>
      </c>
      <c r="C217">
        <v>0.30535115617708403</v>
      </c>
      <c r="D217">
        <v>0.30535115617708403</v>
      </c>
    </row>
    <row r="218" spans="1:4" x14ac:dyDescent="0.25">
      <c r="A218" s="1">
        <v>41729</v>
      </c>
      <c r="B218">
        <v>0.40902267198686498</v>
      </c>
      <c r="C218">
        <v>0.40902267198686498</v>
      </c>
      <c r="D218">
        <v>0.40902267198686498</v>
      </c>
    </row>
    <row r="219" spans="1:4" x14ac:dyDescent="0.25">
      <c r="A219" s="1">
        <v>41820</v>
      </c>
      <c r="B219">
        <v>0.34708089669660003</v>
      </c>
      <c r="C219">
        <v>0.34708089669660003</v>
      </c>
      <c r="D219">
        <v>0.34708089669660003</v>
      </c>
    </row>
    <row r="220" spans="1:4" x14ac:dyDescent="0.25">
      <c r="A220" s="1">
        <v>41912</v>
      </c>
      <c r="B220">
        <v>0.26650357888926601</v>
      </c>
      <c r="C220">
        <v>0.26650357888926601</v>
      </c>
      <c r="D220">
        <v>0.26650357888926601</v>
      </c>
    </row>
    <row r="221" spans="1:4" x14ac:dyDescent="0.25">
      <c r="A221" s="1">
        <v>42004</v>
      </c>
      <c r="B221">
        <v>9.9587302910853798E-2</v>
      </c>
      <c r="C221">
        <v>9.9587302910853798E-2</v>
      </c>
      <c r="D221">
        <v>9.9587302910853798E-2</v>
      </c>
    </row>
    <row r="222" spans="1:4" x14ac:dyDescent="0.25">
      <c r="A222" s="1">
        <v>42094</v>
      </c>
      <c r="B222">
        <v>8.2960465076262493E-2</v>
      </c>
      <c r="C222">
        <v>8.2960465076262493E-2</v>
      </c>
      <c r="D222">
        <v>8.2960465076262493E-2</v>
      </c>
    </row>
    <row r="223" spans="1:4" x14ac:dyDescent="0.25">
      <c r="A223" s="1">
        <v>42185</v>
      </c>
      <c r="B223">
        <v>0.160794144841585</v>
      </c>
      <c r="C223">
        <v>0.160794144841585</v>
      </c>
      <c r="D223">
        <v>0.160794144841585</v>
      </c>
    </row>
    <row r="224" spans="1:4" x14ac:dyDescent="0.25">
      <c r="A224" s="1">
        <v>42277</v>
      </c>
      <c r="B224">
        <v>-0.10300461333903201</v>
      </c>
      <c r="C224">
        <v>-0.10300461333903201</v>
      </c>
      <c r="D224">
        <v>-0.10300461333903201</v>
      </c>
    </row>
    <row r="225" spans="1:4" x14ac:dyDescent="0.25">
      <c r="A225" s="1">
        <v>42369</v>
      </c>
      <c r="B225">
        <v>-0.123520582255426</v>
      </c>
      <c r="C225">
        <v>-0.123520582255426</v>
      </c>
      <c r="D225">
        <v>-0.123520582255426</v>
      </c>
    </row>
    <row r="226" spans="1:4" x14ac:dyDescent="0.25">
      <c r="A226" s="1">
        <v>42460</v>
      </c>
      <c r="B226">
        <v>-0.31810401791062298</v>
      </c>
      <c r="C226">
        <v>-0.31810401791062298</v>
      </c>
      <c r="D226">
        <v>-0.31810401791062298</v>
      </c>
    </row>
    <row r="227" spans="1:4" x14ac:dyDescent="0.25">
      <c r="A227" s="1">
        <v>42551</v>
      </c>
      <c r="B227">
        <v>-0.100068719894816</v>
      </c>
      <c r="C227">
        <v>-0.100068719894816</v>
      </c>
      <c r="D227">
        <v>-0.100068719894816</v>
      </c>
    </row>
    <row r="228" spans="1:4" x14ac:dyDescent="0.25">
      <c r="A228" s="1">
        <v>42643</v>
      </c>
      <c r="B228">
        <v>-3.37182372188169E-2</v>
      </c>
      <c r="C228">
        <v>-3.37182372188169E-2</v>
      </c>
      <c r="D228">
        <v>-3.37182372188169E-2</v>
      </c>
    </row>
    <row r="229" spans="1:4" x14ac:dyDescent="0.25">
      <c r="A229" s="1">
        <v>42735</v>
      </c>
      <c r="B229">
        <v>0.22807940733759399</v>
      </c>
      <c r="C229">
        <v>0.22807940733759399</v>
      </c>
      <c r="D229">
        <v>0.22807940733759399</v>
      </c>
    </row>
    <row r="230" spans="1:4" x14ac:dyDescent="0.25">
      <c r="A230" s="1">
        <v>42825</v>
      </c>
      <c r="B230">
        <v>0.35560423935461</v>
      </c>
      <c r="C230">
        <v>0.35560423935461</v>
      </c>
      <c r="D230">
        <v>0.35560423935461</v>
      </c>
    </row>
    <row r="231" spans="1:4" x14ac:dyDescent="0.25">
      <c r="A231" s="1">
        <v>42916</v>
      </c>
      <c r="B231">
        <v>0.38492005427758802</v>
      </c>
      <c r="C231">
        <v>0.38492005427758802</v>
      </c>
      <c r="D231">
        <v>0.38492005427758802</v>
      </c>
    </row>
    <row r="232" spans="1:4" x14ac:dyDescent="0.25">
      <c r="A232" s="1">
        <v>43008</v>
      </c>
      <c r="B232">
        <v>0.56735235690767905</v>
      </c>
      <c r="C232">
        <v>0.56735235690767905</v>
      </c>
      <c r="D232">
        <v>0.56735235690767905</v>
      </c>
    </row>
    <row r="233" spans="1:4" x14ac:dyDescent="0.25">
      <c r="A233" s="1">
        <v>43100</v>
      </c>
      <c r="B233">
        <v>0.71981729421116802</v>
      </c>
      <c r="C233">
        <v>0.71981729421116802</v>
      </c>
      <c r="D233">
        <v>0.71981729421116802</v>
      </c>
    </row>
    <row r="234" spans="1:4" x14ac:dyDescent="0.25">
      <c r="A234" s="1">
        <v>43190</v>
      </c>
      <c r="B234">
        <v>0.84140847523066697</v>
      </c>
      <c r="C234">
        <v>0.84140847523066697</v>
      </c>
      <c r="D234">
        <v>0.84140847523066697</v>
      </c>
    </row>
    <row r="235" spans="1:4" x14ac:dyDescent="0.25">
      <c r="A235" s="1">
        <v>43281</v>
      </c>
      <c r="B235">
        <v>0.71599633320955403</v>
      </c>
      <c r="C235">
        <v>0.71599633320955403</v>
      </c>
      <c r="D235">
        <v>0.71599633320955403</v>
      </c>
    </row>
    <row r="236" spans="1:4" x14ac:dyDescent="0.25">
      <c r="A236" s="1">
        <v>43373</v>
      </c>
      <c r="B236">
        <v>0.77759247315953195</v>
      </c>
      <c r="C236">
        <v>0.77759247315953195</v>
      </c>
      <c r="D236">
        <v>0.77759247315953195</v>
      </c>
    </row>
    <row r="237" spans="1:4" x14ac:dyDescent="0.25">
      <c r="A237" s="1">
        <v>43465</v>
      </c>
      <c r="B237">
        <v>0.69196398146929905</v>
      </c>
      <c r="C237">
        <v>0.69196398146929905</v>
      </c>
      <c r="D237">
        <v>0.69196398146929905</v>
      </c>
    </row>
    <row r="238" spans="1:4" x14ac:dyDescent="0.25">
      <c r="A238" s="1">
        <v>43555</v>
      </c>
      <c r="B238">
        <v>0.68824298786893001</v>
      </c>
      <c r="C238">
        <v>0.68824298786893001</v>
      </c>
      <c r="D238">
        <v>0.68824298786893001</v>
      </c>
    </row>
    <row r="239" spans="1:4" x14ac:dyDescent="0.25">
      <c r="A239" s="1">
        <v>43646</v>
      </c>
      <c r="B239">
        <v>0.58583782549122498</v>
      </c>
      <c r="C239">
        <v>0.58583782549122498</v>
      </c>
      <c r="D239">
        <v>0.58583782549122498</v>
      </c>
    </row>
    <row r="240" spans="1:4" x14ac:dyDescent="0.25">
      <c r="A240" s="1">
        <v>43738</v>
      </c>
      <c r="B240">
        <v>0.51540939615554004</v>
      </c>
      <c r="C240">
        <v>0.51540939615554004</v>
      </c>
      <c r="D240">
        <v>0.51540939615554004</v>
      </c>
    </row>
    <row r="241" spans="1:4" x14ac:dyDescent="0.25">
      <c r="A241" s="1">
        <v>43830</v>
      </c>
      <c r="B241">
        <v>0.70422017880766996</v>
      </c>
      <c r="C241">
        <v>0.70422017880766996</v>
      </c>
      <c r="D241">
        <v>0.70422017880766996</v>
      </c>
    </row>
    <row r="242" spans="1:4" x14ac:dyDescent="0.25">
      <c r="A242" s="1">
        <v>43921</v>
      </c>
      <c r="B242">
        <v>0.45497824512874602</v>
      </c>
      <c r="C242">
        <v>0.45497824512874602</v>
      </c>
      <c r="D242">
        <v>0.45497824512874602</v>
      </c>
    </row>
    <row r="243" spans="1:4" x14ac:dyDescent="0.25">
      <c r="A243" s="1">
        <v>44012</v>
      </c>
      <c r="B243">
        <v>0.25579786434169499</v>
      </c>
      <c r="C243">
        <v>0.25579786434169499</v>
      </c>
      <c r="D243">
        <v>0.25579786434169499</v>
      </c>
    </row>
    <row r="244" spans="1:4" x14ac:dyDescent="0.25">
      <c r="A244" s="1">
        <v>44104</v>
      </c>
      <c r="B244">
        <v>0.80205323612582402</v>
      </c>
      <c r="C244">
        <v>0.80205323612582402</v>
      </c>
      <c r="D244">
        <v>0.80205323612582402</v>
      </c>
    </row>
    <row r="245" spans="1:4" x14ac:dyDescent="0.25">
      <c r="A245" s="1">
        <v>44196</v>
      </c>
      <c r="B245">
        <v>0.89599437395003201</v>
      </c>
      <c r="C245">
        <v>0.89599437395003201</v>
      </c>
      <c r="D245">
        <v>0.89599437395003201</v>
      </c>
    </row>
    <row r="246" spans="1:4" x14ac:dyDescent="0.25">
      <c r="A246" s="1">
        <v>44286</v>
      </c>
      <c r="B246">
        <v>1.1588902467836599</v>
      </c>
      <c r="C246">
        <v>1.1588902467836599</v>
      </c>
      <c r="D246">
        <v>1.1588902467836599</v>
      </c>
    </row>
    <row r="247" spans="1:4" x14ac:dyDescent="0.25">
      <c r="A247" s="1">
        <v>44377</v>
      </c>
      <c r="B247">
        <v>1.2348436461413199</v>
      </c>
      <c r="C247">
        <v>1.2348436461413199</v>
      </c>
      <c r="D247">
        <v>1.2348436461413199</v>
      </c>
    </row>
    <row r="248" spans="1:4" x14ac:dyDescent="0.25">
      <c r="A248" s="1">
        <v>44469</v>
      </c>
      <c r="B248">
        <v>1.2106001722928901</v>
      </c>
      <c r="C248">
        <v>1.2106001722928901</v>
      </c>
      <c r="D248">
        <v>1.2106001722928901</v>
      </c>
    </row>
    <row r="249" spans="1:4" x14ac:dyDescent="0.25">
      <c r="A249" s="1">
        <v>44561</v>
      </c>
      <c r="B249">
        <v>1.1651038215090599</v>
      </c>
      <c r="C249">
        <v>1.1651038215090599</v>
      </c>
      <c r="D249">
        <v>1.1651038215090599</v>
      </c>
    </row>
    <row r="250" spans="1:4" x14ac:dyDescent="0.25">
      <c r="A250" s="1">
        <v>44651</v>
      </c>
      <c r="B250">
        <v>1.0624170622959701</v>
      </c>
      <c r="C250">
        <v>1.0624170622959701</v>
      </c>
      <c r="D250">
        <v>1.0624170622959701</v>
      </c>
    </row>
    <row r="251" spans="1:4" x14ac:dyDescent="0.25">
      <c r="A251" s="1">
        <v>44742</v>
      </c>
      <c r="B251">
        <v>0.903860933511207</v>
      </c>
      <c r="C251">
        <v>0.903860933511207</v>
      </c>
      <c r="D251">
        <v>0.903860933511207</v>
      </c>
    </row>
    <row r="252" spans="1:4" x14ac:dyDescent="0.25">
      <c r="A252" s="1">
        <v>44834</v>
      </c>
      <c r="B252">
        <v>0.98991966433280298</v>
      </c>
      <c r="C252">
        <v>0.98991966433280298</v>
      </c>
      <c r="D252">
        <v>0.98991966433280298</v>
      </c>
    </row>
    <row r="253" spans="1:4" x14ac:dyDescent="0.25">
      <c r="A253" s="1">
        <v>44926</v>
      </c>
      <c r="B253">
        <v>0.90057344201138101</v>
      </c>
      <c r="C253">
        <v>0.90057344201138101</v>
      </c>
      <c r="D253">
        <v>0.90057344201138101</v>
      </c>
    </row>
    <row r="254" spans="1:4" x14ac:dyDescent="0.25">
      <c r="A254" s="1">
        <v>45016</v>
      </c>
      <c r="B254">
        <v>1.25892352158266</v>
      </c>
      <c r="C254">
        <v>1.25892352158266</v>
      </c>
      <c r="D254">
        <v>1.25892352158266</v>
      </c>
    </row>
    <row r="255" spans="1:4" x14ac:dyDescent="0.25">
      <c r="A255" s="1">
        <v>45107</v>
      </c>
      <c r="B255">
        <v>1.2587643194778999</v>
      </c>
      <c r="C255">
        <v>1.2587643194778999</v>
      </c>
      <c r="D255">
        <v>1.2587643194778999</v>
      </c>
    </row>
    <row r="256" spans="1:4" x14ac:dyDescent="0.25">
      <c r="A256" s="1">
        <v>45199</v>
      </c>
      <c r="B256">
        <v>1.54363232780766</v>
      </c>
      <c r="C256">
        <v>1.54363232780766</v>
      </c>
      <c r="D256">
        <v>1.54363232780766</v>
      </c>
    </row>
    <row r="257" spans="1:4" x14ac:dyDescent="0.25">
      <c r="A257" s="1">
        <v>45291</v>
      </c>
      <c r="B257">
        <v>1.47872796196469</v>
      </c>
      <c r="C257">
        <v>1.47872796196469</v>
      </c>
      <c r="D257">
        <v>1.47872796196469</v>
      </c>
    </row>
    <row r="258" spans="1:4" x14ac:dyDescent="0.25">
      <c r="A258" s="1">
        <v>45382</v>
      </c>
      <c r="B258">
        <v>1.74121254143017</v>
      </c>
      <c r="C258">
        <v>1.74121254143017</v>
      </c>
      <c r="D258">
        <v>1.74121254143017</v>
      </c>
    </row>
    <row r="259" spans="1:4" x14ac:dyDescent="0.25">
      <c r="A259" s="1">
        <v>45473</v>
      </c>
      <c r="B259">
        <v>1.65656046980002</v>
      </c>
      <c r="C259">
        <v>1.65656046980002</v>
      </c>
      <c r="D259">
        <v>1.65656046980002</v>
      </c>
    </row>
    <row r="260" spans="1:4" x14ac:dyDescent="0.25">
      <c r="A260" s="1">
        <v>45565</v>
      </c>
      <c r="B260">
        <v>1.48832330222169</v>
      </c>
      <c r="C260">
        <v>1.48832330222169</v>
      </c>
      <c r="D260">
        <v>1.48832330222169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Chart NA - DSGE Raw Data</vt:lpstr>
      <vt:lpstr>Chart 2 - Real rate gaps</vt:lpstr>
      <vt:lpstr>Chart 3 - rstar</vt:lpstr>
      <vt:lpstr>Decomposition</vt:lpstr>
      <vt:lpstr>DSGE HVD wFG</vt:lpstr>
      <vt:lpstr>DSGE HVD woFG</vt:lpstr>
      <vt:lpstr>US_output_withoutFG</vt:lpstr>
      <vt:lpstr>US_inflation</vt:lpstr>
      <vt:lpstr>US_policy_rarte_vs_shadow_rate</vt:lpstr>
      <vt:lpstr>wFG_rstar_shock_decomposition</vt:lpstr>
      <vt:lpstr>HLW - 2025Q2</vt:lpstr>
      <vt:lpstr>LM_RealRate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hist_Forward5YearRNatR_woFG</vt:lpstr>
      <vt:lpstr>hist_Forward5YearRealR_woFG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matyasfarkas</cp:lastModifiedBy>
  <dcterms:created xsi:type="dcterms:W3CDTF">2015-06-05T18:17:20Z</dcterms:created>
  <dcterms:modified xsi:type="dcterms:W3CDTF">2025-09-17T17:13:01Z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2025-09-09T21:53:22Z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f80bd30c-6963-4ca5-8882-928a9814c4fe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