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ml.chartshape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7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9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0.xml" ContentType="application/vnd.openxmlformats-officedocument.drawing+xml"/>
  <Override PartName="/xl/ink/ink1.xml" ContentType="application/inkml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1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2.xml" ContentType="application/vnd.openxmlformats-officedocument.drawing+xml"/>
  <Override PartName="/xl/ink/ink2.xml" ContentType="application/inkml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3.xml" ContentType="application/vnd.openxmlformats-officedocument.drawing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24.xml" ContentType="application/vnd.openxmlformats-officedocument.drawing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5.xml" ContentType="application/vnd.openxmlformats-officedocument.drawing+xml"/>
  <Override PartName="/xl/ink/ink3.xml" ContentType="application/inkml+xml"/>
  <Override PartName="/xl/charts/chart4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6.xml" ContentType="application/vnd.openxmlformats-officedocument.drawing+xml"/>
  <Override PartName="/xl/charts/chart4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27.xml" ContentType="application/vnd.openxmlformats-officedocument.drawing+xml"/>
  <Override PartName="/xl/charts/chart48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9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28.xml" ContentType="application/vnd.openxmlformats-officedocument.drawing+xml"/>
  <Override PartName="/xl/ink/ink4.xml" ContentType="application/inkml+xml"/>
  <Override PartName="/xl/charts/chart50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51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29.xml" ContentType="application/vnd.openxmlformats-officedocument.drawing+xml"/>
  <Override PartName="/xl/charts/chart52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3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4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8_{65A8B278-8026-4915-90EB-7D485F6F367A}" xr6:coauthVersionLast="47" xr6:coauthVersionMax="47" xr10:uidLastSave="{00000000-0000-0000-0000-000000000000}"/>
  <bookViews>
    <workbookView xWindow="-120" yWindow="-120" windowWidth="27240" windowHeight="17130" tabRatio="667" firstSheet="1" activeTab="5" xr2:uid="{00000000-000D-0000-FFFF-FFFF00000000}"/>
  </bookViews>
  <sheets>
    <sheet name="All Chart" sheetId="24" r:id="rId1"/>
    <sheet name="EA_output_obs_with_text" sheetId="30" r:id="rId2"/>
    <sheet name="EA_output_obs_with_text_backup" sheetId="29" state="hidden" r:id="rId3"/>
    <sheet name="EA_output_policy" sheetId="28" state="hidden" r:id="rId4"/>
    <sheet name="EA_core_obs_text" sheetId="37" r:id="rId5"/>
    <sheet name="EA_rawshocks_with_text2" sheetId="36" r:id="rId6"/>
    <sheet name="EA_core_obs_with_text" sheetId="27" state="hidden" r:id="rId7"/>
    <sheet name="EA_rawshocks_with_text" sheetId="31" r:id="rId8"/>
    <sheet name="EA_raw_policy_shocks" sheetId="25" r:id="rId9"/>
    <sheet name="EA_core_obs" sheetId="26" state="hidden" r:id="rId10"/>
    <sheet name="EA_5yExpectedAveRealRateGap" sheetId="32" r:id="rId11"/>
    <sheet name="EA_5yFWDRealRateGap" sheetId="33" r:id="rId12"/>
    <sheet name="EA_RealRateGap" sheetId="34" r:id="rId13"/>
    <sheet name="Chart NA - DSGE Raw Data" sheetId="1" r:id="rId14"/>
    <sheet name="DSGE HVD wFG - difference" sheetId="21" r:id="rId15"/>
    <sheet name="YC Chart - Policy rate" sheetId="20" r:id="rId16"/>
    <sheet name="DSGE HVD wFG" sheetId="35" r:id="rId17"/>
    <sheet name="Chart 2 - Real rate gaps" sheetId="11" r:id="rId18"/>
    <sheet name="Decomposition" sheetId="14" r:id="rId19"/>
    <sheet name="DSGE HVD wFGbackup" sheetId="15" state="hidden" r:id="rId20"/>
    <sheet name="EA_output_withoutFG" sheetId="23" r:id="rId21"/>
    <sheet name="EA_policy_rarte_vs_shadow_rate" sheetId="18" r:id="rId22"/>
    <sheet name="shockdec_obs_nominalrate_cond=n" sheetId="17" r:id="rId23"/>
    <sheet name="DSGE HVD wo FG" sheetId="16" r:id="rId24"/>
    <sheet name="Chart 3 - rstar" sheetId="12" r:id="rId25"/>
    <sheet name="2025Q2" sheetId="13" r:id="rId26"/>
    <sheet name="hist_ExAnteRealRate_wFG" sheetId="2" r:id="rId27"/>
    <sheet name="hist_RealNaturalRate_wFG" sheetId="3" r:id="rId28"/>
    <sheet name="hist_Forward5YearRealR_wFG" sheetId="5" r:id="rId29"/>
    <sheet name="hist_Forward5YearRNatR_wFG" sheetId="4" r:id="rId30"/>
    <sheet name="hist_ExAnteRealRate_woFG" sheetId="7" r:id="rId31"/>
    <sheet name="hist_RealNaturalRate_woFG" sheetId="8" r:id="rId32"/>
    <sheet name="hist_Forward5YearRealR_woFG" sheetId="10" r:id="rId33"/>
    <sheet name="hist_Forward5YearRNatR_woFG" sheetId="9" r:id="rId34"/>
  </sheets>
  <externalReferences>
    <externalReference r:id="rId3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2" i="36" l="1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T72" i="36"/>
  <c r="AS72" i="36"/>
  <c r="AY71" i="36"/>
  <c r="AX71" i="36"/>
  <c r="AW71" i="36"/>
  <c r="AV71" i="36"/>
  <c r="AU71" i="36"/>
  <c r="AT71" i="36"/>
  <c r="AS71" i="36"/>
  <c r="AY70" i="36"/>
  <c r="AX70" i="36"/>
  <c r="AW70" i="36"/>
  <c r="AV70" i="36"/>
  <c r="AU70" i="36"/>
  <c r="AT70" i="36"/>
  <c r="AS70" i="36"/>
  <c r="AY69" i="36"/>
  <c r="AX69" i="36"/>
  <c r="AW69" i="36"/>
  <c r="AV69" i="36"/>
  <c r="AU69" i="36"/>
  <c r="AT69" i="36"/>
  <c r="AS69" i="36"/>
  <c r="AY68" i="36"/>
  <c r="AX68" i="36"/>
  <c r="AW68" i="36"/>
  <c r="AV68" i="36"/>
  <c r="AU68" i="36"/>
  <c r="AT68" i="36"/>
  <c r="AS68" i="36"/>
  <c r="AY67" i="36"/>
  <c r="AX67" i="36"/>
  <c r="AW67" i="36"/>
  <c r="AV67" i="36"/>
  <c r="AU67" i="36"/>
  <c r="AT67" i="36"/>
  <c r="AS67" i="36"/>
  <c r="AY66" i="36"/>
  <c r="AX66" i="36"/>
  <c r="AW66" i="36"/>
  <c r="AV66" i="36"/>
  <c r="AU66" i="36"/>
  <c r="AT66" i="36"/>
  <c r="AS66" i="36"/>
  <c r="AY65" i="36"/>
  <c r="AX65" i="36"/>
  <c r="AW65" i="36"/>
  <c r="AV65" i="36"/>
  <c r="AU65" i="36"/>
  <c r="AT65" i="36"/>
  <c r="AS65" i="36"/>
  <c r="AY64" i="36"/>
  <c r="AX64" i="36"/>
  <c r="AW64" i="36"/>
  <c r="AV64" i="36"/>
  <c r="AU64" i="36"/>
  <c r="AT64" i="36"/>
  <c r="AS64" i="36"/>
  <c r="AY63" i="36"/>
  <c r="AX63" i="36"/>
  <c r="AW63" i="36"/>
  <c r="AV63" i="36"/>
  <c r="AU63" i="36"/>
  <c r="AT63" i="36"/>
  <c r="AS63" i="36"/>
  <c r="AY62" i="36"/>
  <c r="AX62" i="36"/>
  <c r="AW62" i="36"/>
  <c r="AV62" i="36"/>
  <c r="AU62" i="36"/>
  <c r="AT62" i="36"/>
  <c r="AS62" i="36"/>
  <c r="AY61" i="36"/>
  <c r="AX61" i="36"/>
  <c r="AW61" i="36"/>
  <c r="AV61" i="36"/>
  <c r="AU61" i="36"/>
  <c r="AT61" i="36"/>
  <c r="AS61" i="36"/>
  <c r="AY60" i="36"/>
  <c r="AX60" i="36"/>
  <c r="AW60" i="36"/>
  <c r="AV60" i="36"/>
  <c r="AU60" i="36"/>
  <c r="AT60" i="36"/>
  <c r="AS60" i="36"/>
  <c r="AY59" i="36"/>
  <c r="AX59" i="36"/>
  <c r="AW59" i="36"/>
  <c r="AV59" i="36"/>
  <c r="AU59" i="36"/>
  <c r="AT59" i="36"/>
  <c r="AS59" i="36"/>
  <c r="AY58" i="36"/>
  <c r="AX58" i="36"/>
  <c r="AW58" i="36"/>
  <c r="AV58" i="36"/>
  <c r="AU58" i="36"/>
  <c r="AT58" i="36"/>
  <c r="AS58" i="36"/>
  <c r="AY57" i="36"/>
  <c r="AX57" i="36"/>
  <c r="AW57" i="36"/>
  <c r="AV57" i="36"/>
  <c r="AU57" i="36"/>
  <c r="AT57" i="36"/>
  <c r="AS57" i="36"/>
  <c r="AY56" i="36"/>
  <c r="AX56" i="36"/>
  <c r="AW56" i="36"/>
  <c r="AV56" i="36"/>
  <c r="AU56" i="36"/>
  <c r="AT56" i="36"/>
  <c r="AS56" i="36"/>
  <c r="AY55" i="36"/>
  <c r="AX55" i="36"/>
  <c r="AW55" i="36"/>
  <c r="AV55" i="36"/>
  <c r="AU55" i="36"/>
  <c r="AT55" i="36"/>
  <c r="AS55" i="36"/>
  <c r="AY54" i="36"/>
  <c r="AX54" i="36"/>
  <c r="AW54" i="36"/>
  <c r="AV54" i="36"/>
  <c r="AU54" i="36"/>
  <c r="AT54" i="36"/>
  <c r="AS54" i="36"/>
  <c r="AY53" i="36"/>
  <c r="AX53" i="36"/>
  <c r="AW53" i="36"/>
  <c r="AV53" i="36"/>
  <c r="AU53" i="36"/>
  <c r="AT53" i="36"/>
  <c r="AS53" i="36"/>
  <c r="AY52" i="36"/>
  <c r="AX52" i="36"/>
  <c r="AW52" i="36"/>
  <c r="AV52" i="36"/>
  <c r="AU52" i="36"/>
  <c r="AT52" i="36"/>
  <c r="AS52" i="36"/>
  <c r="AY51" i="36"/>
  <c r="AX51" i="36"/>
  <c r="AW51" i="36"/>
  <c r="AV51" i="36"/>
  <c r="AU51" i="36"/>
  <c r="AT51" i="36"/>
  <c r="AS51" i="36"/>
  <c r="AY50" i="36"/>
  <c r="AX50" i="36"/>
  <c r="AW50" i="36"/>
  <c r="AV50" i="36"/>
  <c r="AU50" i="36"/>
  <c r="AT50" i="36"/>
  <c r="AS50" i="36"/>
  <c r="AY49" i="36"/>
  <c r="AX49" i="36"/>
  <c r="AW49" i="36"/>
  <c r="AV49" i="36"/>
  <c r="AU49" i="36"/>
  <c r="AT49" i="36"/>
  <c r="AS49" i="36"/>
  <c r="AY48" i="36"/>
  <c r="AX48" i="36"/>
  <c r="AW48" i="36"/>
  <c r="AV48" i="36"/>
  <c r="AU48" i="36"/>
  <c r="AT48" i="36"/>
  <c r="AS48" i="36"/>
  <c r="AY47" i="36"/>
  <c r="AX47" i="36"/>
  <c r="AW47" i="36"/>
  <c r="AV47" i="36"/>
  <c r="AU47" i="36"/>
  <c r="AT47" i="36"/>
  <c r="AS47" i="36"/>
  <c r="AY46" i="36"/>
  <c r="AX46" i="36"/>
  <c r="AW46" i="36"/>
  <c r="AV46" i="36"/>
  <c r="AU46" i="36"/>
  <c r="AT46" i="36"/>
  <c r="AS46" i="36"/>
  <c r="AY45" i="36"/>
  <c r="AX45" i="36"/>
  <c r="AW45" i="36"/>
  <c r="AV45" i="36"/>
  <c r="AU45" i="36"/>
  <c r="AT45" i="36"/>
  <c r="AS45" i="36"/>
  <c r="AY44" i="36"/>
  <c r="AX44" i="36"/>
  <c r="AW44" i="36"/>
  <c r="AV44" i="36"/>
  <c r="AU44" i="36"/>
  <c r="AT44" i="36"/>
  <c r="AS44" i="36"/>
  <c r="AY43" i="36"/>
  <c r="AX43" i="36"/>
  <c r="AW43" i="36"/>
  <c r="AV43" i="36"/>
  <c r="AU43" i="36"/>
  <c r="AT43" i="36"/>
  <c r="AS43" i="36"/>
  <c r="AY42" i="36"/>
  <c r="AX42" i="36"/>
  <c r="AW42" i="36"/>
  <c r="AV42" i="36"/>
  <c r="AU42" i="36"/>
  <c r="AT42" i="36"/>
  <c r="AS42" i="36"/>
  <c r="AY41" i="36"/>
  <c r="AX41" i="36"/>
  <c r="AW41" i="36"/>
  <c r="AV41" i="36"/>
  <c r="AU41" i="36"/>
  <c r="AT41" i="36"/>
  <c r="AS41" i="36"/>
  <c r="AY40" i="36"/>
  <c r="AX40" i="36"/>
  <c r="AW40" i="36"/>
  <c r="AV40" i="36"/>
  <c r="AU40" i="36"/>
  <c r="AT40" i="36"/>
  <c r="AS40" i="36"/>
  <c r="AY39" i="36"/>
  <c r="AX39" i="36"/>
  <c r="AW39" i="36"/>
  <c r="AV39" i="36"/>
  <c r="AU39" i="36"/>
  <c r="AT39" i="36"/>
  <c r="AS39" i="36"/>
  <c r="AY38" i="36"/>
  <c r="AX38" i="36"/>
  <c r="AW38" i="36"/>
  <c r="AV38" i="36"/>
  <c r="AU38" i="36"/>
  <c r="AT38" i="36"/>
  <c r="AS38" i="36"/>
  <c r="AY37" i="36"/>
  <c r="AX37" i="36"/>
  <c r="AW37" i="36"/>
  <c r="AV37" i="36"/>
  <c r="AU37" i="36"/>
  <c r="AT37" i="36"/>
  <c r="AS37" i="36"/>
  <c r="AY36" i="36"/>
  <c r="AX36" i="36"/>
  <c r="AW36" i="36"/>
  <c r="AV36" i="36"/>
  <c r="AU36" i="36"/>
  <c r="AT36" i="36"/>
  <c r="AS36" i="36"/>
  <c r="AY35" i="36"/>
  <c r="AX35" i="36"/>
  <c r="AW35" i="36"/>
  <c r="AV35" i="36"/>
  <c r="AU35" i="36"/>
  <c r="AT35" i="36"/>
  <c r="AS35" i="36"/>
  <c r="AY34" i="36"/>
  <c r="AX34" i="36"/>
  <c r="AW34" i="36"/>
  <c r="AV34" i="36"/>
  <c r="AU34" i="36"/>
  <c r="AT34" i="36"/>
  <c r="AS34" i="36"/>
  <c r="AY33" i="36"/>
  <c r="AX33" i="36"/>
  <c r="AW33" i="36"/>
  <c r="AV33" i="36"/>
  <c r="AU33" i="36"/>
  <c r="AT33" i="36"/>
  <c r="AS33" i="36"/>
  <c r="AY32" i="36"/>
  <c r="AX32" i="36"/>
  <c r="AW32" i="36"/>
  <c r="AV32" i="36"/>
  <c r="AU32" i="36"/>
  <c r="AT32" i="36"/>
  <c r="AS32" i="36"/>
  <c r="AY31" i="36"/>
  <c r="AX31" i="36"/>
  <c r="AW31" i="36"/>
  <c r="AV31" i="36"/>
  <c r="AU31" i="36"/>
  <c r="AT31" i="36"/>
  <c r="AS31" i="36"/>
  <c r="AY30" i="36"/>
  <c r="AX30" i="36"/>
  <c r="AW30" i="36"/>
  <c r="AV30" i="36"/>
  <c r="AU30" i="36"/>
  <c r="AT30" i="36"/>
  <c r="AS30" i="36"/>
  <c r="AY29" i="36"/>
  <c r="AX29" i="36"/>
  <c r="AW29" i="36"/>
  <c r="AV29" i="36"/>
  <c r="AU29" i="36"/>
  <c r="AT29" i="36"/>
  <c r="AS29" i="36"/>
  <c r="AY28" i="36"/>
  <c r="AX28" i="36"/>
  <c r="AW28" i="36"/>
  <c r="AV28" i="36"/>
  <c r="AU28" i="36"/>
  <c r="AT28" i="36"/>
  <c r="AS28" i="36"/>
  <c r="AY27" i="36"/>
  <c r="AX27" i="36"/>
  <c r="AW27" i="36"/>
  <c r="AV27" i="36"/>
  <c r="AU27" i="36"/>
  <c r="AT27" i="36"/>
  <c r="AS27" i="36"/>
  <c r="AY26" i="36"/>
  <c r="AX26" i="36"/>
  <c r="AW26" i="36"/>
  <c r="AV26" i="36"/>
  <c r="AU26" i="36"/>
  <c r="AT26" i="36"/>
  <c r="AS26" i="36"/>
  <c r="AY25" i="36"/>
  <c r="AX25" i="36"/>
  <c r="AW25" i="36"/>
  <c r="AV25" i="36"/>
  <c r="AU25" i="36"/>
  <c r="AT25" i="36"/>
  <c r="AS25" i="36"/>
  <c r="AY24" i="36"/>
  <c r="AX24" i="36"/>
  <c r="AW24" i="36"/>
  <c r="AV24" i="36"/>
  <c r="AU24" i="36"/>
  <c r="AT24" i="36"/>
  <c r="AS24" i="36"/>
  <c r="AY23" i="36"/>
  <c r="AX23" i="36"/>
  <c r="AW23" i="36"/>
  <c r="AV23" i="36"/>
  <c r="AU23" i="36"/>
  <c r="AT23" i="36"/>
  <c r="AS23" i="36"/>
  <c r="AY22" i="36"/>
  <c r="AX22" i="36"/>
  <c r="AW22" i="36"/>
  <c r="AV22" i="36"/>
  <c r="AU22" i="36"/>
  <c r="AT22" i="36"/>
  <c r="AS22" i="36"/>
  <c r="AY21" i="36"/>
  <c r="AX21" i="36"/>
  <c r="AW21" i="36"/>
  <c r="AV21" i="36"/>
  <c r="AU21" i="36"/>
  <c r="AT21" i="36"/>
  <c r="AS21" i="36"/>
  <c r="AY20" i="36"/>
  <c r="AX20" i="36"/>
  <c r="AW20" i="36"/>
  <c r="AV20" i="36"/>
  <c r="AU20" i="36"/>
  <c r="AT20" i="36"/>
  <c r="AS20" i="36"/>
  <c r="AY19" i="36"/>
  <c r="AX19" i="36"/>
  <c r="AW19" i="36"/>
  <c r="AV19" i="36"/>
  <c r="AU19" i="36"/>
  <c r="AT19" i="36"/>
  <c r="AS19" i="36"/>
  <c r="AY18" i="36"/>
  <c r="AX18" i="36"/>
  <c r="AW18" i="36"/>
  <c r="AV18" i="36"/>
  <c r="AU18" i="36"/>
  <c r="AT18" i="36"/>
  <c r="AS18" i="36"/>
  <c r="AY17" i="36"/>
  <c r="AX17" i="36"/>
  <c r="AW17" i="36"/>
  <c r="AV17" i="36"/>
  <c r="AU17" i="36"/>
  <c r="AT17" i="36"/>
  <c r="AS17" i="36"/>
  <c r="AY16" i="36"/>
  <c r="AX16" i="36"/>
  <c r="AW16" i="36"/>
  <c r="AV16" i="36"/>
  <c r="AU16" i="36"/>
  <c r="AT16" i="36"/>
  <c r="AS16" i="36"/>
  <c r="AY15" i="36"/>
  <c r="AX15" i="36"/>
  <c r="AW15" i="36"/>
  <c r="AV15" i="36"/>
  <c r="AU15" i="36"/>
  <c r="AT15" i="36"/>
  <c r="AS15" i="36"/>
  <c r="AY14" i="36"/>
  <c r="AX14" i="36"/>
  <c r="AW14" i="36"/>
  <c r="AV14" i="36"/>
  <c r="AU14" i="36"/>
  <c r="AT14" i="36"/>
  <c r="AS14" i="36"/>
  <c r="AY13" i="36"/>
  <c r="AX13" i="36"/>
  <c r="AW13" i="36"/>
  <c r="AV13" i="36"/>
  <c r="AU13" i="36"/>
  <c r="AT13" i="36"/>
  <c r="AS13" i="36"/>
  <c r="AY12" i="36"/>
  <c r="AX12" i="36"/>
  <c r="AW12" i="36"/>
  <c r="AV12" i="36"/>
  <c r="AU12" i="36"/>
  <c r="AT12" i="36"/>
  <c r="AS12" i="36"/>
  <c r="AY11" i="36"/>
  <c r="AX11" i="36"/>
  <c r="AW11" i="36"/>
  <c r="AV11" i="36"/>
  <c r="AU11" i="36"/>
  <c r="AT11" i="36"/>
  <c r="AS11" i="36"/>
  <c r="AY10" i="36"/>
  <c r="AX10" i="36"/>
  <c r="AW10" i="36"/>
  <c r="AV10" i="36"/>
  <c r="AU10" i="36"/>
  <c r="AT10" i="36"/>
  <c r="AS10" i="36"/>
  <c r="AY9" i="36"/>
  <c r="AX9" i="36"/>
  <c r="AW9" i="36"/>
  <c r="AV9" i="36"/>
  <c r="AU9" i="36"/>
  <c r="AT9" i="36"/>
  <c r="AS9" i="36"/>
  <c r="AY8" i="36"/>
  <c r="AX8" i="36"/>
  <c r="AW8" i="36"/>
  <c r="AV8" i="36"/>
  <c r="AU8" i="36"/>
  <c r="AT8" i="36"/>
  <c r="AS8" i="36"/>
  <c r="AY7" i="36"/>
  <c r="AX7" i="36"/>
  <c r="AW7" i="36"/>
  <c r="AV7" i="36"/>
  <c r="AU7" i="36"/>
  <c r="AT7" i="36"/>
  <c r="AS7" i="36"/>
  <c r="BB7" i="36" s="1"/>
  <c r="AY6" i="36"/>
  <c r="AX6" i="36"/>
  <c r="AW6" i="36"/>
  <c r="AV6" i="36"/>
  <c r="AU6" i="36"/>
  <c r="AT6" i="36"/>
  <c r="AS6" i="36"/>
  <c r="AY5" i="36"/>
  <c r="AX5" i="36"/>
  <c r="AW5" i="36"/>
  <c r="AV5" i="36"/>
  <c r="AU5" i="36"/>
  <c r="AT5" i="36"/>
  <c r="AS5" i="36"/>
  <c r="AY4" i="36"/>
  <c r="AX4" i="36"/>
  <c r="AW4" i="36"/>
  <c r="AV4" i="36"/>
  <c r="AU4" i="36"/>
  <c r="AT4" i="36"/>
  <c r="AS4" i="36"/>
  <c r="AY3" i="36"/>
  <c r="AX3" i="36"/>
  <c r="AW3" i="36"/>
  <c r="AV3" i="36"/>
  <c r="AU3" i="36"/>
  <c r="AT3" i="36"/>
  <c r="AS3" i="36"/>
  <c r="AY2" i="36"/>
  <c r="AX2" i="36"/>
  <c r="AW2" i="36"/>
  <c r="AV2" i="36"/>
  <c r="AU2" i="36"/>
  <c r="AT2" i="36"/>
  <c r="AS2" i="36"/>
  <c r="BB5" i="36" s="1"/>
  <c r="AS132" i="37"/>
  <c r="AR132" i="37"/>
  <c r="BC132" i="37" s="1"/>
  <c r="AN132" i="37"/>
  <c r="BA132" i="37" s="1"/>
  <c r="AM132" i="37"/>
  <c r="AZ132" i="37" s="1"/>
  <c r="AL132" i="37"/>
  <c r="AY132" i="37" s="1"/>
  <c r="AK132" i="37"/>
  <c r="AX132" i="37" s="1"/>
  <c r="AJ132" i="37"/>
  <c r="AW132" i="37" s="1"/>
  <c r="AI132" i="37"/>
  <c r="AV132" i="37" s="1"/>
  <c r="AH132" i="37"/>
  <c r="AY131" i="37"/>
  <c r="AS131" i="37"/>
  <c r="AR131" i="37"/>
  <c r="BC131" i="37" s="1"/>
  <c r="AN131" i="37"/>
  <c r="BA131" i="37" s="1"/>
  <c r="AM131" i="37"/>
  <c r="AZ131" i="37" s="1"/>
  <c r="AL131" i="37"/>
  <c r="AK131" i="37"/>
  <c r="AX131" i="37" s="1"/>
  <c r="AJ131" i="37"/>
  <c r="AW131" i="37" s="1"/>
  <c r="AI131" i="37"/>
  <c r="AV131" i="37" s="1"/>
  <c r="AH131" i="37"/>
  <c r="BC130" i="37"/>
  <c r="AV130" i="37"/>
  <c r="AS130" i="37"/>
  <c r="AR130" i="37"/>
  <c r="AN130" i="37"/>
  <c r="BA130" i="37" s="1"/>
  <c r="AM130" i="37"/>
  <c r="AZ130" i="37" s="1"/>
  <c r="AL130" i="37"/>
  <c r="AY130" i="37" s="1"/>
  <c r="AK130" i="37"/>
  <c r="AX130" i="37" s="1"/>
  <c r="AJ130" i="37"/>
  <c r="AW130" i="37" s="1"/>
  <c r="AU130" i="37" s="1"/>
  <c r="BE130" i="37" s="1"/>
  <c r="AI130" i="37"/>
  <c r="AH130" i="37"/>
  <c r="BC129" i="37"/>
  <c r="AW129" i="37"/>
  <c r="AS129" i="37"/>
  <c r="AR129" i="37"/>
  <c r="AN129" i="37"/>
  <c r="BA129" i="37" s="1"/>
  <c r="AM129" i="37"/>
  <c r="AZ129" i="37" s="1"/>
  <c r="AL129" i="37"/>
  <c r="AY129" i="37" s="1"/>
  <c r="AK129" i="37"/>
  <c r="AX129" i="37" s="1"/>
  <c r="AJ129" i="37"/>
  <c r="AI129" i="37"/>
  <c r="AV129" i="37" s="1"/>
  <c r="AH129" i="37"/>
  <c r="BC128" i="37"/>
  <c r="AZ128" i="37"/>
  <c r="AW128" i="37"/>
  <c r="AS128" i="37"/>
  <c r="AR128" i="37"/>
  <c r="AN128" i="37"/>
  <c r="BA128" i="37" s="1"/>
  <c r="AM128" i="37"/>
  <c r="AL128" i="37"/>
  <c r="AY128" i="37" s="1"/>
  <c r="AK128" i="37"/>
  <c r="AX128" i="37" s="1"/>
  <c r="AJ128" i="37"/>
  <c r="AI128" i="37"/>
  <c r="AV128" i="37" s="1"/>
  <c r="AH128" i="37"/>
  <c r="AX127" i="37"/>
  <c r="AS127" i="37"/>
  <c r="AR127" i="37"/>
  <c r="BC127" i="37" s="1"/>
  <c r="AN127" i="37"/>
  <c r="BA127" i="37" s="1"/>
  <c r="AM127" i="37"/>
  <c r="AZ127" i="37" s="1"/>
  <c r="AL127" i="37"/>
  <c r="AY127" i="37" s="1"/>
  <c r="AK127" i="37"/>
  <c r="AJ127" i="37"/>
  <c r="AW127" i="37" s="1"/>
  <c r="AI127" i="37"/>
  <c r="AV127" i="37" s="1"/>
  <c r="AH127" i="37"/>
  <c r="BC126" i="37"/>
  <c r="AW126" i="37"/>
  <c r="AS126" i="37"/>
  <c r="AR126" i="37"/>
  <c r="AN126" i="37"/>
  <c r="BA126" i="37" s="1"/>
  <c r="AM126" i="37"/>
  <c r="AZ126" i="37" s="1"/>
  <c r="AL126" i="37"/>
  <c r="AY126" i="37" s="1"/>
  <c r="AK126" i="37"/>
  <c r="AX126" i="37" s="1"/>
  <c r="AJ126" i="37"/>
  <c r="AI126" i="37"/>
  <c r="AV126" i="37" s="1"/>
  <c r="AH126" i="37"/>
  <c r="AZ125" i="37"/>
  <c r="AW125" i="37"/>
  <c r="AS125" i="37"/>
  <c r="AR125" i="37"/>
  <c r="BC125" i="37" s="1"/>
  <c r="AN125" i="37"/>
  <c r="BA125" i="37" s="1"/>
  <c r="AM125" i="37"/>
  <c r="AL125" i="37"/>
  <c r="AY125" i="37" s="1"/>
  <c r="AK125" i="37"/>
  <c r="AX125" i="37" s="1"/>
  <c r="AJ125" i="37"/>
  <c r="AI125" i="37"/>
  <c r="AV125" i="37" s="1"/>
  <c r="AH125" i="37"/>
  <c r="AT125" i="37" s="1"/>
  <c r="BC124" i="37"/>
  <c r="AZ124" i="37"/>
  <c r="AW124" i="37"/>
  <c r="AS124" i="37"/>
  <c r="AR124" i="37"/>
  <c r="AN124" i="37"/>
  <c r="BA124" i="37" s="1"/>
  <c r="AM124" i="37"/>
  <c r="AL124" i="37"/>
  <c r="AY124" i="37" s="1"/>
  <c r="AK124" i="37"/>
  <c r="AX124" i="37" s="1"/>
  <c r="AJ124" i="37"/>
  <c r="AI124" i="37"/>
  <c r="AV124" i="37" s="1"/>
  <c r="AH124" i="37"/>
  <c r="AZ123" i="37"/>
  <c r="AW123" i="37"/>
  <c r="AS123" i="37"/>
  <c r="AR123" i="37"/>
  <c r="BC123" i="37" s="1"/>
  <c r="AN123" i="37"/>
  <c r="BA123" i="37" s="1"/>
  <c r="AM123" i="37"/>
  <c r="AL123" i="37"/>
  <c r="AY123" i="37" s="1"/>
  <c r="AK123" i="37"/>
  <c r="AX123" i="37" s="1"/>
  <c r="AJ123" i="37"/>
  <c r="AI123" i="37"/>
  <c r="AV123" i="37" s="1"/>
  <c r="AH123" i="37"/>
  <c r="BC122" i="37"/>
  <c r="BA122" i="37"/>
  <c r="AS122" i="37"/>
  <c r="AR122" i="37"/>
  <c r="AN122" i="37"/>
  <c r="AM122" i="37"/>
  <c r="AZ122" i="37" s="1"/>
  <c r="AL122" i="37"/>
  <c r="AY122" i="37" s="1"/>
  <c r="AK122" i="37"/>
  <c r="AX122" i="37" s="1"/>
  <c r="AJ122" i="37"/>
  <c r="AW122" i="37" s="1"/>
  <c r="AI122" i="37"/>
  <c r="AV122" i="37" s="1"/>
  <c r="AH122" i="37"/>
  <c r="AX121" i="37"/>
  <c r="AS121" i="37"/>
  <c r="AR121" i="37"/>
  <c r="BC121" i="37" s="1"/>
  <c r="AN121" i="37"/>
  <c r="BA121" i="37" s="1"/>
  <c r="AM121" i="37"/>
  <c r="AZ121" i="37" s="1"/>
  <c r="AL121" i="37"/>
  <c r="AY121" i="37" s="1"/>
  <c r="AK121" i="37"/>
  <c r="AJ121" i="37"/>
  <c r="AW121" i="37" s="1"/>
  <c r="AI121" i="37"/>
  <c r="AV121" i="37" s="1"/>
  <c r="AH121" i="37"/>
  <c r="BC120" i="37"/>
  <c r="AS120" i="37"/>
  <c r="AR120" i="37"/>
  <c r="AN120" i="37"/>
  <c r="BA120" i="37" s="1"/>
  <c r="AM120" i="37"/>
  <c r="AZ120" i="37" s="1"/>
  <c r="AL120" i="37"/>
  <c r="AY120" i="37" s="1"/>
  <c r="AK120" i="37"/>
  <c r="AX120" i="37" s="1"/>
  <c r="AJ120" i="37"/>
  <c r="AW120" i="37" s="1"/>
  <c r="AI120" i="37"/>
  <c r="AV120" i="37" s="1"/>
  <c r="AH120" i="37"/>
  <c r="AT120" i="37" s="1"/>
  <c r="AZ119" i="37"/>
  <c r="AW119" i="37"/>
  <c r="AS119" i="37"/>
  <c r="AR119" i="37"/>
  <c r="BC119" i="37" s="1"/>
  <c r="AN119" i="37"/>
  <c r="BA119" i="37" s="1"/>
  <c r="AM119" i="37"/>
  <c r="AL119" i="37"/>
  <c r="AY119" i="37" s="1"/>
  <c r="AK119" i="37"/>
  <c r="AX119" i="37" s="1"/>
  <c r="AJ119" i="37"/>
  <c r="AI119" i="37"/>
  <c r="AV119" i="37" s="1"/>
  <c r="AH119" i="37"/>
  <c r="BC118" i="37"/>
  <c r="AZ118" i="37"/>
  <c r="AW118" i="37"/>
  <c r="AS118" i="37"/>
  <c r="AR118" i="37"/>
  <c r="AN118" i="37"/>
  <c r="BA118" i="37" s="1"/>
  <c r="AM118" i="37"/>
  <c r="AL118" i="37"/>
  <c r="AY118" i="37" s="1"/>
  <c r="AK118" i="37"/>
  <c r="AX118" i="37" s="1"/>
  <c r="AJ118" i="37"/>
  <c r="AI118" i="37"/>
  <c r="AV118" i="37" s="1"/>
  <c r="AH118" i="37"/>
  <c r="AX117" i="37"/>
  <c r="AW117" i="37"/>
  <c r="AS117" i="37"/>
  <c r="AR117" i="37"/>
  <c r="BC117" i="37" s="1"/>
  <c r="AN117" i="37"/>
  <c r="BA117" i="37" s="1"/>
  <c r="AM117" i="37"/>
  <c r="AZ117" i="37" s="1"/>
  <c r="AL117" i="37"/>
  <c r="AY117" i="37" s="1"/>
  <c r="AK117" i="37"/>
  <c r="AJ117" i="37"/>
  <c r="AI117" i="37"/>
  <c r="AV117" i="37" s="1"/>
  <c r="AH117" i="37"/>
  <c r="BC116" i="37"/>
  <c r="AZ116" i="37"/>
  <c r="AW116" i="37"/>
  <c r="AS116" i="37"/>
  <c r="AR116" i="37"/>
  <c r="AN116" i="37"/>
  <c r="BA116" i="37" s="1"/>
  <c r="AM116" i="37"/>
  <c r="AL116" i="37"/>
  <c r="AY116" i="37" s="1"/>
  <c r="AK116" i="37"/>
  <c r="AX116" i="37" s="1"/>
  <c r="AJ116" i="37"/>
  <c r="AI116" i="37"/>
  <c r="AV116" i="37" s="1"/>
  <c r="AH116" i="37"/>
  <c r="AX115" i="37"/>
  <c r="AW115" i="37"/>
  <c r="AS115" i="37"/>
  <c r="AR115" i="37"/>
  <c r="BC115" i="37" s="1"/>
  <c r="AN115" i="37"/>
  <c r="BA115" i="37" s="1"/>
  <c r="AM115" i="37"/>
  <c r="AZ115" i="37" s="1"/>
  <c r="AL115" i="37"/>
  <c r="AY115" i="37" s="1"/>
  <c r="AK115" i="37"/>
  <c r="AJ115" i="37"/>
  <c r="AI115" i="37"/>
  <c r="AV115" i="37" s="1"/>
  <c r="AH115" i="37"/>
  <c r="BC114" i="37"/>
  <c r="AZ114" i="37"/>
  <c r="AW114" i="37"/>
  <c r="AS114" i="37"/>
  <c r="AR114" i="37"/>
  <c r="AN114" i="37"/>
  <c r="BA114" i="37" s="1"/>
  <c r="AM114" i="37"/>
  <c r="AL114" i="37"/>
  <c r="AY114" i="37" s="1"/>
  <c r="AK114" i="37"/>
  <c r="AX114" i="37" s="1"/>
  <c r="AJ114" i="37"/>
  <c r="AI114" i="37"/>
  <c r="AV114" i="37" s="1"/>
  <c r="AH114" i="37"/>
  <c r="AZ113" i="37"/>
  <c r="AW113" i="37"/>
  <c r="AS113" i="37"/>
  <c r="AR113" i="37"/>
  <c r="BC113" i="37" s="1"/>
  <c r="AN113" i="37"/>
  <c r="BA113" i="37" s="1"/>
  <c r="AM113" i="37"/>
  <c r="AL113" i="37"/>
  <c r="AY113" i="37" s="1"/>
  <c r="AK113" i="37"/>
  <c r="AX113" i="37" s="1"/>
  <c r="AJ113" i="37"/>
  <c r="AI113" i="37"/>
  <c r="AV113" i="37" s="1"/>
  <c r="AH113" i="37"/>
  <c r="BC112" i="37"/>
  <c r="AZ112" i="37"/>
  <c r="AW112" i="37"/>
  <c r="AS112" i="37"/>
  <c r="AR112" i="37"/>
  <c r="AN112" i="37"/>
  <c r="BA112" i="37" s="1"/>
  <c r="AM112" i="37"/>
  <c r="AL112" i="37"/>
  <c r="AY112" i="37" s="1"/>
  <c r="AK112" i="37"/>
  <c r="AX112" i="37" s="1"/>
  <c r="AJ112" i="37"/>
  <c r="AI112" i="37"/>
  <c r="AV112" i="37" s="1"/>
  <c r="AH112" i="37"/>
  <c r="AW111" i="37"/>
  <c r="AT111" i="37"/>
  <c r="AS111" i="37"/>
  <c r="AR111" i="37"/>
  <c r="BC111" i="37" s="1"/>
  <c r="AN111" i="37"/>
  <c r="BA111" i="37" s="1"/>
  <c r="AM111" i="37"/>
  <c r="AZ111" i="37" s="1"/>
  <c r="AL111" i="37"/>
  <c r="AY111" i="37" s="1"/>
  <c r="AK111" i="37"/>
  <c r="AX111" i="37" s="1"/>
  <c r="AJ111" i="37"/>
  <c r="AI111" i="37"/>
  <c r="AV111" i="37" s="1"/>
  <c r="AH111" i="37"/>
  <c r="BC110" i="37"/>
  <c r="AZ110" i="37"/>
  <c r="AW110" i="37"/>
  <c r="AS110" i="37"/>
  <c r="AR110" i="37"/>
  <c r="AN110" i="37"/>
  <c r="BA110" i="37" s="1"/>
  <c r="AM110" i="37"/>
  <c r="AL110" i="37"/>
  <c r="AY110" i="37" s="1"/>
  <c r="AK110" i="37"/>
  <c r="AX110" i="37" s="1"/>
  <c r="AJ110" i="37"/>
  <c r="AI110" i="37"/>
  <c r="AV110" i="37" s="1"/>
  <c r="AH110" i="37"/>
  <c r="AW109" i="37"/>
  <c r="AS109" i="37"/>
  <c r="AR109" i="37"/>
  <c r="BC109" i="37" s="1"/>
  <c r="AN109" i="37"/>
  <c r="BA109" i="37" s="1"/>
  <c r="AM109" i="37"/>
  <c r="AZ109" i="37" s="1"/>
  <c r="AL109" i="37"/>
  <c r="AY109" i="37" s="1"/>
  <c r="AK109" i="37"/>
  <c r="AX109" i="37" s="1"/>
  <c r="AJ109" i="37"/>
  <c r="AI109" i="37"/>
  <c r="AV109" i="37" s="1"/>
  <c r="AH109" i="37"/>
  <c r="BC108" i="37"/>
  <c r="AZ108" i="37"/>
  <c r="AW108" i="37"/>
  <c r="AS108" i="37"/>
  <c r="AR108" i="37"/>
  <c r="AN108" i="37"/>
  <c r="BA108" i="37" s="1"/>
  <c r="AM108" i="37"/>
  <c r="AL108" i="37"/>
  <c r="AY108" i="37" s="1"/>
  <c r="AK108" i="37"/>
  <c r="AX108" i="37" s="1"/>
  <c r="AJ108" i="37"/>
  <c r="AI108" i="37"/>
  <c r="AV108" i="37" s="1"/>
  <c r="AH108" i="37"/>
  <c r="AW107" i="37"/>
  <c r="AS107" i="37"/>
  <c r="AR107" i="37"/>
  <c r="BC107" i="37" s="1"/>
  <c r="AN107" i="37"/>
  <c r="BA107" i="37" s="1"/>
  <c r="AM107" i="37"/>
  <c r="AZ107" i="37" s="1"/>
  <c r="AL107" i="37"/>
  <c r="AY107" i="37" s="1"/>
  <c r="AK107" i="37"/>
  <c r="AX107" i="37" s="1"/>
  <c r="AJ107" i="37"/>
  <c r="AI107" i="37"/>
  <c r="AV107" i="37" s="1"/>
  <c r="AH107" i="37"/>
  <c r="BC106" i="37"/>
  <c r="AZ106" i="37"/>
  <c r="AW106" i="37"/>
  <c r="AS106" i="37"/>
  <c r="AR106" i="37"/>
  <c r="AN106" i="37"/>
  <c r="BA106" i="37" s="1"/>
  <c r="AM106" i="37"/>
  <c r="AL106" i="37"/>
  <c r="AY106" i="37" s="1"/>
  <c r="AK106" i="37"/>
  <c r="AX106" i="37" s="1"/>
  <c r="AJ106" i="37"/>
  <c r="AI106" i="37"/>
  <c r="AV106" i="37" s="1"/>
  <c r="AH106" i="37"/>
  <c r="AW105" i="37"/>
  <c r="AS105" i="37"/>
  <c r="AR105" i="37"/>
  <c r="BC105" i="37" s="1"/>
  <c r="AN105" i="37"/>
  <c r="BA105" i="37" s="1"/>
  <c r="AM105" i="37"/>
  <c r="AZ105" i="37" s="1"/>
  <c r="AL105" i="37"/>
  <c r="AY105" i="37" s="1"/>
  <c r="AK105" i="37"/>
  <c r="AX105" i="37" s="1"/>
  <c r="AJ105" i="37"/>
  <c r="AI105" i="37"/>
  <c r="AV105" i="37" s="1"/>
  <c r="AH105" i="37"/>
  <c r="BC104" i="37"/>
  <c r="BA104" i="37"/>
  <c r="AZ104" i="37"/>
  <c r="AW104" i="37"/>
  <c r="AS104" i="37"/>
  <c r="AR104" i="37"/>
  <c r="AN104" i="37"/>
  <c r="AM104" i="37"/>
  <c r="AL104" i="37"/>
  <c r="AY104" i="37" s="1"/>
  <c r="AK104" i="37"/>
  <c r="AX104" i="37" s="1"/>
  <c r="AJ104" i="37"/>
  <c r="AI104" i="37"/>
  <c r="AV104" i="37" s="1"/>
  <c r="AH104" i="37"/>
  <c r="AX103" i="37"/>
  <c r="AW103" i="37"/>
  <c r="AS103" i="37"/>
  <c r="AR103" i="37"/>
  <c r="BC103" i="37" s="1"/>
  <c r="AN103" i="37"/>
  <c r="BA103" i="37" s="1"/>
  <c r="AM103" i="37"/>
  <c r="AZ103" i="37" s="1"/>
  <c r="AL103" i="37"/>
  <c r="AY103" i="37" s="1"/>
  <c r="AK103" i="37"/>
  <c r="AJ103" i="37"/>
  <c r="AI103" i="37"/>
  <c r="AV103" i="37" s="1"/>
  <c r="AH103" i="37"/>
  <c r="BC102" i="37"/>
  <c r="AZ102" i="37"/>
  <c r="AW102" i="37"/>
  <c r="AS102" i="37"/>
  <c r="AR102" i="37"/>
  <c r="AN102" i="37"/>
  <c r="BA102" i="37" s="1"/>
  <c r="AM102" i="37"/>
  <c r="AL102" i="37"/>
  <c r="AY102" i="37" s="1"/>
  <c r="AK102" i="37"/>
  <c r="AX102" i="37" s="1"/>
  <c r="AJ102" i="37"/>
  <c r="AI102" i="37"/>
  <c r="AV102" i="37" s="1"/>
  <c r="AH102" i="37"/>
  <c r="AW101" i="37"/>
  <c r="AS101" i="37"/>
  <c r="AR101" i="37"/>
  <c r="BC101" i="37" s="1"/>
  <c r="AN101" i="37"/>
  <c r="BA101" i="37" s="1"/>
  <c r="AM101" i="37"/>
  <c r="AZ101" i="37" s="1"/>
  <c r="AL101" i="37"/>
  <c r="AY101" i="37" s="1"/>
  <c r="AK101" i="37"/>
  <c r="AX101" i="37" s="1"/>
  <c r="AJ101" i="37"/>
  <c r="AI101" i="37"/>
  <c r="AV101" i="37" s="1"/>
  <c r="AH101" i="37"/>
  <c r="BC100" i="37"/>
  <c r="AW100" i="37"/>
  <c r="AS100" i="37"/>
  <c r="AR100" i="37"/>
  <c r="AN100" i="37"/>
  <c r="BA100" i="37" s="1"/>
  <c r="AM100" i="37"/>
  <c r="AZ100" i="37" s="1"/>
  <c r="AL100" i="37"/>
  <c r="AY100" i="37" s="1"/>
  <c r="AK100" i="37"/>
  <c r="AX100" i="37" s="1"/>
  <c r="AJ100" i="37"/>
  <c r="AI100" i="37"/>
  <c r="AV100" i="37" s="1"/>
  <c r="AH100" i="37"/>
  <c r="AX99" i="37"/>
  <c r="AW99" i="37"/>
  <c r="AS99" i="37"/>
  <c r="AR99" i="37"/>
  <c r="BC99" i="37" s="1"/>
  <c r="AN99" i="37"/>
  <c r="BA99" i="37" s="1"/>
  <c r="AM99" i="37"/>
  <c r="AZ99" i="37" s="1"/>
  <c r="AL99" i="37"/>
  <c r="AY99" i="37" s="1"/>
  <c r="AK99" i="37"/>
  <c r="AJ99" i="37"/>
  <c r="AI99" i="37"/>
  <c r="AV99" i="37" s="1"/>
  <c r="AH99" i="37"/>
  <c r="BC98" i="37"/>
  <c r="AW98" i="37"/>
  <c r="AS98" i="37"/>
  <c r="AR98" i="37"/>
  <c r="AN98" i="37"/>
  <c r="BA98" i="37" s="1"/>
  <c r="AM98" i="37"/>
  <c r="AZ98" i="37" s="1"/>
  <c r="AL98" i="37"/>
  <c r="AY98" i="37" s="1"/>
  <c r="AK98" i="37"/>
  <c r="AX98" i="37" s="1"/>
  <c r="AJ98" i="37"/>
  <c r="AI98" i="37"/>
  <c r="AV98" i="37" s="1"/>
  <c r="AH98" i="37"/>
  <c r="AX97" i="37"/>
  <c r="AW97" i="37"/>
  <c r="AS97" i="37"/>
  <c r="AR97" i="37"/>
  <c r="BC97" i="37" s="1"/>
  <c r="AN97" i="37"/>
  <c r="BA97" i="37" s="1"/>
  <c r="AM97" i="37"/>
  <c r="AZ97" i="37" s="1"/>
  <c r="AL97" i="37"/>
  <c r="AY97" i="37" s="1"/>
  <c r="AK97" i="37"/>
  <c r="AJ97" i="37"/>
  <c r="AI97" i="37"/>
  <c r="AV97" i="37" s="1"/>
  <c r="AH97" i="37"/>
  <c r="BC96" i="37"/>
  <c r="AW96" i="37"/>
  <c r="AS96" i="37"/>
  <c r="AR96" i="37"/>
  <c r="AN96" i="37"/>
  <c r="BA96" i="37" s="1"/>
  <c r="AM96" i="37"/>
  <c r="AZ96" i="37" s="1"/>
  <c r="AL96" i="37"/>
  <c r="AY96" i="37" s="1"/>
  <c r="AK96" i="37"/>
  <c r="AX96" i="37" s="1"/>
  <c r="AJ96" i="37"/>
  <c r="AI96" i="37"/>
  <c r="AV96" i="37" s="1"/>
  <c r="AH96" i="37"/>
  <c r="AZ95" i="37"/>
  <c r="AW95" i="37"/>
  <c r="AS95" i="37"/>
  <c r="AR95" i="37"/>
  <c r="BC95" i="37" s="1"/>
  <c r="AN95" i="37"/>
  <c r="BA95" i="37" s="1"/>
  <c r="AM95" i="37"/>
  <c r="AL95" i="37"/>
  <c r="AY95" i="37" s="1"/>
  <c r="AK95" i="37"/>
  <c r="AX95" i="37" s="1"/>
  <c r="AJ95" i="37"/>
  <c r="AI95" i="37"/>
  <c r="AV95" i="37" s="1"/>
  <c r="AH95" i="37"/>
  <c r="AZ94" i="37"/>
  <c r="AS94" i="37"/>
  <c r="AR94" i="37"/>
  <c r="BC94" i="37" s="1"/>
  <c r="AN94" i="37"/>
  <c r="BA94" i="37" s="1"/>
  <c r="AM94" i="37"/>
  <c r="AL94" i="37"/>
  <c r="AY94" i="37" s="1"/>
  <c r="AK94" i="37"/>
  <c r="AX94" i="37" s="1"/>
  <c r="AJ94" i="37"/>
  <c r="AW94" i="37" s="1"/>
  <c r="AI94" i="37"/>
  <c r="AV94" i="37" s="1"/>
  <c r="AH94" i="37"/>
  <c r="AS93" i="37"/>
  <c r="AR93" i="37"/>
  <c r="BC93" i="37" s="1"/>
  <c r="AN93" i="37"/>
  <c r="BA93" i="37" s="1"/>
  <c r="AM93" i="37"/>
  <c r="AZ93" i="37" s="1"/>
  <c r="AL93" i="37"/>
  <c r="AY93" i="37" s="1"/>
  <c r="AK93" i="37"/>
  <c r="AX93" i="37" s="1"/>
  <c r="AJ93" i="37"/>
  <c r="AW93" i="37" s="1"/>
  <c r="AI93" i="37"/>
  <c r="AV93" i="37" s="1"/>
  <c r="AH93" i="37"/>
  <c r="BC92" i="37"/>
  <c r="AS92" i="37"/>
  <c r="AR92" i="37"/>
  <c r="AN92" i="37"/>
  <c r="BA92" i="37" s="1"/>
  <c r="AM92" i="37"/>
  <c r="AZ92" i="37" s="1"/>
  <c r="AL92" i="37"/>
  <c r="AY92" i="37" s="1"/>
  <c r="AK92" i="37"/>
  <c r="AX92" i="37" s="1"/>
  <c r="AJ92" i="37"/>
  <c r="AW92" i="37" s="1"/>
  <c r="AI92" i="37"/>
  <c r="AV92" i="37" s="1"/>
  <c r="AH92" i="37"/>
  <c r="AV91" i="37"/>
  <c r="AT91" i="37"/>
  <c r="BD91" i="37" s="1"/>
  <c r="AS91" i="37"/>
  <c r="AR91" i="37"/>
  <c r="BC91" i="37" s="1"/>
  <c r="AN91" i="37"/>
  <c r="BA91" i="37" s="1"/>
  <c r="AM91" i="37"/>
  <c r="AZ91" i="37" s="1"/>
  <c r="AL91" i="37"/>
  <c r="AY91" i="37" s="1"/>
  <c r="AK91" i="37"/>
  <c r="AX91" i="37" s="1"/>
  <c r="AJ91" i="37"/>
  <c r="AW91" i="37" s="1"/>
  <c r="AI91" i="37"/>
  <c r="AH91" i="37"/>
  <c r="BC90" i="37"/>
  <c r="BA90" i="37"/>
  <c r="AW90" i="37"/>
  <c r="AS90" i="37"/>
  <c r="AR90" i="37"/>
  <c r="AN90" i="37"/>
  <c r="AM90" i="37"/>
  <c r="AZ90" i="37" s="1"/>
  <c r="AL90" i="37"/>
  <c r="AY90" i="37" s="1"/>
  <c r="AK90" i="37"/>
  <c r="AX90" i="37" s="1"/>
  <c r="AJ90" i="37"/>
  <c r="AI90" i="37"/>
  <c r="AV90" i="37" s="1"/>
  <c r="AH90" i="37"/>
  <c r="AW89" i="37"/>
  <c r="AS89" i="37"/>
  <c r="AR89" i="37"/>
  <c r="BC89" i="37" s="1"/>
  <c r="AN89" i="37"/>
  <c r="BA89" i="37" s="1"/>
  <c r="AM89" i="37"/>
  <c r="AZ89" i="37" s="1"/>
  <c r="AL89" i="37"/>
  <c r="AY89" i="37" s="1"/>
  <c r="AK89" i="37"/>
  <c r="AX89" i="37" s="1"/>
  <c r="AJ89" i="37"/>
  <c r="AI89" i="37"/>
  <c r="AV89" i="37" s="1"/>
  <c r="AH89" i="37"/>
  <c r="BA88" i="37"/>
  <c r="AV88" i="37"/>
  <c r="AS88" i="37"/>
  <c r="AR88" i="37"/>
  <c r="BC88" i="37" s="1"/>
  <c r="AN88" i="37"/>
  <c r="AM88" i="37"/>
  <c r="AZ88" i="37" s="1"/>
  <c r="AL88" i="37"/>
  <c r="AY88" i="37" s="1"/>
  <c r="AK88" i="37"/>
  <c r="AX88" i="37" s="1"/>
  <c r="AU88" i="37" s="1"/>
  <c r="BE88" i="37" s="1"/>
  <c r="AJ88" i="37"/>
  <c r="AW88" i="37" s="1"/>
  <c r="AI88" i="37"/>
  <c r="AH88" i="37"/>
  <c r="BA87" i="37"/>
  <c r="AX87" i="37"/>
  <c r="AS87" i="37"/>
  <c r="AR87" i="37"/>
  <c r="BC87" i="37" s="1"/>
  <c r="AN87" i="37"/>
  <c r="AM87" i="37"/>
  <c r="AZ87" i="37" s="1"/>
  <c r="AL87" i="37"/>
  <c r="AY87" i="37" s="1"/>
  <c r="AK87" i="37"/>
  <c r="AJ87" i="37"/>
  <c r="AW87" i="37" s="1"/>
  <c r="AI87" i="37"/>
  <c r="AV87" i="37" s="1"/>
  <c r="AH87" i="37"/>
  <c r="BA86" i="37"/>
  <c r="AS86" i="37"/>
  <c r="AR86" i="37"/>
  <c r="BC86" i="37" s="1"/>
  <c r="AN86" i="37"/>
  <c r="AM86" i="37"/>
  <c r="AZ86" i="37" s="1"/>
  <c r="AL86" i="37"/>
  <c r="AY86" i="37" s="1"/>
  <c r="AK86" i="37"/>
  <c r="AX86" i="37" s="1"/>
  <c r="AJ86" i="37"/>
  <c r="AW86" i="37" s="1"/>
  <c r="AI86" i="37"/>
  <c r="AV86" i="37" s="1"/>
  <c r="AH86" i="37"/>
  <c r="BC85" i="37"/>
  <c r="BA85" i="37"/>
  <c r="AS85" i="37"/>
  <c r="AR85" i="37"/>
  <c r="AN85" i="37"/>
  <c r="AM85" i="37"/>
  <c r="AZ85" i="37" s="1"/>
  <c r="AL85" i="37"/>
  <c r="AY85" i="37" s="1"/>
  <c r="AK85" i="37"/>
  <c r="AX85" i="37" s="1"/>
  <c r="AJ85" i="37"/>
  <c r="AW85" i="37" s="1"/>
  <c r="AI85" i="37"/>
  <c r="AV85" i="37" s="1"/>
  <c r="AH85" i="37"/>
  <c r="BA84" i="37"/>
  <c r="AZ84" i="37"/>
  <c r="AS84" i="37"/>
  <c r="AR84" i="37"/>
  <c r="BC84" i="37" s="1"/>
  <c r="AN84" i="37"/>
  <c r="AM84" i="37"/>
  <c r="AL84" i="37"/>
  <c r="AY84" i="37" s="1"/>
  <c r="AK84" i="37"/>
  <c r="AX84" i="37" s="1"/>
  <c r="AJ84" i="37"/>
  <c r="AW84" i="37" s="1"/>
  <c r="AI84" i="37"/>
  <c r="AV84" i="37" s="1"/>
  <c r="AH84" i="37"/>
  <c r="AS83" i="37"/>
  <c r="AR83" i="37"/>
  <c r="BC83" i="37" s="1"/>
  <c r="AN83" i="37"/>
  <c r="BA83" i="37" s="1"/>
  <c r="AM83" i="37"/>
  <c r="AZ83" i="37" s="1"/>
  <c r="AL83" i="37"/>
  <c r="AY83" i="37" s="1"/>
  <c r="AK83" i="37"/>
  <c r="AX83" i="37" s="1"/>
  <c r="AJ83" i="37"/>
  <c r="AW83" i="37" s="1"/>
  <c r="AI83" i="37"/>
  <c r="AV83" i="37" s="1"/>
  <c r="AH83" i="37"/>
  <c r="AV82" i="37"/>
  <c r="AS82" i="37"/>
  <c r="AR82" i="37"/>
  <c r="BC82" i="37" s="1"/>
  <c r="AN82" i="37"/>
  <c r="BA82" i="37" s="1"/>
  <c r="AM82" i="37"/>
  <c r="AZ82" i="37" s="1"/>
  <c r="AL82" i="37"/>
  <c r="AY82" i="37" s="1"/>
  <c r="AK82" i="37"/>
  <c r="AX82" i="37" s="1"/>
  <c r="AU82" i="37" s="1"/>
  <c r="BE82" i="37" s="1"/>
  <c r="AJ82" i="37"/>
  <c r="AW82" i="37" s="1"/>
  <c r="AI82" i="37"/>
  <c r="AH82" i="37"/>
  <c r="BA81" i="37"/>
  <c r="AW81" i="37"/>
  <c r="AS81" i="37"/>
  <c r="AR81" i="37"/>
  <c r="BC81" i="37" s="1"/>
  <c r="AN81" i="37"/>
  <c r="AM81" i="37"/>
  <c r="AZ81" i="37" s="1"/>
  <c r="AL81" i="37"/>
  <c r="AY81" i="37" s="1"/>
  <c r="AK81" i="37"/>
  <c r="AX81" i="37" s="1"/>
  <c r="AU81" i="37" s="1"/>
  <c r="BE81" i="37" s="1"/>
  <c r="AJ81" i="37"/>
  <c r="AI81" i="37"/>
  <c r="AV81" i="37" s="1"/>
  <c r="AH81" i="37"/>
  <c r="BA80" i="37"/>
  <c r="AS80" i="37"/>
  <c r="AR80" i="37"/>
  <c r="BC80" i="37" s="1"/>
  <c r="AN80" i="37"/>
  <c r="AM80" i="37"/>
  <c r="AZ80" i="37" s="1"/>
  <c r="AL80" i="37"/>
  <c r="AY80" i="37" s="1"/>
  <c r="AK80" i="37"/>
  <c r="AX80" i="37" s="1"/>
  <c r="AJ80" i="37"/>
  <c r="AW80" i="37" s="1"/>
  <c r="AI80" i="37"/>
  <c r="AV80" i="37" s="1"/>
  <c r="AH80" i="37"/>
  <c r="BA79" i="37"/>
  <c r="AS79" i="37"/>
  <c r="AR79" i="37"/>
  <c r="BC79" i="37" s="1"/>
  <c r="AN79" i="37"/>
  <c r="AM79" i="37"/>
  <c r="AZ79" i="37" s="1"/>
  <c r="AL79" i="37"/>
  <c r="AY79" i="37" s="1"/>
  <c r="AK79" i="37"/>
  <c r="AX79" i="37" s="1"/>
  <c r="AU79" i="37" s="1"/>
  <c r="BE79" i="37" s="1"/>
  <c r="AJ79" i="37"/>
  <c r="AW79" i="37" s="1"/>
  <c r="AI79" i="37"/>
  <c r="AV79" i="37" s="1"/>
  <c r="AH79" i="37"/>
  <c r="BA78" i="37"/>
  <c r="AS78" i="37"/>
  <c r="AR78" i="37"/>
  <c r="BC78" i="37" s="1"/>
  <c r="AN78" i="37"/>
  <c r="AM78" i="37"/>
  <c r="AZ78" i="37" s="1"/>
  <c r="AL78" i="37"/>
  <c r="AY78" i="37" s="1"/>
  <c r="AK78" i="37"/>
  <c r="AX78" i="37" s="1"/>
  <c r="AJ78" i="37"/>
  <c r="AW78" i="37" s="1"/>
  <c r="AI78" i="37"/>
  <c r="AV78" i="37" s="1"/>
  <c r="AH78" i="37"/>
  <c r="BA77" i="37"/>
  <c r="AS77" i="37"/>
  <c r="AR77" i="37"/>
  <c r="BC77" i="37" s="1"/>
  <c r="AN77" i="37"/>
  <c r="AM77" i="37"/>
  <c r="AZ77" i="37" s="1"/>
  <c r="AL77" i="37"/>
  <c r="AY77" i="37" s="1"/>
  <c r="AK77" i="37"/>
  <c r="AX77" i="37" s="1"/>
  <c r="AJ77" i="37"/>
  <c r="AW77" i="37" s="1"/>
  <c r="AI77" i="37"/>
  <c r="AV77" i="37" s="1"/>
  <c r="AH77" i="37"/>
  <c r="BA76" i="37"/>
  <c r="AV76" i="37"/>
  <c r="AS76" i="37"/>
  <c r="AR76" i="37"/>
  <c r="BC76" i="37" s="1"/>
  <c r="AN76" i="37"/>
  <c r="AM76" i="37"/>
  <c r="AZ76" i="37" s="1"/>
  <c r="AL76" i="37"/>
  <c r="AY76" i="37" s="1"/>
  <c r="AK76" i="37"/>
  <c r="AX76" i="37" s="1"/>
  <c r="AU76" i="37" s="1"/>
  <c r="BE76" i="37" s="1"/>
  <c r="AJ76" i="37"/>
  <c r="AW76" i="37" s="1"/>
  <c r="AI76" i="37"/>
  <c r="AH76" i="37"/>
  <c r="AX75" i="37"/>
  <c r="AS75" i="37"/>
  <c r="AR75" i="37"/>
  <c r="BC75" i="37" s="1"/>
  <c r="AN75" i="37"/>
  <c r="BA75" i="37" s="1"/>
  <c r="AM75" i="37"/>
  <c r="AZ75" i="37" s="1"/>
  <c r="AL75" i="37"/>
  <c r="AY75" i="37" s="1"/>
  <c r="AK75" i="37"/>
  <c r="AJ75" i="37"/>
  <c r="AW75" i="37" s="1"/>
  <c r="AI75" i="37"/>
  <c r="AV75" i="37" s="1"/>
  <c r="AH75" i="37"/>
  <c r="BA74" i="37"/>
  <c r="AS74" i="37"/>
  <c r="AR74" i="37"/>
  <c r="BC74" i="37" s="1"/>
  <c r="AN74" i="37"/>
  <c r="AM74" i="37"/>
  <c r="AZ74" i="37" s="1"/>
  <c r="AL74" i="37"/>
  <c r="AY74" i="37" s="1"/>
  <c r="AU74" i="37" s="1"/>
  <c r="BE74" i="37" s="1"/>
  <c r="AK74" i="37"/>
  <c r="AX74" i="37" s="1"/>
  <c r="AJ74" i="37"/>
  <c r="AW74" i="37" s="1"/>
  <c r="AI74" i="37"/>
  <c r="AV74" i="37" s="1"/>
  <c r="AH74" i="37"/>
  <c r="BC73" i="37"/>
  <c r="BA73" i="37"/>
  <c r="AS73" i="37"/>
  <c r="AR73" i="37"/>
  <c r="AN73" i="37"/>
  <c r="AM73" i="37"/>
  <c r="AZ73" i="37" s="1"/>
  <c r="AL73" i="37"/>
  <c r="AY73" i="37" s="1"/>
  <c r="AK73" i="37"/>
  <c r="AX73" i="37" s="1"/>
  <c r="AJ73" i="37"/>
  <c r="AW73" i="37" s="1"/>
  <c r="AI73" i="37"/>
  <c r="AV73" i="37" s="1"/>
  <c r="AH73" i="37"/>
  <c r="BA72" i="37"/>
  <c r="AZ72" i="37"/>
  <c r="AS72" i="37"/>
  <c r="AR72" i="37"/>
  <c r="BC72" i="37" s="1"/>
  <c r="AN72" i="37"/>
  <c r="AM72" i="37"/>
  <c r="AL72" i="37"/>
  <c r="AY72" i="37" s="1"/>
  <c r="AK72" i="37"/>
  <c r="AX72" i="37" s="1"/>
  <c r="AJ72" i="37"/>
  <c r="AW72" i="37" s="1"/>
  <c r="AI72" i="37"/>
  <c r="AV72" i="37" s="1"/>
  <c r="AH72" i="37"/>
  <c r="AS71" i="37"/>
  <c r="AR71" i="37"/>
  <c r="BC71" i="37" s="1"/>
  <c r="AN71" i="37"/>
  <c r="BA71" i="37" s="1"/>
  <c r="AM71" i="37"/>
  <c r="AZ71" i="37" s="1"/>
  <c r="AL71" i="37"/>
  <c r="AY71" i="37" s="1"/>
  <c r="AK71" i="37"/>
  <c r="AX71" i="37" s="1"/>
  <c r="AJ71" i="37"/>
  <c r="AW71" i="37" s="1"/>
  <c r="AI71" i="37"/>
  <c r="AV71" i="37" s="1"/>
  <c r="AH71" i="37"/>
  <c r="AV70" i="37"/>
  <c r="AS70" i="37"/>
  <c r="AR70" i="37"/>
  <c r="BC70" i="37" s="1"/>
  <c r="AN70" i="37"/>
  <c r="BA70" i="37" s="1"/>
  <c r="AM70" i="37"/>
  <c r="AZ70" i="37" s="1"/>
  <c r="AL70" i="37"/>
  <c r="AY70" i="37" s="1"/>
  <c r="AK70" i="37"/>
  <c r="AX70" i="37" s="1"/>
  <c r="AU70" i="37" s="1"/>
  <c r="BE70" i="37" s="1"/>
  <c r="AJ70" i="37"/>
  <c r="AW70" i="37" s="1"/>
  <c r="AI70" i="37"/>
  <c r="AH70" i="37"/>
  <c r="BA69" i="37"/>
  <c r="AW69" i="37"/>
  <c r="AS69" i="37"/>
  <c r="AR69" i="37"/>
  <c r="BC69" i="37" s="1"/>
  <c r="AN69" i="37"/>
  <c r="AM69" i="37"/>
  <c r="AZ69" i="37" s="1"/>
  <c r="AL69" i="37"/>
  <c r="AY69" i="37" s="1"/>
  <c r="AK69" i="37"/>
  <c r="AX69" i="37" s="1"/>
  <c r="AU69" i="37" s="1"/>
  <c r="BE69" i="37" s="1"/>
  <c r="AJ69" i="37"/>
  <c r="AI69" i="37"/>
  <c r="AV69" i="37" s="1"/>
  <c r="AH69" i="37"/>
  <c r="BA68" i="37"/>
  <c r="AT68" i="37"/>
  <c r="BD68" i="37" s="1"/>
  <c r="AS68" i="37"/>
  <c r="AR68" i="37"/>
  <c r="BC68" i="37" s="1"/>
  <c r="AN68" i="37"/>
  <c r="AM68" i="37"/>
  <c r="AZ68" i="37" s="1"/>
  <c r="AL68" i="37"/>
  <c r="AY68" i="37" s="1"/>
  <c r="AK68" i="37"/>
  <c r="AX68" i="37" s="1"/>
  <c r="AJ68" i="37"/>
  <c r="AW68" i="37" s="1"/>
  <c r="AI68" i="37"/>
  <c r="AV68" i="37" s="1"/>
  <c r="AH68" i="37"/>
  <c r="BA67" i="37"/>
  <c r="AS67" i="37"/>
  <c r="AR67" i="37"/>
  <c r="BC67" i="37" s="1"/>
  <c r="AN67" i="37"/>
  <c r="AM67" i="37"/>
  <c r="AZ67" i="37" s="1"/>
  <c r="AL67" i="37"/>
  <c r="AY67" i="37" s="1"/>
  <c r="AK67" i="37"/>
  <c r="AX67" i="37" s="1"/>
  <c r="AU67" i="37" s="1"/>
  <c r="BE67" i="37" s="1"/>
  <c r="AJ67" i="37"/>
  <c r="AW67" i="37" s="1"/>
  <c r="AI67" i="37"/>
  <c r="AV67" i="37" s="1"/>
  <c r="AH67" i="37"/>
  <c r="BA66" i="37"/>
  <c r="AZ66" i="37"/>
  <c r="AS66" i="37"/>
  <c r="AR66" i="37"/>
  <c r="BC66" i="37" s="1"/>
  <c r="AN66" i="37"/>
  <c r="AM66" i="37"/>
  <c r="AL66" i="37"/>
  <c r="AY66" i="37" s="1"/>
  <c r="AK66" i="37"/>
  <c r="AX66" i="37" s="1"/>
  <c r="AJ66" i="37"/>
  <c r="AW66" i="37" s="1"/>
  <c r="AI66" i="37"/>
  <c r="AV66" i="37" s="1"/>
  <c r="AH66" i="37"/>
  <c r="BA65" i="37"/>
  <c r="AS65" i="37"/>
  <c r="AR65" i="37"/>
  <c r="BC65" i="37" s="1"/>
  <c r="AN65" i="37"/>
  <c r="AM65" i="37"/>
  <c r="AZ65" i="37" s="1"/>
  <c r="AL65" i="37"/>
  <c r="AY65" i="37" s="1"/>
  <c r="AK65" i="37"/>
  <c r="AX65" i="37" s="1"/>
  <c r="AJ65" i="37"/>
  <c r="AW65" i="37" s="1"/>
  <c r="AI65" i="37"/>
  <c r="AV65" i="37" s="1"/>
  <c r="AH65" i="37"/>
  <c r="BA64" i="37"/>
  <c r="AZ64" i="37"/>
  <c r="AY64" i="37"/>
  <c r="AS64" i="37"/>
  <c r="AR64" i="37"/>
  <c r="BC64" i="37" s="1"/>
  <c r="AN64" i="37"/>
  <c r="AM64" i="37"/>
  <c r="AL64" i="37"/>
  <c r="AK64" i="37"/>
  <c r="AX64" i="37" s="1"/>
  <c r="AJ64" i="37"/>
  <c r="AW64" i="37" s="1"/>
  <c r="AI64" i="37"/>
  <c r="AV64" i="37" s="1"/>
  <c r="AH64" i="37"/>
  <c r="BC63" i="37"/>
  <c r="BA63" i="37"/>
  <c r="AX63" i="37"/>
  <c r="AS63" i="37"/>
  <c r="AR63" i="37"/>
  <c r="AN63" i="37"/>
  <c r="AM63" i="37"/>
  <c r="AZ63" i="37" s="1"/>
  <c r="AL63" i="37"/>
  <c r="AY63" i="37" s="1"/>
  <c r="AK63" i="37"/>
  <c r="AJ63" i="37"/>
  <c r="AW63" i="37" s="1"/>
  <c r="AI63" i="37"/>
  <c r="AV63" i="37" s="1"/>
  <c r="AH63" i="37"/>
  <c r="BA62" i="37"/>
  <c r="AV62" i="37"/>
  <c r="AS62" i="37"/>
  <c r="AR62" i="37"/>
  <c r="BC62" i="37" s="1"/>
  <c r="AN62" i="37"/>
  <c r="AM62" i="37"/>
  <c r="AZ62" i="37" s="1"/>
  <c r="AL62" i="37"/>
  <c r="AY62" i="37" s="1"/>
  <c r="AK62" i="37"/>
  <c r="AX62" i="37" s="1"/>
  <c r="AJ62" i="37"/>
  <c r="AW62" i="37" s="1"/>
  <c r="AI62" i="37"/>
  <c r="AH62" i="37"/>
  <c r="BC61" i="37"/>
  <c r="AX61" i="37"/>
  <c r="AS61" i="37"/>
  <c r="AR61" i="37"/>
  <c r="AN61" i="37"/>
  <c r="BA61" i="37" s="1"/>
  <c r="AM61" i="37"/>
  <c r="AZ61" i="37" s="1"/>
  <c r="AL61" i="37"/>
  <c r="AY61" i="37" s="1"/>
  <c r="AK61" i="37"/>
  <c r="AJ61" i="37"/>
  <c r="AW61" i="37" s="1"/>
  <c r="AI61" i="37"/>
  <c r="AV61" i="37" s="1"/>
  <c r="AH61" i="37"/>
  <c r="AS60" i="37"/>
  <c r="AR60" i="37"/>
  <c r="BC60" i="37" s="1"/>
  <c r="AN60" i="37"/>
  <c r="BA60" i="37" s="1"/>
  <c r="AM60" i="37"/>
  <c r="AZ60" i="37" s="1"/>
  <c r="AL60" i="37"/>
  <c r="AY60" i="37" s="1"/>
  <c r="AK60" i="37"/>
  <c r="AX60" i="37" s="1"/>
  <c r="AJ60" i="37"/>
  <c r="AW60" i="37" s="1"/>
  <c r="AI60" i="37"/>
  <c r="AV60" i="37" s="1"/>
  <c r="AH60" i="37"/>
  <c r="AS59" i="37"/>
  <c r="AR59" i="37"/>
  <c r="BC59" i="37" s="1"/>
  <c r="AN59" i="37"/>
  <c r="BA59" i="37" s="1"/>
  <c r="AM59" i="37"/>
  <c r="AZ59" i="37" s="1"/>
  <c r="AL59" i="37"/>
  <c r="AY59" i="37" s="1"/>
  <c r="AK59" i="37"/>
  <c r="AX59" i="37" s="1"/>
  <c r="AJ59" i="37"/>
  <c r="AW59" i="37" s="1"/>
  <c r="AI59" i="37"/>
  <c r="AV59" i="37" s="1"/>
  <c r="AH59" i="37"/>
  <c r="BC58" i="37"/>
  <c r="AW58" i="37"/>
  <c r="AS58" i="37"/>
  <c r="AR58" i="37"/>
  <c r="AN58" i="37"/>
  <c r="BA58" i="37" s="1"/>
  <c r="AM58" i="37"/>
  <c r="AZ58" i="37" s="1"/>
  <c r="AL58" i="37"/>
  <c r="AY58" i="37" s="1"/>
  <c r="AK58" i="37"/>
  <c r="AX58" i="37" s="1"/>
  <c r="AJ58" i="37"/>
  <c r="AI58" i="37"/>
  <c r="AV58" i="37" s="1"/>
  <c r="AH58" i="37"/>
  <c r="AZ57" i="37"/>
  <c r="AY57" i="37"/>
  <c r="AS57" i="37"/>
  <c r="AR57" i="37"/>
  <c r="BC57" i="37" s="1"/>
  <c r="AN57" i="37"/>
  <c r="BA57" i="37" s="1"/>
  <c r="AM57" i="37"/>
  <c r="AL57" i="37"/>
  <c r="AK57" i="37"/>
  <c r="AX57" i="37" s="1"/>
  <c r="AJ57" i="37"/>
  <c r="AW57" i="37" s="1"/>
  <c r="AI57" i="37"/>
  <c r="AV57" i="37" s="1"/>
  <c r="AH57" i="37"/>
  <c r="BC56" i="37"/>
  <c r="AW56" i="37"/>
  <c r="AV56" i="37"/>
  <c r="AS56" i="37"/>
  <c r="AR56" i="37"/>
  <c r="AN56" i="37"/>
  <c r="BA56" i="37" s="1"/>
  <c r="AM56" i="37"/>
  <c r="AZ56" i="37" s="1"/>
  <c r="AL56" i="37"/>
  <c r="AY56" i="37" s="1"/>
  <c r="AK56" i="37"/>
  <c r="AX56" i="37" s="1"/>
  <c r="AU56" i="37" s="1"/>
  <c r="BE56" i="37" s="1"/>
  <c r="AJ56" i="37"/>
  <c r="AI56" i="37"/>
  <c r="AH56" i="37"/>
  <c r="AZ55" i="37"/>
  <c r="AY55" i="37"/>
  <c r="AS55" i="37"/>
  <c r="AR55" i="37"/>
  <c r="BC55" i="37" s="1"/>
  <c r="AN55" i="37"/>
  <c r="BA55" i="37" s="1"/>
  <c r="AM55" i="37"/>
  <c r="AL55" i="37"/>
  <c r="AK55" i="37"/>
  <c r="AX55" i="37" s="1"/>
  <c r="AJ55" i="37"/>
  <c r="AW55" i="37" s="1"/>
  <c r="AI55" i="37"/>
  <c r="AV55" i="37" s="1"/>
  <c r="AH55" i="37"/>
  <c r="BC54" i="37"/>
  <c r="AV54" i="37"/>
  <c r="AS54" i="37"/>
  <c r="AR54" i="37"/>
  <c r="AN54" i="37"/>
  <c r="BA54" i="37" s="1"/>
  <c r="AM54" i="37"/>
  <c r="AZ54" i="37" s="1"/>
  <c r="AL54" i="37"/>
  <c r="AY54" i="37" s="1"/>
  <c r="AK54" i="37"/>
  <c r="AX54" i="37" s="1"/>
  <c r="AJ54" i="37"/>
  <c r="AW54" i="37" s="1"/>
  <c r="AI54" i="37"/>
  <c r="AH54" i="37"/>
  <c r="AZ53" i="37"/>
  <c r="AY53" i="37"/>
  <c r="AS53" i="37"/>
  <c r="AR53" i="37"/>
  <c r="BC53" i="37" s="1"/>
  <c r="AN53" i="37"/>
  <c r="BA53" i="37" s="1"/>
  <c r="AM53" i="37"/>
  <c r="AL53" i="37"/>
  <c r="AK53" i="37"/>
  <c r="AX53" i="37" s="1"/>
  <c r="AJ53" i="37"/>
  <c r="AW53" i="37" s="1"/>
  <c r="AI53" i="37"/>
  <c r="AV53" i="37" s="1"/>
  <c r="AH53" i="37"/>
  <c r="AS52" i="37"/>
  <c r="AR52" i="37"/>
  <c r="BC52" i="37" s="1"/>
  <c r="AN52" i="37"/>
  <c r="BA52" i="37" s="1"/>
  <c r="AM52" i="37"/>
  <c r="AZ52" i="37" s="1"/>
  <c r="AL52" i="37"/>
  <c r="AY52" i="37" s="1"/>
  <c r="AK52" i="37"/>
  <c r="AX52" i="37" s="1"/>
  <c r="AJ52" i="37"/>
  <c r="AW52" i="37" s="1"/>
  <c r="AI52" i="37"/>
  <c r="AV52" i="37" s="1"/>
  <c r="AH52" i="37"/>
  <c r="AZ51" i="37"/>
  <c r="AY51" i="37"/>
  <c r="AS51" i="37"/>
  <c r="AR51" i="37"/>
  <c r="BC51" i="37" s="1"/>
  <c r="AN51" i="37"/>
  <c r="BA51" i="37" s="1"/>
  <c r="AM51" i="37"/>
  <c r="AL51" i="37"/>
  <c r="AK51" i="37"/>
  <c r="AX51" i="37" s="1"/>
  <c r="AJ51" i="37"/>
  <c r="AW51" i="37" s="1"/>
  <c r="AI51" i="37"/>
  <c r="AV51" i="37" s="1"/>
  <c r="AH51" i="37"/>
  <c r="AS50" i="37"/>
  <c r="AR50" i="37"/>
  <c r="BC50" i="37" s="1"/>
  <c r="AN50" i="37"/>
  <c r="BA50" i="37" s="1"/>
  <c r="AM50" i="37"/>
  <c r="AZ50" i="37" s="1"/>
  <c r="AL50" i="37"/>
  <c r="AY50" i="37" s="1"/>
  <c r="AK50" i="37"/>
  <c r="AX50" i="37" s="1"/>
  <c r="AJ50" i="37"/>
  <c r="AW50" i="37" s="1"/>
  <c r="AI50" i="37"/>
  <c r="AV50" i="37" s="1"/>
  <c r="AH50" i="37"/>
  <c r="AY49" i="37"/>
  <c r="AS49" i="37"/>
  <c r="AR49" i="37"/>
  <c r="BC49" i="37" s="1"/>
  <c r="AN49" i="37"/>
  <c r="BA49" i="37" s="1"/>
  <c r="AM49" i="37"/>
  <c r="AZ49" i="37" s="1"/>
  <c r="AL49" i="37"/>
  <c r="AK49" i="37"/>
  <c r="AX49" i="37" s="1"/>
  <c r="AJ49" i="37"/>
  <c r="AW49" i="37" s="1"/>
  <c r="AI49" i="37"/>
  <c r="AV49" i="37" s="1"/>
  <c r="AH49" i="37"/>
  <c r="BC48" i="37"/>
  <c r="AS48" i="37"/>
  <c r="AR48" i="37"/>
  <c r="AN48" i="37"/>
  <c r="BA48" i="37" s="1"/>
  <c r="AM48" i="37"/>
  <c r="AZ48" i="37" s="1"/>
  <c r="AL48" i="37"/>
  <c r="AY48" i="37" s="1"/>
  <c r="AK48" i="37"/>
  <c r="AX48" i="37" s="1"/>
  <c r="AJ48" i="37"/>
  <c r="AW48" i="37" s="1"/>
  <c r="AI48" i="37"/>
  <c r="AV48" i="37" s="1"/>
  <c r="AH48" i="37"/>
  <c r="AS47" i="37"/>
  <c r="AR47" i="37"/>
  <c r="BC47" i="37" s="1"/>
  <c r="AN47" i="37"/>
  <c r="BA47" i="37" s="1"/>
  <c r="AM47" i="37"/>
  <c r="AZ47" i="37" s="1"/>
  <c r="AL47" i="37"/>
  <c r="AY47" i="37" s="1"/>
  <c r="AK47" i="37"/>
  <c r="AX47" i="37" s="1"/>
  <c r="AJ47" i="37"/>
  <c r="AW47" i="37" s="1"/>
  <c r="AI47" i="37"/>
  <c r="AV47" i="37" s="1"/>
  <c r="AH47" i="37"/>
  <c r="AT47" i="37" s="1"/>
  <c r="BD47" i="37" s="1"/>
  <c r="AV46" i="37"/>
  <c r="AS46" i="37"/>
  <c r="AR46" i="37"/>
  <c r="BC46" i="37" s="1"/>
  <c r="AN46" i="37"/>
  <c r="BA46" i="37" s="1"/>
  <c r="AM46" i="37"/>
  <c r="AZ46" i="37" s="1"/>
  <c r="AL46" i="37"/>
  <c r="AY46" i="37" s="1"/>
  <c r="AK46" i="37"/>
  <c r="AX46" i="37" s="1"/>
  <c r="AJ46" i="37"/>
  <c r="AW46" i="37" s="1"/>
  <c r="AI46" i="37"/>
  <c r="AH46" i="37"/>
  <c r="AX45" i="37"/>
  <c r="AS45" i="37"/>
  <c r="AR45" i="37"/>
  <c r="BC45" i="37" s="1"/>
  <c r="AN45" i="37"/>
  <c r="BA45" i="37" s="1"/>
  <c r="AM45" i="37"/>
  <c r="AZ45" i="37" s="1"/>
  <c r="AL45" i="37"/>
  <c r="AY45" i="37" s="1"/>
  <c r="AK45" i="37"/>
  <c r="AJ45" i="37"/>
  <c r="AW45" i="37" s="1"/>
  <c r="AI45" i="37"/>
  <c r="AV45" i="37" s="1"/>
  <c r="AH45" i="37"/>
  <c r="AT45" i="37" s="1"/>
  <c r="BA44" i="37"/>
  <c r="AZ44" i="37"/>
  <c r="AS44" i="37"/>
  <c r="AR44" i="37"/>
  <c r="BC44" i="37" s="1"/>
  <c r="AN44" i="37"/>
  <c r="AM44" i="37"/>
  <c r="AL44" i="37"/>
  <c r="AY44" i="37" s="1"/>
  <c r="AK44" i="37"/>
  <c r="AX44" i="37" s="1"/>
  <c r="AJ44" i="37"/>
  <c r="AW44" i="37" s="1"/>
  <c r="AI44" i="37"/>
  <c r="AV44" i="37" s="1"/>
  <c r="AH44" i="37"/>
  <c r="AT44" i="37" s="1"/>
  <c r="AW43" i="37"/>
  <c r="AS43" i="37"/>
  <c r="AR43" i="37"/>
  <c r="BC43" i="37" s="1"/>
  <c r="AN43" i="37"/>
  <c r="BA43" i="37" s="1"/>
  <c r="AM43" i="37"/>
  <c r="AZ43" i="37" s="1"/>
  <c r="AL43" i="37"/>
  <c r="AY43" i="37" s="1"/>
  <c r="AK43" i="37"/>
  <c r="AX43" i="37" s="1"/>
  <c r="AJ43" i="37"/>
  <c r="AI43" i="37"/>
  <c r="AV43" i="37" s="1"/>
  <c r="AH43" i="37"/>
  <c r="AW42" i="37"/>
  <c r="AV42" i="37"/>
  <c r="AS42" i="37"/>
  <c r="AR42" i="37"/>
  <c r="BC42" i="37" s="1"/>
  <c r="AN42" i="37"/>
  <c r="BA42" i="37" s="1"/>
  <c r="AM42" i="37"/>
  <c r="AZ42" i="37" s="1"/>
  <c r="AL42" i="37"/>
  <c r="AY42" i="37" s="1"/>
  <c r="AK42" i="37"/>
  <c r="AX42" i="37" s="1"/>
  <c r="AJ42" i="37"/>
  <c r="AI42" i="37"/>
  <c r="AH42" i="37"/>
  <c r="BC41" i="37"/>
  <c r="AZ41" i="37"/>
  <c r="AS41" i="37"/>
  <c r="AR41" i="37"/>
  <c r="AN41" i="37"/>
  <c r="BA41" i="37" s="1"/>
  <c r="AM41" i="37"/>
  <c r="AL41" i="37"/>
  <c r="AY41" i="37" s="1"/>
  <c r="AK41" i="37"/>
  <c r="AX41" i="37" s="1"/>
  <c r="AJ41" i="37"/>
  <c r="AW41" i="37" s="1"/>
  <c r="AI41" i="37"/>
  <c r="AV41" i="37" s="1"/>
  <c r="AH41" i="37"/>
  <c r="AV40" i="37"/>
  <c r="AT40" i="37"/>
  <c r="AS40" i="37"/>
  <c r="AR40" i="37"/>
  <c r="BC40" i="37" s="1"/>
  <c r="AN40" i="37"/>
  <c r="BA40" i="37" s="1"/>
  <c r="AM40" i="37"/>
  <c r="AZ40" i="37" s="1"/>
  <c r="AL40" i="37"/>
  <c r="AY40" i="37" s="1"/>
  <c r="AK40" i="37"/>
  <c r="AX40" i="37" s="1"/>
  <c r="AJ40" i="37"/>
  <c r="AW40" i="37" s="1"/>
  <c r="AI40" i="37"/>
  <c r="AH40" i="37"/>
  <c r="AX39" i="37"/>
  <c r="AS39" i="37"/>
  <c r="AR39" i="37"/>
  <c r="BC39" i="37" s="1"/>
  <c r="AN39" i="37"/>
  <c r="BA39" i="37" s="1"/>
  <c r="AM39" i="37"/>
  <c r="AZ39" i="37" s="1"/>
  <c r="AL39" i="37"/>
  <c r="AY39" i="37" s="1"/>
  <c r="AK39" i="37"/>
  <c r="AJ39" i="37"/>
  <c r="AW39" i="37" s="1"/>
  <c r="AI39" i="37"/>
  <c r="AV39" i="37" s="1"/>
  <c r="AH39" i="37"/>
  <c r="AZ38" i="37"/>
  <c r="AS38" i="37"/>
  <c r="AR38" i="37"/>
  <c r="BC38" i="37" s="1"/>
  <c r="AN38" i="37"/>
  <c r="BA38" i="37" s="1"/>
  <c r="AM38" i="37"/>
  <c r="AL38" i="37"/>
  <c r="AY38" i="37" s="1"/>
  <c r="AK38" i="37"/>
  <c r="AX38" i="37" s="1"/>
  <c r="AJ38" i="37"/>
  <c r="AW38" i="37" s="1"/>
  <c r="AI38" i="37"/>
  <c r="AV38" i="37" s="1"/>
  <c r="AH38" i="37"/>
  <c r="AT38" i="37" s="1"/>
  <c r="AS37" i="37"/>
  <c r="AR37" i="37"/>
  <c r="BC37" i="37" s="1"/>
  <c r="AN37" i="37"/>
  <c r="BA37" i="37" s="1"/>
  <c r="AM37" i="37"/>
  <c r="AZ37" i="37" s="1"/>
  <c r="AL37" i="37"/>
  <c r="AY37" i="37" s="1"/>
  <c r="AK37" i="37"/>
  <c r="AX37" i="37" s="1"/>
  <c r="AJ37" i="37"/>
  <c r="AW37" i="37" s="1"/>
  <c r="AI37" i="37"/>
  <c r="AV37" i="37" s="1"/>
  <c r="AH37" i="37"/>
  <c r="AW36" i="37"/>
  <c r="AV36" i="37"/>
  <c r="AS36" i="37"/>
  <c r="AR36" i="37"/>
  <c r="BC36" i="37" s="1"/>
  <c r="AN36" i="37"/>
  <c r="BA36" i="37" s="1"/>
  <c r="AM36" i="37"/>
  <c r="AZ36" i="37" s="1"/>
  <c r="AL36" i="37"/>
  <c r="AY36" i="37" s="1"/>
  <c r="AK36" i="37"/>
  <c r="AX36" i="37" s="1"/>
  <c r="AJ36" i="37"/>
  <c r="AI36" i="37"/>
  <c r="AH36" i="37"/>
  <c r="AT36" i="37" s="1"/>
  <c r="BC35" i="37"/>
  <c r="AZ35" i="37"/>
  <c r="AS35" i="37"/>
  <c r="AR35" i="37"/>
  <c r="AN35" i="37"/>
  <c r="BA35" i="37" s="1"/>
  <c r="AM35" i="37"/>
  <c r="AL35" i="37"/>
  <c r="AY35" i="37" s="1"/>
  <c r="AK35" i="37"/>
  <c r="AX35" i="37" s="1"/>
  <c r="AJ35" i="37"/>
  <c r="AW35" i="37" s="1"/>
  <c r="AI35" i="37"/>
  <c r="AV35" i="37" s="1"/>
  <c r="AH35" i="37"/>
  <c r="AT35" i="37" s="1"/>
  <c r="AV34" i="37"/>
  <c r="AT34" i="37"/>
  <c r="AS34" i="37"/>
  <c r="AR34" i="37"/>
  <c r="BC34" i="37" s="1"/>
  <c r="AN34" i="37"/>
  <c r="BA34" i="37" s="1"/>
  <c r="AM34" i="37"/>
  <c r="AZ34" i="37" s="1"/>
  <c r="AL34" i="37"/>
  <c r="AY34" i="37" s="1"/>
  <c r="AK34" i="37"/>
  <c r="AX34" i="37" s="1"/>
  <c r="AU34" i="37" s="1"/>
  <c r="BE34" i="37" s="1"/>
  <c r="AJ34" i="37"/>
  <c r="AW34" i="37" s="1"/>
  <c r="AI34" i="37"/>
  <c r="AH34" i="37"/>
  <c r="AX33" i="37"/>
  <c r="AS33" i="37"/>
  <c r="AR33" i="37"/>
  <c r="BC33" i="37" s="1"/>
  <c r="AN33" i="37"/>
  <c r="BA33" i="37" s="1"/>
  <c r="AM33" i="37"/>
  <c r="AZ33" i="37" s="1"/>
  <c r="AL33" i="37"/>
  <c r="AY33" i="37" s="1"/>
  <c r="AK33" i="37"/>
  <c r="AJ33" i="37"/>
  <c r="AW33" i="37" s="1"/>
  <c r="AI33" i="37"/>
  <c r="AV33" i="37" s="1"/>
  <c r="AH33" i="37"/>
  <c r="BA32" i="37"/>
  <c r="AZ32" i="37"/>
  <c r="AS32" i="37"/>
  <c r="AR32" i="37"/>
  <c r="BC32" i="37" s="1"/>
  <c r="AN32" i="37"/>
  <c r="AM32" i="37"/>
  <c r="AL32" i="37"/>
  <c r="AY32" i="37" s="1"/>
  <c r="AK32" i="37"/>
  <c r="AX32" i="37" s="1"/>
  <c r="AJ32" i="37"/>
  <c r="AW32" i="37" s="1"/>
  <c r="AI32" i="37"/>
  <c r="AV32" i="37" s="1"/>
  <c r="AH32" i="37"/>
  <c r="AS31" i="37"/>
  <c r="AR31" i="37"/>
  <c r="BC31" i="37" s="1"/>
  <c r="AN31" i="37"/>
  <c r="BA31" i="37" s="1"/>
  <c r="AM31" i="37"/>
  <c r="AZ31" i="37" s="1"/>
  <c r="AL31" i="37"/>
  <c r="AY31" i="37" s="1"/>
  <c r="AK31" i="37"/>
  <c r="AX31" i="37" s="1"/>
  <c r="AJ31" i="37"/>
  <c r="AW31" i="37" s="1"/>
  <c r="AI31" i="37"/>
  <c r="AV31" i="37" s="1"/>
  <c r="AH31" i="37"/>
  <c r="AW30" i="37"/>
  <c r="AV30" i="37"/>
  <c r="AS30" i="37"/>
  <c r="AR30" i="37"/>
  <c r="BC30" i="37" s="1"/>
  <c r="AN30" i="37"/>
  <c r="BA30" i="37" s="1"/>
  <c r="AM30" i="37"/>
  <c r="AZ30" i="37" s="1"/>
  <c r="AL30" i="37"/>
  <c r="AY30" i="37" s="1"/>
  <c r="AK30" i="37"/>
  <c r="AX30" i="37" s="1"/>
  <c r="AJ30" i="37"/>
  <c r="AI30" i="37"/>
  <c r="AH30" i="37"/>
  <c r="AZ29" i="37"/>
  <c r="AS29" i="37"/>
  <c r="AR29" i="37"/>
  <c r="BC29" i="37" s="1"/>
  <c r="AN29" i="37"/>
  <c r="BA29" i="37" s="1"/>
  <c r="AM29" i="37"/>
  <c r="AL29" i="37"/>
  <c r="AY29" i="37" s="1"/>
  <c r="AK29" i="37"/>
  <c r="AX29" i="37" s="1"/>
  <c r="AJ29" i="37"/>
  <c r="AW29" i="37" s="1"/>
  <c r="AI29" i="37"/>
  <c r="AV29" i="37" s="1"/>
  <c r="AH29" i="37"/>
  <c r="AT29" i="37" s="1"/>
  <c r="AV28" i="37"/>
  <c r="AS28" i="37"/>
  <c r="AR28" i="37"/>
  <c r="BC28" i="37" s="1"/>
  <c r="AN28" i="37"/>
  <c r="BA28" i="37" s="1"/>
  <c r="AM28" i="37"/>
  <c r="AZ28" i="37" s="1"/>
  <c r="AL28" i="37"/>
  <c r="AY28" i="37" s="1"/>
  <c r="AK28" i="37"/>
  <c r="AX28" i="37" s="1"/>
  <c r="AJ28" i="37"/>
  <c r="AW28" i="37" s="1"/>
  <c r="AI28" i="37"/>
  <c r="AH28" i="37"/>
  <c r="AX27" i="37"/>
  <c r="AS27" i="37"/>
  <c r="AR27" i="37"/>
  <c r="BC27" i="37" s="1"/>
  <c r="AN27" i="37"/>
  <c r="BA27" i="37" s="1"/>
  <c r="AM27" i="37"/>
  <c r="AZ27" i="37" s="1"/>
  <c r="AL27" i="37"/>
  <c r="AY27" i="37" s="1"/>
  <c r="AK27" i="37"/>
  <c r="AJ27" i="37"/>
  <c r="AW27" i="37" s="1"/>
  <c r="AI27" i="37"/>
  <c r="AV27" i="37" s="1"/>
  <c r="AH27" i="37"/>
  <c r="AT27" i="37" s="1"/>
  <c r="BA26" i="37"/>
  <c r="AZ26" i="37"/>
  <c r="AS26" i="37"/>
  <c r="AR26" i="37"/>
  <c r="BC26" i="37" s="1"/>
  <c r="AN26" i="37"/>
  <c r="AM26" i="37"/>
  <c r="AL26" i="37"/>
  <c r="AY26" i="37" s="1"/>
  <c r="AK26" i="37"/>
  <c r="AX26" i="37" s="1"/>
  <c r="AJ26" i="37"/>
  <c r="AW26" i="37" s="1"/>
  <c r="AI26" i="37"/>
  <c r="AV26" i="37" s="1"/>
  <c r="AH26" i="37"/>
  <c r="AT26" i="37" s="1"/>
  <c r="AS25" i="37"/>
  <c r="AR25" i="37"/>
  <c r="BC25" i="37" s="1"/>
  <c r="AN25" i="37"/>
  <c r="BA25" i="37" s="1"/>
  <c r="AM25" i="37"/>
  <c r="AZ25" i="37" s="1"/>
  <c r="AL25" i="37"/>
  <c r="AY25" i="37" s="1"/>
  <c r="AK25" i="37"/>
  <c r="AX25" i="37" s="1"/>
  <c r="AJ25" i="37"/>
  <c r="AW25" i="37" s="1"/>
  <c r="AI25" i="37"/>
  <c r="AV25" i="37" s="1"/>
  <c r="AH25" i="37"/>
  <c r="AV24" i="37"/>
  <c r="AT24" i="37"/>
  <c r="AS24" i="37"/>
  <c r="AR24" i="37"/>
  <c r="BC24" i="37" s="1"/>
  <c r="AN24" i="37"/>
  <c r="BA24" i="37" s="1"/>
  <c r="AM24" i="37"/>
  <c r="AZ24" i="37" s="1"/>
  <c r="AL24" i="37"/>
  <c r="AY24" i="37" s="1"/>
  <c r="AK24" i="37"/>
  <c r="AX24" i="37" s="1"/>
  <c r="AJ24" i="37"/>
  <c r="AW24" i="37" s="1"/>
  <c r="AU24" i="37" s="1"/>
  <c r="BE24" i="37" s="1"/>
  <c r="AI24" i="37"/>
  <c r="AH24" i="37"/>
  <c r="BC23" i="37"/>
  <c r="AW23" i="37"/>
  <c r="AS23" i="37"/>
  <c r="AR23" i="37"/>
  <c r="AN23" i="37"/>
  <c r="BA23" i="37" s="1"/>
  <c r="AM23" i="37"/>
  <c r="AZ23" i="37" s="1"/>
  <c r="AL23" i="37"/>
  <c r="AY23" i="37" s="1"/>
  <c r="AK23" i="37"/>
  <c r="AX23" i="37" s="1"/>
  <c r="AJ23" i="37"/>
  <c r="AI23" i="37"/>
  <c r="AV23" i="37" s="1"/>
  <c r="AH23" i="37"/>
  <c r="BA22" i="37"/>
  <c r="AZ22" i="37"/>
  <c r="AV22" i="37"/>
  <c r="AS22" i="37"/>
  <c r="AR22" i="37"/>
  <c r="BC22" i="37" s="1"/>
  <c r="AN22" i="37"/>
  <c r="AM22" i="37"/>
  <c r="AL22" i="37"/>
  <c r="AY22" i="37" s="1"/>
  <c r="AK22" i="37"/>
  <c r="AX22" i="37" s="1"/>
  <c r="AJ22" i="37"/>
  <c r="AW22" i="37" s="1"/>
  <c r="AI22" i="37"/>
  <c r="AH22" i="37"/>
  <c r="AY21" i="37"/>
  <c r="AS21" i="37"/>
  <c r="AR21" i="37"/>
  <c r="BC21" i="37" s="1"/>
  <c r="AN21" i="37"/>
  <c r="BA21" i="37" s="1"/>
  <c r="AM21" i="37"/>
  <c r="AZ21" i="37" s="1"/>
  <c r="AL21" i="37"/>
  <c r="AK21" i="37"/>
  <c r="AX21" i="37" s="1"/>
  <c r="AJ21" i="37"/>
  <c r="AW21" i="37" s="1"/>
  <c r="AI21" i="37"/>
  <c r="AV21" i="37" s="1"/>
  <c r="AH21" i="37"/>
  <c r="AS20" i="37"/>
  <c r="AR20" i="37"/>
  <c r="BC20" i="37" s="1"/>
  <c r="AN20" i="37"/>
  <c r="BA20" i="37" s="1"/>
  <c r="AM20" i="37"/>
  <c r="AZ20" i="37" s="1"/>
  <c r="AL20" i="37"/>
  <c r="AY20" i="37" s="1"/>
  <c r="AK20" i="37"/>
  <c r="AX20" i="37" s="1"/>
  <c r="AJ20" i="37"/>
  <c r="AW20" i="37" s="1"/>
  <c r="AI20" i="37"/>
  <c r="AV20" i="37" s="1"/>
  <c r="AH20" i="37"/>
  <c r="AT20" i="37" s="1"/>
  <c r="AW19" i="37"/>
  <c r="AS19" i="37"/>
  <c r="AR19" i="37"/>
  <c r="BC19" i="37" s="1"/>
  <c r="AN19" i="37"/>
  <c r="BA19" i="37" s="1"/>
  <c r="AM19" i="37"/>
  <c r="AZ19" i="37" s="1"/>
  <c r="AL19" i="37"/>
  <c r="AY19" i="37" s="1"/>
  <c r="AK19" i="37"/>
  <c r="AX19" i="37" s="1"/>
  <c r="AJ19" i="37"/>
  <c r="AI19" i="37"/>
  <c r="AV19" i="37" s="1"/>
  <c r="AH19" i="37"/>
  <c r="AV18" i="37"/>
  <c r="AT18" i="37"/>
  <c r="AS18" i="37"/>
  <c r="AR18" i="37"/>
  <c r="BC18" i="37" s="1"/>
  <c r="AN18" i="37"/>
  <c r="BA18" i="37" s="1"/>
  <c r="AM18" i="37"/>
  <c r="AZ18" i="37" s="1"/>
  <c r="AL18" i="37"/>
  <c r="AY18" i="37" s="1"/>
  <c r="AK18" i="37"/>
  <c r="AX18" i="37" s="1"/>
  <c r="AJ18" i="37"/>
  <c r="AW18" i="37" s="1"/>
  <c r="AU18" i="37" s="1"/>
  <c r="BE18" i="37" s="1"/>
  <c r="AI18" i="37"/>
  <c r="AH18" i="37"/>
  <c r="BC17" i="37"/>
  <c r="AW17" i="37"/>
  <c r="AS17" i="37"/>
  <c r="AR17" i="37"/>
  <c r="AN17" i="37"/>
  <c r="BA17" i="37" s="1"/>
  <c r="AM17" i="37"/>
  <c r="AZ17" i="37" s="1"/>
  <c r="AL17" i="37"/>
  <c r="AY17" i="37" s="1"/>
  <c r="AK17" i="37"/>
  <c r="AX17" i="37" s="1"/>
  <c r="AJ17" i="37"/>
  <c r="AI17" i="37"/>
  <c r="AV17" i="37" s="1"/>
  <c r="AH17" i="37"/>
  <c r="BA16" i="37"/>
  <c r="AZ16" i="37"/>
  <c r="AV16" i="37"/>
  <c r="AS16" i="37"/>
  <c r="AR16" i="37"/>
  <c r="BC16" i="37" s="1"/>
  <c r="AN16" i="37"/>
  <c r="AM16" i="37"/>
  <c r="AL16" i="37"/>
  <c r="AY16" i="37" s="1"/>
  <c r="AK16" i="37"/>
  <c r="AX16" i="37" s="1"/>
  <c r="AJ16" i="37"/>
  <c r="AW16" i="37" s="1"/>
  <c r="AI16" i="37"/>
  <c r="AH16" i="37"/>
  <c r="BC15" i="37"/>
  <c r="AY15" i="37"/>
  <c r="AX15" i="37"/>
  <c r="AS15" i="37"/>
  <c r="AR15" i="37"/>
  <c r="AN15" i="37"/>
  <c r="BA15" i="37" s="1"/>
  <c r="AM15" i="37"/>
  <c r="AZ15" i="37" s="1"/>
  <c r="AL15" i="37"/>
  <c r="AK15" i="37"/>
  <c r="AJ15" i="37"/>
  <c r="AW15" i="37" s="1"/>
  <c r="AI15" i="37"/>
  <c r="AV15" i="37" s="1"/>
  <c r="AH15" i="37"/>
  <c r="BA14" i="37"/>
  <c r="AS14" i="37"/>
  <c r="AR14" i="37"/>
  <c r="BC14" i="37" s="1"/>
  <c r="AN14" i="37"/>
  <c r="AM14" i="37"/>
  <c r="AZ14" i="37" s="1"/>
  <c r="AL14" i="37"/>
  <c r="AY14" i="37" s="1"/>
  <c r="AK14" i="37"/>
  <c r="AX14" i="37" s="1"/>
  <c r="AJ14" i="37"/>
  <c r="AW14" i="37" s="1"/>
  <c r="AI14" i="37"/>
  <c r="AV14" i="37" s="1"/>
  <c r="AH14" i="37"/>
  <c r="AS13" i="37"/>
  <c r="AR13" i="37"/>
  <c r="BC13" i="37" s="1"/>
  <c r="AN13" i="37"/>
  <c r="BA13" i="37" s="1"/>
  <c r="AM13" i="37"/>
  <c r="AZ13" i="37" s="1"/>
  <c r="AL13" i="37"/>
  <c r="AY13" i="37" s="1"/>
  <c r="AK13" i="37"/>
  <c r="AX13" i="37" s="1"/>
  <c r="AJ13" i="37"/>
  <c r="AW13" i="37" s="1"/>
  <c r="AI13" i="37"/>
  <c r="AV13" i="37" s="1"/>
  <c r="AH13" i="37"/>
  <c r="AV12" i="37"/>
  <c r="AS12" i="37"/>
  <c r="AR12" i="37"/>
  <c r="BC12" i="37" s="1"/>
  <c r="AN12" i="37"/>
  <c r="BA12" i="37" s="1"/>
  <c r="AM12" i="37"/>
  <c r="AZ12" i="37" s="1"/>
  <c r="AL12" i="37"/>
  <c r="AY12" i="37" s="1"/>
  <c r="AK12" i="37"/>
  <c r="AX12" i="37" s="1"/>
  <c r="AJ12" i="37"/>
  <c r="AW12" i="37" s="1"/>
  <c r="AI12" i="37"/>
  <c r="AH12" i="37"/>
  <c r="BC11" i="37"/>
  <c r="AY11" i="37"/>
  <c r="AW11" i="37"/>
  <c r="AS11" i="37"/>
  <c r="AR11" i="37"/>
  <c r="AN11" i="37"/>
  <c r="BA11" i="37" s="1"/>
  <c r="AM11" i="37"/>
  <c r="AZ11" i="37" s="1"/>
  <c r="AL11" i="37"/>
  <c r="AK11" i="37"/>
  <c r="AX11" i="37" s="1"/>
  <c r="AJ11" i="37"/>
  <c r="AI11" i="37"/>
  <c r="AV11" i="37" s="1"/>
  <c r="AH11" i="37"/>
  <c r="BA10" i="37"/>
  <c r="AV10" i="37"/>
  <c r="AS10" i="37"/>
  <c r="AR10" i="37"/>
  <c r="BC10" i="37" s="1"/>
  <c r="AN10" i="37"/>
  <c r="AM10" i="37"/>
  <c r="AZ10" i="37" s="1"/>
  <c r="AL10" i="37"/>
  <c r="AY10" i="37" s="1"/>
  <c r="AK10" i="37"/>
  <c r="AX10" i="37" s="1"/>
  <c r="AJ10" i="37"/>
  <c r="AW10" i="37" s="1"/>
  <c r="AI10" i="37"/>
  <c r="AH10" i="37"/>
  <c r="AT10" i="37" s="1"/>
  <c r="BC9" i="37"/>
  <c r="AY9" i="37"/>
  <c r="AX9" i="37"/>
  <c r="AS9" i="37"/>
  <c r="AR9" i="37"/>
  <c r="AN9" i="37"/>
  <c r="BA9" i="37" s="1"/>
  <c r="AM9" i="37"/>
  <c r="AZ9" i="37" s="1"/>
  <c r="AL9" i="37"/>
  <c r="AK9" i="37"/>
  <c r="AJ9" i="37"/>
  <c r="AW9" i="37" s="1"/>
  <c r="AI9" i="37"/>
  <c r="AV9" i="37" s="1"/>
  <c r="AH9" i="37"/>
  <c r="AT9" i="37" s="1"/>
  <c r="BA8" i="37"/>
  <c r="AS8" i="37"/>
  <c r="AR8" i="37"/>
  <c r="BC8" i="37" s="1"/>
  <c r="AN8" i="37"/>
  <c r="AM8" i="37"/>
  <c r="AZ8" i="37" s="1"/>
  <c r="AL8" i="37"/>
  <c r="AY8" i="37" s="1"/>
  <c r="AK8" i="37"/>
  <c r="AX8" i="37" s="1"/>
  <c r="AJ8" i="37"/>
  <c r="AW8" i="37" s="1"/>
  <c r="AI8" i="37"/>
  <c r="AV8" i="37" s="1"/>
  <c r="AH8" i="37"/>
  <c r="BD7" i="37"/>
  <c r="AW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I7" i="37"/>
  <c r="AV7" i="37" s="1"/>
  <c r="AH7" i="37"/>
  <c r="BD6" i="37"/>
  <c r="BA6" i="37"/>
  <c r="AZ6" i="37"/>
  <c r="AS6" i="37"/>
  <c r="AR6" i="37"/>
  <c r="BC6" i="37" s="1"/>
  <c r="AN6" i="37"/>
  <c r="AM6" i="37"/>
  <c r="AL6" i="37"/>
  <c r="AY6" i="37" s="1"/>
  <c r="AK6" i="37"/>
  <c r="AX6" i="37" s="1"/>
  <c r="AJ6" i="37"/>
  <c r="AW6" i="37" s="1"/>
  <c r="AI6" i="37"/>
  <c r="AV6" i="37" s="1"/>
  <c r="AH6" i="37"/>
  <c r="BD5" i="37"/>
  <c r="BC5" i="37"/>
  <c r="AS5" i="37"/>
  <c r="AR5" i="37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W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I4" i="37"/>
  <c r="AV4" i="37" s="1"/>
  <c r="AH4" i="37"/>
  <c r="BD3" i="37"/>
  <c r="BA3" i="37"/>
  <c r="AZ3" i="37"/>
  <c r="AS3" i="37"/>
  <c r="AR3" i="37"/>
  <c r="BC3" i="37" s="1"/>
  <c r="AN3" i="37"/>
  <c r="AM3" i="37"/>
  <c r="AL3" i="37"/>
  <c r="AY3" i="37" s="1"/>
  <c r="AK3" i="37"/>
  <c r="AX3" i="37" s="1"/>
  <c r="AJ3" i="37"/>
  <c r="AW3" i="37" s="1"/>
  <c r="AI3" i="37"/>
  <c r="AV3" i="37" s="1"/>
  <c r="AH3" i="37"/>
  <c r="BD2" i="37"/>
  <c r="BC2" i="37"/>
  <c r="AW2" i="37"/>
  <c r="AS2" i="37"/>
  <c r="AR2" i="37"/>
  <c r="AN2" i="37"/>
  <c r="BA2" i="37" s="1"/>
  <c r="AM2" i="37"/>
  <c r="AZ2" i="37" s="1"/>
  <c r="AL2" i="37"/>
  <c r="AY2" i="37" s="1"/>
  <c r="AK2" i="37"/>
  <c r="AX2" i="37" s="1"/>
  <c r="AJ2" i="37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BA110" i="36"/>
  <c r="AR110" i="36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BB41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BA36" i="36"/>
  <c r="AR36" i="36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BB8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BA3" i="36"/>
  <c r="AR3" i="36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BB3" i="30"/>
  <c r="BB4" i="30"/>
  <c r="BB5" i="30"/>
  <c r="BB6" i="30"/>
  <c r="BB7" i="30"/>
  <c r="BB8" i="30"/>
  <c r="BB9" i="30"/>
  <c r="BB10" i="30"/>
  <c r="BB11" i="30"/>
  <c r="BB12" i="30"/>
  <c r="BB13" i="30"/>
  <c r="BB14" i="30"/>
  <c r="BB15" i="30"/>
  <c r="BB16" i="30"/>
  <c r="BB17" i="30"/>
  <c r="BB18" i="30"/>
  <c r="BB19" i="30"/>
  <c r="BB20" i="30"/>
  <c r="BB21" i="30"/>
  <c r="BB22" i="30"/>
  <c r="BB23" i="30"/>
  <c r="BB24" i="30"/>
  <c r="BB25" i="30"/>
  <c r="BB26" i="30"/>
  <c r="BB27" i="30"/>
  <c r="BB28" i="30"/>
  <c r="BB29" i="30"/>
  <c r="BB30" i="30"/>
  <c r="BB31" i="30"/>
  <c r="BB32" i="30"/>
  <c r="BB33" i="30"/>
  <c r="BB34" i="30"/>
  <c r="BB35" i="30"/>
  <c r="BB36" i="30"/>
  <c r="BB37" i="30"/>
  <c r="BB38" i="30"/>
  <c r="BB39" i="30"/>
  <c r="BB40" i="30"/>
  <c r="BB41" i="30"/>
  <c r="BB42" i="30"/>
  <c r="BB43" i="30"/>
  <c r="BB44" i="30"/>
  <c r="BB45" i="30"/>
  <c r="BB46" i="30"/>
  <c r="BB47" i="30"/>
  <c r="BB48" i="30"/>
  <c r="BB49" i="30"/>
  <c r="BB50" i="30"/>
  <c r="BB51" i="30"/>
  <c r="BB52" i="30"/>
  <c r="BB53" i="30"/>
  <c r="BB54" i="30"/>
  <c r="BB55" i="30"/>
  <c r="BB56" i="30"/>
  <c r="BB57" i="30"/>
  <c r="BB58" i="30"/>
  <c r="BB59" i="30"/>
  <c r="BB60" i="30"/>
  <c r="BB61" i="30"/>
  <c r="BB62" i="30"/>
  <c r="BB63" i="30"/>
  <c r="BB64" i="30"/>
  <c r="BB65" i="30"/>
  <c r="BB66" i="30"/>
  <c r="BB67" i="30"/>
  <c r="BB68" i="30"/>
  <c r="BB69" i="30"/>
  <c r="BB70" i="30"/>
  <c r="BB71" i="30"/>
  <c r="BB72" i="30"/>
  <c r="BB73" i="30"/>
  <c r="BB74" i="30"/>
  <c r="BB75" i="30"/>
  <c r="BB76" i="30"/>
  <c r="BB77" i="30"/>
  <c r="BB78" i="30"/>
  <c r="BB79" i="30"/>
  <c r="BB80" i="30"/>
  <c r="BB81" i="30"/>
  <c r="BB82" i="30"/>
  <c r="BB83" i="30"/>
  <c r="BB84" i="30"/>
  <c r="BB85" i="30"/>
  <c r="BB86" i="30"/>
  <c r="BB87" i="30"/>
  <c r="BB88" i="30"/>
  <c r="BB89" i="30"/>
  <c r="BB90" i="30"/>
  <c r="BB91" i="30"/>
  <c r="BB92" i="30"/>
  <c r="BB93" i="30"/>
  <c r="BB94" i="30"/>
  <c r="BB95" i="30"/>
  <c r="BB96" i="30"/>
  <c r="BB97" i="30"/>
  <c r="BB98" i="30"/>
  <c r="BB99" i="30"/>
  <c r="BB100" i="30"/>
  <c r="BB101" i="30"/>
  <c r="BB102" i="30"/>
  <c r="BB103" i="30"/>
  <c r="BB104" i="30"/>
  <c r="BB105" i="30"/>
  <c r="BB106" i="30"/>
  <c r="BB107" i="30"/>
  <c r="BB108" i="30"/>
  <c r="BB109" i="30"/>
  <c r="BB110" i="30"/>
  <c r="BB111" i="30"/>
  <c r="BB112" i="30"/>
  <c r="BB113" i="30"/>
  <c r="BB114" i="30"/>
  <c r="BB115" i="30"/>
  <c r="BB116" i="30"/>
  <c r="BB117" i="30"/>
  <c r="BB118" i="30"/>
  <c r="BB119" i="30"/>
  <c r="BB120" i="30"/>
  <c r="BB121" i="30"/>
  <c r="BB122" i="30"/>
  <c r="BB123" i="30"/>
  <c r="BB124" i="30"/>
  <c r="BB125" i="30"/>
  <c r="BB126" i="30"/>
  <c r="BB127" i="30"/>
  <c r="BB128" i="30"/>
  <c r="BB129" i="30"/>
  <c r="BB130" i="30"/>
  <c r="BB131" i="30"/>
  <c r="BB132" i="30"/>
  <c r="BB2" i="30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BB4" i="36" l="1"/>
  <c r="BB3" i="36"/>
  <c r="BB10" i="36"/>
  <c r="BB29" i="36"/>
  <c r="BB21" i="36"/>
  <c r="BB2" i="36"/>
  <c r="BB6" i="36"/>
  <c r="BB49" i="36"/>
  <c r="BB13" i="36"/>
  <c r="BB16" i="36"/>
  <c r="BB22" i="36"/>
  <c r="BC8" i="36"/>
  <c r="BC112" i="36"/>
  <c r="BB20" i="36"/>
  <c r="BB35" i="36"/>
  <c r="BC76" i="36"/>
  <c r="BC115" i="36"/>
  <c r="BC42" i="36"/>
  <c r="BC49" i="36"/>
  <c r="BC120" i="36"/>
  <c r="BC81" i="36"/>
  <c r="BC93" i="36"/>
  <c r="BB34" i="36"/>
  <c r="AZ47" i="36"/>
  <c r="BB59" i="36"/>
  <c r="BC65" i="36"/>
  <c r="BB65" i="36"/>
  <c r="BC88" i="36"/>
  <c r="BB94" i="36"/>
  <c r="BC96" i="36"/>
  <c r="BC9" i="36"/>
  <c r="BC44" i="36"/>
  <c r="BC5" i="36"/>
  <c r="BC26" i="36"/>
  <c r="BC38" i="36"/>
  <c r="BC48" i="36"/>
  <c r="BC55" i="36"/>
  <c r="BC123" i="36"/>
  <c r="BC128" i="36"/>
  <c r="BB18" i="36"/>
  <c r="BC20" i="36"/>
  <c r="BC30" i="36"/>
  <c r="BC32" i="36"/>
  <c r="BB46" i="36"/>
  <c r="BC63" i="36"/>
  <c r="BC64" i="36"/>
  <c r="BC73" i="36"/>
  <c r="BC83" i="36"/>
  <c r="BC90" i="36"/>
  <c r="BC99" i="36"/>
  <c r="BC104" i="36"/>
  <c r="BC117" i="36"/>
  <c r="BB28" i="36"/>
  <c r="BB40" i="36"/>
  <c r="BB56" i="36"/>
  <c r="BC86" i="36"/>
  <c r="BC78" i="36"/>
  <c r="BB91" i="36"/>
  <c r="BC132" i="36"/>
  <c r="AU54" i="37"/>
  <c r="BE54" i="37" s="1"/>
  <c r="AT132" i="37"/>
  <c r="AT8" i="37"/>
  <c r="AT15" i="37"/>
  <c r="AT16" i="37"/>
  <c r="BD16" i="37" s="1"/>
  <c r="AT33" i="37"/>
  <c r="BB33" i="37" s="1"/>
  <c r="AT42" i="37"/>
  <c r="AT80" i="37"/>
  <c r="AU86" i="37"/>
  <c r="BE86" i="37" s="1"/>
  <c r="AT92" i="37"/>
  <c r="BD92" i="37" s="1"/>
  <c r="AT107" i="37"/>
  <c r="BD107" i="37" s="1"/>
  <c r="AT123" i="37"/>
  <c r="BD123" i="37" s="1"/>
  <c r="AU60" i="37"/>
  <c r="BE60" i="37" s="1"/>
  <c r="AU40" i="37"/>
  <c r="BE40" i="37" s="1"/>
  <c r="AU12" i="37"/>
  <c r="BE12" i="37" s="1"/>
  <c r="AT22" i="37"/>
  <c r="BD22" i="37" s="1"/>
  <c r="AU28" i="37"/>
  <c r="BE28" i="37" s="1"/>
  <c r="AT28" i="37"/>
  <c r="BB28" i="37" s="1"/>
  <c r="AT32" i="37"/>
  <c r="AT41" i="37"/>
  <c r="AU46" i="37"/>
  <c r="BE46" i="37" s="1"/>
  <c r="AT46" i="37"/>
  <c r="BB46" i="37" s="1"/>
  <c r="AU87" i="37"/>
  <c r="BE87" i="37" s="1"/>
  <c r="AT105" i="37"/>
  <c r="BB105" i="37" s="1"/>
  <c r="AT122" i="37"/>
  <c r="BB68" i="37"/>
  <c r="AU75" i="37"/>
  <c r="BE75" i="37" s="1"/>
  <c r="AU62" i="37"/>
  <c r="BE62" i="37" s="1"/>
  <c r="AT12" i="37"/>
  <c r="BB12" i="37" s="1"/>
  <c r="AT14" i="37"/>
  <c r="BD14" i="37" s="1"/>
  <c r="AT21" i="37"/>
  <c r="AT30" i="37"/>
  <c r="AT39" i="37"/>
  <c r="AU52" i="37"/>
  <c r="BE52" i="37" s="1"/>
  <c r="AU61" i="37"/>
  <c r="BE61" i="37" s="1"/>
  <c r="AU132" i="37"/>
  <c r="BE132" i="37" s="1"/>
  <c r="AT104" i="37"/>
  <c r="AT11" i="37"/>
  <c r="AT98" i="37"/>
  <c r="AT102" i="37"/>
  <c r="BD102" i="37" s="1"/>
  <c r="AT114" i="37"/>
  <c r="BD114" i="37" s="1"/>
  <c r="AT23" i="37"/>
  <c r="BD23" i="37" s="1"/>
  <c r="AU50" i="37"/>
  <c r="BE50" i="37" s="1"/>
  <c r="AT96" i="37"/>
  <c r="AU5" i="37"/>
  <c r="AT31" i="37"/>
  <c r="AT37" i="37"/>
  <c r="BD37" i="37" s="1"/>
  <c r="AT43" i="37"/>
  <c r="BB43" i="37" s="1"/>
  <c r="AU48" i="37"/>
  <c r="BE48" i="37" s="1"/>
  <c r="AU63" i="37"/>
  <c r="BE63" i="37" s="1"/>
  <c r="AU68" i="37"/>
  <c r="BE68" i="37" s="1"/>
  <c r="AT71" i="37"/>
  <c r="BD71" i="37" s="1"/>
  <c r="AU72" i="37"/>
  <c r="BE72" i="37" s="1"/>
  <c r="AU73" i="37"/>
  <c r="BE73" i="37" s="1"/>
  <c r="AU80" i="37"/>
  <c r="BE80" i="37" s="1"/>
  <c r="AT83" i="37"/>
  <c r="AU84" i="37"/>
  <c r="BE84" i="37" s="1"/>
  <c r="AU85" i="37"/>
  <c r="BE85" i="37" s="1"/>
  <c r="AT116" i="37"/>
  <c r="BD116" i="37" s="1"/>
  <c r="AT17" i="37"/>
  <c r="BD17" i="37" s="1"/>
  <c r="AU2" i="37"/>
  <c r="AU3" i="37"/>
  <c r="BB3" i="37" s="1"/>
  <c r="AU7" i="37"/>
  <c r="AT13" i="37"/>
  <c r="BB13" i="37" s="1"/>
  <c r="AT19" i="37"/>
  <c r="AT25" i="37"/>
  <c r="BB25" i="37" s="1"/>
  <c r="AU30" i="37"/>
  <c r="BE30" i="37" s="1"/>
  <c r="AU31" i="37"/>
  <c r="BE31" i="37" s="1"/>
  <c r="AU36" i="37"/>
  <c r="BE36" i="37" s="1"/>
  <c r="AU37" i="37"/>
  <c r="BE37" i="37" s="1"/>
  <c r="AU42" i="37"/>
  <c r="BE42" i="37" s="1"/>
  <c r="AU43" i="37"/>
  <c r="BE43" i="37" s="1"/>
  <c r="BE5" i="37"/>
  <c r="BB5" i="37"/>
  <c r="BE2" i="37"/>
  <c r="BB2" i="37"/>
  <c r="AU25" i="37"/>
  <c r="BE25" i="37" s="1"/>
  <c r="BB29" i="37"/>
  <c r="BD29" i="37"/>
  <c r="BD35" i="37"/>
  <c r="BD34" i="37"/>
  <c r="BB34" i="37"/>
  <c r="BD42" i="37"/>
  <c r="BB42" i="37"/>
  <c r="AU13" i="37"/>
  <c r="BE13" i="37" s="1"/>
  <c r="BD9" i="37"/>
  <c r="BD15" i="37"/>
  <c r="BD18" i="37"/>
  <c r="BB18" i="37"/>
  <c r="BD21" i="37"/>
  <c r="BD24" i="37"/>
  <c r="BB24" i="37"/>
  <c r="AU35" i="37"/>
  <c r="BE35" i="37" s="1"/>
  <c r="BD40" i="37"/>
  <c r="BB40" i="37"/>
  <c r="AU41" i="37"/>
  <c r="BE41" i="37" s="1"/>
  <c r="AU47" i="37"/>
  <c r="BE47" i="37" s="1"/>
  <c r="BE3" i="37"/>
  <c r="AU8" i="37"/>
  <c r="BE8" i="37" s="1"/>
  <c r="AU9" i="37"/>
  <c r="BE9" i="37" s="1"/>
  <c r="AU15" i="37"/>
  <c r="BE15" i="37" s="1"/>
  <c r="AU20" i="37"/>
  <c r="BE20" i="37" s="1"/>
  <c r="AU21" i="37"/>
  <c r="BE21" i="37" s="1"/>
  <c r="BD27" i="37"/>
  <c r="BD39" i="37"/>
  <c r="BD45" i="37"/>
  <c r="AU6" i="37"/>
  <c r="BD8" i="37"/>
  <c r="BD11" i="37"/>
  <c r="BD20" i="37"/>
  <c r="AU26" i="37"/>
  <c r="BE26" i="37" s="1"/>
  <c r="BD26" i="37"/>
  <c r="AU27" i="37"/>
  <c r="BE27" i="37" s="1"/>
  <c r="AU32" i="37"/>
  <c r="BE32" i="37" s="1"/>
  <c r="BD32" i="37"/>
  <c r="AU33" i="37"/>
  <c r="BE33" i="37" s="1"/>
  <c r="AU38" i="37"/>
  <c r="BE38" i="37" s="1"/>
  <c r="BB38" i="37"/>
  <c r="BD38" i="37"/>
  <c r="AU39" i="37"/>
  <c r="BE39" i="37" s="1"/>
  <c r="AU44" i="37"/>
  <c r="BE44" i="37" s="1"/>
  <c r="BD44" i="37"/>
  <c r="BB44" i="37"/>
  <c r="AU45" i="37"/>
  <c r="BE45" i="37" s="1"/>
  <c r="BB7" i="37"/>
  <c r="BE7" i="37"/>
  <c r="BD10" i="37"/>
  <c r="BD19" i="37"/>
  <c r="BD30" i="37"/>
  <c r="BB30" i="37"/>
  <c r="BD36" i="37"/>
  <c r="BB36" i="37"/>
  <c r="AU19" i="37"/>
  <c r="BE19" i="37" s="1"/>
  <c r="BD41" i="37"/>
  <c r="AU29" i="37"/>
  <c r="BE29" i="37" s="1"/>
  <c r="BD46" i="37"/>
  <c r="AU14" i="37"/>
  <c r="BE14" i="37" s="1"/>
  <c r="AU4" i="37"/>
  <c r="AU10" i="37"/>
  <c r="BE10" i="37" s="1"/>
  <c r="AU11" i="37"/>
  <c r="BE11" i="37" s="1"/>
  <c r="AU16" i="37"/>
  <c r="BE16" i="37" s="1"/>
  <c r="AU17" i="37"/>
  <c r="BE17" i="37" s="1"/>
  <c r="AU22" i="37"/>
  <c r="BE22" i="37" s="1"/>
  <c r="AU23" i="37"/>
  <c r="BE23" i="37" s="1"/>
  <c r="BB31" i="37"/>
  <c r="BD31" i="37"/>
  <c r="BB37" i="37"/>
  <c r="AU58" i="37"/>
  <c r="BE58" i="37" s="1"/>
  <c r="BD83" i="37"/>
  <c r="BD98" i="37"/>
  <c r="AU51" i="37"/>
  <c r="BE51" i="37" s="1"/>
  <c r="AU55" i="37"/>
  <c r="BE55" i="37" s="1"/>
  <c r="AU59" i="37"/>
  <c r="BE59" i="37" s="1"/>
  <c r="AU83" i="37"/>
  <c r="BE83" i="37" s="1"/>
  <c r="AU96" i="37"/>
  <c r="BE96" i="37" s="1"/>
  <c r="BD125" i="37"/>
  <c r="AU94" i="37"/>
  <c r="BE94" i="37" s="1"/>
  <c r="BD104" i="37"/>
  <c r="BD111" i="37"/>
  <c r="BD120" i="37"/>
  <c r="BB120" i="37"/>
  <c r="BD122" i="37"/>
  <c r="AU128" i="37"/>
  <c r="BE128" i="37" s="1"/>
  <c r="AT88" i="37"/>
  <c r="AT82" i="37"/>
  <c r="AT76" i="37"/>
  <c r="AT70" i="37"/>
  <c r="AT127" i="37"/>
  <c r="AT121" i="37"/>
  <c r="AT115" i="37"/>
  <c r="AT109" i="37"/>
  <c r="AT103" i="37"/>
  <c r="AT97" i="37"/>
  <c r="AT60" i="37"/>
  <c r="AT90" i="37"/>
  <c r="AT84" i="37"/>
  <c r="AT78" i="37"/>
  <c r="AT72" i="37"/>
  <c r="AT66" i="37"/>
  <c r="AT48" i="37"/>
  <c r="AT49" i="37"/>
  <c r="AT50" i="37"/>
  <c r="AT51" i="37"/>
  <c r="AT52" i="37"/>
  <c r="AT53" i="37"/>
  <c r="AT54" i="37"/>
  <c r="AT55" i="37"/>
  <c r="AT56" i="37"/>
  <c r="AT57" i="37"/>
  <c r="AT58" i="37"/>
  <c r="AT59" i="37"/>
  <c r="AU64" i="37"/>
  <c r="BE64" i="37" s="1"/>
  <c r="AT65" i="37"/>
  <c r="AT77" i="37"/>
  <c r="AT89" i="37"/>
  <c r="AU91" i="37"/>
  <c r="BE91" i="37" s="1"/>
  <c r="AT95" i="37"/>
  <c r="AU102" i="37"/>
  <c r="BE102" i="37" s="1"/>
  <c r="AT113" i="37"/>
  <c r="AU120" i="37"/>
  <c r="BE120" i="37" s="1"/>
  <c r="AT129" i="37"/>
  <c r="AT130" i="37"/>
  <c r="BB71" i="37"/>
  <c r="BD96" i="37"/>
  <c r="AU49" i="37"/>
  <c r="BE49" i="37" s="1"/>
  <c r="AU53" i="37"/>
  <c r="BE53" i="37" s="1"/>
  <c r="AU57" i="37"/>
  <c r="BE57" i="37" s="1"/>
  <c r="AU71" i="37"/>
  <c r="BE71" i="37" s="1"/>
  <c r="BD132" i="37"/>
  <c r="BB132" i="37"/>
  <c r="AU65" i="37"/>
  <c r="BE65" i="37" s="1"/>
  <c r="AU66" i="37"/>
  <c r="BE66" i="37" s="1"/>
  <c r="AU77" i="37"/>
  <c r="BE77" i="37" s="1"/>
  <c r="AU78" i="37"/>
  <c r="BE78" i="37" s="1"/>
  <c r="AU89" i="37"/>
  <c r="BE89" i="37" s="1"/>
  <c r="AU93" i="37"/>
  <c r="BE93" i="37" s="1"/>
  <c r="AT99" i="37"/>
  <c r="AT108" i="37"/>
  <c r="AT110" i="37"/>
  <c r="AT117" i="37"/>
  <c r="AT126" i="37"/>
  <c r="AT128" i="37"/>
  <c r="AU114" i="37"/>
  <c r="BE114" i="37" s="1"/>
  <c r="AT61" i="37"/>
  <c r="AT62" i="37"/>
  <c r="AT64" i="37"/>
  <c r="AT74" i="37"/>
  <c r="AT86" i="37"/>
  <c r="AU90" i="37"/>
  <c r="BE90" i="37" s="1"/>
  <c r="AU92" i="37"/>
  <c r="BE92" i="37" s="1"/>
  <c r="AT101" i="37"/>
  <c r="AU108" i="37"/>
  <c r="BE108" i="37" s="1"/>
  <c r="AT119" i="37"/>
  <c r="AU126" i="37"/>
  <c r="BE126" i="37" s="1"/>
  <c r="AT69" i="37"/>
  <c r="AT75" i="37"/>
  <c r="AT81" i="37"/>
  <c r="AT87" i="37"/>
  <c r="AU98" i="37"/>
  <c r="BE98" i="37" s="1"/>
  <c r="AU104" i="37"/>
  <c r="BE104" i="37" s="1"/>
  <c r="AU110" i="37"/>
  <c r="BE110" i="37" s="1"/>
  <c r="AU116" i="37"/>
  <c r="BE116" i="37" s="1"/>
  <c r="AU122" i="37"/>
  <c r="BE122" i="37" s="1"/>
  <c r="AT131" i="37"/>
  <c r="AT63" i="37"/>
  <c r="AT100" i="37"/>
  <c r="AT106" i="37"/>
  <c r="AT112" i="37"/>
  <c r="AT118" i="37"/>
  <c r="AT124" i="37"/>
  <c r="AU131" i="37"/>
  <c r="BE131" i="37" s="1"/>
  <c r="AT67" i="37"/>
  <c r="AT73" i="37"/>
  <c r="AT79" i="37"/>
  <c r="AT85" i="37"/>
  <c r="AT93" i="37"/>
  <c r="AT94" i="37"/>
  <c r="AU100" i="37"/>
  <c r="BE100" i="37" s="1"/>
  <c r="AU106" i="37"/>
  <c r="BE106" i="37" s="1"/>
  <c r="AU112" i="37"/>
  <c r="BE112" i="37" s="1"/>
  <c r="AU118" i="37"/>
  <c r="BE118" i="37" s="1"/>
  <c r="AU124" i="37"/>
  <c r="BE124" i="37" s="1"/>
  <c r="AU95" i="37"/>
  <c r="BE95" i="37" s="1"/>
  <c r="AU97" i="37"/>
  <c r="BE97" i="37" s="1"/>
  <c r="AU99" i="37"/>
  <c r="BE99" i="37" s="1"/>
  <c r="AU101" i="37"/>
  <c r="BE101" i="37" s="1"/>
  <c r="AU103" i="37"/>
  <c r="BE103" i="37" s="1"/>
  <c r="AU105" i="37"/>
  <c r="BE105" i="37" s="1"/>
  <c r="AU107" i="37"/>
  <c r="BE107" i="37" s="1"/>
  <c r="AU109" i="37"/>
  <c r="BE109" i="37" s="1"/>
  <c r="AU111" i="37"/>
  <c r="BE111" i="37" s="1"/>
  <c r="AU113" i="37"/>
  <c r="BE113" i="37" s="1"/>
  <c r="AU115" i="37"/>
  <c r="BE115" i="37" s="1"/>
  <c r="AU117" i="37"/>
  <c r="BE117" i="37" s="1"/>
  <c r="AU119" i="37"/>
  <c r="BE119" i="37" s="1"/>
  <c r="AU121" i="37"/>
  <c r="BE121" i="37" s="1"/>
  <c r="AU123" i="37"/>
  <c r="BE123" i="37" s="1"/>
  <c r="AU125" i="37"/>
  <c r="BE125" i="37" s="1"/>
  <c r="AU127" i="37"/>
  <c r="BE127" i="37" s="1"/>
  <c r="AU129" i="37"/>
  <c r="BE129" i="37" s="1"/>
  <c r="AZ5" i="36"/>
  <c r="AZ8" i="36"/>
  <c r="BB9" i="36"/>
  <c r="BC22" i="36"/>
  <c r="BB11" i="36"/>
  <c r="AZ2" i="36"/>
  <c r="BC2" i="36"/>
  <c r="BC12" i="36"/>
  <c r="AZ7" i="36"/>
  <c r="BC7" i="36"/>
  <c r="BC4" i="36"/>
  <c r="AZ4" i="36"/>
  <c r="BB126" i="36"/>
  <c r="BC10" i="36"/>
  <c r="BC11" i="36"/>
  <c r="BC14" i="36"/>
  <c r="BC16" i="36"/>
  <c r="BC28" i="36"/>
  <c r="BC40" i="36"/>
  <c r="BB15" i="36"/>
  <c r="BB108" i="36"/>
  <c r="BB110" i="36"/>
  <c r="BC15" i="36"/>
  <c r="BB50" i="36"/>
  <c r="BC25" i="36"/>
  <c r="AZ41" i="36"/>
  <c r="BC51" i="36"/>
  <c r="BC89" i="36"/>
  <c r="AZ34" i="36"/>
  <c r="BC74" i="36"/>
  <c r="BC79" i="36"/>
  <c r="BC21" i="36"/>
  <c r="BC29" i="36"/>
  <c r="BC41" i="36"/>
  <c r="AZ45" i="36"/>
  <c r="BB45" i="36"/>
  <c r="BB53" i="36"/>
  <c r="BC60" i="36"/>
  <c r="BC23" i="36"/>
  <c r="BC31" i="36"/>
  <c r="BC37" i="36"/>
  <c r="BC43" i="36"/>
  <c r="BB55" i="36"/>
  <c r="BC66" i="36"/>
  <c r="AZ22" i="36"/>
  <c r="BC27" i="36"/>
  <c r="BC33" i="36"/>
  <c r="BC39" i="36"/>
  <c r="BC45" i="36"/>
  <c r="BB47" i="36"/>
  <c r="BC53" i="36"/>
  <c r="BC59" i="36"/>
  <c r="BC17" i="36"/>
  <c r="BC35" i="36"/>
  <c r="BB62" i="36"/>
  <c r="AZ18" i="36"/>
  <c r="BC57" i="36"/>
  <c r="BB61" i="36"/>
  <c r="BB116" i="36"/>
  <c r="BB118" i="36"/>
  <c r="AZ16" i="36"/>
  <c r="BC19" i="36"/>
  <c r="BB19" i="36"/>
  <c r="BB27" i="36"/>
  <c r="BB33" i="36"/>
  <c r="BB3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3" i="31"/>
  <c r="AU3" i="31"/>
  <c r="AV3" i="31"/>
  <c r="AW3" i="31"/>
  <c r="AX3" i="31"/>
  <c r="AY3" i="31"/>
  <c r="AZ3" i="31"/>
  <c r="AT4" i="31"/>
  <c r="AU4" i="31"/>
  <c r="AV4" i="31"/>
  <c r="AW4" i="31"/>
  <c r="AX4" i="31"/>
  <c r="AY4" i="31"/>
  <c r="AZ4" i="31"/>
  <c r="AT5" i="31"/>
  <c r="AU5" i="31"/>
  <c r="AV5" i="31"/>
  <c r="AW5" i="31"/>
  <c r="AX5" i="31"/>
  <c r="AY5" i="31"/>
  <c r="AZ5" i="31"/>
  <c r="AT6" i="31"/>
  <c r="AU6" i="31"/>
  <c r="AV6" i="31"/>
  <c r="AW6" i="31"/>
  <c r="AX6" i="31"/>
  <c r="AY6" i="31"/>
  <c r="AZ6" i="31"/>
  <c r="AT7" i="31"/>
  <c r="BC7" i="31" s="1"/>
  <c r="AU7" i="31"/>
  <c r="AV7" i="31"/>
  <c r="AW7" i="31"/>
  <c r="AX7" i="31"/>
  <c r="AY7" i="31"/>
  <c r="AZ7" i="31"/>
  <c r="AT8" i="31"/>
  <c r="AU8" i="31"/>
  <c r="AV8" i="31"/>
  <c r="AW8" i="31"/>
  <c r="AX8" i="31"/>
  <c r="AY8" i="31"/>
  <c r="AZ8" i="31"/>
  <c r="AT9" i="31"/>
  <c r="AU9" i="31"/>
  <c r="AV9" i="31"/>
  <c r="AW9" i="31"/>
  <c r="AX9" i="31"/>
  <c r="AY9" i="31"/>
  <c r="AZ9" i="31"/>
  <c r="AT10" i="31"/>
  <c r="AU10" i="31"/>
  <c r="AV10" i="31"/>
  <c r="AW10" i="31"/>
  <c r="AX10" i="31"/>
  <c r="AY10" i="31"/>
  <c r="AZ10" i="31"/>
  <c r="AT11" i="31"/>
  <c r="BC11" i="31" s="1"/>
  <c r="AU11" i="31"/>
  <c r="AV11" i="31"/>
  <c r="AW11" i="31"/>
  <c r="AX11" i="31"/>
  <c r="AY11" i="31"/>
  <c r="AZ11" i="31"/>
  <c r="AT12" i="31"/>
  <c r="AU12" i="31"/>
  <c r="AV12" i="31"/>
  <c r="AW12" i="31"/>
  <c r="AX12" i="31"/>
  <c r="AY12" i="31"/>
  <c r="AZ12" i="31"/>
  <c r="AT13" i="31"/>
  <c r="AU13" i="31"/>
  <c r="AV13" i="31"/>
  <c r="AW13" i="31"/>
  <c r="AX13" i="31"/>
  <c r="AY13" i="31"/>
  <c r="AZ13" i="31"/>
  <c r="AT14" i="31"/>
  <c r="AU14" i="31"/>
  <c r="AV14" i="31"/>
  <c r="AW14" i="31"/>
  <c r="AX14" i="31"/>
  <c r="AY14" i="31"/>
  <c r="AZ14" i="31"/>
  <c r="AT15" i="31"/>
  <c r="AU15" i="31"/>
  <c r="AV15" i="31"/>
  <c r="AW15" i="31"/>
  <c r="AX15" i="31"/>
  <c r="AY15" i="31"/>
  <c r="AZ15" i="31"/>
  <c r="AT16" i="31"/>
  <c r="BC16" i="31" s="1"/>
  <c r="AU16" i="31"/>
  <c r="AV16" i="31"/>
  <c r="AW16" i="31"/>
  <c r="AX16" i="31"/>
  <c r="AY16" i="31"/>
  <c r="AZ16" i="31"/>
  <c r="AT17" i="31"/>
  <c r="AU17" i="31"/>
  <c r="AV17" i="31"/>
  <c r="AW17" i="31"/>
  <c r="AX17" i="31"/>
  <c r="AY17" i="31"/>
  <c r="AZ17" i="31"/>
  <c r="AT18" i="31"/>
  <c r="AU18" i="31"/>
  <c r="AV18" i="31"/>
  <c r="AW18" i="31"/>
  <c r="AX18" i="31"/>
  <c r="AY18" i="31"/>
  <c r="AZ18" i="31"/>
  <c r="AT19" i="31"/>
  <c r="AU19" i="31"/>
  <c r="AV19" i="31"/>
  <c r="AW19" i="31"/>
  <c r="AX19" i="31"/>
  <c r="AY19" i="31"/>
  <c r="AZ19" i="31"/>
  <c r="AT20" i="31"/>
  <c r="AU20" i="31"/>
  <c r="AV20" i="31"/>
  <c r="AW20" i="31"/>
  <c r="AX20" i="31"/>
  <c r="AY20" i="31"/>
  <c r="AZ20" i="31"/>
  <c r="AT21" i="31"/>
  <c r="BC21" i="31" s="1"/>
  <c r="AU21" i="31"/>
  <c r="AV21" i="31"/>
  <c r="AW21" i="31"/>
  <c r="AX21" i="31"/>
  <c r="AY21" i="31"/>
  <c r="AZ21" i="31"/>
  <c r="AT22" i="31"/>
  <c r="AU22" i="31"/>
  <c r="AV22" i="31"/>
  <c r="AW22" i="31"/>
  <c r="AX22" i="31"/>
  <c r="AY22" i="31"/>
  <c r="AZ22" i="31"/>
  <c r="AT23" i="31"/>
  <c r="AU23" i="31"/>
  <c r="AV23" i="31"/>
  <c r="AW23" i="31"/>
  <c r="AX23" i="31"/>
  <c r="AY23" i="31"/>
  <c r="AZ23" i="31"/>
  <c r="AT24" i="31"/>
  <c r="AU24" i="31"/>
  <c r="AV24" i="31"/>
  <c r="AW24" i="31"/>
  <c r="AX24" i="31"/>
  <c r="AY24" i="31"/>
  <c r="AZ24" i="31"/>
  <c r="AT25" i="31"/>
  <c r="AU25" i="31"/>
  <c r="AV25" i="31"/>
  <c r="AW25" i="31"/>
  <c r="AX25" i="31"/>
  <c r="AY25" i="31"/>
  <c r="AZ25" i="31"/>
  <c r="AT26" i="31"/>
  <c r="AU26" i="31"/>
  <c r="AV26" i="31"/>
  <c r="AW26" i="31"/>
  <c r="AX26" i="31"/>
  <c r="AY26" i="31"/>
  <c r="AZ26" i="31"/>
  <c r="AT27" i="31"/>
  <c r="BC27" i="31" s="1"/>
  <c r="AU27" i="31"/>
  <c r="AV27" i="31"/>
  <c r="AW27" i="31"/>
  <c r="AX27" i="31"/>
  <c r="AY27" i="31"/>
  <c r="AZ27" i="31"/>
  <c r="AT28" i="31"/>
  <c r="BC28" i="31" s="1"/>
  <c r="AU28" i="31"/>
  <c r="AV28" i="31"/>
  <c r="AW28" i="31"/>
  <c r="AX28" i="31"/>
  <c r="AY28" i="31"/>
  <c r="AZ28" i="31"/>
  <c r="AT29" i="31"/>
  <c r="AU29" i="31"/>
  <c r="AV29" i="31"/>
  <c r="AW29" i="31"/>
  <c r="AX29" i="31"/>
  <c r="AY29" i="31"/>
  <c r="AZ29" i="31"/>
  <c r="AT30" i="31"/>
  <c r="AU30" i="31"/>
  <c r="AV30" i="31"/>
  <c r="AW30" i="31"/>
  <c r="AX30" i="31"/>
  <c r="AY30" i="31"/>
  <c r="AZ30" i="31"/>
  <c r="AT31" i="31"/>
  <c r="AU31" i="31"/>
  <c r="AV31" i="31"/>
  <c r="AW31" i="31"/>
  <c r="AX31" i="31"/>
  <c r="AY31" i="31"/>
  <c r="AZ31" i="31"/>
  <c r="AT32" i="31"/>
  <c r="BC32" i="31" s="1"/>
  <c r="AU32" i="31"/>
  <c r="AV32" i="31"/>
  <c r="AW32" i="31"/>
  <c r="AX32" i="31"/>
  <c r="AY32" i="31"/>
  <c r="AZ32" i="31"/>
  <c r="AT33" i="31"/>
  <c r="AU33" i="31"/>
  <c r="AV33" i="31"/>
  <c r="AW33" i="31"/>
  <c r="AX33" i="31"/>
  <c r="AY33" i="31"/>
  <c r="AZ33" i="31"/>
  <c r="AT34" i="31"/>
  <c r="AU34" i="31"/>
  <c r="AV34" i="31"/>
  <c r="AW34" i="31"/>
  <c r="AX34" i="31"/>
  <c r="AY34" i="31"/>
  <c r="AZ34" i="31"/>
  <c r="AT35" i="31"/>
  <c r="AU35" i="31"/>
  <c r="AV35" i="31"/>
  <c r="AW35" i="31"/>
  <c r="AX35" i="31"/>
  <c r="AY35" i="31"/>
  <c r="AZ35" i="31"/>
  <c r="AT36" i="31"/>
  <c r="AU36" i="31"/>
  <c r="AV36" i="31"/>
  <c r="AW36" i="31"/>
  <c r="AX36" i="31"/>
  <c r="AY36" i="31"/>
  <c r="AZ36" i="31"/>
  <c r="AT37" i="31"/>
  <c r="AU37" i="31"/>
  <c r="AV37" i="31"/>
  <c r="AW37" i="31"/>
  <c r="AX37" i="31"/>
  <c r="AY37" i="31"/>
  <c r="AZ37" i="31"/>
  <c r="AT38" i="31"/>
  <c r="AU38" i="31"/>
  <c r="AV38" i="31"/>
  <c r="AW38" i="31"/>
  <c r="AX38" i="31"/>
  <c r="AY38" i="31"/>
  <c r="AZ38" i="31"/>
  <c r="AT39" i="31"/>
  <c r="BC39" i="31" s="1"/>
  <c r="AU39" i="31"/>
  <c r="AV39" i="31"/>
  <c r="AW39" i="31"/>
  <c r="AX39" i="31"/>
  <c r="AY39" i="31"/>
  <c r="AZ39" i="31"/>
  <c r="AT40" i="31"/>
  <c r="AU40" i="31"/>
  <c r="AV40" i="31"/>
  <c r="AW40" i="31"/>
  <c r="AX40" i="31"/>
  <c r="AY40" i="31"/>
  <c r="AZ40" i="31"/>
  <c r="AT41" i="31"/>
  <c r="AU41" i="31"/>
  <c r="AV41" i="31"/>
  <c r="AW41" i="31"/>
  <c r="AX41" i="31"/>
  <c r="AY41" i="31"/>
  <c r="AZ41" i="31"/>
  <c r="AT42" i="31"/>
  <c r="AU42" i="31"/>
  <c r="AV42" i="31"/>
  <c r="AW42" i="31"/>
  <c r="AX42" i="31"/>
  <c r="AY42" i="31"/>
  <c r="AZ42" i="31"/>
  <c r="AT43" i="31"/>
  <c r="AU43" i="31"/>
  <c r="AV43" i="31"/>
  <c r="AW43" i="31"/>
  <c r="AX43" i="31"/>
  <c r="AY43" i="31"/>
  <c r="AZ43" i="31"/>
  <c r="AT44" i="31"/>
  <c r="AU44" i="31"/>
  <c r="AV44" i="31"/>
  <c r="AW44" i="31"/>
  <c r="AX44" i="31"/>
  <c r="AY44" i="31"/>
  <c r="AZ44" i="31"/>
  <c r="AT45" i="31"/>
  <c r="AU45" i="31"/>
  <c r="AV45" i="31"/>
  <c r="AW45" i="31"/>
  <c r="AX45" i="31"/>
  <c r="AY45" i="31"/>
  <c r="AZ45" i="31"/>
  <c r="AT46" i="31"/>
  <c r="AU46" i="31"/>
  <c r="AV46" i="31"/>
  <c r="AW46" i="31"/>
  <c r="AX46" i="31"/>
  <c r="AY46" i="31"/>
  <c r="AZ46" i="31"/>
  <c r="AT47" i="31"/>
  <c r="AU47" i="31"/>
  <c r="AV47" i="31"/>
  <c r="AW47" i="31"/>
  <c r="AX47" i="31"/>
  <c r="AY47" i="31"/>
  <c r="AZ47" i="31"/>
  <c r="AT48" i="31"/>
  <c r="AU48" i="31"/>
  <c r="AV48" i="31"/>
  <c r="AW48" i="31"/>
  <c r="AX48" i="31"/>
  <c r="AY48" i="31"/>
  <c r="AZ48" i="31"/>
  <c r="AT49" i="31"/>
  <c r="AU49" i="31"/>
  <c r="AV49" i="31"/>
  <c r="AW49" i="31"/>
  <c r="AX49" i="31"/>
  <c r="AY49" i="31"/>
  <c r="AZ49" i="31"/>
  <c r="AT50" i="31"/>
  <c r="AU50" i="31"/>
  <c r="AV50" i="31"/>
  <c r="AW50" i="31"/>
  <c r="AX50" i="31"/>
  <c r="AY50" i="31"/>
  <c r="AZ50" i="31"/>
  <c r="AT51" i="31"/>
  <c r="AU51" i="31"/>
  <c r="AV51" i="31"/>
  <c r="AW51" i="31"/>
  <c r="AX51" i="31"/>
  <c r="AY51" i="31"/>
  <c r="AZ51" i="31"/>
  <c r="AT52" i="31"/>
  <c r="AU52" i="31"/>
  <c r="AV52" i="31"/>
  <c r="AW52" i="31"/>
  <c r="AX52" i="31"/>
  <c r="AY52" i="31"/>
  <c r="AZ52" i="31"/>
  <c r="AT53" i="31"/>
  <c r="AU53" i="31"/>
  <c r="AV53" i="31"/>
  <c r="AW53" i="31"/>
  <c r="AX53" i="31"/>
  <c r="AY53" i="31"/>
  <c r="AZ53" i="31"/>
  <c r="AT54" i="31"/>
  <c r="AU54" i="31"/>
  <c r="AV54" i="31"/>
  <c r="AW54" i="31"/>
  <c r="AX54" i="31"/>
  <c r="AY54" i="31"/>
  <c r="AZ54" i="31"/>
  <c r="AT55" i="31"/>
  <c r="AU55" i="31"/>
  <c r="AV55" i="31"/>
  <c r="AW55" i="31"/>
  <c r="AX55" i="31"/>
  <c r="AY55" i="31"/>
  <c r="AZ55" i="31"/>
  <c r="AT56" i="31"/>
  <c r="AU56" i="31"/>
  <c r="AV56" i="31"/>
  <c r="AW56" i="31"/>
  <c r="AX56" i="31"/>
  <c r="AY56" i="31"/>
  <c r="AZ56" i="31"/>
  <c r="AT57" i="31"/>
  <c r="AU57" i="31"/>
  <c r="AV57" i="31"/>
  <c r="AW57" i="31"/>
  <c r="AX57" i="31"/>
  <c r="AY57" i="31"/>
  <c r="AZ57" i="31"/>
  <c r="AT58" i="31"/>
  <c r="AU58" i="31"/>
  <c r="AV58" i="31"/>
  <c r="AW58" i="31"/>
  <c r="AX58" i="31"/>
  <c r="AY58" i="31"/>
  <c r="AZ58" i="31"/>
  <c r="AT59" i="31"/>
  <c r="AU59" i="31"/>
  <c r="AV59" i="31"/>
  <c r="AW59" i="31"/>
  <c r="AX59" i="31"/>
  <c r="AY59" i="31"/>
  <c r="AZ59" i="31"/>
  <c r="AT60" i="31"/>
  <c r="AU60" i="31"/>
  <c r="AV60" i="31"/>
  <c r="AW60" i="31"/>
  <c r="AX60" i="31"/>
  <c r="AY60" i="31"/>
  <c r="AZ60" i="31"/>
  <c r="AT61" i="31"/>
  <c r="AU61" i="31"/>
  <c r="AV61" i="31"/>
  <c r="AW61" i="31"/>
  <c r="AX61" i="31"/>
  <c r="AY61" i="31"/>
  <c r="AZ61" i="31"/>
  <c r="AT62" i="31"/>
  <c r="AU62" i="31"/>
  <c r="AV62" i="31"/>
  <c r="AW62" i="31"/>
  <c r="AX62" i="31"/>
  <c r="AY62" i="31"/>
  <c r="AZ62" i="31"/>
  <c r="AT63" i="31"/>
  <c r="AU63" i="31"/>
  <c r="AV63" i="31"/>
  <c r="AW63" i="31"/>
  <c r="AX63" i="31"/>
  <c r="AY63" i="31"/>
  <c r="AZ63" i="31"/>
  <c r="AT64" i="31"/>
  <c r="AU64" i="31"/>
  <c r="AV64" i="31"/>
  <c r="AW64" i="31"/>
  <c r="AX64" i="31"/>
  <c r="AY64" i="31"/>
  <c r="AZ64" i="31"/>
  <c r="AT65" i="31"/>
  <c r="AU65" i="31"/>
  <c r="AV65" i="31"/>
  <c r="AW65" i="31"/>
  <c r="AX65" i="31"/>
  <c r="AY65" i="31"/>
  <c r="AZ65" i="31"/>
  <c r="AT66" i="31"/>
  <c r="AU66" i="31"/>
  <c r="AV66" i="31"/>
  <c r="AW66" i="31"/>
  <c r="AX66" i="31"/>
  <c r="AY66" i="31"/>
  <c r="AZ66" i="31"/>
  <c r="AT67" i="31"/>
  <c r="AU67" i="31"/>
  <c r="AV67" i="31"/>
  <c r="AW67" i="31"/>
  <c r="AX67" i="31"/>
  <c r="AY67" i="31"/>
  <c r="AZ67" i="31"/>
  <c r="AT68" i="31"/>
  <c r="AU68" i="31"/>
  <c r="AV68" i="31"/>
  <c r="AW68" i="31"/>
  <c r="AX68" i="31"/>
  <c r="AY68" i="31"/>
  <c r="AZ68" i="31"/>
  <c r="AT69" i="31"/>
  <c r="AU69" i="31"/>
  <c r="AV69" i="31"/>
  <c r="AW69" i="31"/>
  <c r="AX69" i="31"/>
  <c r="AY69" i="31"/>
  <c r="AZ69" i="31"/>
  <c r="AT70" i="31"/>
  <c r="AU70" i="31"/>
  <c r="AV70" i="31"/>
  <c r="AW70" i="31"/>
  <c r="AX70" i="31"/>
  <c r="AY70" i="31"/>
  <c r="AZ70" i="31"/>
  <c r="AT71" i="31"/>
  <c r="AU71" i="31"/>
  <c r="AV71" i="31"/>
  <c r="AW71" i="31"/>
  <c r="AX71" i="31"/>
  <c r="AY71" i="31"/>
  <c r="AZ71" i="31"/>
  <c r="AT72" i="31"/>
  <c r="AU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BC80" i="31" s="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BC85" i="31" s="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BC91" i="31" s="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BC94" i="31" s="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BC96" i="31" s="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BC103" i="31" s="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BC112" i="31" s="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U2" i="31"/>
  <c r="AV2" i="31"/>
  <c r="AW2" i="31"/>
  <c r="AX2" i="31"/>
  <c r="AY2" i="31"/>
  <c r="AZ2" i="31"/>
  <c r="AT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BC131" i="31" s="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BC129" i="31" s="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C127" i="31" s="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C118" i="31" s="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BC115" i="31" s="1"/>
  <c r="BC114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BC110" i="31" s="1"/>
  <c r="AR109" i="31"/>
  <c r="BB109" i="31" s="1"/>
  <c r="AN109" i="31"/>
  <c r="AM109" i="31"/>
  <c r="AL109" i="31"/>
  <c r="AK109" i="31"/>
  <c r="AJ109" i="31"/>
  <c r="AI109" i="31"/>
  <c r="AH109" i="31"/>
  <c r="BC109" i="31" s="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C107" i="31" s="1"/>
  <c r="BC106" i="31"/>
  <c r="BB106" i="31"/>
  <c r="AR106" i="31"/>
  <c r="AN106" i="31"/>
  <c r="AM106" i="31"/>
  <c r="AL106" i="31"/>
  <c r="AK106" i="31"/>
  <c r="AJ106" i="31"/>
  <c r="AI106" i="31"/>
  <c r="AH106" i="31"/>
  <c r="BB105" i="31"/>
  <c r="BC105" i="31"/>
  <c r="AR105" i="31"/>
  <c r="AN105" i="31"/>
  <c r="AM105" i="31"/>
  <c r="AL105" i="31"/>
  <c r="AK105" i="31"/>
  <c r="AJ105" i="31"/>
  <c r="AI105" i="31"/>
  <c r="AH105" i="31"/>
  <c r="BD104" i="31"/>
  <c r="BC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BC99" i="31" s="1"/>
  <c r="AR98" i="31"/>
  <c r="BB98" i="31" s="1"/>
  <c r="AN98" i="31"/>
  <c r="AM98" i="31"/>
  <c r="AL98" i="31"/>
  <c r="AK98" i="31"/>
  <c r="AJ98" i="31"/>
  <c r="AI98" i="31"/>
  <c r="AH98" i="31"/>
  <c r="BC97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BC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BC93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BC88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BC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BC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BC81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BC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BC77" i="31" s="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C63" i="31" s="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C58" i="31" s="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C54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C49" i="31" s="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C45" i="31" s="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C42" i="31"/>
  <c r="BB42" i="31"/>
  <c r="AR42" i="31"/>
  <c r="AN42" i="31"/>
  <c r="AM42" i="31"/>
  <c r="AL42" i="31"/>
  <c r="AK42" i="31"/>
  <c r="AJ42" i="31"/>
  <c r="AI42" i="31"/>
  <c r="AH42" i="31"/>
  <c r="BC41" i="31"/>
  <c r="AR41" i="31"/>
  <c r="BB41" i="31" s="1"/>
  <c r="AN41" i="31"/>
  <c r="AM41" i="31"/>
  <c r="AL41" i="31"/>
  <c r="AK41" i="31"/>
  <c r="AJ41" i="31"/>
  <c r="AI41" i="31"/>
  <c r="AH41" i="31"/>
  <c r="BD40" i="31"/>
  <c r="BC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BC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BC34" i="31" s="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BC24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BC17" i="31" s="1"/>
  <c r="AR16" i="31"/>
  <c r="BB16" i="31" s="1"/>
  <c r="AN16" i="31"/>
  <c r="AM16" i="31"/>
  <c r="AL16" i="31"/>
  <c r="AK16" i="31"/>
  <c r="AJ16" i="31"/>
  <c r="BD16" i="31" s="1"/>
  <c r="AI16" i="31"/>
  <c r="AH16" i="31"/>
  <c r="BC15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BC9" i="31" s="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C6" i="31"/>
  <c r="BB6" i="31"/>
  <c r="BD6" i="31"/>
  <c r="AR6" i="31"/>
  <c r="AN6" i="31"/>
  <c r="AM6" i="31"/>
  <c r="AL6" i="31"/>
  <c r="AK6" i="31"/>
  <c r="AJ6" i="31"/>
  <c r="AI6" i="31"/>
  <c r="AH6" i="31"/>
  <c r="BC5" i="31"/>
  <c r="BB5" i="31"/>
  <c r="AR5" i="31"/>
  <c r="AN5" i="31"/>
  <c r="AM5" i="31"/>
  <c r="AL5" i="31"/>
  <c r="AK5" i="31"/>
  <c r="AJ5" i="31"/>
  <c r="AI5" i="31"/>
  <c r="BD5" i="31" s="1"/>
  <c r="AH5" i="31"/>
  <c r="BC4" i="31"/>
  <c r="AR4" i="31"/>
  <c r="BB4" i="31" s="1"/>
  <c r="AN4" i="31"/>
  <c r="AM4" i="31"/>
  <c r="AL4" i="31"/>
  <c r="AK4" i="31"/>
  <c r="AJ4" i="31"/>
  <c r="AI4" i="31"/>
  <c r="BD4" i="31" s="1"/>
  <c r="AH4" i="31"/>
  <c r="BC3" i="31"/>
  <c r="AR3" i="31"/>
  <c r="BB3" i="31" s="1"/>
  <c r="AN3" i="31"/>
  <c r="AM3" i="31"/>
  <c r="AL3" i="31"/>
  <c r="AK3" i="31"/>
  <c r="AJ3" i="31"/>
  <c r="AI3" i="31"/>
  <c r="BD3" i="31" s="1"/>
  <c r="AH3" i="31"/>
  <c r="BC2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AT132" i="30" s="1"/>
  <c r="BD132" i="30" s="1"/>
  <c r="BC131" i="30"/>
  <c r="AY131" i="30"/>
  <c r="AX131" i="30"/>
  <c r="AW131" i="30"/>
  <c r="AS131" i="30"/>
  <c r="AR131" i="30"/>
  <c r="AN131" i="30"/>
  <c r="BA131" i="30" s="1"/>
  <c r="AM131" i="30"/>
  <c r="AZ131" i="30" s="1"/>
  <c r="AL131" i="30"/>
  <c r="AK131" i="30"/>
  <c r="AJ131" i="30"/>
  <c r="AI131" i="30"/>
  <c r="AV131" i="30" s="1"/>
  <c r="AH131" i="30"/>
  <c r="AT131" i="30" s="1"/>
  <c r="BD131" i="30" s="1"/>
  <c r="BC130" i="30"/>
  <c r="AX130" i="30"/>
  <c r="AW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I130" i="30"/>
  <c r="AV130" i="30" s="1"/>
  <c r="AH130" i="30"/>
  <c r="AW129" i="30"/>
  <c r="AT129" i="30"/>
  <c r="BD129" i="30" s="1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V128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H128" i="30"/>
  <c r="AT128" i="30" s="1"/>
  <c r="BD128" i="30" s="1"/>
  <c r="BC127" i="30"/>
  <c r="AW127" i="30"/>
  <c r="AT127" i="30"/>
  <c r="BD127" i="30" s="1"/>
  <c r="AS127" i="30"/>
  <c r="AR127" i="30"/>
  <c r="AN127" i="30"/>
  <c r="BA127" i="30" s="1"/>
  <c r="AM127" i="30"/>
  <c r="AZ127" i="30" s="1"/>
  <c r="AL127" i="30"/>
  <c r="AY127" i="30" s="1"/>
  <c r="AK127" i="30"/>
  <c r="AX127" i="30" s="1"/>
  <c r="AJ127" i="30"/>
  <c r="AI127" i="30"/>
  <c r="AV127" i="30" s="1"/>
  <c r="AH127" i="30"/>
  <c r="AX126" i="30"/>
  <c r="AW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AT124" i="30" s="1"/>
  <c r="BD124" i="30" s="1"/>
  <c r="BC123" i="30"/>
  <c r="BA123" i="30"/>
  <c r="AX123" i="30"/>
  <c r="AS123" i="30"/>
  <c r="AR123" i="30"/>
  <c r="AN123" i="30"/>
  <c r="AM123" i="30"/>
  <c r="AZ123" i="30" s="1"/>
  <c r="AL123" i="30"/>
  <c r="AY123" i="30" s="1"/>
  <c r="AK123" i="30"/>
  <c r="AJ123" i="30"/>
  <c r="AW123" i="30" s="1"/>
  <c r="AI123" i="30"/>
  <c r="AV123" i="30" s="1"/>
  <c r="AH123" i="30"/>
  <c r="AT123" i="30" s="1"/>
  <c r="BD123" i="30" s="1"/>
  <c r="AT122" i="30"/>
  <c r="BD122" i="30" s="1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BD121" i="30" s="1"/>
  <c r="AX120" i="30"/>
  <c r="AS120" i="30"/>
  <c r="AR120" i="30"/>
  <c r="BC120" i="30" s="1"/>
  <c r="AN120" i="30"/>
  <c r="BA120" i="30" s="1"/>
  <c r="AM120" i="30"/>
  <c r="AZ120" i="30" s="1"/>
  <c r="AL120" i="30"/>
  <c r="AY120" i="30" s="1"/>
  <c r="AK120" i="30"/>
  <c r="AJ120" i="30"/>
  <c r="AW120" i="30" s="1"/>
  <c r="AI120" i="30"/>
  <c r="AV120" i="30" s="1"/>
  <c r="AU120" i="30" s="1"/>
  <c r="BE120" i="30" s="1"/>
  <c r="AH120" i="30"/>
  <c r="AT120" i="30" s="1"/>
  <c r="BD120" i="30" s="1"/>
  <c r="AY119" i="30"/>
  <c r="AS119" i="30"/>
  <c r="AR119" i="30"/>
  <c r="BC119" i="30" s="1"/>
  <c r="AN119" i="30"/>
  <c r="BA119" i="30" s="1"/>
  <c r="AM119" i="30"/>
  <c r="AZ119" i="30" s="1"/>
  <c r="AL119" i="30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D118" i="30" s="1"/>
  <c r="BC117" i="30"/>
  <c r="BA117" i="30"/>
  <c r="AS117" i="30"/>
  <c r="AR117" i="30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BC116" i="30"/>
  <c r="AY116" i="30"/>
  <c r="AX116" i="30"/>
  <c r="AS116" i="30"/>
  <c r="AR116" i="30"/>
  <c r="AN116" i="30"/>
  <c r="BA116" i="30" s="1"/>
  <c r="AM116" i="30"/>
  <c r="AZ116" i="30" s="1"/>
  <c r="AL116" i="30"/>
  <c r="AK116" i="30"/>
  <c r="AJ116" i="30"/>
  <c r="AW116" i="30" s="1"/>
  <c r="AI116" i="30"/>
  <c r="AV116" i="30" s="1"/>
  <c r="AH116" i="30"/>
  <c r="AT116" i="30" s="1"/>
  <c r="BD116" i="30" s="1"/>
  <c r="BA115" i="30"/>
  <c r="AT115" i="30"/>
  <c r="BD115" i="30" s="1"/>
  <c r="AS115" i="30"/>
  <c r="AR115" i="30"/>
  <c r="BC115" i="30" s="1"/>
  <c r="AN115" i="30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BD113" i="30" s="1"/>
  <c r="AX112" i="30"/>
  <c r="AT112" i="30"/>
  <c r="BD112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J112" i="30"/>
  <c r="AW112" i="30" s="1"/>
  <c r="AI112" i="30"/>
  <c r="AV112" i="30" s="1"/>
  <c r="AH112" i="30"/>
  <c r="AX111" i="30"/>
  <c r="AW111" i="30"/>
  <c r="AV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I111" i="30"/>
  <c r="AH111" i="30"/>
  <c r="AX110" i="30"/>
  <c r="AW110" i="30"/>
  <c r="AT110" i="30"/>
  <c r="BD110" i="30" s="1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I110" i="30"/>
  <c r="AV110" i="30" s="1"/>
  <c r="AH110" i="30"/>
  <c r="AW109" i="30"/>
  <c r="AT109" i="30"/>
  <c r="BD109" i="30" s="1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BC108" i="30"/>
  <c r="AW108" i="30"/>
  <c r="AT108" i="30"/>
  <c r="BD108" i="30" s="1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U108" i="30" s="1"/>
  <c r="BE108" i="30" s="1"/>
  <c r="AH108" i="30"/>
  <c r="BC107" i="30"/>
  <c r="AW107" i="30"/>
  <c r="AV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BC105" i="30"/>
  <c r="AS105" i="30"/>
  <c r="AR105" i="30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BD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X103" i="30"/>
  <c r="AV103" i="30"/>
  <c r="AT103" i="30"/>
  <c r="BD103" i="30" s="1"/>
  <c r="AS103" i="30"/>
  <c r="AR103" i="30"/>
  <c r="BC103" i="30" s="1"/>
  <c r="AN103" i="30"/>
  <c r="BA103" i="30" s="1"/>
  <c r="AM103" i="30"/>
  <c r="AZ103" i="30" s="1"/>
  <c r="AL103" i="30"/>
  <c r="AY103" i="30" s="1"/>
  <c r="AK103" i="30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BD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T101" i="30" s="1"/>
  <c r="BD101" i="30" s="1"/>
  <c r="AY100" i="30"/>
  <c r="AX100" i="30"/>
  <c r="AS100" i="30"/>
  <c r="AR100" i="30"/>
  <c r="BC100" i="30" s="1"/>
  <c r="AN100" i="30"/>
  <c r="BA100" i="30" s="1"/>
  <c r="AM100" i="30"/>
  <c r="AZ100" i="30" s="1"/>
  <c r="AL100" i="30"/>
  <c r="AK100" i="30"/>
  <c r="AJ100" i="30"/>
  <c r="AW100" i="30" s="1"/>
  <c r="AI100" i="30"/>
  <c r="AV100" i="30" s="1"/>
  <c r="AH100" i="30"/>
  <c r="AT100" i="30" s="1"/>
  <c r="BD100" i="30" s="1"/>
  <c r="BA99" i="30"/>
  <c r="AY99" i="30"/>
  <c r="AX99" i="30"/>
  <c r="AS99" i="30"/>
  <c r="AR99" i="30"/>
  <c r="BC99" i="30" s="1"/>
  <c r="AN99" i="30"/>
  <c r="AM99" i="30"/>
  <c r="AZ99" i="30" s="1"/>
  <c r="AL99" i="30"/>
  <c r="AK99" i="30"/>
  <c r="AJ99" i="30"/>
  <c r="AW99" i="30" s="1"/>
  <c r="AI99" i="30"/>
  <c r="AV99" i="30" s="1"/>
  <c r="AH99" i="30"/>
  <c r="AT99" i="30" s="1"/>
  <c r="BD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D96" i="30" s="1"/>
  <c r="BA95" i="30"/>
  <c r="AX95" i="30"/>
  <c r="AS95" i="30"/>
  <c r="AR95" i="30"/>
  <c r="BC95" i="30" s="1"/>
  <c r="AN95" i="30"/>
  <c r="AM95" i="30"/>
  <c r="AZ95" i="30" s="1"/>
  <c r="AL95" i="30"/>
  <c r="AY95" i="30" s="1"/>
  <c r="AK95" i="30"/>
  <c r="AJ95" i="30"/>
  <c r="AW95" i="30" s="1"/>
  <c r="AI95" i="30"/>
  <c r="AV95" i="30" s="1"/>
  <c r="AH95" i="30"/>
  <c r="AT95" i="30" s="1"/>
  <c r="BD95" i="30" s="1"/>
  <c r="BA94" i="30"/>
  <c r="AW94" i="30"/>
  <c r="AT94" i="30"/>
  <c r="BD94" i="30" s="1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I94" i="30"/>
  <c r="AV94" i="30" s="1"/>
  <c r="AH94" i="30"/>
  <c r="AW93" i="30"/>
  <c r="AT93" i="30"/>
  <c r="BD93" i="30" s="1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I93" i="30"/>
  <c r="AV93" i="30" s="1"/>
  <c r="AH93" i="30"/>
  <c r="AT92" i="30"/>
  <c r="BD92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BA91" i="30"/>
  <c r="AV91" i="30"/>
  <c r="AT91" i="30"/>
  <c r="BD91" i="30" s="1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BA90" i="30"/>
  <c r="AT90" i="30"/>
  <c r="BD90" i="30" s="1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X88" i="30"/>
  <c r="AS88" i="30"/>
  <c r="AR88" i="30"/>
  <c r="BC88" i="30" s="1"/>
  <c r="AN88" i="30"/>
  <c r="BA88" i="30" s="1"/>
  <c r="AM88" i="30"/>
  <c r="AZ88" i="30" s="1"/>
  <c r="AL88" i="30"/>
  <c r="AY88" i="30" s="1"/>
  <c r="AK88" i="30"/>
  <c r="AJ88" i="30"/>
  <c r="AW88" i="30" s="1"/>
  <c r="AI88" i="30"/>
  <c r="AV88" i="30" s="1"/>
  <c r="AH88" i="30"/>
  <c r="AT88" i="30" s="1"/>
  <c r="BD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U87" i="30" s="1"/>
  <c r="BE87" i="30" s="1"/>
  <c r="AH87" i="30"/>
  <c r="AT87" i="30" s="1"/>
  <c r="BD87" i="30" s="1"/>
  <c r="BC86" i="30"/>
  <c r="AS86" i="30"/>
  <c r="AR86" i="30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BD86" i="30" s="1"/>
  <c r="AT85" i="30"/>
  <c r="BD85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W84" i="30"/>
  <c r="AT84" i="30"/>
  <c r="BD84" i="30" s="1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BD83" i="30" s="1"/>
  <c r="AT82" i="30"/>
  <c r="BD82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D81" i="30" s="1"/>
  <c r="BC80" i="30"/>
  <c r="BA80" i="30"/>
  <c r="AY80" i="30"/>
  <c r="AS80" i="30"/>
  <c r="AR80" i="30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C79" i="30"/>
  <c r="BA79" i="30"/>
  <c r="AZ79" i="30"/>
  <c r="AX79" i="30"/>
  <c r="AS79" i="30"/>
  <c r="AR79" i="30"/>
  <c r="AN79" i="30"/>
  <c r="AM79" i="30"/>
  <c r="AL79" i="30"/>
  <c r="AY79" i="30" s="1"/>
  <c r="AK79" i="30"/>
  <c r="AJ79" i="30"/>
  <c r="AW79" i="30" s="1"/>
  <c r="AI79" i="30"/>
  <c r="AV79" i="30" s="1"/>
  <c r="AH79" i="30"/>
  <c r="AT79" i="30" s="1"/>
  <c r="BD79" i="30" s="1"/>
  <c r="BC78" i="30"/>
  <c r="AS78" i="30"/>
  <c r="AR78" i="30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X76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J76" i="30"/>
  <c r="AI76" i="30"/>
  <c r="AV76" i="30" s="1"/>
  <c r="AH76" i="30"/>
  <c r="AT76" i="30" s="1"/>
  <c r="BD76" i="30" s="1"/>
  <c r="BA75" i="30"/>
  <c r="AZ75" i="30"/>
  <c r="AX75" i="30"/>
  <c r="AU75" i="30" s="1"/>
  <c r="BE75" i="30" s="1"/>
  <c r="AW75" i="30"/>
  <c r="AV75" i="30"/>
  <c r="AT75" i="30"/>
  <c r="BD75" i="30" s="1"/>
  <c r="AS75" i="30"/>
  <c r="AR75" i="30"/>
  <c r="BC75" i="30" s="1"/>
  <c r="AN75" i="30"/>
  <c r="AM75" i="30"/>
  <c r="AL75" i="30"/>
  <c r="AY75" i="30" s="1"/>
  <c r="AK75" i="30"/>
  <c r="AJ75" i="30"/>
  <c r="AI75" i="30"/>
  <c r="AH75" i="30"/>
  <c r="BC74" i="30"/>
  <c r="AZ74" i="30"/>
  <c r="AY74" i="30"/>
  <c r="AW74" i="30"/>
  <c r="AT74" i="30"/>
  <c r="BD74" i="30" s="1"/>
  <c r="AS74" i="30"/>
  <c r="AR74" i="30"/>
  <c r="AN74" i="30"/>
  <c r="BA74" i="30" s="1"/>
  <c r="AM74" i="30"/>
  <c r="AL74" i="30"/>
  <c r="AK74" i="30"/>
  <c r="AX74" i="30" s="1"/>
  <c r="AJ74" i="30"/>
  <c r="AI74" i="30"/>
  <c r="AV74" i="30" s="1"/>
  <c r="AH74" i="30"/>
  <c r="AX73" i="30"/>
  <c r="AW73" i="30"/>
  <c r="AS73" i="30"/>
  <c r="AR73" i="30"/>
  <c r="BC73" i="30" s="1"/>
  <c r="AN73" i="30"/>
  <c r="BA73" i="30" s="1"/>
  <c r="AU73" i="30" s="1"/>
  <c r="BE73" i="30" s="1"/>
  <c r="AM73" i="30"/>
  <c r="AZ73" i="30" s="1"/>
  <c r="AL73" i="30"/>
  <c r="AY73" i="30" s="1"/>
  <c r="AK73" i="30"/>
  <c r="AJ73" i="30"/>
  <c r="AI73" i="30"/>
  <c r="AV73" i="30" s="1"/>
  <c r="AH73" i="30"/>
  <c r="AY72" i="30"/>
  <c r="AW72" i="30"/>
  <c r="AV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I72" i="30"/>
  <c r="AH72" i="30"/>
  <c r="BA71" i="30"/>
  <c r="AY71" i="30"/>
  <c r="AX71" i="30"/>
  <c r="AW71" i="30"/>
  <c r="AV71" i="30"/>
  <c r="AS71" i="30"/>
  <c r="AR71" i="30"/>
  <c r="BC71" i="30" s="1"/>
  <c r="AN71" i="30"/>
  <c r="AM71" i="30"/>
  <c r="AZ71" i="30" s="1"/>
  <c r="AL71" i="30"/>
  <c r="AK71" i="30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T69" i="30"/>
  <c r="BD69" i="30" s="1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AT68" i="30" s="1"/>
  <c r="BD68" i="30" s="1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BD67" i="30" s="1"/>
  <c r="BC66" i="30"/>
  <c r="AT66" i="30"/>
  <c r="BD66" i="30" s="1"/>
  <c r="AS66" i="30"/>
  <c r="AR66" i="30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BD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D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D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BD62" i="30" s="1"/>
  <c r="BA61" i="30"/>
  <c r="AS61" i="30"/>
  <c r="AR61" i="30"/>
  <c r="BC61" i="30" s="1"/>
  <c r="AN61" i="30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BD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T60" i="30" s="1"/>
  <c r="BD60" i="30" s="1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T59" i="30" s="1"/>
  <c r="BD59" i="30" s="1"/>
  <c r="BC58" i="30"/>
  <c r="AZ58" i="30"/>
  <c r="AS58" i="30"/>
  <c r="AR58" i="30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BD58" i="30" s="1"/>
  <c r="AT57" i="30"/>
  <c r="BD57" i="30" s="1"/>
  <c r="AS57" i="30"/>
  <c r="AR57" i="30"/>
  <c r="BC57" i="30" s="1"/>
  <c r="AN57" i="30"/>
  <c r="BA57" i="30" s="1"/>
  <c r="AM57" i="30"/>
  <c r="AZ57" i="30" s="1"/>
  <c r="AU57" i="30" s="1"/>
  <c r="BE57" i="30" s="1"/>
  <c r="AL57" i="30"/>
  <c r="AY57" i="30" s="1"/>
  <c r="AK57" i="30"/>
  <c r="AX57" i="30" s="1"/>
  <c r="AJ57" i="30"/>
  <c r="AW57" i="30" s="1"/>
  <c r="AI57" i="30"/>
  <c r="AV57" i="30" s="1"/>
  <c r="AH57" i="30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BD56" i="30" s="1"/>
  <c r="BC55" i="30"/>
  <c r="AW55" i="30"/>
  <c r="AT55" i="30"/>
  <c r="BD55" i="30" s="1"/>
  <c r="AS55" i="30"/>
  <c r="AR55" i="30"/>
  <c r="AN55" i="30"/>
  <c r="BA55" i="30" s="1"/>
  <c r="AM55" i="30"/>
  <c r="AZ55" i="30" s="1"/>
  <c r="AL55" i="30"/>
  <c r="AY55" i="30" s="1"/>
  <c r="AK55" i="30"/>
  <c r="AX55" i="30" s="1"/>
  <c r="AJ55" i="30"/>
  <c r="AI55" i="30"/>
  <c r="AV55" i="30" s="1"/>
  <c r="AH55" i="30"/>
  <c r="BC54" i="30"/>
  <c r="AW54" i="30"/>
  <c r="AT54" i="30"/>
  <c r="BD54" i="30" s="1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I54" i="30"/>
  <c r="AV54" i="30" s="1"/>
  <c r="AH54" i="30"/>
  <c r="AW53" i="30"/>
  <c r="AT53" i="30"/>
  <c r="BD53" i="30" s="1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I53" i="30"/>
  <c r="AV53" i="30" s="1"/>
  <c r="AU53" i="30" s="1"/>
  <c r="BE53" i="30" s="1"/>
  <c r="AH53" i="30"/>
  <c r="BA52" i="30"/>
  <c r="AW52" i="30"/>
  <c r="AS52" i="30"/>
  <c r="AR52" i="30"/>
  <c r="BC52" i="30" s="1"/>
  <c r="AN52" i="30"/>
  <c r="AM52" i="30"/>
  <c r="AZ52" i="30" s="1"/>
  <c r="AL52" i="30"/>
  <c r="AY52" i="30" s="1"/>
  <c r="AK52" i="30"/>
  <c r="AX52" i="30" s="1"/>
  <c r="AJ52" i="30"/>
  <c r="AI52" i="30"/>
  <c r="AV52" i="30" s="1"/>
  <c r="AH52" i="30"/>
  <c r="AT52" i="30" s="1"/>
  <c r="BD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T51" i="30" s="1"/>
  <c r="BD51" i="30" s="1"/>
  <c r="BC50" i="30"/>
  <c r="AS50" i="30"/>
  <c r="AR50" i="30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T50" i="30" s="1"/>
  <c r="BD50" i="30" s="1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BD48" i="30" s="1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D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T46" i="30" s="1"/>
  <c r="BD46" i="30" s="1"/>
  <c r="BC45" i="30"/>
  <c r="AS45" i="30"/>
  <c r="AR45" i="30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T45" i="30" s="1"/>
  <c r="BD45" i="30" s="1"/>
  <c r="BC44" i="30"/>
  <c r="BA44" i="30"/>
  <c r="AY44" i="30"/>
  <c r="AS44" i="30"/>
  <c r="AR44" i="30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BA43" i="30"/>
  <c r="AZ43" i="30"/>
  <c r="AY43" i="30"/>
  <c r="AS43" i="30"/>
  <c r="AR43" i="30"/>
  <c r="AN43" i="30"/>
  <c r="AM43" i="30"/>
  <c r="AL43" i="30"/>
  <c r="AK43" i="30"/>
  <c r="AX43" i="30" s="1"/>
  <c r="AJ43" i="30"/>
  <c r="AW43" i="30" s="1"/>
  <c r="AI43" i="30"/>
  <c r="AV43" i="30" s="1"/>
  <c r="AH43" i="30"/>
  <c r="AT43" i="30" s="1"/>
  <c r="BD43" i="30" s="1"/>
  <c r="BC42" i="30"/>
  <c r="AS42" i="30"/>
  <c r="AR42" i="30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AT41" i="30" s="1"/>
  <c r="BD41" i="30" s="1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U40" i="30" s="1"/>
  <c r="BE40" i="30" s="1"/>
  <c r="AH40" i="30"/>
  <c r="AT40" i="30" s="1"/>
  <c r="BD40" i="30" s="1"/>
  <c r="BC39" i="30"/>
  <c r="AX39" i="30"/>
  <c r="AS39" i="30"/>
  <c r="AR39" i="30"/>
  <c r="AN39" i="30"/>
  <c r="BA39" i="30" s="1"/>
  <c r="AM39" i="30"/>
  <c r="AZ39" i="30" s="1"/>
  <c r="AL39" i="30"/>
  <c r="AY39" i="30" s="1"/>
  <c r="AK39" i="30"/>
  <c r="AJ39" i="30"/>
  <c r="AW39" i="30" s="1"/>
  <c r="AI39" i="30"/>
  <c r="AV39" i="30" s="1"/>
  <c r="AU39" i="30" s="1"/>
  <c r="BE39" i="30" s="1"/>
  <c r="AH39" i="30"/>
  <c r="AT39" i="30" s="1"/>
  <c r="BD39" i="30" s="1"/>
  <c r="BC38" i="30"/>
  <c r="AS38" i="30"/>
  <c r="AR38" i="30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D38" i="30" s="1"/>
  <c r="BA37" i="30"/>
  <c r="AX37" i="30"/>
  <c r="AS37" i="30"/>
  <c r="AR37" i="30"/>
  <c r="BC37" i="30" s="1"/>
  <c r="AN37" i="30"/>
  <c r="AM37" i="30"/>
  <c r="AZ37" i="30" s="1"/>
  <c r="AL37" i="30"/>
  <c r="AY37" i="30" s="1"/>
  <c r="AK37" i="30"/>
  <c r="AJ37" i="30"/>
  <c r="AW37" i="30" s="1"/>
  <c r="AI37" i="30"/>
  <c r="AV37" i="30" s="1"/>
  <c r="AH37" i="30"/>
  <c r="AT37" i="30" s="1"/>
  <c r="BD37" i="30" s="1"/>
  <c r="AY36" i="30"/>
  <c r="AX36" i="30"/>
  <c r="AW36" i="30"/>
  <c r="AV36" i="30"/>
  <c r="AS36" i="30"/>
  <c r="AR36" i="30"/>
  <c r="BC36" i="30" s="1"/>
  <c r="AN36" i="30"/>
  <c r="BA36" i="30" s="1"/>
  <c r="AM36" i="30"/>
  <c r="AZ36" i="30" s="1"/>
  <c r="AL36" i="30"/>
  <c r="AK36" i="30"/>
  <c r="AJ36" i="30"/>
  <c r="AI36" i="30"/>
  <c r="AH36" i="30"/>
  <c r="AT36" i="30" s="1"/>
  <c r="BD36" i="30" s="1"/>
  <c r="BC35" i="30"/>
  <c r="BA35" i="30"/>
  <c r="AZ35" i="30"/>
  <c r="AY35" i="30"/>
  <c r="AX35" i="30"/>
  <c r="AW35" i="30"/>
  <c r="AS35" i="30"/>
  <c r="AR35" i="30"/>
  <c r="AN35" i="30"/>
  <c r="AM35" i="30"/>
  <c r="AL35" i="30"/>
  <c r="AK35" i="30"/>
  <c r="AJ35" i="30"/>
  <c r="AI35" i="30"/>
  <c r="AV35" i="30" s="1"/>
  <c r="AU35" i="30" s="1"/>
  <c r="BE35" i="30" s="1"/>
  <c r="AH35" i="30"/>
  <c r="AT35" i="30" s="1"/>
  <c r="BD35" i="30" s="1"/>
  <c r="BC34" i="30"/>
  <c r="BA34" i="30"/>
  <c r="AZ34" i="30"/>
  <c r="AY34" i="30"/>
  <c r="AS34" i="30"/>
  <c r="AR34" i="30"/>
  <c r="AN34" i="30"/>
  <c r="AM34" i="30"/>
  <c r="AL34" i="30"/>
  <c r="AK34" i="30"/>
  <c r="AX34" i="30" s="1"/>
  <c r="AJ34" i="30"/>
  <c r="AW34" i="30" s="1"/>
  <c r="AI34" i="30"/>
  <c r="AV34" i="30" s="1"/>
  <c r="AH34" i="30"/>
  <c r="AT34" i="30" s="1"/>
  <c r="BD34" i="30" s="1"/>
  <c r="BD33" i="30"/>
  <c r="BA33" i="30"/>
  <c r="AX33" i="30"/>
  <c r="AS33" i="30"/>
  <c r="AR33" i="30"/>
  <c r="BC33" i="30" s="1"/>
  <c r="AN33" i="30"/>
  <c r="AM33" i="30"/>
  <c r="AZ33" i="30" s="1"/>
  <c r="AL33" i="30"/>
  <c r="AY33" i="30" s="1"/>
  <c r="AK33" i="30"/>
  <c r="AJ33" i="30"/>
  <c r="AW33" i="30" s="1"/>
  <c r="AI33" i="30"/>
  <c r="AV33" i="30" s="1"/>
  <c r="AH33" i="30"/>
  <c r="AT33" i="30" s="1"/>
  <c r="BA32" i="30"/>
  <c r="AY32" i="30"/>
  <c r="AX32" i="30"/>
  <c r="AT32" i="30"/>
  <c r="BD32" i="30" s="1"/>
  <c r="AS32" i="30"/>
  <c r="AR32" i="30"/>
  <c r="BC32" i="30" s="1"/>
  <c r="AN32" i="30"/>
  <c r="AM32" i="30"/>
  <c r="AZ32" i="30" s="1"/>
  <c r="AL32" i="30"/>
  <c r="AK32" i="30"/>
  <c r="AJ32" i="30"/>
  <c r="AW32" i="30" s="1"/>
  <c r="AI32" i="30"/>
  <c r="AV32" i="30" s="1"/>
  <c r="AH32" i="30"/>
  <c r="BC31" i="30"/>
  <c r="AX31" i="30"/>
  <c r="AW31" i="30"/>
  <c r="AS31" i="30"/>
  <c r="AR31" i="30"/>
  <c r="AN31" i="30"/>
  <c r="BA31" i="30" s="1"/>
  <c r="AM31" i="30"/>
  <c r="AZ31" i="30" s="1"/>
  <c r="AL31" i="30"/>
  <c r="AY31" i="30" s="1"/>
  <c r="AK31" i="30"/>
  <c r="AJ31" i="30"/>
  <c r="AI31" i="30"/>
  <c r="AV31" i="30" s="1"/>
  <c r="AH31" i="30"/>
  <c r="AT31" i="30" s="1"/>
  <c r="BD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T30" i="30" s="1"/>
  <c r="BD30" i="30" s="1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BD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Y27" i="30"/>
  <c r="AX27" i="30"/>
  <c r="AW27" i="30"/>
  <c r="AV27" i="30"/>
  <c r="AT27" i="30"/>
  <c r="BD27" i="30" s="1"/>
  <c r="AS27" i="30"/>
  <c r="AR27" i="30"/>
  <c r="AN27" i="30"/>
  <c r="BA27" i="30" s="1"/>
  <c r="AM27" i="30"/>
  <c r="AL27" i="30"/>
  <c r="AK27" i="30"/>
  <c r="AJ27" i="30"/>
  <c r="AI27" i="30"/>
  <c r="AH27" i="30"/>
  <c r="AY26" i="30"/>
  <c r="AX26" i="30"/>
  <c r="AS26" i="30"/>
  <c r="AR26" i="30"/>
  <c r="BC26" i="30" s="1"/>
  <c r="AN26" i="30"/>
  <c r="BA26" i="30" s="1"/>
  <c r="AM26" i="30"/>
  <c r="AZ26" i="30" s="1"/>
  <c r="AL26" i="30"/>
  <c r="AK26" i="30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BD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T24" i="30" s="1"/>
  <c r="BD24" i="30" s="1"/>
  <c r="BC23" i="30"/>
  <c r="BA23" i="30"/>
  <c r="AS23" i="30"/>
  <c r="AR23" i="30"/>
  <c r="AN23" i="30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D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BD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T21" i="30" s="1"/>
  <c r="BD21" i="30" s="1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BD20" i="30" s="1"/>
  <c r="AZ19" i="30"/>
  <c r="AY19" i="30"/>
  <c r="AX19" i="30"/>
  <c r="AW19" i="30"/>
  <c r="AV19" i="30"/>
  <c r="AS19" i="30"/>
  <c r="AR19" i="30"/>
  <c r="BC19" i="30" s="1"/>
  <c r="AN19" i="30"/>
  <c r="BA19" i="30" s="1"/>
  <c r="AM19" i="30"/>
  <c r="AL19" i="30"/>
  <c r="AK19" i="30"/>
  <c r="AJ19" i="30"/>
  <c r="AI19" i="30"/>
  <c r="AH19" i="30"/>
  <c r="AT19" i="30" s="1"/>
  <c r="BD19" i="30" s="1"/>
  <c r="BC18" i="30"/>
  <c r="BA18" i="30"/>
  <c r="AZ18" i="30"/>
  <c r="AY18" i="30"/>
  <c r="AX18" i="30"/>
  <c r="AW18" i="30"/>
  <c r="AS18" i="30"/>
  <c r="AR18" i="30"/>
  <c r="AN18" i="30"/>
  <c r="AM18" i="30"/>
  <c r="AL18" i="30"/>
  <c r="AK18" i="30"/>
  <c r="AJ18" i="30"/>
  <c r="AI18" i="30"/>
  <c r="AV18" i="30" s="1"/>
  <c r="AU18" i="30" s="1"/>
  <c r="BE18" i="30" s="1"/>
  <c r="AH18" i="30"/>
  <c r="AT18" i="30" s="1"/>
  <c r="BD18" i="30" s="1"/>
  <c r="BD17" i="30"/>
  <c r="BA17" i="30"/>
  <c r="AZ17" i="30"/>
  <c r="AY17" i="30"/>
  <c r="AS17" i="30"/>
  <c r="AR17" i="30"/>
  <c r="BC17" i="30" s="1"/>
  <c r="AN17" i="30"/>
  <c r="AM17" i="30"/>
  <c r="AL17" i="30"/>
  <c r="AK17" i="30"/>
  <c r="AX17" i="30" s="1"/>
  <c r="AJ17" i="30"/>
  <c r="AW17" i="30" s="1"/>
  <c r="AU17" i="30" s="1"/>
  <c r="BE17" i="30" s="1"/>
  <c r="AI17" i="30"/>
  <c r="AV17" i="30" s="1"/>
  <c r="AH17" i="30"/>
  <c r="AT17" i="30" s="1"/>
  <c r="AY16" i="30"/>
  <c r="AV16" i="30"/>
  <c r="AS16" i="30"/>
  <c r="AR16" i="30"/>
  <c r="BC16" i="30" s="1"/>
  <c r="AN16" i="30"/>
  <c r="BA16" i="30" s="1"/>
  <c r="AM16" i="30"/>
  <c r="AZ16" i="30" s="1"/>
  <c r="AL16" i="30"/>
  <c r="AK16" i="30"/>
  <c r="AX16" i="30" s="1"/>
  <c r="AJ16" i="30"/>
  <c r="AW16" i="30" s="1"/>
  <c r="AI16" i="30"/>
  <c r="AH16" i="30"/>
  <c r="AY15" i="30"/>
  <c r="AW15" i="30"/>
  <c r="AV15" i="30"/>
  <c r="AS15" i="30"/>
  <c r="AR15" i="30"/>
  <c r="BC15" i="30" s="1"/>
  <c r="AN15" i="30"/>
  <c r="BA15" i="30" s="1"/>
  <c r="AM15" i="30"/>
  <c r="AZ15" i="30" s="1"/>
  <c r="AL15" i="30"/>
  <c r="AK15" i="30"/>
  <c r="AX15" i="30" s="1"/>
  <c r="AU15" i="30" s="1"/>
  <c r="BE15" i="30" s="1"/>
  <c r="AJ15" i="30"/>
  <c r="AI15" i="30"/>
  <c r="AH15" i="30"/>
  <c r="BA14" i="30"/>
  <c r="AY14" i="30"/>
  <c r="AX14" i="30"/>
  <c r="AW14" i="30"/>
  <c r="AV14" i="30"/>
  <c r="AS14" i="30"/>
  <c r="AR14" i="30"/>
  <c r="BC14" i="30" s="1"/>
  <c r="AN14" i="30"/>
  <c r="AM14" i="30"/>
  <c r="AZ14" i="30" s="1"/>
  <c r="AL14" i="30"/>
  <c r="AK14" i="30"/>
  <c r="AJ14" i="30"/>
  <c r="AI14" i="30"/>
  <c r="AH14" i="30"/>
  <c r="AZ13" i="30"/>
  <c r="AY13" i="30"/>
  <c r="AS13" i="30"/>
  <c r="AR13" i="30"/>
  <c r="BC13" i="30" s="1"/>
  <c r="AN13" i="30"/>
  <c r="BA13" i="30" s="1"/>
  <c r="AM13" i="30"/>
  <c r="AL13" i="30"/>
  <c r="AK13" i="30"/>
  <c r="AX13" i="30" s="1"/>
  <c r="AJ13" i="30"/>
  <c r="AW13" i="30" s="1"/>
  <c r="AI13" i="30"/>
  <c r="AV13" i="30" s="1"/>
  <c r="AU13" i="30" s="1"/>
  <c r="BE13" i="30" s="1"/>
  <c r="AH13" i="30"/>
  <c r="AV12" i="30"/>
  <c r="AU12" i="30" s="1"/>
  <c r="BE12" i="30" s="1"/>
  <c r="AT12" i="30"/>
  <c r="BD12" i="30" s="1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BD11" i="30" s="1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D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9" i="30" s="1"/>
  <c r="BD9" i="30" s="1"/>
  <c r="BD8" i="30"/>
  <c r="AY8" i="30"/>
  <c r="AT8" i="30"/>
  <c r="AS8" i="30"/>
  <c r="AR8" i="30"/>
  <c r="BC8" i="30" s="1"/>
  <c r="AN8" i="30"/>
  <c r="BA8" i="30" s="1"/>
  <c r="AM8" i="30"/>
  <c r="AZ8" i="30" s="1"/>
  <c r="AL8" i="30"/>
  <c r="AK8" i="30"/>
  <c r="AX8" i="30" s="1"/>
  <c r="AJ8" i="30"/>
  <c r="AW8" i="30" s="1"/>
  <c r="AI8" i="30"/>
  <c r="AV8" i="30" s="1"/>
  <c r="AU8" i="30" s="1"/>
  <c r="BE8" i="30" s="1"/>
  <c r="AH8" i="30"/>
  <c r="AT117" i="30" s="1"/>
  <c r="BD117" i="30" s="1"/>
  <c r="BD7" i="30"/>
  <c r="AY7" i="30"/>
  <c r="AX7" i="30"/>
  <c r="AS7" i="30"/>
  <c r="AR7" i="30"/>
  <c r="BC7" i="30" s="1"/>
  <c r="AN7" i="30"/>
  <c r="BA7" i="30" s="1"/>
  <c r="AM7" i="30"/>
  <c r="AZ7" i="30" s="1"/>
  <c r="AL7" i="30"/>
  <c r="AK7" i="30"/>
  <c r="AJ7" i="30"/>
  <c r="AW7" i="30" s="1"/>
  <c r="AI7" i="30"/>
  <c r="AV7" i="30" s="1"/>
  <c r="AU7" i="30" s="1"/>
  <c r="BE7" i="30" s="1"/>
  <c r="AH7" i="30"/>
  <c r="BD6" i="30"/>
  <c r="BC6" i="30"/>
  <c r="BA6" i="30"/>
  <c r="AZ6" i="30"/>
  <c r="AY6" i="30"/>
  <c r="AS6" i="30"/>
  <c r="AR6" i="30"/>
  <c r="AN6" i="30"/>
  <c r="AM6" i="30"/>
  <c r="AL6" i="30"/>
  <c r="AK6" i="30"/>
  <c r="AX6" i="30" s="1"/>
  <c r="AJ6" i="30"/>
  <c r="AW6" i="30" s="1"/>
  <c r="AI6" i="30"/>
  <c r="AV6" i="30" s="1"/>
  <c r="AU6" i="30" s="1"/>
  <c r="BE6" i="30" s="1"/>
  <c r="AH6" i="30"/>
  <c r="BD5" i="30"/>
  <c r="BC5" i="30"/>
  <c r="BA5" i="30"/>
  <c r="AZ5" i="30"/>
  <c r="AY5" i="30"/>
  <c r="AS5" i="30"/>
  <c r="AR5" i="30"/>
  <c r="AN5" i="30"/>
  <c r="AM5" i="30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U3" i="30" s="1"/>
  <c r="BE3" i="30" s="1"/>
  <c r="AK3" i="30"/>
  <c r="AX3" i="30" s="1"/>
  <c r="AJ3" i="30"/>
  <c r="AW3" i="30" s="1"/>
  <c r="AI3" i="30"/>
  <c r="AV3" i="30" s="1"/>
  <c r="AH3" i="30"/>
  <c r="BD2" i="30"/>
  <c r="AV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AZ91" i="36" l="1"/>
  <c r="AZ40" i="36"/>
  <c r="AZ61" i="36"/>
  <c r="AZ62" i="36"/>
  <c r="AZ55" i="36"/>
  <c r="AZ65" i="36"/>
  <c r="AZ9" i="36"/>
  <c r="AZ46" i="36"/>
  <c r="AZ33" i="36"/>
  <c r="AZ15" i="36"/>
  <c r="AZ19" i="36"/>
  <c r="AZ20" i="36"/>
  <c r="AZ110" i="36"/>
  <c r="AZ35" i="36"/>
  <c r="AZ28" i="36"/>
  <c r="AZ49" i="36"/>
  <c r="AZ27" i="36"/>
  <c r="AZ11" i="36"/>
  <c r="BB16" i="37"/>
  <c r="BB107" i="37"/>
  <c r="BB104" i="37"/>
  <c r="BD105" i="37"/>
  <c r="BD43" i="37"/>
  <c r="BB41" i="37"/>
  <c r="BD25" i="37"/>
  <c r="BD13" i="37"/>
  <c r="BD33" i="37"/>
  <c r="BD12" i="37"/>
  <c r="BD28" i="37"/>
  <c r="BB11" i="37"/>
  <c r="BB21" i="37"/>
  <c r="BB80" i="37"/>
  <c r="BD80" i="37"/>
  <c r="BB47" i="37"/>
  <c r="BB98" i="37"/>
  <c r="BB20" i="37"/>
  <c r="BB85" i="37"/>
  <c r="BD85" i="37"/>
  <c r="BD118" i="37"/>
  <c r="BB118" i="37"/>
  <c r="BB81" i="37"/>
  <c r="BD81" i="37"/>
  <c r="BB101" i="37"/>
  <c r="BD101" i="37"/>
  <c r="BD62" i="37"/>
  <c r="BB62" i="37"/>
  <c r="BD110" i="37"/>
  <c r="BB110" i="37"/>
  <c r="BD54" i="37"/>
  <c r="BB54" i="37"/>
  <c r="BD48" i="37"/>
  <c r="BB48" i="37"/>
  <c r="BB60" i="37"/>
  <c r="BD60" i="37"/>
  <c r="BB127" i="37"/>
  <c r="BD127" i="37"/>
  <c r="BB122" i="37"/>
  <c r="BB4" i="37"/>
  <c r="BE4" i="37"/>
  <c r="BB6" i="37"/>
  <c r="BE6" i="37"/>
  <c r="BB79" i="37"/>
  <c r="BD79" i="37"/>
  <c r="BD112" i="37"/>
  <c r="BB112" i="37"/>
  <c r="BB75" i="37"/>
  <c r="BD75" i="37"/>
  <c r="BB61" i="37"/>
  <c r="BD61" i="37"/>
  <c r="BD108" i="37"/>
  <c r="BB108" i="37"/>
  <c r="BB95" i="37"/>
  <c r="BD95" i="37"/>
  <c r="BD59" i="37"/>
  <c r="BB59" i="37"/>
  <c r="BB53" i="37"/>
  <c r="BD53" i="37"/>
  <c r="BD66" i="37"/>
  <c r="BB66" i="37"/>
  <c r="BB97" i="37"/>
  <c r="BD97" i="37"/>
  <c r="BB70" i="37"/>
  <c r="BD70" i="37"/>
  <c r="BB73" i="37"/>
  <c r="BD73" i="37"/>
  <c r="BD106" i="37"/>
  <c r="BB106" i="37"/>
  <c r="BB99" i="37"/>
  <c r="BD99" i="37"/>
  <c r="BB116" i="37"/>
  <c r="BD130" i="37"/>
  <c r="BB130" i="37"/>
  <c r="BD58" i="37"/>
  <c r="BB58" i="37"/>
  <c r="BD52" i="37"/>
  <c r="BB52" i="37"/>
  <c r="BD72" i="37"/>
  <c r="BB72" i="37"/>
  <c r="BB103" i="37"/>
  <c r="BD103" i="37"/>
  <c r="BB76" i="37"/>
  <c r="BD76" i="37"/>
  <c r="BB123" i="37"/>
  <c r="BB45" i="37"/>
  <c r="BB27" i="37"/>
  <c r="BB67" i="37"/>
  <c r="BD67" i="37"/>
  <c r="BD100" i="37"/>
  <c r="BB100" i="37"/>
  <c r="BD86" i="37"/>
  <c r="BB86" i="37"/>
  <c r="BD128" i="37"/>
  <c r="BB128" i="37"/>
  <c r="BB129" i="37"/>
  <c r="BD129" i="37"/>
  <c r="BB89" i="37"/>
  <c r="BD89" i="37"/>
  <c r="BB57" i="37"/>
  <c r="BD57" i="37"/>
  <c r="BB51" i="37"/>
  <c r="BD51" i="37"/>
  <c r="BD78" i="37"/>
  <c r="BB78" i="37"/>
  <c r="BB109" i="37"/>
  <c r="BD109" i="37"/>
  <c r="BB82" i="37"/>
  <c r="BD82" i="37"/>
  <c r="BD94" i="37"/>
  <c r="BB94" i="37"/>
  <c r="BD63" i="37"/>
  <c r="BB63" i="37"/>
  <c r="BB119" i="37"/>
  <c r="BD119" i="37"/>
  <c r="BD74" i="37"/>
  <c r="BB74" i="37"/>
  <c r="BD126" i="37"/>
  <c r="BB126" i="37"/>
  <c r="BB96" i="37"/>
  <c r="BB77" i="37"/>
  <c r="BD77" i="37"/>
  <c r="BD56" i="37"/>
  <c r="BB56" i="37"/>
  <c r="BD50" i="37"/>
  <c r="BB50" i="37"/>
  <c r="BD84" i="37"/>
  <c r="BB84" i="37"/>
  <c r="BB115" i="37"/>
  <c r="BD115" i="37"/>
  <c r="BB88" i="37"/>
  <c r="BD88" i="37"/>
  <c r="BB83" i="37"/>
  <c r="BB26" i="37"/>
  <c r="BB8" i="37"/>
  <c r="BB39" i="37"/>
  <c r="BB35" i="37"/>
  <c r="BB125" i="37"/>
  <c r="BB23" i="37"/>
  <c r="BB14" i="37"/>
  <c r="BB69" i="37"/>
  <c r="BD69" i="37"/>
  <c r="BB92" i="37"/>
  <c r="BB102" i="37"/>
  <c r="BB114" i="37"/>
  <c r="BB22" i="37"/>
  <c r="BB9" i="37"/>
  <c r="BD93" i="37"/>
  <c r="BB93" i="37"/>
  <c r="BD124" i="37"/>
  <c r="BB124" i="37"/>
  <c r="BB131" i="37"/>
  <c r="BD131" i="37"/>
  <c r="BB87" i="37"/>
  <c r="BD87" i="37"/>
  <c r="BD64" i="37"/>
  <c r="BB64" i="37"/>
  <c r="BB117" i="37"/>
  <c r="BD117" i="37"/>
  <c r="BB113" i="37"/>
  <c r="BD113" i="37"/>
  <c r="BB65" i="37"/>
  <c r="BD65" i="37"/>
  <c r="BB55" i="37"/>
  <c r="BD55" i="37"/>
  <c r="BB49" i="37"/>
  <c r="BD49" i="37"/>
  <c r="BD90" i="37"/>
  <c r="BB90" i="37"/>
  <c r="BB121" i="37"/>
  <c r="BD121" i="37"/>
  <c r="BB111" i="37"/>
  <c r="BB91" i="37"/>
  <c r="BB19" i="37"/>
  <c r="BB10" i="37"/>
  <c r="BB32" i="37"/>
  <c r="BB17" i="37"/>
  <c r="BB15" i="37"/>
  <c r="AZ103" i="36"/>
  <c r="BB103" i="36"/>
  <c r="AZ66" i="36"/>
  <c r="BB66" i="36"/>
  <c r="AZ54" i="36"/>
  <c r="BB54" i="36"/>
  <c r="AZ98" i="36"/>
  <c r="BB98" i="36"/>
  <c r="BB87" i="36"/>
  <c r="AZ87" i="36"/>
  <c r="AZ124" i="36"/>
  <c r="BB124" i="36"/>
  <c r="AZ123" i="36"/>
  <c r="BB123" i="36"/>
  <c r="AZ99" i="36"/>
  <c r="BB99" i="36"/>
  <c r="AZ82" i="36"/>
  <c r="BB82" i="36"/>
  <c r="AZ70" i="36"/>
  <c r="BB70" i="36"/>
  <c r="AZ109" i="36"/>
  <c r="BB109" i="36"/>
  <c r="BB44" i="36"/>
  <c r="AZ44" i="36"/>
  <c r="BB26" i="36"/>
  <c r="AZ26" i="36"/>
  <c r="AZ96" i="36"/>
  <c r="BB96" i="36"/>
  <c r="AZ106" i="36"/>
  <c r="BB106" i="36"/>
  <c r="BB67" i="36"/>
  <c r="AZ67" i="36"/>
  <c r="BB77" i="36"/>
  <c r="AZ77" i="36"/>
  <c r="BB89" i="36"/>
  <c r="AZ89" i="36"/>
  <c r="AZ102" i="36"/>
  <c r="BB102" i="36"/>
  <c r="BB51" i="36"/>
  <c r="AZ51" i="36"/>
  <c r="AZ94" i="36"/>
  <c r="AZ95" i="36"/>
  <c r="BB95" i="36"/>
  <c r="AZ68" i="36"/>
  <c r="BB68" i="36"/>
  <c r="AZ105" i="36"/>
  <c r="BB105" i="36"/>
  <c r="AZ114" i="36"/>
  <c r="BB114" i="36"/>
  <c r="AZ63" i="36"/>
  <c r="BB63" i="36"/>
  <c r="AZ100" i="36"/>
  <c r="BB100" i="36"/>
  <c r="AZ31" i="36"/>
  <c r="BB31" i="36"/>
  <c r="AZ21" i="36"/>
  <c r="BB42" i="36"/>
  <c r="AZ42" i="36"/>
  <c r="BB24" i="36"/>
  <c r="AZ24" i="36"/>
  <c r="AZ115" i="36"/>
  <c r="BB115" i="36"/>
  <c r="AZ90" i="36"/>
  <c r="BB90" i="36"/>
  <c r="AZ78" i="36"/>
  <c r="BB78" i="36"/>
  <c r="BB60" i="36"/>
  <c r="AZ60" i="36"/>
  <c r="AZ125" i="36"/>
  <c r="BB125" i="36"/>
  <c r="AZ101" i="36"/>
  <c r="BB101" i="36"/>
  <c r="BB38" i="36"/>
  <c r="AZ38" i="36"/>
  <c r="AZ112" i="36"/>
  <c r="BB112" i="36"/>
  <c r="AZ122" i="36"/>
  <c r="BB122" i="36"/>
  <c r="BB69" i="36"/>
  <c r="AZ69" i="36"/>
  <c r="BB81" i="36"/>
  <c r="AZ81" i="36"/>
  <c r="AZ118" i="36"/>
  <c r="AZ13" i="36"/>
  <c r="BC13" i="36"/>
  <c r="AZ23" i="36"/>
  <c r="BB23" i="36"/>
  <c r="AZ50" i="36"/>
  <c r="AZ108" i="36"/>
  <c r="AZ10" i="36"/>
  <c r="AZ6" i="36"/>
  <c r="BC6" i="36"/>
  <c r="AZ127" i="36"/>
  <c r="BB127" i="36"/>
  <c r="AZ84" i="36"/>
  <c r="BB84" i="36"/>
  <c r="AZ72" i="36"/>
  <c r="BB72" i="36"/>
  <c r="AZ113" i="36"/>
  <c r="BB113" i="36"/>
  <c r="BB12" i="36"/>
  <c r="AZ12" i="36"/>
  <c r="AZ53" i="36"/>
  <c r="AZ48" i="36"/>
  <c r="BB48" i="36"/>
  <c r="AZ119" i="36"/>
  <c r="BB119" i="36"/>
  <c r="AZ80" i="36"/>
  <c r="BB80" i="36"/>
  <c r="AZ129" i="36"/>
  <c r="BB129" i="36"/>
  <c r="AZ104" i="36"/>
  <c r="BB104" i="36"/>
  <c r="BB79" i="36"/>
  <c r="AZ79" i="36"/>
  <c r="AZ111" i="36"/>
  <c r="BB111" i="36"/>
  <c r="AZ88" i="36"/>
  <c r="BB88" i="36"/>
  <c r="AZ76" i="36"/>
  <c r="BB76" i="36"/>
  <c r="AZ121" i="36"/>
  <c r="BB121" i="36"/>
  <c r="AZ97" i="36"/>
  <c r="BB97" i="36"/>
  <c r="AZ17" i="36"/>
  <c r="BB17" i="36"/>
  <c r="AZ120" i="36"/>
  <c r="BB120" i="36"/>
  <c r="AZ92" i="36"/>
  <c r="BB92" i="36"/>
  <c r="BB71" i="36"/>
  <c r="AZ71" i="36"/>
  <c r="BB83" i="36"/>
  <c r="AZ83" i="36"/>
  <c r="AZ43" i="36"/>
  <c r="BB43" i="36"/>
  <c r="AZ25" i="36"/>
  <c r="BB25" i="36"/>
  <c r="AZ64" i="36"/>
  <c r="BB64" i="36"/>
  <c r="BB36" i="36"/>
  <c r="AZ36" i="36"/>
  <c r="AZ29" i="36"/>
  <c r="AZ59" i="36"/>
  <c r="BB132" i="36"/>
  <c r="AZ132" i="36"/>
  <c r="BB75" i="36"/>
  <c r="AZ75" i="36"/>
  <c r="AZ37" i="36"/>
  <c r="BB37" i="36"/>
  <c r="AZ52" i="36"/>
  <c r="BB52" i="36"/>
  <c r="BB30" i="36"/>
  <c r="AZ30" i="36"/>
  <c r="AZ56" i="36"/>
  <c r="AZ131" i="36"/>
  <c r="BB131" i="36"/>
  <c r="AZ107" i="36"/>
  <c r="BB107" i="36"/>
  <c r="AZ86" i="36"/>
  <c r="BB86" i="36"/>
  <c r="AZ74" i="36"/>
  <c r="BB74" i="36"/>
  <c r="AZ117" i="36"/>
  <c r="BB117" i="36"/>
  <c r="AZ93" i="36"/>
  <c r="BB93" i="36"/>
  <c r="BB32" i="36"/>
  <c r="AZ32" i="36"/>
  <c r="AZ130" i="36"/>
  <c r="BB130" i="36"/>
  <c r="AZ128" i="36"/>
  <c r="BB128" i="36"/>
  <c r="BB73" i="36"/>
  <c r="AZ73" i="36"/>
  <c r="BB85" i="36"/>
  <c r="AZ85" i="36"/>
  <c r="AZ116" i="36"/>
  <c r="BB57" i="36"/>
  <c r="AZ57" i="36"/>
  <c r="AZ58" i="36"/>
  <c r="BB58" i="36"/>
  <c r="BB14" i="36"/>
  <c r="AZ14" i="36"/>
  <c r="AZ39" i="36"/>
  <c r="AZ126" i="36"/>
  <c r="AZ3" i="36"/>
  <c r="BC3" i="36"/>
  <c r="BC55" i="31"/>
  <c r="BC23" i="31"/>
  <c r="BC44" i="31"/>
  <c r="BC71" i="31"/>
  <c r="BC84" i="31"/>
  <c r="BC92" i="31"/>
  <c r="BC101" i="31"/>
  <c r="BC20" i="31"/>
  <c r="BC25" i="31"/>
  <c r="BC89" i="31"/>
  <c r="BC108" i="31"/>
  <c r="BC123" i="31"/>
  <c r="BC62" i="31"/>
  <c r="BC18" i="31"/>
  <c r="BC98" i="31"/>
  <c r="BC43" i="31"/>
  <c r="BC75" i="31"/>
  <c r="BC116" i="31"/>
  <c r="BC8" i="31"/>
  <c r="BC33" i="31"/>
  <c r="BC36" i="31"/>
  <c r="BC67" i="31"/>
  <c r="BC119" i="31"/>
  <c r="BC14" i="31"/>
  <c r="BC59" i="31"/>
  <c r="BC125" i="31"/>
  <c r="BC128" i="31"/>
  <c r="BC12" i="31"/>
  <c r="BC29" i="31"/>
  <c r="BC31" i="31"/>
  <c r="BC37" i="31"/>
  <c r="BC50" i="31"/>
  <c r="BC73" i="31"/>
  <c r="BC100" i="31"/>
  <c r="BC19" i="31"/>
  <c r="BC30" i="31"/>
  <c r="BC48" i="31"/>
  <c r="BC64" i="31"/>
  <c r="BC122" i="31"/>
  <c r="BC126" i="31"/>
  <c r="BC13" i="31"/>
  <c r="BC38" i="31"/>
  <c r="BC47" i="31"/>
  <c r="BC53" i="31"/>
  <c r="BC78" i="31"/>
  <c r="BC113" i="31"/>
  <c r="BC57" i="31"/>
  <c r="BC69" i="31"/>
  <c r="BC102" i="31"/>
  <c r="BC111" i="31"/>
  <c r="BC117" i="31"/>
  <c r="BC46" i="31"/>
  <c r="BC61" i="31"/>
  <c r="BC65" i="31"/>
  <c r="BC10" i="31"/>
  <c r="BC51" i="31"/>
  <c r="BC121" i="31"/>
  <c r="BD13" i="31"/>
  <c r="BD41" i="31"/>
  <c r="BC26" i="31"/>
  <c r="BD30" i="31"/>
  <c r="BD37" i="31"/>
  <c r="BC76" i="31"/>
  <c r="BC90" i="31"/>
  <c r="BD94" i="31"/>
  <c r="BD101" i="31"/>
  <c r="BD58" i="31"/>
  <c r="BD54" i="31"/>
  <c r="BD38" i="31"/>
  <c r="BD34" i="31"/>
  <c r="BC22" i="31"/>
  <c r="BD26" i="31"/>
  <c r="BD33" i="31"/>
  <c r="BC72" i="31"/>
  <c r="BC86" i="31"/>
  <c r="BD90" i="31"/>
  <c r="BD97" i="31"/>
  <c r="BD126" i="31"/>
  <c r="BD22" i="31"/>
  <c r="BD29" i="31"/>
  <c r="BC68" i="31"/>
  <c r="BC82" i="31"/>
  <c r="BD86" i="31"/>
  <c r="BD93" i="31"/>
  <c r="BC132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C60" i="31"/>
  <c r="BC74" i="31"/>
  <c r="BD78" i="31"/>
  <c r="BD85" i="31"/>
  <c r="BC124" i="31"/>
  <c r="BD57" i="31"/>
  <c r="BD46" i="31"/>
  <c r="BD45" i="31"/>
  <c r="BD98" i="31"/>
  <c r="BC56" i="31"/>
  <c r="BC70" i="31"/>
  <c r="BD74" i="31"/>
  <c r="BD81" i="31"/>
  <c r="BC120" i="31"/>
  <c r="BD130" i="31"/>
  <c r="BD65" i="31"/>
  <c r="BD129" i="31"/>
  <c r="BD61" i="31"/>
  <c r="BD50" i="31"/>
  <c r="BD114" i="31"/>
  <c r="BD110" i="31"/>
  <c r="BD106" i="31"/>
  <c r="BC52" i="31"/>
  <c r="BC66" i="31"/>
  <c r="BD70" i="31"/>
  <c r="BD77" i="31"/>
  <c r="BC130" i="31"/>
  <c r="AU2" i="30"/>
  <c r="BE2" i="30" s="1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BD15" i="30" s="1"/>
  <c r="AT16" i="30"/>
  <c r="BD16" i="30" s="1"/>
  <c r="AU24" i="30"/>
  <c r="BE24" i="30" s="1"/>
  <c r="AT44" i="30"/>
  <c r="BD44" i="30" s="1"/>
  <c r="AU47" i="30"/>
  <c r="BE47" i="30" s="1"/>
  <c r="AT72" i="30"/>
  <c r="BD72" i="30" s="1"/>
  <c r="AT73" i="30"/>
  <c r="BD73" i="30" s="1"/>
  <c r="AT77" i="30"/>
  <c r="BD77" i="30" s="1"/>
  <c r="AU92" i="30"/>
  <c r="BE92" i="30" s="1"/>
  <c r="AU101" i="30"/>
  <c r="BE101" i="30" s="1"/>
  <c r="AT111" i="30"/>
  <c r="BD111" i="30" s="1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BD106" i="30" s="1"/>
  <c r="AT119" i="30"/>
  <c r="BD119" i="30" s="1"/>
  <c r="AT130" i="30"/>
  <c r="BD130" i="30" s="1"/>
  <c r="AU80" i="30"/>
  <c r="BE80" i="30" s="1"/>
  <c r="AU23" i="30"/>
  <c r="BE23" i="30" s="1"/>
  <c r="AU4" i="30"/>
  <c r="BE4" i="30" s="1"/>
  <c r="AT14" i="30"/>
  <c r="BD14" i="30" s="1"/>
  <c r="AU20" i="30"/>
  <c r="BE20" i="30" s="1"/>
  <c r="AT28" i="30"/>
  <c r="BD28" i="30" s="1"/>
  <c r="AU29" i="30"/>
  <c r="BE29" i="30" s="1"/>
  <c r="AT49" i="30"/>
  <c r="BD49" i="30" s="1"/>
  <c r="AT71" i="30"/>
  <c r="BD71" i="30" s="1"/>
  <c r="AT98" i="30"/>
  <c r="BD98" i="30" s="1"/>
  <c r="AT104" i="30"/>
  <c r="BD104" i="30" s="1"/>
  <c r="AT13" i="30"/>
  <c r="BD13" i="30" s="1"/>
  <c r="AT26" i="30"/>
  <c r="BD26" i="30" s="1"/>
  <c r="AT42" i="30"/>
  <c r="BD42" i="30" s="1"/>
  <c r="AU104" i="30"/>
  <c r="BE104" i="30" s="1"/>
  <c r="AT70" i="30"/>
  <c r="BD70" i="30" s="1"/>
  <c r="AU19" i="30"/>
  <c r="BE19" i="30" s="1"/>
  <c r="AU36" i="30"/>
  <c r="BE36" i="30" s="1"/>
  <c r="AT78" i="30"/>
  <c r="BD78" i="30" s="1"/>
  <c r="AT80" i="30"/>
  <c r="BD80" i="30" s="1"/>
  <c r="AT107" i="30"/>
  <c r="BD107" i="30" s="1"/>
  <c r="AT126" i="30"/>
  <c r="BD126" i="30" s="1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BD89" i="30" s="1"/>
  <c r="AT97" i="30"/>
  <c r="BD97" i="30" s="1"/>
  <c r="AU10" i="30"/>
  <c r="BE10" i="30" s="1"/>
  <c r="AU44" i="30"/>
  <c r="BE44" i="30" s="1"/>
  <c r="AU83" i="30"/>
  <c r="BE83" i="30" s="1"/>
  <c r="AU111" i="30"/>
  <c r="BE111" i="30" s="1"/>
  <c r="AT114" i="30"/>
  <c r="BD114" i="30" s="1"/>
  <c r="AT125" i="30"/>
  <c r="BD125" i="30" s="1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BE5" i="30" s="1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AU29" i="26" l="1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6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144" i="25"/>
  <c r="AE142" i="25"/>
  <c r="AF142" i="25"/>
  <c r="AG142" i="25"/>
  <c r="AH142" i="25"/>
  <c r="AI142" i="25"/>
  <c r="AJ142" i="25"/>
  <c r="AK142" i="25"/>
  <c r="AE143" i="25"/>
  <c r="AF143" i="25"/>
  <c r="AG143" i="25"/>
  <c r="AH143" i="25"/>
  <c r="AI143" i="25"/>
  <c r="AJ143" i="25"/>
  <c r="AK143" i="25"/>
  <c r="AE144" i="25"/>
  <c r="AF144" i="25"/>
  <c r="AG144" i="25"/>
  <c r="AH144" i="25"/>
  <c r="AI144" i="25"/>
  <c r="AJ144" i="25"/>
  <c r="AK144" i="25"/>
  <c r="AE145" i="25"/>
  <c r="AF145" i="25"/>
  <c r="AG145" i="25"/>
  <c r="AH145" i="25"/>
  <c r="AI145" i="25"/>
  <c r="AJ145" i="25"/>
  <c r="AK145" i="25"/>
  <c r="AE146" i="25"/>
  <c r="AF146" i="25"/>
  <c r="AG146" i="25"/>
  <c r="AH146" i="25"/>
  <c r="AI146" i="25"/>
  <c r="AJ146" i="25"/>
  <c r="AK146" i="25"/>
  <c r="AE147" i="25"/>
  <c r="AF147" i="25"/>
  <c r="AG147" i="25"/>
  <c r="AH147" i="25"/>
  <c r="AI147" i="25"/>
  <c r="AJ147" i="25"/>
  <c r="AK147" i="25"/>
  <c r="AE148" i="25"/>
  <c r="AF148" i="25"/>
  <c r="AG148" i="25"/>
  <c r="AH148" i="25"/>
  <c r="AI148" i="25"/>
  <c r="AJ148" i="25"/>
  <c r="AK148" i="25"/>
  <c r="AE149" i="25"/>
  <c r="AF149" i="25"/>
  <c r="AG149" i="25"/>
  <c r="AH149" i="25"/>
  <c r="AI149" i="25"/>
  <c r="AJ149" i="25"/>
  <c r="AK149" i="25"/>
  <c r="AE150" i="25"/>
  <c r="AF150" i="25"/>
  <c r="AG150" i="25"/>
  <c r="AH150" i="25"/>
  <c r="AI150" i="25"/>
  <c r="AJ150" i="25"/>
  <c r="AK150" i="25"/>
  <c r="AE151" i="25"/>
  <c r="AF151" i="25"/>
  <c r="AG151" i="25"/>
  <c r="AH151" i="25"/>
  <c r="AI151" i="25"/>
  <c r="AJ151" i="25"/>
  <c r="AK151" i="25"/>
  <c r="AE152" i="25"/>
  <c r="AF152" i="25"/>
  <c r="AG152" i="25"/>
  <c r="AH152" i="25"/>
  <c r="AI152" i="25"/>
  <c r="AJ152" i="25"/>
  <c r="AK152" i="25"/>
  <c r="AE153" i="25"/>
  <c r="AF153" i="25"/>
  <c r="AG153" i="25"/>
  <c r="AH153" i="25"/>
  <c r="AI153" i="25"/>
  <c r="AJ153" i="25"/>
  <c r="AK153" i="25"/>
  <c r="AE154" i="25"/>
  <c r="AF154" i="25"/>
  <c r="AG154" i="25"/>
  <c r="AH154" i="25"/>
  <c r="AI154" i="25"/>
  <c r="AJ154" i="25"/>
  <c r="AK154" i="25"/>
  <c r="AE155" i="25"/>
  <c r="AF155" i="25"/>
  <c r="AG155" i="25"/>
  <c r="AH155" i="25"/>
  <c r="AI155" i="25"/>
  <c r="AJ155" i="25"/>
  <c r="AK155" i="25"/>
  <c r="AE156" i="25"/>
  <c r="AF156" i="25"/>
  <c r="AG156" i="25"/>
  <c r="AH156" i="25"/>
  <c r="AI156" i="25"/>
  <c r="AJ156" i="25"/>
  <c r="AK156" i="25"/>
  <c r="AE157" i="25"/>
  <c r="AF157" i="25"/>
  <c r="AG157" i="25"/>
  <c r="AH157" i="25"/>
  <c r="AI157" i="25"/>
  <c r="AJ157" i="25"/>
  <c r="AK157" i="25"/>
  <c r="AE158" i="25"/>
  <c r="AF158" i="25"/>
  <c r="AG158" i="25"/>
  <c r="AH158" i="25"/>
  <c r="AI158" i="25"/>
  <c r="AJ158" i="25"/>
  <c r="AK158" i="25"/>
  <c r="AE159" i="25"/>
  <c r="AF159" i="25"/>
  <c r="AG159" i="25"/>
  <c r="AH159" i="25"/>
  <c r="AI159" i="25"/>
  <c r="AJ159" i="25"/>
  <c r="AK159" i="25"/>
  <c r="AE160" i="25"/>
  <c r="AF160" i="25"/>
  <c r="AG160" i="25"/>
  <c r="AH160" i="25"/>
  <c r="AI160" i="25"/>
  <c r="AJ160" i="25"/>
  <c r="AK160" i="25"/>
  <c r="AE161" i="25"/>
  <c r="AF161" i="25"/>
  <c r="AG161" i="25"/>
  <c r="AH161" i="25"/>
  <c r="AI161" i="25"/>
  <c r="AJ161" i="25"/>
  <c r="AK161" i="25"/>
  <c r="AE162" i="25"/>
  <c r="AF162" i="25"/>
  <c r="AG162" i="25"/>
  <c r="AH162" i="25"/>
  <c r="AI162" i="25"/>
  <c r="AJ162" i="25"/>
  <c r="AK162" i="25"/>
  <c r="AE163" i="25"/>
  <c r="AF163" i="25"/>
  <c r="AG163" i="25"/>
  <c r="AH163" i="25"/>
  <c r="AI163" i="25"/>
  <c r="AJ163" i="25"/>
  <c r="AK163" i="25"/>
  <c r="AE164" i="25"/>
  <c r="AF164" i="25"/>
  <c r="AG164" i="25"/>
  <c r="AH164" i="25"/>
  <c r="AI164" i="25"/>
  <c r="AJ164" i="25"/>
  <c r="AK164" i="25"/>
  <c r="AE165" i="25"/>
  <c r="AF165" i="25"/>
  <c r="AG165" i="25"/>
  <c r="AH165" i="25"/>
  <c r="AI165" i="25"/>
  <c r="AJ165" i="25"/>
  <c r="AK165" i="25"/>
  <c r="AE166" i="25"/>
  <c r="AF166" i="25"/>
  <c r="AG166" i="25"/>
  <c r="AH166" i="25"/>
  <c r="AI166" i="25"/>
  <c r="AJ166" i="25"/>
  <c r="AK166" i="25"/>
  <c r="AE167" i="25"/>
  <c r="AF167" i="25"/>
  <c r="AG167" i="25"/>
  <c r="AH167" i="25"/>
  <c r="AI167" i="25"/>
  <c r="AJ167" i="25"/>
  <c r="AK167" i="25"/>
  <c r="AE168" i="25"/>
  <c r="AF168" i="25"/>
  <c r="AG168" i="25"/>
  <c r="AH168" i="25"/>
  <c r="AI168" i="25"/>
  <c r="AJ168" i="25"/>
  <c r="AK168" i="25"/>
  <c r="AE169" i="25"/>
  <c r="AF169" i="25"/>
  <c r="AG169" i="25"/>
  <c r="AH169" i="25"/>
  <c r="AI169" i="25"/>
  <c r="AJ169" i="25"/>
  <c r="AK169" i="25"/>
  <c r="AE170" i="25"/>
  <c r="AF170" i="25"/>
  <c r="AG170" i="25"/>
  <c r="AH170" i="25"/>
  <c r="AI170" i="25"/>
  <c r="AJ170" i="25"/>
  <c r="AK170" i="25"/>
  <c r="AE171" i="25"/>
  <c r="AF171" i="25"/>
  <c r="AG171" i="25"/>
  <c r="AH171" i="25"/>
  <c r="AI171" i="25"/>
  <c r="AJ171" i="25"/>
  <c r="AK171" i="25"/>
  <c r="AE172" i="25"/>
  <c r="AF172" i="25"/>
  <c r="AG172" i="25"/>
  <c r="AH172" i="25"/>
  <c r="AI172" i="25"/>
  <c r="AJ172" i="25"/>
  <c r="AK172" i="25"/>
  <c r="AE173" i="25"/>
  <c r="AF173" i="25"/>
  <c r="AG173" i="25"/>
  <c r="AH173" i="25"/>
  <c r="AI173" i="25"/>
  <c r="AJ173" i="25"/>
  <c r="AK173" i="25"/>
  <c r="AE174" i="25"/>
  <c r="AF174" i="25"/>
  <c r="AG174" i="25"/>
  <c r="AH174" i="25"/>
  <c r="AI174" i="25"/>
  <c r="AJ174" i="25"/>
  <c r="AK174" i="25"/>
  <c r="AE175" i="25"/>
  <c r="AF175" i="25"/>
  <c r="AG175" i="25"/>
  <c r="AH175" i="25"/>
  <c r="AI175" i="25"/>
  <c r="AJ175" i="25"/>
  <c r="AK175" i="25"/>
  <c r="AE176" i="25"/>
  <c r="AF176" i="25"/>
  <c r="AG176" i="25"/>
  <c r="AH176" i="25"/>
  <c r="AI176" i="25"/>
  <c r="AJ176" i="25"/>
  <c r="AK176" i="25"/>
  <c r="AE177" i="25"/>
  <c r="AF177" i="25"/>
  <c r="AG177" i="25"/>
  <c r="AH177" i="25"/>
  <c r="AI177" i="25"/>
  <c r="AJ177" i="25"/>
  <c r="AK177" i="25"/>
  <c r="AE178" i="25"/>
  <c r="AF178" i="25"/>
  <c r="AG178" i="25"/>
  <c r="AH178" i="25"/>
  <c r="AI178" i="25"/>
  <c r="AJ178" i="25"/>
  <c r="AK178" i="25"/>
  <c r="AE179" i="25"/>
  <c r="AF179" i="25"/>
  <c r="AG179" i="25"/>
  <c r="AH179" i="25"/>
  <c r="AI179" i="25"/>
  <c r="AJ179" i="25"/>
  <c r="AK179" i="25"/>
  <c r="AE180" i="25"/>
  <c r="AF180" i="25"/>
  <c r="AG180" i="25"/>
  <c r="AH180" i="25"/>
  <c r="AI180" i="25"/>
  <c r="AJ180" i="25"/>
  <c r="AK180" i="25"/>
  <c r="AE181" i="25"/>
  <c r="AF181" i="25"/>
  <c r="AG181" i="25"/>
  <c r="AH181" i="25"/>
  <c r="AI181" i="25"/>
  <c r="AJ181" i="25"/>
  <c r="AK181" i="25"/>
  <c r="AE182" i="25"/>
  <c r="AF182" i="25"/>
  <c r="AG182" i="25"/>
  <c r="AH182" i="25"/>
  <c r="AI182" i="25"/>
  <c r="AJ182" i="25"/>
  <c r="AK182" i="25"/>
  <c r="AE183" i="25"/>
  <c r="AF183" i="25"/>
  <c r="AG183" i="25"/>
  <c r="AH183" i="25"/>
  <c r="AI183" i="25"/>
  <c r="AJ183" i="25"/>
  <c r="AK183" i="25"/>
  <c r="AE184" i="25"/>
  <c r="AF184" i="25"/>
  <c r="AG184" i="25"/>
  <c r="AH184" i="25"/>
  <c r="AI184" i="25"/>
  <c r="AJ184" i="25"/>
  <c r="AK184" i="25"/>
  <c r="AE185" i="25"/>
  <c r="AF185" i="25"/>
  <c r="AG185" i="25"/>
  <c r="AH185" i="25"/>
  <c r="AI185" i="25"/>
  <c r="AJ185" i="25"/>
  <c r="AK185" i="25"/>
  <c r="AE186" i="25"/>
  <c r="AF186" i="25"/>
  <c r="AG186" i="25"/>
  <c r="AH186" i="25"/>
  <c r="AI186" i="25"/>
  <c r="AJ186" i="25"/>
  <c r="AK186" i="25"/>
  <c r="AE187" i="25"/>
  <c r="AF187" i="25"/>
  <c r="AG187" i="25"/>
  <c r="AH187" i="25"/>
  <c r="AI187" i="25"/>
  <c r="AJ187" i="25"/>
  <c r="AK187" i="25"/>
  <c r="AE188" i="25"/>
  <c r="AF188" i="25"/>
  <c r="AG188" i="25"/>
  <c r="AH188" i="25"/>
  <c r="AI188" i="25"/>
  <c r="AJ188" i="25"/>
  <c r="AK188" i="25"/>
  <c r="AE189" i="25"/>
  <c r="AF189" i="25"/>
  <c r="AG189" i="25"/>
  <c r="AH189" i="25"/>
  <c r="AI189" i="25"/>
  <c r="AJ189" i="25"/>
  <c r="AK189" i="25"/>
  <c r="AE190" i="25"/>
  <c r="AF190" i="25"/>
  <c r="AG190" i="25"/>
  <c r="AH190" i="25"/>
  <c r="AI190" i="25"/>
  <c r="AJ190" i="25"/>
  <c r="AK190" i="25"/>
  <c r="AE191" i="25"/>
  <c r="AF191" i="25"/>
  <c r="AG191" i="25"/>
  <c r="AH191" i="25"/>
  <c r="AI191" i="25"/>
  <c r="AJ191" i="25"/>
  <c r="AK191" i="25"/>
  <c r="AE192" i="25"/>
  <c r="AF192" i="25"/>
  <c r="AG192" i="25"/>
  <c r="AH192" i="25"/>
  <c r="AI192" i="25"/>
  <c r="AJ192" i="25"/>
  <c r="AK192" i="25"/>
  <c r="AE193" i="25"/>
  <c r="AF193" i="25"/>
  <c r="AG193" i="25"/>
  <c r="AH193" i="25"/>
  <c r="AI193" i="25"/>
  <c r="AJ193" i="25"/>
  <c r="AK193" i="25"/>
  <c r="AE194" i="25"/>
  <c r="AF194" i="25"/>
  <c r="AG194" i="25"/>
  <c r="AH194" i="25"/>
  <c r="AI194" i="25"/>
  <c r="AJ194" i="25"/>
  <c r="AK194" i="25"/>
  <c r="AE195" i="25"/>
  <c r="AF195" i="25"/>
  <c r="AG195" i="25"/>
  <c r="AH195" i="25"/>
  <c r="AI195" i="25"/>
  <c r="AJ195" i="25"/>
  <c r="AK195" i="25"/>
  <c r="AE196" i="25"/>
  <c r="AF196" i="25"/>
  <c r="AG196" i="25"/>
  <c r="AH196" i="25"/>
  <c r="AI196" i="25"/>
  <c r="AJ196" i="25"/>
  <c r="AK196" i="25"/>
  <c r="AE197" i="25"/>
  <c r="AF197" i="25"/>
  <c r="AG197" i="25"/>
  <c r="AH197" i="25"/>
  <c r="AI197" i="25"/>
  <c r="AJ197" i="25"/>
  <c r="AK197" i="25"/>
  <c r="AE198" i="25"/>
  <c r="AF198" i="25"/>
  <c r="AG198" i="25"/>
  <c r="AH198" i="25"/>
  <c r="AI198" i="25"/>
  <c r="AJ198" i="25"/>
  <c r="AK198" i="25"/>
  <c r="AE199" i="25"/>
  <c r="AF199" i="25"/>
  <c r="AG199" i="25"/>
  <c r="AH199" i="25"/>
  <c r="AI199" i="25"/>
  <c r="AJ199" i="25"/>
  <c r="AK199" i="25"/>
  <c r="AE200" i="25"/>
  <c r="AF200" i="25"/>
  <c r="AG200" i="25"/>
  <c r="AH200" i="25"/>
  <c r="AI200" i="25"/>
  <c r="AJ200" i="25"/>
  <c r="AK200" i="25"/>
  <c r="AE201" i="25"/>
  <c r="AF201" i="25"/>
  <c r="AG201" i="25"/>
  <c r="AH201" i="25"/>
  <c r="AI201" i="25"/>
  <c r="AJ201" i="25"/>
  <c r="AK201" i="25"/>
  <c r="AE202" i="25"/>
  <c r="AF202" i="25"/>
  <c r="AG202" i="25"/>
  <c r="AH202" i="25"/>
  <c r="AI202" i="25"/>
  <c r="AJ202" i="25"/>
  <c r="AK202" i="25"/>
  <c r="AE203" i="25"/>
  <c r="AF203" i="25"/>
  <c r="AG203" i="25"/>
  <c r="AH203" i="25"/>
  <c r="AI203" i="25"/>
  <c r="AJ203" i="25"/>
  <c r="AK203" i="25"/>
  <c r="AE204" i="25"/>
  <c r="AF204" i="25"/>
  <c r="AG204" i="25"/>
  <c r="AH204" i="25"/>
  <c r="AI204" i="25"/>
  <c r="AJ204" i="25"/>
  <c r="AK204" i="25"/>
  <c r="AE205" i="25"/>
  <c r="AF205" i="25"/>
  <c r="AG205" i="25"/>
  <c r="AH205" i="25"/>
  <c r="AI205" i="25"/>
  <c r="AJ205" i="25"/>
  <c r="AK205" i="25"/>
  <c r="AE206" i="25"/>
  <c r="AF206" i="25"/>
  <c r="AG206" i="25"/>
  <c r="AH206" i="25"/>
  <c r="AI206" i="25"/>
  <c r="AJ206" i="25"/>
  <c r="AK206" i="25"/>
  <c r="AE207" i="25"/>
  <c r="AF207" i="25"/>
  <c r="AG207" i="25"/>
  <c r="AH207" i="25"/>
  <c r="AI207" i="25"/>
  <c r="AJ207" i="25"/>
  <c r="AK207" i="25"/>
  <c r="AE208" i="25"/>
  <c r="AF208" i="25"/>
  <c r="AG208" i="25"/>
  <c r="AH208" i="25"/>
  <c r="AI208" i="25"/>
  <c r="AJ208" i="25"/>
  <c r="AK208" i="25"/>
  <c r="AE209" i="25"/>
  <c r="AF209" i="25"/>
  <c r="AG209" i="25"/>
  <c r="AH209" i="25"/>
  <c r="AI209" i="25"/>
  <c r="AJ209" i="25"/>
  <c r="AK209" i="25"/>
  <c r="AE210" i="25"/>
  <c r="AF210" i="25"/>
  <c r="AG210" i="25"/>
  <c r="AH210" i="25"/>
  <c r="AI210" i="25"/>
  <c r="AJ210" i="25"/>
  <c r="AK210" i="25"/>
  <c r="AE211" i="25"/>
  <c r="AF211" i="25"/>
  <c r="AG211" i="25"/>
  <c r="AH211" i="25"/>
  <c r="AI211" i="25"/>
  <c r="AJ211" i="25"/>
  <c r="AK211" i="25"/>
  <c r="AF141" i="25"/>
  <c r="AG141" i="25"/>
  <c r="AH141" i="25"/>
  <c r="AI141" i="25"/>
  <c r="AJ141" i="25"/>
  <c r="AK141" i="25"/>
  <c r="AE141" i="25"/>
  <c r="M2" i="25"/>
  <c r="N2" i="25"/>
  <c r="O2" i="25"/>
  <c r="P2" i="25"/>
  <c r="Q2" i="25"/>
  <c r="R2" i="25"/>
  <c r="S2" i="25"/>
  <c r="M3" i="25"/>
  <c r="N3" i="25"/>
  <c r="O3" i="25"/>
  <c r="P3" i="25"/>
  <c r="Q3" i="25"/>
  <c r="R3" i="25"/>
  <c r="S3" i="25"/>
  <c r="M4" i="25"/>
  <c r="N4" i="25"/>
  <c r="O4" i="25"/>
  <c r="P4" i="25"/>
  <c r="Q4" i="25"/>
  <c r="R4" i="25"/>
  <c r="S4" i="25"/>
  <c r="M5" i="25"/>
  <c r="N5" i="25"/>
  <c r="O5" i="25"/>
  <c r="P5" i="25"/>
  <c r="Q5" i="25"/>
  <c r="R5" i="25"/>
  <c r="S5" i="25"/>
  <c r="M6" i="25"/>
  <c r="N6" i="25"/>
  <c r="O6" i="25"/>
  <c r="P6" i="25"/>
  <c r="Q6" i="25"/>
  <c r="R6" i="25"/>
  <c r="S6" i="25"/>
  <c r="M7" i="25"/>
  <c r="N7" i="25"/>
  <c r="O7" i="25"/>
  <c r="P7" i="25"/>
  <c r="Q7" i="25"/>
  <c r="R7" i="25"/>
  <c r="S7" i="25"/>
  <c r="M8" i="25"/>
  <c r="N8" i="25"/>
  <c r="O8" i="25"/>
  <c r="P8" i="25"/>
  <c r="Q8" i="25"/>
  <c r="R8" i="25"/>
  <c r="S8" i="25"/>
  <c r="M9" i="25"/>
  <c r="N9" i="25"/>
  <c r="O9" i="25"/>
  <c r="P9" i="25"/>
  <c r="Q9" i="25"/>
  <c r="R9" i="25"/>
  <c r="S9" i="25"/>
  <c r="M10" i="25"/>
  <c r="N10" i="25"/>
  <c r="O10" i="25"/>
  <c r="P10" i="25"/>
  <c r="Q10" i="25"/>
  <c r="R10" i="25"/>
  <c r="S10" i="25"/>
  <c r="M11" i="25"/>
  <c r="N11" i="25"/>
  <c r="O11" i="25"/>
  <c r="P11" i="25"/>
  <c r="Q11" i="25"/>
  <c r="R11" i="25"/>
  <c r="S11" i="25"/>
  <c r="M12" i="25"/>
  <c r="N12" i="25"/>
  <c r="O12" i="25"/>
  <c r="P12" i="25"/>
  <c r="Q12" i="25"/>
  <c r="R12" i="25"/>
  <c r="S12" i="25"/>
  <c r="M13" i="25"/>
  <c r="N13" i="25"/>
  <c r="O13" i="25"/>
  <c r="P13" i="25"/>
  <c r="Q13" i="25"/>
  <c r="R13" i="25"/>
  <c r="S13" i="25"/>
  <c r="M14" i="25"/>
  <c r="N14" i="25"/>
  <c r="O14" i="25"/>
  <c r="P14" i="25"/>
  <c r="Q14" i="25"/>
  <c r="R14" i="25"/>
  <c r="S14" i="25"/>
  <c r="M15" i="25"/>
  <c r="N15" i="25"/>
  <c r="O15" i="25"/>
  <c r="P15" i="25"/>
  <c r="Q15" i="25"/>
  <c r="R15" i="25"/>
  <c r="S15" i="25"/>
  <c r="M16" i="25"/>
  <c r="N16" i="25"/>
  <c r="O16" i="25"/>
  <c r="P16" i="25"/>
  <c r="Q16" i="25"/>
  <c r="R16" i="25"/>
  <c r="S16" i="25"/>
  <c r="M17" i="25"/>
  <c r="N17" i="25"/>
  <c r="O17" i="25"/>
  <c r="P17" i="25"/>
  <c r="Q17" i="25"/>
  <c r="R17" i="25"/>
  <c r="S17" i="25"/>
  <c r="M18" i="25"/>
  <c r="N18" i="25"/>
  <c r="O18" i="25"/>
  <c r="P18" i="25"/>
  <c r="Q18" i="25"/>
  <c r="R18" i="25"/>
  <c r="S18" i="25"/>
  <c r="M19" i="25"/>
  <c r="N19" i="25"/>
  <c r="O19" i="25"/>
  <c r="P19" i="25"/>
  <c r="Q19" i="25"/>
  <c r="R19" i="25"/>
  <c r="S19" i="25"/>
  <c r="M20" i="25"/>
  <c r="N20" i="25"/>
  <c r="O20" i="25"/>
  <c r="P20" i="25"/>
  <c r="Q20" i="25"/>
  <c r="R20" i="25"/>
  <c r="S20" i="25"/>
  <c r="M21" i="25"/>
  <c r="N21" i="25"/>
  <c r="O21" i="25"/>
  <c r="P21" i="25"/>
  <c r="Q21" i="25"/>
  <c r="R21" i="25"/>
  <c r="S21" i="25"/>
  <c r="M22" i="25"/>
  <c r="N22" i="25"/>
  <c r="O22" i="25"/>
  <c r="P22" i="25"/>
  <c r="Q22" i="25"/>
  <c r="R22" i="25"/>
  <c r="S22" i="25"/>
  <c r="M23" i="25"/>
  <c r="N23" i="25"/>
  <c r="O23" i="25"/>
  <c r="P23" i="25"/>
  <c r="Q23" i="25"/>
  <c r="R23" i="25"/>
  <c r="S23" i="25"/>
  <c r="M24" i="25"/>
  <c r="N24" i="25"/>
  <c r="O24" i="25"/>
  <c r="P24" i="25"/>
  <c r="Q24" i="25"/>
  <c r="R24" i="25"/>
  <c r="S24" i="25"/>
  <c r="M25" i="25"/>
  <c r="N25" i="25"/>
  <c r="O25" i="25"/>
  <c r="P25" i="25"/>
  <c r="Q25" i="25"/>
  <c r="R25" i="25"/>
  <c r="S25" i="25"/>
  <c r="M26" i="25"/>
  <c r="N26" i="25"/>
  <c r="O26" i="25"/>
  <c r="P26" i="25"/>
  <c r="Q26" i="25"/>
  <c r="R26" i="25"/>
  <c r="S26" i="25"/>
  <c r="M27" i="25"/>
  <c r="N27" i="25"/>
  <c r="O27" i="25"/>
  <c r="P27" i="25"/>
  <c r="Q27" i="25"/>
  <c r="R27" i="25"/>
  <c r="S27" i="25"/>
  <c r="M28" i="25"/>
  <c r="N28" i="25"/>
  <c r="O28" i="25"/>
  <c r="P28" i="25"/>
  <c r="Q28" i="25"/>
  <c r="R28" i="25"/>
  <c r="S28" i="25"/>
  <c r="M29" i="25"/>
  <c r="N29" i="25"/>
  <c r="O29" i="25"/>
  <c r="P29" i="25"/>
  <c r="Q29" i="25"/>
  <c r="R29" i="25"/>
  <c r="S29" i="25"/>
  <c r="M30" i="25"/>
  <c r="N30" i="25"/>
  <c r="O30" i="25"/>
  <c r="P30" i="25"/>
  <c r="Q30" i="25"/>
  <c r="R30" i="25"/>
  <c r="S30" i="25"/>
  <c r="M31" i="25"/>
  <c r="N31" i="25"/>
  <c r="O31" i="25"/>
  <c r="P31" i="25"/>
  <c r="Q31" i="25"/>
  <c r="R31" i="25"/>
  <c r="S31" i="25"/>
  <c r="M32" i="25"/>
  <c r="N32" i="25"/>
  <c r="O32" i="25"/>
  <c r="P32" i="25"/>
  <c r="Q32" i="25"/>
  <c r="R32" i="25"/>
  <c r="S32" i="25"/>
  <c r="M33" i="25"/>
  <c r="N33" i="25"/>
  <c r="O33" i="25"/>
  <c r="P33" i="25"/>
  <c r="Q33" i="25"/>
  <c r="R33" i="25"/>
  <c r="S33" i="25"/>
  <c r="M34" i="25"/>
  <c r="N34" i="25"/>
  <c r="O34" i="25"/>
  <c r="P34" i="25"/>
  <c r="Q34" i="25"/>
  <c r="R34" i="25"/>
  <c r="S34" i="25"/>
  <c r="M35" i="25"/>
  <c r="N35" i="25"/>
  <c r="O35" i="25"/>
  <c r="P35" i="25"/>
  <c r="Q35" i="25"/>
  <c r="R35" i="25"/>
  <c r="S35" i="25"/>
  <c r="M36" i="25"/>
  <c r="N36" i="25"/>
  <c r="O36" i="25"/>
  <c r="P36" i="25"/>
  <c r="Q36" i="25"/>
  <c r="R36" i="25"/>
  <c r="S36" i="25"/>
  <c r="M37" i="25"/>
  <c r="N37" i="25"/>
  <c r="O37" i="25"/>
  <c r="P37" i="25"/>
  <c r="Q37" i="25"/>
  <c r="R37" i="25"/>
  <c r="S37" i="25"/>
  <c r="M38" i="25"/>
  <c r="N38" i="25"/>
  <c r="O38" i="25"/>
  <c r="P38" i="25"/>
  <c r="Q38" i="25"/>
  <c r="R38" i="25"/>
  <c r="S38" i="25"/>
  <c r="M39" i="25"/>
  <c r="N39" i="25"/>
  <c r="O39" i="25"/>
  <c r="P39" i="25"/>
  <c r="Q39" i="25"/>
  <c r="R39" i="25"/>
  <c r="S39" i="25"/>
  <c r="M40" i="25"/>
  <c r="N40" i="25"/>
  <c r="O40" i="25"/>
  <c r="P40" i="25"/>
  <c r="Q40" i="25"/>
  <c r="R40" i="25"/>
  <c r="S40" i="25"/>
  <c r="M41" i="25"/>
  <c r="N41" i="25"/>
  <c r="O41" i="25"/>
  <c r="P41" i="25"/>
  <c r="Q41" i="25"/>
  <c r="R41" i="25"/>
  <c r="S41" i="25"/>
  <c r="M42" i="25"/>
  <c r="N42" i="25"/>
  <c r="O42" i="25"/>
  <c r="P42" i="25"/>
  <c r="Q42" i="25"/>
  <c r="R42" i="25"/>
  <c r="S42" i="25"/>
  <c r="M43" i="25"/>
  <c r="N43" i="25"/>
  <c r="O43" i="25"/>
  <c r="P43" i="25"/>
  <c r="Q43" i="25"/>
  <c r="R43" i="25"/>
  <c r="S43" i="25"/>
  <c r="M44" i="25"/>
  <c r="N44" i="25"/>
  <c r="O44" i="25"/>
  <c r="P44" i="25"/>
  <c r="Q44" i="25"/>
  <c r="R44" i="25"/>
  <c r="S44" i="25"/>
  <c r="M45" i="25"/>
  <c r="N45" i="25"/>
  <c r="O45" i="25"/>
  <c r="P45" i="25"/>
  <c r="Q45" i="25"/>
  <c r="R45" i="25"/>
  <c r="S45" i="25"/>
  <c r="M46" i="25"/>
  <c r="N46" i="25"/>
  <c r="O46" i="25"/>
  <c r="P46" i="25"/>
  <c r="Q46" i="25"/>
  <c r="R46" i="25"/>
  <c r="S46" i="25"/>
  <c r="M47" i="25"/>
  <c r="N47" i="25"/>
  <c r="O47" i="25"/>
  <c r="P47" i="25"/>
  <c r="Q47" i="25"/>
  <c r="R47" i="25"/>
  <c r="S47" i="25"/>
  <c r="M48" i="25"/>
  <c r="N48" i="25"/>
  <c r="O48" i="25"/>
  <c r="P48" i="25"/>
  <c r="Q48" i="25"/>
  <c r="R48" i="25"/>
  <c r="S48" i="25"/>
  <c r="M49" i="25"/>
  <c r="N49" i="25"/>
  <c r="O49" i="25"/>
  <c r="P49" i="25"/>
  <c r="Q49" i="25"/>
  <c r="R49" i="25"/>
  <c r="S49" i="25"/>
  <c r="M50" i="25"/>
  <c r="N50" i="25"/>
  <c r="O50" i="25"/>
  <c r="P50" i="25"/>
  <c r="Q50" i="25"/>
  <c r="R50" i="25"/>
  <c r="S50" i="25"/>
  <c r="M51" i="25"/>
  <c r="N51" i="25"/>
  <c r="O51" i="25"/>
  <c r="P51" i="25"/>
  <c r="Q51" i="25"/>
  <c r="R51" i="25"/>
  <c r="S51" i="25"/>
  <c r="M52" i="25"/>
  <c r="N52" i="25"/>
  <c r="O52" i="25"/>
  <c r="P52" i="25"/>
  <c r="Q52" i="25"/>
  <c r="R52" i="25"/>
  <c r="S52" i="25"/>
  <c r="M53" i="25"/>
  <c r="N53" i="25"/>
  <c r="O53" i="25"/>
  <c r="P53" i="25"/>
  <c r="Q53" i="25"/>
  <c r="R53" i="25"/>
  <c r="S53" i="25"/>
  <c r="M54" i="25"/>
  <c r="N54" i="25"/>
  <c r="O54" i="25"/>
  <c r="P54" i="25"/>
  <c r="Q54" i="25"/>
  <c r="R54" i="25"/>
  <c r="S54" i="25"/>
  <c r="M55" i="25"/>
  <c r="N55" i="25"/>
  <c r="O55" i="25"/>
  <c r="P55" i="25"/>
  <c r="Q55" i="25"/>
  <c r="R55" i="25"/>
  <c r="S55" i="25"/>
  <c r="M56" i="25"/>
  <c r="N56" i="25"/>
  <c r="O56" i="25"/>
  <c r="P56" i="25"/>
  <c r="Q56" i="25"/>
  <c r="R56" i="25"/>
  <c r="S56" i="25"/>
  <c r="M57" i="25"/>
  <c r="N57" i="25"/>
  <c r="O57" i="25"/>
  <c r="P57" i="25"/>
  <c r="Q57" i="25"/>
  <c r="R57" i="25"/>
  <c r="S57" i="25"/>
  <c r="M58" i="25"/>
  <c r="N58" i="25"/>
  <c r="O58" i="25"/>
  <c r="P58" i="25"/>
  <c r="Q58" i="25"/>
  <c r="R58" i="25"/>
  <c r="S58" i="25"/>
  <c r="M59" i="25"/>
  <c r="N59" i="25"/>
  <c r="O59" i="25"/>
  <c r="P59" i="25"/>
  <c r="Q59" i="25"/>
  <c r="R59" i="25"/>
  <c r="S59" i="25"/>
  <c r="M60" i="25"/>
  <c r="N60" i="25"/>
  <c r="O60" i="25"/>
  <c r="P60" i="25"/>
  <c r="Q60" i="25"/>
  <c r="R60" i="25"/>
  <c r="S60" i="25"/>
  <c r="M61" i="25"/>
  <c r="N61" i="25"/>
  <c r="O61" i="25"/>
  <c r="P61" i="25"/>
  <c r="Q61" i="25"/>
  <c r="R61" i="25"/>
  <c r="S61" i="25"/>
  <c r="M62" i="25"/>
  <c r="N62" i="25"/>
  <c r="O62" i="25"/>
  <c r="P62" i="25"/>
  <c r="Q62" i="25"/>
  <c r="R62" i="25"/>
  <c r="S62" i="25"/>
  <c r="M63" i="25"/>
  <c r="N63" i="25"/>
  <c r="O63" i="25"/>
  <c r="P63" i="25"/>
  <c r="Q63" i="25"/>
  <c r="R63" i="25"/>
  <c r="S63" i="25"/>
  <c r="M64" i="25"/>
  <c r="N64" i="25"/>
  <c r="O64" i="25"/>
  <c r="P64" i="25"/>
  <c r="Q64" i="25"/>
  <c r="R64" i="25"/>
  <c r="S64" i="25"/>
  <c r="M65" i="25"/>
  <c r="N65" i="25"/>
  <c r="O65" i="25"/>
  <c r="P65" i="25"/>
  <c r="Q65" i="25"/>
  <c r="R65" i="25"/>
  <c r="S65" i="25"/>
  <c r="M66" i="25"/>
  <c r="N66" i="25"/>
  <c r="O66" i="25"/>
  <c r="P66" i="25"/>
  <c r="Q66" i="25"/>
  <c r="R66" i="25"/>
  <c r="S66" i="25"/>
  <c r="M67" i="25"/>
  <c r="N67" i="25"/>
  <c r="O67" i="25"/>
  <c r="P67" i="25"/>
  <c r="Q67" i="25"/>
  <c r="R67" i="25"/>
  <c r="S67" i="25"/>
  <c r="M68" i="25"/>
  <c r="N68" i="25"/>
  <c r="O68" i="25"/>
  <c r="P68" i="25"/>
  <c r="Q68" i="25"/>
  <c r="R68" i="25"/>
  <c r="S68" i="25"/>
  <c r="M69" i="25"/>
  <c r="N69" i="25"/>
  <c r="O69" i="25"/>
  <c r="P69" i="25"/>
  <c r="Q69" i="25"/>
  <c r="R69" i="25"/>
  <c r="S69" i="25"/>
  <c r="M70" i="25"/>
  <c r="N70" i="25"/>
  <c r="O70" i="25"/>
  <c r="P70" i="25"/>
  <c r="Q70" i="25"/>
  <c r="R70" i="25"/>
  <c r="S70" i="25"/>
  <c r="M71" i="25"/>
  <c r="N71" i="25"/>
  <c r="O71" i="25"/>
  <c r="P71" i="25"/>
  <c r="Q71" i="25"/>
  <c r="R71" i="25"/>
  <c r="S71" i="25"/>
  <c r="M72" i="25"/>
  <c r="N72" i="25"/>
  <c r="O72" i="25"/>
  <c r="P72" i="25"/>
  <c r="Q72" i="25"/>
  <c r="R72" i="25"/>
  <c r="S72" i="25"/>
  <c r="M73" i="25"/>
  <c r="N73" i="25"/>
  <c r="O73" i="25"/>
  <c r="P73" i="25"/>
  <c r="Q73" i="25"/>
  <c r="R73" i="25"/>
  <c r="S73" i="25"/>
  <c r="M74" i="25"/>
  <c r="N74" i="25"/>
  <c r="O74" i="25"/>
  <c r="P74" i="25"/>
  <c r="Q74" i="25"/>
  <c r="R74" i="25"/>
  <c r="S74" i="25"/>
  <c r="M75" i="25"/>
  <c r="N75" i="25"/>
  <c r="O75" i="25"/>
  <c r="P75" i="25"/>
  <c r="Q75" i="25"/>
  <c r="R75" i="25"/>
  <c r="S75" i="25"/>
  <c r="M76" i="25"/>
  <c r="N76" i="25"/>
  <c r="O76" i="25"/>
  <c r="P76" i="25"/>
  <c r="Q76" i="25"/>
  <c r="R76" i="25"/>
  <c r="S76" i="25"/>
  <c r="M77" i="25"/>
  <c r="N77" i="25"/>
  <c r="O77" i="25"/>
  <c r="P77" i="25"/>
  <c r="Q77" i="25"/>
  <c r="R77" i="25"/>
  <c r="S77" i="25"/>
  <c r="M78" i="25"/>
  <c r="N78" i="25"/>
  <c r="O78" i="25"/>
  <c r="P78" i="25"/>
  <c r="Q78" i="25"/>
  <c r="R78" i="25"/>
  <c r="S78" i="25"/>
  <c r="M79" i="25"/>
  <c r="N79" i="25"/>
  <c r="O79" i="25"/>
  <c r="P79" i="25"/>
  <c r="Q79" i="25"/>
  <c r="R79" i="25"/>
  <c r="S79" i="25"/>
  <c r="M80" i="25"/>
  <c r="N80" i="25"/>
  <c r="O80" i="25"/>
  <c r="P80" i="25"/>
  <c r="Q80" i="25"/>
  <c r="R80" i="25"/>
  <c r="S80" i="25"/>
  <c r="M81" i="25"/>
  <c r="N81" i="25"/>
  <c r="O81" i="25"/>
  <c r="P81" i="25"/>
  <c r="Q81" i="25"/>
  <c r="R81" i="25"/>
  <c r="S81" i="25"/>
  <c r="M82" i="25"/>
  <c r="N82" i="25"/>
  <c r="O82" i="25"/>
  <c r="P82" i="25"/>
  <c r="Q82" i="25"/>
  <c r="R82" i="25"/>
  <c r="S82" i="25"/>
  <c r="M83" i="25"/>
  <c r="N83" i="25"/>
  <c r="O83" i="25"/>
  <c r="P83" i="25"/>
  <c r="Q83" i="25"/>
  <c r="R83" i="25"/>
  <c r="S83" i="25"/>
  <c r="M84" i="25"/>
  <c r="N84" i="25"/>
  <c r="O84" i="25"/>
  <c r="P84" i="25"/>
  <c r="Q84" i="25"/>
  <c r="R84" i="25"/>
  <c r="S84" i="25"/>
  <c r="M85" i="25"/>
  <c r="N85" i="25"/>
  <c r="O85" i="25"/>
  <c r="P85" i="25"/>
  <c r="Q85" i="25"/>
  <c r="R85" i="25"/>
  <c r="S85" i="25"/>
  <c r="M86" i="25"/>
  <c r="N86" i="25"/>
  <c r="O86" i="25"/>
  <c r="P86" i="25"/>
  <c r="Q86" i="25"/>
  <c r="R86" i="25"/>
  <c r="S86" i="25"/>
  <c r="M87" i="25"/>
  <c r="N87" i="25"/>
  <c r="O87" i="25"/>
  <c r="P87" i="25"/>
  <c r="Q87" i="25"/>
  <c r="R87" i="25"/>
  <c r="S87" i="25"/>
  <c r="M88" i="25"/>
  <c r="N88" i="25"/>
  <c r="O88" i="25"/>
  <c r="P88" i="25"/>
  <c r="Q88" i="25"/>
  <c r="R88" i="25"/>
  <c r="S88" i="25"/>
  <c r="M89" i="25"/>
  <c r="N89" i="25"/>
  <c r="O89" i="25"/>
  <c r="P89" i="25"/>
  <c r="Q89" i="25"/>
  <c r="R89" i="25"/>
  <c r="S89" i="25"/>
  <c r="M90" i="25"/>
  <c r="N90" i="25"/>
  <c r="O90" i="25"/>
  <c r="P90" i="25"/>
  <c r="Q90" i="25"/>
  <c r="R90" i="25"/>
  <c r="S90" i="25"/>
  <c r="M91" i="25"/>
  <c r="N91" i="25"/>
  <c r="O91" i="25"/>
  <c r="P91" i="25"/>
  <c r="Q91" i="25"/>
  <c r="R91" i="25"/>
  <c r="S91" i="25"/>
  <c r="M92" i="25"/>
  <c r="N92" i="25"/>
  <c r="O92" i="25"/>
  <c r="P92" i="25"/>
  <c r="Q92" i="25"/>
  <c r="R92" i="25"/>
  <c r="S92" i="25"/>
  <c r="M93" i="25"/>
  <c r="N93" i="25"/>
  <c r="O93" i="25"/>
  <c r="P93" i="25"/>
  <c r="Q93" i="25"/>
  <c r="R93" i="25"/>
  <c r="S93" i="25"/>
  <c r="M94" i="25"/>
  <c r="N94" i="25"/>
  <c r="O94" i="25"/>
  <c r="P94" i="25"/>
  <c r="Q94" i="25"/>
  <c r="R94" i="25"/>
  <c r="S94" i="25"/>
  <c r="M95" i="25"/>
  <c r="N95" i="25"/>
  <c r="O95" i="25"/>
  <c r="P95" i="25"/>
  <c r="Q95" i="25"/>
  <c r="R95" i="25"/>
  <c r="S95" i="25"/>
  <c r="M96" i="25"/>
  <c r="N96" i="25"/>
  <c r="O96" i="25"/>
  <c r="P96" i="25"/>
  <c r="Q96" i="25"/>
  <c r="R96" i="25"/>
  <c r="S96" i="25"/>
  <c r="M97" i="25"/>
  <c r="N97" i="25"/>
  <c r="O97" i="25"/>
  <c r="P97" i="25"/>
  <c r="Q97" i="25"/>
  <c r="R97" i="25"/>
  <c r="S97" i="25"/>
  <c r="M98" i="25"/>
  <c r="N98" i="25"/>
  <c r="O98" i="25"/>
  <c r="P98" i="25"/>
  <c r="Q98" i="25"/>
  <c r="R98" i="25"/>
  <c r="S98" i="25"/>
  <c r="M99" i="25"/>
  <c r="N99" i="25"/>
  <c r="O99" i="25"/>
  <c r="P99" i="25"/>
  <c r="Q99" i="25"/>
  <c r="R99" i="25"/>
  <c r="S99" i="25"/>
  <c r="M100" i="25"/>
  <c r="N100" i="25"/>
  <c r="O100" i="25"/>
  <c r="P100" i="25"/>
  <c r="Q100" i="25"/>
  <c r="R100" i="25"/>
  <c r="S100" i="25"/>
  <c r="M101" i="25"/>
  <c r="N101" i="25"/>
  <c r="O101" i="25"/>
  <c r="P101" i="25"/>
  <c r="Q101" i="25"/>
  <c r="R101" i="25"/>
  <c r="S101" i="25"/>
  <c r="M102" i="25"/>
  <c r="N102" i="25"/>
  <c r="O102" i="25"/>
  <c r="P102" i="25"/>
  <c r="Q102" i="25"/>
  <c r="R102" i="25"/>
  <c r="S102" i="25"/>
  <c r="M103" i="25"/>
  <c r="N103" i="25"/>
  <c r="O103" i="25"/>
  <c r="P103" i="25"/>
  <c r="Q103" i="25"/>
  <c r="R103" i="25"/>
  <c r="S103" i="25"/>
  <c r="M104" i="25"/>
  <c r="N104" i="25"/>
  <c r="O104" i="25"/>
  <c r="P104" i="25"/>
  <c r="Q104" i="25"/>
  <c r="R104" i="25"/>
  <c r="S104" i="25"/>
  <c r="M105" i="25"/>
  <c r="N105" i="25"/>
  <c r="O105" i="25"/>
  <c r="P105" i="25"/>
  <c r="Q105" i="25"/>
  <c r="R105" i="25"/>
  <c r="S105" i="25"/>
  <c r="M106" i="25"/>
  <c r="N106" i="25"/>
  <c r="O106" i="25"/>
  <c r="P106" i="25"/>
  <c r="Q106" i="25"/>
  <c r="R106" i="25"/>
  <c r="S106" i="25"/>
  <c r="M107" i="25"/>
  <c r="N107" i="25"/>
  <c r="O107" i="25"/>
  <c r="P107" i="25"/>
  <c r="Q107" i="25"/>
  <c r="R107" i="25"/>
  <c r="S107" i="25"/>
  <c r="M108" i="25"/>
  <c r="N108" i="25"/>
  <c r="O108" i="25"/>
  <c r="P108" i="25"/>
  <c r="Q108" i="25"/>
  <c r="R108" i="25"/>
  <c r="S108" i="25"/>
  <c r="M109" i="25"/>
  <c r="N109" i="25"/>
  <c r="O109" i="25"/>
  <c r="P109" i="25"/>
  <c r="Q109" i="25"/>
  <c r="R109" i="25"/>
  <c r="S109" i="25"/>
  <c r="M110" i="25"/>
  <c r="N110" i="25"/>
  <c r="O110" i="25"/>
  <c r="P110" i="25"/>
  <c r="Q110" i="25"/>
  <c r="R110" i="25"/>
  <c r="S110" i="25"/>
  <c r="M111" i="25"/>
  <c r="N111" i="25"/>
  <c r="O111" i="25"/>
  <c r="P111" i="25"/>
  <c r="Q111" i="25"/>
  <c r="R111" i="25"/>
  <c r="S111" i="25"/>
  <c r="M112" i="25"/>
  <c r="N112" i="25"/>
  <c r="O112" i="25"/>
  <c r="P112" i="25"/>
  <c r="Q112" i="25"/>
  <c r="R112" i="25"/>
  <c r="S112" i="25"/>
  <c r="M113" i="25"/>
  <c r="N113" i="25"/>
  <c r="O113" i="25"/>
  <c r="P113" i="25"/>
  <c r="Q113" i="25"/>
  <c r="R113" i="25"/>
  <c r="S113" i="25"/>
  <c r="M114" i="25"/>
  <c r="N114" i="25"/>
  <c r="O114" i="25"/>
  <c r="P114" i="25"/>
  <c r="Q114" i="25"/>
  <c r="R114" i="25"/>
  <c r="S114" i="25"/>
  <c r="M115" i="25"/>
  <c r="N115" i="25"/>
  <c r="O115" i="25"/>
  <c r="P115" i="25"/>
  <c r="Q115" i="25"/>
  <c r="R115" i="25"/>
  <c r="S115" i="25"/>
  <c r="M116" i="25"/>
  <c r="N116" i="25"/>
  <c r="O116" i="25"/>
  <c r="P116" i="25"/>
  <c r="Q116" i="25"/>
  <c r="R116" i="25"/>
  <c r="S116" i="25"/>
  <c r="M117" i="25"/>
  <c r="N117" i="25"/>
  <c r="O117" i="25"/>
  <c r="P117" i="25"/>
  <c r="Q117" i="25"/>
  <c r="R117" i="25"/>
  <c r="S117" i="25"/>
  <c r="M118" i="25"/>
  <c r="N118" i="25"/>
  <c r="O118" i="25"/>
  <c r="P118" i="25"/>
  <c r="Q118" i="25"/>
  <c r="R118" i="25"/>
  <c r="S118" i="25"/>
  <c r="M119" i="25"/>
  <c r="N119" i="25"/>
  <c r="O119" i="25"/>
  <c r="P119" i="25"/>
  <c r="Q119" i="25"/>
  <c r="R119" i="25"/>
  <c r="S119" i="25"/>
  <c r="M120" i="25"/>
  <c r="N120" i="25"/>
  <c r="O120" i="25"/>
  <c r="P120" i="25"/>
  <c r="Q120" i="25"/>
  <c r="R120" i="25"/>
  <c r="S120" i="25"/>
  <c r="M121" i="25"/>
  <c r="N121" i="25"/>
  <c r="O121" i="25"/>
  <c r="P121" i="25"/>
  <c r="Q121" i="25"/>
  <c r="R121" i="25"/>
  <c r="S121" i="25"/>
  <c r="M122" i="25"/>
  <c r="N122" i="25"/>
  <c r="O122" i="25"/>
  <c r="P122" i="25"/>
  <c r="Q122" i="25"/>
  <c r="R122" i="25"/>
  <c r="S122" i="25"/>
  <c r="M123" i="25"/>
  <c r="N123" i="25"/>
  <c r="O123" i="25"/>
  <c r="P123" i="25"/>
  <c r="Q123" i="25"/>
  <c r="R123" i="25"/>
  <c r="S123" i="25"/>
  <c r="M124" i="25"/>
  <c r="N124" i="25"/>
  <c r="O124" i="25"/>
  <c r="P124" i="25"/>
  <c r="Q124" i="25"/>
  <c r="R124" i="25"/>
  <c r="S124" i="25"/>
  <c r="M125" i="25"/>
  <c r="N125" i="25"/>
  <c r="O125" i="25"/>
  <c r="P125" i="25"/>
  <c r="Q125" i="25"/>
  <c r="R125" i="25"/>
  <c r="S125" i="25"/>
  <c r="M126" i="25"/>
  <c r="N126" i="25"/>
  <c r="O126" i="25"/>
  <c r="P126" i="25"/>
  <c r="Q126" i="25"/>
  <c r="R126" i="25"/>
  <c r="S126" i="25"/>
  <c r="M127" i="25"/>
  <c r="N127" i="25"/>
  <c r="O127" i="25"/>
  <c r="P127" i="25"/>
  <c r="Q127" i="25"/>
  <c r="R127" i="25"/>
  <c r="S127" i="25"/>
  <c r="M128" i="25"/>
  <c r="N128" i="25"/>
  <c r="O128" i="25"/>
  <c r="P128" i="25"/>
  <c r="Q128" i="25"/>
  <c r="R128" i="25"/>
  <c r="S128" i="25"/>
  <c r="M129" i="25"/>
  <c r="N129" i="25"/>
  <c r="O129" i="25"/>
  <c r="P129" i="25"/>
  <c r="Q129" i="25"/>
  <c r="R129" i="25"/>
  <c r="S129" i="25"/>
  <c r="M130" i="25"/>
  <c r="N130" i="25"/>
  <c r="O130" i="25"/>
  <c r="P130" i="25"/>
  <c r="Q130" i="25"/>
  <c r="R130" i="25"/>
  <c r="S130" i="25"/>
  <c r="M131" i="25"/>
  <c r="N131" i="25"/>
  <c r="O131" i="25"/>
  <c r="P131" i="25"/>
  <c r="Q131" i="25"/>
  <c r="R131" i="25"/>
  <c r="S131" i="25"/>
  <c r="M132" i="25"/>
  <c r="N132" i="25"/>
  <c r="O132" i="25"/>
  <c r="P132" i="25"/>
  <c r="Q132" i="25"/>
  <c r="R132" i="25"/>
  <c r="S132" i="25"/>
  <c r="M133" i="25"/>
  <c r="N133" i="25"/>
  <c r="O133" i="25"/>
  <c r="P133" i="25"/>
  <c r="Q133" i="25"/>
  <c r="R133" i="25"/>
  <c r="S133" i="25"/>
  <c r="M134" i="25"/>
  <c r="N134" i="25"/>
  <c r="O134" i="25"/>
  <c r="P134" i="25"/>
  <c r="Q134" i="25"/>
  <c r="R134" i="25"/>
  <c r="S134" i="25"/>
  <c r="M135" i="25"/>
  <c r="N135" i="25"/>
  <c r="O135" i="25"/>
  <c r="P135" i="25"/>
  <c r="Q135" i="25"/>
  <c r="R135" i="25"/>
  <c r="S135" i="25"/>
  <c r="M136" i="25"/>
  <c r="N136" i="25"/>
  <c r="O136" i="25"/>
  <c r="P136" i="25"/>
  <c r="Q136" i="25"/>
  <c r="R136" i="25"/>
  <c r="S136" i="25"/>
  <c r="M137" i="25"/>
  <c r="N137" i="25"/>
  <c r="O137" i="25"/>
  <c r="P137" i="25"/>
  <c r="Q137" i="25"/>
  <c r="R137" i="25"/>
  <c r="S137" i="25"/>
  <c r="M138" i="25"/>
  <c r="N138" i="25"/>
  <c r="O138" i="25"/>
  <c r="P138" i="25"/>
  <c r="Q138" i="25"/>
  <c r="R138" i="25"/>
  <c r="S138" i="25"/>
  <c r="M139" i="25"/>
  <c r="N139" i="25"/>
  <c r="O139" i="25"/>
  <c r="P139" i="25"/>
  <c r="Q139" i="25"/>
  <c r="R139" i="25"/>
  <c r="S139" i="25"/>
  <c r="M140" i="25"/>
  <c r="N140" i="25"/>
  <c r="O140" i="25"/>
  <c r="P140" i="25"/>
  <c r="Q140" i="25"/>
  <c r="R140" i="25"/>
  <c r="S140" i="25"/>
  <c r="L141" i="25"/>
  <c r="M141" i="25"/>
  <c r="N141" i="25"/>
  <c r="O141" i="25"/>
  <c r="P141" i="25"/>
  <c r="Q141" i="25"/>
  <c r="R141" i="25"/>
  <c r="S141" i="25"/>
  <c r="L142" i="25"/>
  <c r="M142" i="25"/>
  <c r="N142" i="25"/>
  <c r="O142" i="25"/>
  <c r="P142" i="25"/>
  <c r="Q142" i="25"/>
  <c r="R142" i="25"/>
  <c r="S142" i="25"/>
  <c r="L143" i="25"/>
  <c r="M143" i="25"/>
  <c r="N143" i="25"/>
  <c r="O143" i="25"/>
  <c r="P143" i="25"/>
  <c r="Q143" i="25"/>
  <c r="R143" i="25"/>
  <c r="S143" i="25"/>
  <c r="L144" i="25"/>
  <c r="M144" i="25"/>
  <c r="N144" i="25"/>
  <c r="O144" i="25"/>
  <c r="P144" i="25"/>
  <c r="Q144" i="25"/>
  <c r="R144" i="25"/>
  <c r="S144" i="25"/>
  <c r="L145" i="25"/>
  <c r="M145" i="25"/>
  <c r="N145" i="25"/>
  <c r="O145" i="25"/>
  <c r="P145" i="25"/>
  <c r="Q145" i="25"/>
  <c r="R145" i="25"/>
  <c r="S145" i="25"/>
  <c r="L146" i="25"/>
  <c r="M146" i="25"/>
  <c r="N146" i="25"/>
  <c r="O146" i="25"/>
  <c r="P146" i="25"/>
  <c r="Q146" i="25"/>
  <c r="R146" i="25"/>
  <c r="S146" i="25"/>
  <c r="L147" i="25"/>
  <c r="M147" i="25"/>
  <c r="N147" i="25"/>
  <c r="O147" i="25"/>
  <c r="P147" i="25"/>
  <c r="Q147" i="25"/>
  <c r="R147" i="25"/>
  <c r="S147" i="25"/>
  <c r="L148" i="25"/>
  <c r="M148" i="25"/>
  <c r="N148" i="25"/>
  <c r="O148" i="25"/>
  <c r="P148" i="25"/>
  <c r="Q148" i="25"/>
  <c r="R148" i="25"/>
  <c r="S148" i="25"/>
  <c r="L149" i="25"/>
  <c r="M149" i="25"/>
  <c r="N149" i="25"/>
  <c r="O149" i="25"/>
  <c r="P149" i="25"/>
  <c r="Q149" i="25"/>
  <c r="R149" i="25"/>
  <c r="S149" i="25"/>
  <c r="L150" i="25"/>
  <c r="M150" i="25"/>
  <c r="N150" i="25"/>
  <c r="O150" i="25"/>
  <c r="P150" i="25"/>
  <c r="Q150" i="25"/>
  <c r="R150" i="25"/>
  <c r="S150" i="25"/>
  <c r="L151" i="25"/>
  <c r="M151" i="25"/>
  <c r="N151" i="25"/>
  <c r="O151" i="25"/>
  <c r="P151" i="25"/>
  <c r="Q151" i="25"/>
  <c r="R151" i="25"/>
  <c r="S151" i="25"/>
  <c r="L152" i="25"/>
  <c r="M152" i="25"/>
  <c r="N152" i="25"/>
  <c r="O152" i="25"/>
  <c r="P152" i="25"/>
  <c r="Q152" i="25"/>
  <c r="R152" i="25"/>
  <c r="S152" i="25"/>
  <c r="L153" i="25"/>
  <c r="M153" i="25"/>
  <c r="N153" i="25"/>
  <c r="O153" i="25"/>
  <c r="P153" i="25"/>
  <c r="Q153" i="25"/>
  <c r="R153" i="25"/>
  <c r="S153" i="25"/>
  <c r="L154" i="25"/>
  <c r="M154" i="25"/>
  <c r="N154" i="25"/>
  <c r="O154" i="25"/>
  <c r="P154" i="25"/>
  <c r="Q154" i="25"/>
  <c r="R154" i="25"/>
  <c r="S154" i="25"/>
  <c r="L155" i="25"/>
  <c r="M155" i="25"/>
  <c r="N155" i="25"/>
  <c r="O155" i="25"/>
  <c r="P155" i="25"/>
  <c r="Q155" i="25"/>
  <c r="R155" i="25"/>
  <c r="S155" i="25"/>
  <c r="L156" i="25"/>
  <c r="M156" i="25"/>
  <c r="N156" i="25"/>
  <c r="O156" i="25"/>
  <c r="P156" i="25"/>
  <c r="Q156" i="25"/>
  <c r="R156" i="25"/>
  <c r="S156" i="25"/>
  <c r="L157" i="25"/>
  <c r="M157" i="25"/>
  <c r="N157" i="25"/>
  <c r="O157" i="25"/>
  <c r="P157" i="25"/>
  <c r="Q157" i="25"/>
  <c r="R157" i="25"/>
  <c r="S157" i="25"/>
  <c r="L158" i="25"/>
  <c r="M158" i="25"/>
  <c r="N158" i="25"/>
  <c r="O158" i="25"/>
  <c r="P158" i="25"/>
  <c r="Q158" i="25"/>
  <c r="R158" i="25"/>
  <c r="S158" i="25"/>
  <c r="L159" i="25"/>
  <c r="M159" i="25"/>
  <c r="N159" i="25"/>
  <c r="O159" i="25"/>
  <c r="P159" i="25"/>
  <c r="Q159" i="25"/>
  <c r="R159" i="25"/>
  <c r="S159" i="25"/>
  <c r="L160" i="25"/>
  <c r="M160" i="25"/>
  <c r="N160" i="25"/>
  <c r="O160" i="25"/>
  <c r="P160" i="25"/>
  <c r="Q160" i="25"/>
  <c r="R160" i="25"/>
  <c r="S160" i="25"/>
  <c r="L161" i="25"/>
  <c r="M161" i="25"/>
  <c r="N161" i="25"/>
  <c r="O161" i="25"/>
  <c r="P161" i="25"/>
  <c r="Q161" i="25"/>
  <c r="R161" i="25"/>
  <c r="S161" i="25"/>
  <c r="L162" i="25"/>
  <c r="M162" i="25"/>
  <c r="N162" i="25"/>
  <c r="O162" i="25"/>
  <c r="P162" i="25"/>
  <c r="Q162" i="25"/>
  <c r="R162" i="25"/>
  <c r="S162" i="25"/>
  <c r="L163" i="25"/>
  <c r="M163" i="25"/>
  <c r="N163" i="25"/>
  <c r="O163" i="25"/>
  <c r="P163" i="25"/>
  <c r="Q163" i="25"/>
  <c r="R163" i="25"/>
  <c r="S163" i="25"/>
  <c r="L164" i="25"/>
  <c r="M164" i="25"/>
  <c r="N164" i="25"/>
  <c r="O164" i="25"/>
  <c r="P164" i="25"/>
  <c r="Q164" i="25"/>
  <c r="R164" i="25"/>
  <c r="S164" i="25"/>
  <c r="L165" i="25"/>
  <c r="M165" i="25"/>
  <c r="N165" i="25"/>
  <c r="O165" i="25"/>
  <c r="P165" i="25"/>
  <c r="Q165" i="25"/>
  <c r="R165" i="25"/>
  <c r="S165" i="25"/>
  <c r="L166" i="25"/>
  <c r="M166" i="25"/>
  <c r="N166" i="25"/>
  <c r="O166" i="25"/>
  <c r="P166" i="25"/>
  <c r="Q166" i="25"/>
  <c r="R166" i="25"/>
  <c r="S166" i="25"/>
  <c r="L167" i="25"/>
  <c r="M167" i="25"/>
  <c r="N167" i="25"/>
  <c r="O167" i="25"/>
  <c r="P167" i="25"/>
  <c r="Q167" i="25"/>
  <c r="R167" i="25"/>
  <c r="S167" i="25"/>
  <c r="L168" i="25"/>
  <c r="M168" i="25"/>
  <c r="N168" i="25"/>
  <c r="O168" i="25"/>
  <c r="P168" i="25"/>
  <c r="Q168" i="25"/>
  <c r="R168" i="25"/>
  <c r="S168" i="25"/>
  <c r="L169" i="25"/>
  <c r="M169" i="25"/>
  <c r="N169" i="25"/>
  <c r="O169" i="25"/>
  <c r="P169" i="25"/>
  <c r="Q169" i="25"/>
  <c r="R169" i="25"/>
  <c r="S169" i="25"/>
  <c r="L170" i="25"/>
  <c r="M170" i="25"/>
  <c r="N170" i="25"/>
  <c r="O170" i="25"/>
  <c r="P170" i="25"/>
  <c r="Q170" i="25"/>
  <c r="R170" i="25"/>
  <c r="S170" i="25"/>
  <c r="L171" i="25"/>
  <c r="M171" i="25"/>
  <c r="N171" i="25"/>
  <c r="O171" i="25"/>
  <c r="P171" i="25"/>
  <c r="Q171" i="25"/>
  <c r="R171" i="25"/>
  <c r="S171" i="25"/>
  <c r="L172" i="25"/>
  <c r="M172" i="25"/>
  <c r="N172" i="25"/>
  <c r="O172" i="25"/>
  <c r="P172" i="25"/>
  <c r="Q172" i="25"/>
  <c r="R172" i="25"/>
  <c r="S172" i="25"/>
  <c r="L173" i="25"/>
  <c r="M173" i="25"/>
  <c r="N173" i="25"/>
  <c r="O173" i="25"/>
  <c r="P173" i="25"/>
  <c r="Q173" i="25"/>
  <c r="R173" i="25"/>
  <c r="S173" i="25"/>
  <c r="L174" i="25"/>
  <c r="M174" i="25"/>
  <c r="N174" i="25"/>
  <c r="O174" i="25"/>
  <c r="P174" i="25"/>
  <c r="Q174" i="25"/>
  <c r="R174" i="25"/>
  <c r="S174" i="25"/>
  <c r="L175" i="25"/>
  <c r="M175" i="25"/>
  <c r="N175" i="25"/>
  <c r="O175" i="25"/>
  <c r="P175" i="25"/>
  <c r="Q175" i="25"/>
  <c r="R175" i="25"/>
  <c r="S175" i="25"/>
  <c r="L176" i="25"/>
  <c r="M176" i="25"/>
  <c r="N176" i="25"/>
  <c r="O176" i="25"/>
  <c r="P176" i="25"/>
  <c r="Q176" i="25"/>
  <c r="R176" i="25"/>
  <c r="S176" i="25"/>
  <c r="L177" i="25"/>
  <c r="M177" i="25"/>
  <c r="N177" i="25"/>
  <c r="O177" i="25"/>
  <c r="P177" i="25"/>
  <c r="Q177" i="25"/>
  <c r="R177" i="25"/>
  <c r="S177" i="25"/>
  <c r="L178" i="25"/>
  <c r="M178" i="25"/>
  <c r="N178" i="25"/>
  <c r="O178" i="25"/>
  <c r="P178" i="25"/>
  <c r="Q178" i="25"/>
  <c r="R178" i="25"/>
  <c r="S178" i="25"/>
  <c r="L179" i="25"/>
  <c r="M179" i="25"/>
  <c r="N179" i="25"/>
  <c r="O179" i="25"/>
  <c r="P179" i="25"/>
  <c r="Q179" i="25"/>
  <c r="R179" i="25"/>
  <c r="S179" i="25"/>
  <c r="L180" i="25"/>
  <c r="M180" i="25"/>
  <c r="N180" i="25"/>
  <c r="O180" i="25"/>
  <c r="P180" i="25"/>
  <c r="Q180" i="25"/>
  <c r="R180" i="25"/>
  <c r="S180" i="25"/>
  <c r="L181" i="25"/>
  <c r="M181" i="25"/>
  <c r="N181" i="25"/>
  <c r="O181" i="25"/>
  <c r="P181" i="25"/>
  <c r="Q181" i="25"/>
  <c r="R181" i="25"/>
  <c r="S181" i="25"/>
  <c r="L182" i="25"/>
  <c r="M182" i="25"/>
  <c r="N182" i="25"/>
  <c r="O182" i="25"/>
  <c r="P182" i="25"/>
  <c r="Q182" i="25"/>
  <c r="R182" i="25"/>
  <c r="S182" i="25"/>
  <c r="L183" i="25"/>
  <c r="M183" i="25"/>
  <c r="N183" i="25"/>
  <c r="O183" i="25"/>
  <c r="P183" i="25"/>
  <c r="Q183" i="25"/>
  <c r="R183" i="25"/>
  <c r="S183" i="25"/>
  <c r="L184" i="25"/>
  <c r="M184" i="25"/>
  <c r="N184" i="25"/>
  <c r="O184" i="25"/>
  <c r="P184" i="25"/>
  <c r="Q184" i="25"/>
  <c r="R184" i="25"/>
  <c r="S184" i="25"/>
  <c r="L185" i="25"/>
  <c r="M185" i="25"/>
  <c r="N185" i="25"/>
  <c r="O185" i="25"/>
  <c r="P185" i="25"/>
  <c r="Q185" i="25"/>
  <c r="R185" i="25"/>
  <c r="S185" i="25"/>
  <c r="L186" i="25"/>
  <c r="M186" i="25"/>
  <c r="N186" i="25"/>
  <c r="O186" i="25"/>
  <c r="P186" i="25"/>
  <c r="Q186" i="25"/>
  <c r="R186" i="25"/>
  <c r="S186" i="25"/>
  <c r="L187" i="25"/>
  <c r="M187" i="25"/>
  <c r="N187" i="25"/>
  <c r="O187" i="25"/>
  <c r="P187" i="25"/>
  <c r="Q187" i="25"/>
  <c r="R187" i="25"/>
  <c r="S187" i="25"/>
  <c r="L188" i="25"/>
  <c r="M188" i="25"/>
  <c r="N188" i="25"/>
  <c r="O188" i="25"/>
  <c r="P188" i="25"/>
  <c r="Q188" i="25"/>
  <c r="R188" i="25"/>
  <c r="S188" i="25"/>
  <c r="L189" i="25"/>
  <c r="M189" i="25"/>
  <c r="N189" i="25"/>
  <c r="O189" i="25"/>
  <c r="P189" i="25"/>
  <c r="Q189" i="25"/>
  <c r="R189" i="25"/>
  <c r="S189" i="25"/>
  <c r="L190" i="25"/>
  <c r="M190" i="25"/>
  <c r="N190" i="25"/>
  <c r="O190" i="25"/>
  <c r="P190" i="25"/>
  <c r="Q190" i="25"/>
  <c r="R190" i="25"/>
  <c r="S190" i="25"/>
  <c r="L191" i="25"/>
  <c r="M191" i="25"/>
  <c r="N191" i="25"/>
  <c r="O191" i="25"/>
  <c r="P191" i="25"/>
  <c r="Q191" i="25"/>
  <c r="R191" i="25"/>
  <c r="S191" i="25"/>
  <c r="L192" i="25"/>
  <c r="M192" i="25"/>
  <c r="N192" i="25"/>
  <c r="O192" i="25"/>
  <c r="P192" i="25"/>
  <c r="Q192" i="25"/>
  <c r="R192" i="25"/>
  <c r="S192" i="25"/>
  <c r="L193" i="25"/>
  <c r="M193" i="25"/>
  <c r="N193" i="25"/>
  <c r="O193" i="25"/>
  <c r="P193" i="25"/>
  <c r="Q193" i="25"/>
  <c r="R193" i="25"/>
  <c r="S193" i="25"/>
  <c r="L194" i="25"/>
  <c r="M194" i="25"/>
  <c r="N194" i="25"/>
  <c r="O194" i="25"/>
  <c r="P194" i="25"/>
  <c r="Q194" i="25"/>
  <c r="R194" i="25"/>
  <c r="S194" i="25"/>
  <c r="L195" i="25"/>
  <c r="M195" i="25"/>
  <c r="N195" i="25"/>
  <c r="O195" i="25"/>
  <c r="P195" i="25"/>
  <c r="Q195" i="25"/>
  <c r="R195" i="25"/>
  <c r="S195" i="25"/>
  <c r="L196" i="25"/>
  <c r="M196" i="25"/>
  <c r="N196" i="25"/>
  <c r="O196" i="25"/>
  <c r="P196" i="25"/>
  <c r="Q196" i="25"/>
  <c r="R196" i="25"/>
  <c r="S196" i="25"/>
  <c r="L197" i="25"/>
  <c r="M197" i="25"/>
  <c r="N197" i="25"/>
  <c r="O197" i="25"/>
  <c r="P197" i="25"/>
  <c r="Q197" i="25"/>
  <c r="R197" i="25"/>
  <c r="S197" i="25"/>
  <c r="L198" i="25"/>
  <c r="M198" i="25"/>
  <c r="N198" i="25"/>
  <c r="O198" i="25"/>
  <c r="P198" i="25"/>
  <c r="Q198" i="25"/>
  <c r="R198" i="25"/>
  <c r="S198" i="25"/>
  <c r="L199" i="25"/>
  <c r="M199" i="25"/>
  <c r="N199" i="25"/>
  <c r="O199" i="25"/>
  <c r="P199" i="25"/>
  <c r="Q199" i="25"/>
  <c r="R199" i="25"/>
  <c r="S199" i="25"/>
  <c r="L200" i="25"/>
  <c r="M200" i="25"/>
  <c r="N200" i="25"/>
  <c r="O200" i="25"/>
  <c r="P200" i="25"/>
  <c r="Q200" i="25"/>
  <c r="R200" i="25"/>
  <c r="S200" i="25"/>
  <c r="L201" i="25"/>
  <c r="M201" i="25"/>
  <c r="N201" i="25"/>
  <c r="O201" i="25"/>
  <c r="P201" i="25"/>
  <c r="Q201" i="25"/>
  <c r="R201" i="25"/>
  <c r="S201" i="25"/>
  <c r="L202" i="25"/>
  <c r="M202" i="25"/>
  <c r="N202" i="25"/>
  <c r="O202" i="25"/>
  <c r="P202" i="25"/>
  <c r="Q202" i="25"/>
  <c r="R202" i="25"/>
  <c r="S202" i="25"/>
  <c r="L203" i="25"/>
  <c r="M203" i="25"/>
  <c r="N203" i="25"/>
  <c r="O203" i="25"/>
  <c r="P203" i="25"/>
  <c r="Q203" i="25"/>
  <c r="R203" i="25"/>
  <c r="S203" i="25"/>
  <c r="L204" i="25"/>
  <c r="M204" i="25"/>
  <c r="N204" i="25"/>
  <c r="O204" i="25"/>
  <c r="P204" i="25"/>
  <c r="Q204" i="25"/>
  <c r="R204" i="25"/>
  <c r="S204" i="25"/>
  <c r="L205" i="25"/>
  <c r="M205" i="25"/>
  <c r="N205" i="25"/>
  <c r="O205" i="25"/>
  <c r="P205" i="25"/>
  <c r="Q205" i="25"/>
  <c r="R205" i="25"/>
  <c r="S205" i="25"/>
  <c r="L206" i="25"/>
  <c r="M206" i="25"/>
  <c r="N206" i="25"/>
  <c r="O206" i="25"/>
  <c r="P206" i="25"/>
  <c r="Q206" i="25"/>
  <c r="R206" i="25"/>
  <c r="S206" i="25"/>
  <c r="L207" i="25"/>
  <c r="M207" i="25"/>
  <c r="N207" i="25"/>
  <c r="O207" i="25"/>
  <c r="P207" i="25"/>
  <c r="Q207" i="25"/>
  <c r="R207" i="25"/>
  <c r="S207" i="25"/>
  <c r="L208" i="25"/>
  <c r="M208" i="25"/>
  <c r="N208" i="25"/>
  <c r="O208" i="25"/>
  <c r="P208" i="25"/>
  <c r="Q208" i="25"/>
  <c r="R208" i="25"/>
  <c r="S208" i="25"/>
  <c r="L209" i="25"/>
  <c r="M209" i="25"/>
  <c r="N209" i="25"/>
  <c r="O209" i="25"/>
  <c r="P209" i="25"/>
  <c r="Q209" i="25"/>
  <c r="R209" i="25"/>
  <c r="S209" i="25"/>
  <c r="L210" i="25"/>
  <c r="M210" i="25"/>
  <c r="N210" i="25"/>
  <c r="O210" i="25"/>
  <c r="P210" i="25"/>
  <c r="Q210" i="25"/>
  <c r="R210" i="25"/>
  <c r="S210" i="25"/>
  <c r="L211" i="25"/>
  <c r="M211" i="25"/>
  <c r="N211" i="25"/>
  <c r="O211" i="25"/>
  <c r="P211" i="25"/>
  <c r="Q211" i="25"/>
  <c r="R211" i="25"/>
  <c r="S211" i="25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AH3" i="23"/>
  <c r="AH4" i="23"/>
  <c r="AH5" i="23"/>
  <c r="AH6" i="23"/>
  <c r="AH7" i="23"/>
  <c r="AH8" i="23"/>
  <c r="AH9" i="23"/>
  <c r="AH10" i="23"/>
  <c r="AH11" i="23"/>
  <c r="AH12" i="23"/>
  <c r="AH13" i="23"/>
  <c r="AH14" i="23"/>
  <c r="AH15" i="23"/>
  <c r="AH16" i="23"/>
  <c r="AH17" i="23"/>
  <c r="AH18" i="23"/>
  <c r="AH19" i="23"/>
  <c r="AH20" i="23"/>
  <c r="AH21" i="23"/>
  <c r="AH22" i="23"/>
  <c r="AH23" i="23"/>
  <c r="AH24" i="23"/>
  <c r="AH25" i="23"/>
  <c r="AH26" i="23"/>
  <c r="AH27" i="23"/>
  <c r="AH28" i="23"/>
  <c r="AH29" i="23"/>
  <c r="AH30" i="23"/>
  <c r="AH31" i="23"/>
  <c r="AH32" i="23"/>
  <c r="AH33" i="23"/>
  <c r="AH34" i="23"/>
  <c r="AH35" i="23"/>
  <c r="AH36" i="23"/>
  <c r="AH37" i="23"/>
  <c r="AH38" i="23"/>
  <c r="AH39" i="23"/>
  <c r="AH40" i="23"/>
  <c r="AH41" i="23"/>
  <c r="AH42" i="23"/>
  <c r="AH43" i="23"/>
  <c r="AH44" i="23"/>
  <c r="AH45" i="23"/>
  <c r="AH46" i="23"/>
  <c r="AH47" i="23"/>
  <c r="AH48" i="23"/>
  <c r="AH49" i="23"/>
  <c r="AH50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5" i="23"/>
  <c r="AH66" i="23"/>
  <c r="AH67" i="23"/>
  <c r="AH68" i="23"/>
  <c r="AH69" i="23"/>
  <c r="AH70" i="23"/>
  <c r="AH71" i="23"/>
  <c r="AH72" i="23"/>
  <c r="AH73" i="23"/>
  <c r="AH74" i="23"/>
  <c r="AH75" i="23"/>
  <c r="AH76" i="23"/>
  <c r="AH77" i="23"/>
  <c r="AH78" i="23"/>
  <c r="AH79" i="23"/>
  <c r="AH80" i="23"/>
  <c r="AH81" i="23"/>
  <c r="AH82" i="23"/>
  <c r="AH83" i="23"/>
  <c r="AH84" i="23"/>
  <c r="AH85" i="23"/>
  <c r="AH86" i="23"/>
  <c r="AH87" i="23"/>
  <c r="AH88" i="23"/>
  <c r="AH89" i="23"/>
  <c r="AH90" i="23"/>
  <c r="AH91" i="23"/>
  <c r="AH92" i="23"/>
  <c r="AH93" i="23"/>
  <c r="AH94" i="23"/>
  <c r="AH95" i="23"/>
  <c r="AH96" i="23"/>
  <c r="AH97" i="23"/>
  <c r="AH98" i="23"/>
  <c r="AH99" i="23"/>
  <c r="AH100" i="23"/>
  <c r="AH101" i="23"/>
  <c r="AH102" i="23"/>
  <c r="AH103" i="23"/>
  <c r="AH104" i="23"/>
  <c r="AH105" i="23"/>
  <c r="AH106" i="23"/>
  <c r="AH107" i="23"/>
  <c r="AH108" i="23"/>
  <c r="AH109" i="23"/>
  <c r="AH110" i="23"/>
  <c r="AH111" i="23"/>
  <c r="AH112" i="23"/>
  <c r="AH113" i="23"/>
  <c r="AH114" i="23"/>
  <c r="AH115" i="23"/>
  <c r="AH116" i="23"/>
  <c r="AH117" i="23"/>
  <c r="AH118" i="23"/>
  <c r="AH119" i="23"/>
  <c r="AH120" i="23"/>
  <c r="AH121" i="23"/>
  <c r="AH122" i="23"/>
  <c r="AH123" i="23"/>
  <c r="AH124" i="23"/>
  <c r="AH125" i="23"/>
  <c r="AH126" i="23"/>
  <c r="AH127" i="23"/>
  <c r="AH128" i="23"/>
  <c r="AH129" i="23"/>
  <c r="AH130" i="23"/>
  <c r="AH131" i="23"/>
  <c r="AH132" i="23"/>
  <c r="AH2" i="23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G3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132" i="23"/>
  <c r="AG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U209" i="20" l="1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<sst xmlns="http://schemas.openxmlformats.org/spreadsheetml/2006/main" count="1227" uniqueCount="335">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</sst>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-0.1893395497280741</c:v>
                </c:pt>
                <c:pt idx="8">
                  <c:v>-1.5218589814431249</c:v>
                </c:pt>
                <c:pt idx="9">
                  <c:v>-1.579919212078972</c:v>
                </c:pt>
                <c:pt idx="10">
                  <c:v>-1.1374944925350152</c:v>
                </c:pt>
                <c:pt idx="11">
                  <c:v>-1.000570158835846</c:v>
                </c:pt>
                <c:pt idx="12">
                  <c:v>-0.32074768996411507</c:v>
                </c:pt>
                <c:pt idx="13">
                  <c:v>-2.9461386951515234E-2</c:v>
                </c:pt>
                <c:pt idx="14">
                  <c:v>-0.26443245209958732</c:v>
                </c:pt>
                <c:pt idx="15">
                  <c:v>-0.65522828166855929</c:v>
                </c:pt>
                <c:pt idx="16">
                  <c:v>-1.2045750711007146</c:v>
                </c:pt>
                <c:pt idx="17">
                  <c:v>-2.2213551101974276</c:v>
                </c:pt>
                <c:pt idx="18">
                  <c:v>-1.9333771396214054</c:v>
                </c:pt>
                <c:pt idx="19">
                  <c:v>-1.1058570654110305</c:v>
                </c:pt>
                <c:pt idx="20">
                  <c:v>-0.68362794304964369</c:v>
                </c:pt>
                <c:pt idx="21">
                  <c:v>-1.0213434634643144</c:v>
                </c:pt>
                <c:pt idx="22">
                  <c:v>-1.0194602850734094</c:v>
                </c:pt>
                <c:pt idx="23">
                  <c:v>-1.2972740748711302</c:v>
                </c:pt>
                <c:pt idx="24">
                  <c:v>-2.104016962533958</c:v>
                </c:pt>
                <c:pt idx="25">
                  <c:v>-2.3261522380476505</c:v>
                </c:pt>
                <c:pt idx="26">
                  <c:v>-2.3356999315712987</c:v>
                </c:pt>
                <c:pt idx="27">
                  <c:v>-2.5425359966451198</c:v>
                </c:pt>
                <c:pt idx="28">
                  <c:v>-3.3973223919308975</c:v>
                </c:pt>
                <c:pt idx="29">
                  <c:v>-3.5792579474178048</c:v>
                </c:pt>
                <c:pt idx="30">
                  <c:v>-3.320540336772198</c:v>
                </c:pt>
                <c:pt idx="31">
                  <c:v>-3.2324515386408188</c:v>
                </c:pt>
                <c:pt idx="32">
                  <c:v>-3.5130105244852774</c:v>
                </c:pt>
                <c:pt idx="33">
                  <c:v>-3.0783802758523833</c:v>
                </c:pt>
                <c:pt idx="34">
                  <c:v>-2.9985591388175257</c:v>
                </c:pt>
                <c:pt idx="35">
                  <c:v>-2.7108834151807213</c:v>
                </c:pt>
                <c:pt idx="36">
                  <c:v>-2.3905181490682712</c:v>
                </c:pt>
                <c:pt idx="37">
                  <c:v>-2.1044729510076188</c:v>
                </c:pt>
                <c:pt idx="38">
                  <c:v>-2.023194948621069</c:v>
                </c:pt>
                <c:pt idx="39">
                  <c:v>-1.5186624858777422</c:v>
                </c:pt>
                <c:pt idx="40">
                  <c:v>-1.1729117138110494</c:v>
                </c:pt>
                <c:pt idx="41">
                  <c:v>-0.96191106411439931</c:v>
                </c:pt>
                <c:pt idx="42">
                  <c:v>-0.74167853832223996</c:v>
                </c:pt>
                <c:pt idx="43">
                  <c:v>-0.33413243784517732</c:v>
                </c:pt>
                <c:pt idx="44">
                  <c:v>0.12816146994315814</c:v>
                </c:pt>
                <c:pt idx="45">
                  <c:v>0.62529771221390718</c:v>
                </c:pt>
                <c:pt idx="46">
                  <c:v>0.7516493346346973</c:v>
                </c:pt>
                <c:pt idx="47">
                  <c:v>1.0589188736371837</c:v>
                </c:pt>
                <c:pt idx="48">
                  <c:v>1.1087066883465564</c:v>
                </c:pt>
                <c:pt idx="49">
                  <c:v>1.4955937392555851</c:v>
                </c:pt>
                <c:pt idx="50">
                  <c:v>1.8810969562223683</c:v>
                </c:pt>
                <c:pt idx="51">
                  <c:v>1.6824872677812923</c:v>
                </c:pt>
                <c:pt idx="52">
                  <c:v>0.50117474151690233</c:v>
                </c:pt>
                <c:pt idx="53">
                  <c:v>-1.0031114734317854</c:v>
                </c:pt>
                <c:pt idx="54">
                  <c:v>-1.3410144874108183</c:v>
                </c:pt>
                <c:pt idx="55">
                  <c:v>-3.2923353915524869</c:v>
                </c:pt>
                <c:pt idx="56">
                  <c:v>-4.004397089247048</c:v>
                </c:pt>
                <c:pt idx="57">
                  <c:v>-1.5035458191325566</c:v>
                </c:pt>
                <c:pt idx="58">
                  <c:v>0.82909134352740654</c:v>
                </c:pt>
                <c:pt idx="59">
                  <c:v>1.2195018051237962</c:v>
                </c:pt>
                <c:pt idx="60">
                  <c:v>2.0197346060175434</c:v>
                </c:pt>
                <c:pt idx="61">
                  <c:v>2.1862072616820409</c:v>
                </c:pt>
                <c:pt idx="62">
                  <c:v>2.4154815390758904</c:v>
                </c:pt>
                <c:pt idx="63">
                  <c:v>1.3505723167970323</c:v>
                </c:pt>
                <c:pt idx="64">
                  <c:v>0.39012518961649523</c:v>
                </c:pt>
                <c:pt idx="65">
                  <c:v>-0.10626342070041206</c:v>
                </c:pt>
                <c:pt idx="66">
                  <c:v>-0.6698724702855352</c:v>
                </c:pt>
                <c:pt idx="67">
                  <c:v>-1.7094322850426487</c:v>
                </c:pt>
                <c:pt idx="68">
                  <c:v>-1.6596420826129337</c:v>
                </c:pt>
                <c:pt idx="69">
                  <c:v>-2.1859036579893933</c:v>
                </c:pt>
                <c:pt idx="70">
                  <c:v>-2.3292261044979807</c:v>
                </c:pt>
                <c:pt idx="71">
                  <c:v>-2.3831459284148138</c:v>
                </c:pt>
                <c:pt idx="72">
                  <c:v>-2.4119917633248877</c:v>
                </c:pt>
                <c:pt idx="73">
                  <c:v>-2.4318878368390311</c:v>
                </c:pt>
                <c:pt idx="74">
                  <c:v>-2.4473795769626308</c:v>
                </c:pt>
                <c:pt idx="75">
                  <c:v>-2.4599519655614372</c:v>
                </c:pt>
                <c:pt idx="76">
                  <c:v>-2.4702260827059526</c:v>
                </c:pt>
                <c:pt idx="77">
                  <c:v>-2.4785621095743311</c:v>
                </c:pt>
                <c:pt idx="78">
                  <c:v>-2.4852306211760009</c:v>
                </c:pt>
                <c:pt idx="79">
                  <c:v>-2.4904622640747083</c:v>
                </c:pt>
                <c:pt idx="80">
                  <c:v>-2.4944625445298034</c:v>
                </c:pt>
                <c:pt idx="81">
                  <c:v>-2.4974165712413114</c:v>
                </c:pt>
                <c:pt idx="82">
                  <c:v>-2.4994909498069466</c:v>
                </c:pt>
                <c:pt idx="83">
                  <c:v>-2.500834917773469</c:v>
                </c:pt>
                <c:pt idx="84">
                  <c:v>-2.5015813182990763</c:v>
                </c:pt>
                <c:pt idx="85">
                  <c:v>-2.5018475732243743</c:v>
                </c:pt>
                <c:pt idx="86">
                  <c:v>-2.5017366881290002</c:v>
                </c:pt>
                <c:pt idx="87">
                  <c:v>-2.5013382850489183</c:v>
                </c:pt>
                <c:pt idx="88">
                  <c:v>-2.5007296489168267</c:v>
                </c:pt>
                <c:pt idx="89">
                  <c:v>-2.4999767724718365</c:v>
                </c:pt>
                <c:pt idx="90">
                  <c:v>-2.499135385617556</c:v>
                </c:pt>
                <c:pt idx="91">
                  <c:v>-2.4982519571913651</c:v>
                </c:pt>
                <c:pt idx="92">
                  <c:v>-2.4973646592553074</c:v>
                </c:pt>
                <c:pt idx="93">
                  <c:v>-2.4965042860960547</c:v>
                </c:pt>
                <c:pt idx="94">
                  <c:v>-2.4956951220486876</c:v>
                </c:pt>
                <c:pt idx="95">
                  <c:v>-2.4949557539941623</c:v>
                </c:pt>
                <c:pt idx="96">
                  <c:v>-2.4942998259113813</c:v>
                </c:pt>
                <c:pt idx="97">
                  <c:v>-2.4937367341890195</c:v>
                </c:pt>
                <c:pt idx="98">
                  <c:v>-2.4932722635290436</c:v>
                </c:pt>
                <c:pt idx="99">
                  <c:v>-2.4929091642132186</c:v>
                </c:pt>
                <c:pt idx="100">
                  <c:v>-2.4926476722707824</c:v>
                </c:pt>
                <c:pt idx="101">
                  <c:v>-2.4924859746968826</c:v>
                </c:pt>
                <c:pt idx="102">
                  <c:v>-2.492420622341518</c:v>
                </c:pt>
                <c:pt idx="103">
                  <c:v>-2.4924468934370081</c:v>
                </c:pt>
                <c:pt idx="104">
                  <c:v>-2.4925591109708125</c:v>
                </c:pt>
                <c:pt idx="105">
                  <c:v>-2.4927509172585411</c:v>
                </c:pt>
                <c:pt idx="106">
                  <c:v>-2.4930155091392892</c:v>
                </c:pt>
                <c:pt idx="107">
                  <c:v>-2.4933458372184147</c:v>
                </c:pt>
                <c:pt idx="108">
                  <c:v>-2.4937347725307051</c:v>
                </c:pt>
                <c:pt idx="109">
                  <c:v>-2.4941752439011591</c:v>
                </c:pt>
                <c:pt idx="110">
                  <c:v>-2.4946603491506467</c:v>
                </c:pt>
                <c:pt idx="111">
                  <c:v>-2.4951834431372326</c:v>
                </c:pt>
                <c:pt idx="112">
                  <c:v>-2.4957382054487187</c:v>
                </c:pt>
                <c:pt idx="113">
                  <c:v>-2.4963186903738221</c:v>
                </c:pt>
                <c:pt idx="114">
                  <c:v>-2.4969193615836676</c:v>
                </c:pt>
                <c:pt idx="115">
                  <c:v>-2.4975351137563795</c:v>
                </c:pt>
                <c:pt idx="116">
                  <c:v>-2.4981612831798343</c:v>
                </c:pt>
                <c:pt idx="117">
                  <c:v>-2.4987936491725184</c:v>
                </c:pt>
                <c:pt idx="118">
                  <c:v>-2.4994284279746415</c:v>
                </c:pt>
                <c:pt idx="119">
                  <c:v>-2.500062260580854</c:v>
                </c:pt>
                <c:pt idx="120">
                  <c:v>-2.5006921958147146</c:v>
                </c:pt>
                <c:pt idx="121">
                  <c:v>-2.5013156697849732</c:v>
                </c:pt>
                <c:pt idx="122">
                  <c:v>-2.5019304827133526</c:v>
                </c:pt>
                <c:pt idx="123">
                  <c:v>-2.5025347739859809</c:v>
                </c:pt>
                <c:pt idx="124">
                  <c:v>-2.5031269961535632</c:v>
                </c:pt>
                <c:pt idx="125">
                  <c:v>-2.5037058884904133</c:v>
                </c:pt>
                <c:pt idx="126">
                  <c:v>-2.5042704506186628</c:v>
                </c:pt>
                <c:pt idx="127">
                  <c:v>-2.5048199166103844</c:v>
                </c:pt>
                <c:pt idx="128">
                  <c:v>-2.5053537298980819</c:v>
                </c:pt>
                <c:pt idx="129">
                  <c:v>-2.5058715192508445</c:v>
                </c:pt>
                <c:pt idx="130">
                  <c:v>-2.5210366874219159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-0.1893395497280741</c:v>
                </c:pt>
                <c:pt idx="8">
                  <c:v>-1.5218589814431249</c:v>
                </c:pt>
                <c:pt idx="9">
                  <c:v>-1.579919212078972</c:v>
                </c:pt>
                <c:pt idx="10">
                  <c:v>-1.1374944925350152</c:v>
                </c:pt>
                <c:pt idx="11">
                  <c:v>-1.000570158835846</c:v>
                </c:pt>
                <c:pt idx="12">
                  <c:v>-0.32074768996411507</c:v>
                </c:pt>
                <c:pt idx="13">
                  <c:v>-2.9461386951515234E-2</c:v>
                </c:pt>
                <c:pt idx="14">
                  <c:v>-0.26443245209958732</c:v>
                </c:pt>
                <c:pt idx="15">
                  <c:v>-0.65522828166855929</c:v>
                </c:pt>
                <c:pt idx="16">
                  <c:v>-1.2045750711007146</c:v>
                </c:pt>
                <c:pt idx="17">
                  <c:v>-2.2213551101974276</c:v>
                </c:pt>
                <c:pt idx="18">
                  <c:v>-1.9333771396214054</c:v>
                </c:pt>
                <c:pt idx="19">
                  <c:v>-1.1058570654110305</c:v>
                </c:pt>
                <c:pt idx="20">
                  <c:v>-0.68362794304964369</c:v>
                </c:pt>
                <c:pt idx="21">
                  <c:v>-1.0213434634643144</c:v>
                </c:pt>
                <c:pt idx="22">
                  <c:v>-1.0194602850734094</c:v>
                </c:pt>
                <c:pt idx="23">
                  <c:v>-1.2972740748711302</c:v>
                </c:pt>
                <c:pt idx="24">
                  <c:v>-2.104016962533958</c:v>
                </c:pt>
                <c:pt idx="25">
                  <c:v>-2.3261522380476505</c:v>
                </c:pt>
                <c:pt idx="26">
                  <c:v>-2.3356999315712987</c:v>
                </c:pt>
                <c:pt idx="27">
                  <c:v>-2.5425359966451198</c:v>
                </c:pt>
                <c:pt idx="28">
                  <c:v>-3.3973223919308975</c:v>
                </c:pt>
                <c:pt idx="29">
                  <c:v>-3.5792579474178048</c:v>
                </c:pt>
                <c:pt idx="30">
                  <c:v>-3.320540336772198</c:v>
                </c:pt>
                <c:pt idx="31">
                  <c:v>-3.2324515386408188</c:v>
                </c:pt>
                <c:pt idx="32">
                  <c:v>-3.5130105244852774</c:v>
                </c:pt>
                <c:pt idx="33">
                  <c:v>-3.0783802758523833</c:v>
                </c:pt>
                <c:pt idx="34">
                  <c:v>-2.9985591388175257</c:v>
                </c:pt>
                <c:pt idx="35">
                  <c:v>-2.7108834151807213</c:v>
                </c:pt>
                <c:pt idx="36">
                  <c:v>-2.3905181490682712</c:v>
                </c:pt>
                <c:pt idx="37">
                  <c:v>-2.1044729510076188</c:v>
                </c:pt>
                <c:pt idx="38">
                  <c:v>-2.023194948621069</c:v>
                </c:pt>
                <c:pt idx="39">
                  <c:v>-1.5186624858777422</c:v>
                </c:pt>
                <c:pt idx="40">
                  <c:v>-1.1729117138110494</c:v>
                </c:pt>
                <c:pt idx="41">
                  <c:v>-0.96191106411439931</c:v>
                </c:pt>
                <c:pt idx="42">
                  <c:v>-0.74167853832223996</c:v>
                </c:pt>
                <c:pt idx="43">
                  <c:v>-0.33413243784517732</c:v>
                </c:pt>
                <c:pt idx="44">
                  <c:v>0.12816146994315814</c:v>
                </c:pt>
                <c:pt idx="45">
                  <c:v>0.62529771221390718</c:v>
                </c:pt>
                <c:pt idx="46">
                  <c:v>0.7516493346346973</c:v>
                </c:pt>
                <c:pt idx="47">
                  <c:v>1.0589188736371837</c:v>
                </c:pt>
                <c:pt idx="48">
                  <c:v>1.1087066883465564</c:v>
                </c:pt>
                <c:pt idx="49">
                  <c:v>1.4955937392555851</c:v>
                </c:pt>
                <c:pt idx="50">
                  <c:v>1.8810969562223683</c:v>
                </c:pt>
                <c:pt idx="51">
                  <c:v>1.6824872677812923</c:v>
                </c:pt>
                <c:pt idx="52">
                  <c:v>0.50117474151690233</c:v>
                </c:pt>
                <c:pt idx="53">
                  <c:v>-1.0031114734317854</c:v>
                </c:pt>
                <c:pt idx="54">
                  <c:v>-1.3410144874108183</c:v>
                </c:pt>
                <c:pt idx="55">
                  <c:v>-3.2923353915524869</c:v>
                </c:pt>
                <c:pt idx="56">
                  <c:v>-4.004397089247048</c:v>
                </c:pt>
                <c:pt idx="57">
                  <c:v>-1.5035458191325566</c:v>
                </c:pt>
                <c:pt idx="58">
                  <c:v>0.82909134352740654</c:v>
                </c:pt>
                <c:pt idx="59">
                  <c:v>1.2195018051237962</c:v>
                </c:pt>
                <c:pt idx="60">
                  <c:v>2.0197346060175434</c:v>
                </c:pt>
                <c:pt idx="61">
                  <c:v>2.1862072616820409</c:v>
                </c:pt>
                <c:pt idx="62">
                  <c:v>2.4154815390758904</c:v>
                </c:pt>
                <c:pt idx="63">
                  <c:v>1.3505723167970323</c:v>
                </c:pt>
                <c:pt idx="64">
                  <c:v>0.39012518961649523</c:v>
                </c:pt>
                <c:pt idx="65">
                  <c:v>-0.10626342070041206</c:v>
                </c:pt>
                <c:pt idx="66">
                  <c:v>-0.6698724702855352</c:v>
                </c:pt>
                <c:pt idx="67">
                  <c:v>-1.7094322850426487</c:v>
                </c:pt>
                <c:pt idx="68">
                  <c:v>-1.6596420826129337</c:v>
                </c:pt>
                <c:pt idx="69">
                  <c:v>-2.1859036579893933</c:v>
                </c:pt>
                <c:pt idx="70">
                  <c:v>-2.3292261044979807</c:v>
                </c:pt>
                <c:pt idx="71">
                  <c:v>-2.3831459284148138</c:v>
                </c:pt>
                <c:pt idx="72">
                  <c:v>-2.4119917633248877</c:v>
                </c:pt>
                <c:pt idx="73">
                  <c:v>-2.4318878368390311</c:v>
                </c:pt>
                <c:pt idx="74">
                  <c:v>-2.4473795769626308</c:v>
                </c:pt>
                <c:pt idx="75">
                  <c:v>-2.4599519655614372</c:v>
                </c:pt>
                <c:pt idx="76">
                  <c:v>-2.4702260827059526</c:v>
                </c:pt>
                <c:pt idx="77">
                  <c:v>-2.4785621095743311</c:v>
                </c:pt>
                <c:pt idx="78">
                  <c:v>-2.4852306211760009</c:v>
                </c:pt>
                <c:pt idx="79">
                  <c:v>-2.4904622640747083</c:v>
                </c:pt>
                <c:pt idx="80">
                  <c:v>-2.4944625445298034</c:v>
                </c:pt>
                <c:pt idx="81">
                  <c:v>-2.4974165712413114</c:v>
                </c:pt>
                <c:pt idx="82">
                  <c:v>-2.4994909498069466</c:v>
                </c:pt>
                <c:pt idx="83">
                  <c:v>-2.500834917773469</c:v>
                </c:pt>
                <c:pt idx="84">
                  <c:v>-2.5015813182990763</c:v>
                </c:pt>
                <c:pt idx="85">
                  <c:v>-2.5018475732243743</c:v>
                </c:pt>
                <c:pt idx="86">
                  <c:v>-2.5017366881290002</c:v>
                </c:pt>
                <c:pt idx="87">
                  <c:v>-2.5013382850489183</c:v>
                </c:pt>
                <c:pt idx="88">
                  <c:v>-2.5007296489168267</c:v>
                </c:pt>
                <c:pt idx="89">
                  <c:v>-2.4999767724718365</c:v>
                </c:pt>
                <c:pt idx="90">
                  <c:v>-2.499135385617556</c:v>
                </c:pt>
                <c:pt idx="91">
                  <c:v>-2.4982519571913651</c:v>
                </c:pt>
                <c:pt idx="92">
                  <c:v>-2.4973646592553074</c:v>
                </c:pt>
                <c:pt idx="93">
                  <c:v>-2.4965042860960547</c:v>
                </c:pt>
                <c:pt idx="94">
                  <c:v>-2.4956951220486876</c:v>
                </c:pt>
                <c:pt idx="95">
                  <c:v>-2.4949557539941623</c:v>
                </c:pt>
                <c:pt idx="96">
                  <c:v>-2.4942998259113813</c:v>
                </c:pt>
                <c:pt idx="97">
                  <c:v>-2.4937367341890195</c:v>
                </c:pt>
                <c:pt idx="98">
                  <c:v>-2.4932722635290436</c:v>
                </c:pt>
                <c:pt idx="99">
                  <c:v>-2.4929091642132186</c:v>
                </c:pt>
                <c:pt idx="100">
                  <c:v>-2.4926476722707824</c:v>
                </c:pt>
                <c:pt idx="101">
                  <c:v>-2.4924859746968826</c:v>
                </c:pt>
                <c:pt idx="102">
                  <c:v>-2.492420622341518</c:v>
                </c:pt>
                <c:pt idx="103">
                  <c:v>-2.4924468934370081</c:v>
                </c:pt>
                <c:pt idx="104">
                  <c:v>-2.4925591109708125</c:v>
                </c:pt>
                <c:pt idx="105">
                  <c:v>-2.4927509172585411</c:v>
                </c:pt>
                <c:pt idx="106">
                  <c:v>-2.4930155091392892</c:v>
                </c:pt>
                <c:pt idx="107">
                  <c:v>-2.4933458372184147</c:v>
                </c:pt>
                <c:pt idx="108">
                  <c:v>-2.4937347725307051</c:v>
                </c:pt>
                <c:pt idx="109">
                  <c:v>-2.4941752439011591</c:v>
                </c:pt>
                <c:pt idx="110">
                  <c:v>-2.4946603491506467</c:v>
                </c:pt>
                <c:pt idx="111">
                  <c:v>-2.4951834431372326</c:v>
                </c:pt>
                <c:pt idx="112">
                  <c:v>-2.4957382054487187</c:v>
                </c:pt>
                <c:pt idx="113">
                  <c:v>-2.4963186903738221</c:v>
                </c:pt>
                <c:pt idx="114">
                  <c:v>-2.4969193615836676</c:v>
                </c:pt>
                <c:pt idx="115">
                  <c:v>-2.4975351137563795</c:v>
                </c:pt>
                <c:pt idx="116">
                  <c:v>-2.4981612831798343</c:v>
                </c:pt>
                <c:pt idx="117">
                  <c:v>-2.4987936491725184</c:v>
                </c:pt>
                <c:pt idx="118">
                  <c:v>-2.4994284279746415</c:v>
                </c:pt>
                <c:pt idx="119">
                  <c:v>-2.500062260580854</c:v>
                </c:pt>
                <c:pt idx="120">
                  <c:v>-2.5006921958147146</c:v>
                </c:pt>
                <c:pt idx="121">
                  <c:v>-2.5013156697849732</c:v>
                </c:pt>
                <c:pt idx="122">
                  <c:v>-2.5019304827133526</c:v>
                </c:pt>
                <c:pt idx="123">
                  <c:v>-2.5025347739859809</c:v>
                </c:pt>
                <c:pt idx="124">
                  <c:v>-2.5031269961535632</c:v>
                </c:pt>
                <c:pt idx="125">
                  <c:v>-2.5037058884904133</c:v>
                </c:pt>
                <c:pt idx="126">
                  <c:v>-2.5042704506186628</c:v>
                </c:pt>
                <c:pt idx="127">
                  <c:v>-2.5048199166103844</c:v>
                </c:pt>
                <c:pt idx="128">
                  <c:v>-2.5053537298980819</c:v>
                </c:pt>
                <c:pt idx="129">
                  <c:v>-2.5058715192508445</c:v>
                </c:pt>
                <c:pt idx="130">
                  <c:v>-2.5210366874219159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-0.37372683929205075</c:v>
                </c:pt>
                <c:pt idx="8">
                  <c:v>-1.683602806181169</c:v>
                </c:pt>
                <c:pt idx="9">
                  <c:v>-1.7152023204509645</c:v>
                </c:pt>
                <c:pt idx="10">
                  <c:v>-1.7663487874579071</c:v>
                </c:pt>
                <c:pt idx="11">
                  <c:v>-2.0776288748243954</c:v>
                </c:pt>
                <c:pt idx="12">
                  <c:v>-1.3351359495826645</c:v>
                </c:pt>
                <c:pt idx="13">
                  <c:v>-0.30386656350633867</c:v>
                </c:pt>
                <c:pt idx="14">
                  <c:v>-0.25797904932816063</c:v>
                </c:pt>
                <c:pt idx="15">
                  <c:v>-0.7116831698870183</c:v>
                </c:pt>
                <c:pt idx="16">
                  <c:v>-2.5583805913337048</c:v>
                </c:pt>
                <c:pt idx="17">
                  <c:v>-4.328463864004318</c:v>
                </c:pt>
                <c:pt idx="18">
                  <c:v>-2.4084751265173514</c:v>
                </c:pt>
                <c:pt idx="19">
                  <c:v>-0.22468597615916241</c:v>
                </c:pt>
                <c:pt idx="20">
                  <c:v>1.019144185367836</c:v>
                </c:pt>
                <c:pt idx="21">
                  <c:v>1.3915226280468125</c:v>
                </c:pt>
                <c:pt idx="22">
                  <c:v>1.9451585154614137</c:v>
                </c:pt>
                <c:pt idx="23">
                  <c:v>1.9914537069766798</c:v>
                </c:pt>
                <c:pt idx="24">
                  <c:v>1.0237268872842846</c:v>
                </c:pt>
                <c:pt idx="25">
                  <c:v>0.95262000457816942</c:v>
                </c:pt>
                <c:pt idx="26">
                  <c:v>0.85001795077627351</c:v>
                </c:pt>
                <c:pt idx="27">
                  <c:v>0.82647177085521051</c:v>
                </c:pt>
                <c:pt idx="28">
                  <c:v>0.20627341416446354</c:v>
                </c:pt>
                <c:pt idx="29">
                  <c:v>0.25936329999486896</c:v>
                </c:pt>
                <c:pt idx="30">
                  <c:v>0.66931454452697903</c:v>
                </c:pt>
                <c:pt idx="31">
                  <c:v>0.79803627313331837</c:v>
                </c:pt>
                <c:pt idx="32">
                  <c:v>0.48369100326718106</c:v>
                </c:pt>
                <c:pt idx="33">
                  <c:v>0.68769435277206137</c:v>
                </c:pt>
                <c:pt idx="34">
                  <c:v>0.88060430488722163</c:v>
                </c:pt>
                <c:pt idx="35">
                  <c:v>1.156082323325939</c:v>
                </c:pt>
                <c:pt idx="36">
                  <c:v>1.6254516445202558</c:v>
                </c:pt>
                <c:pt idx="37">
                  <c:v>1.8741165963844</c:v>
                </c:pt>
                <c:pt idx="38">
                  <c:v>1.8707237101882139</c:v>
                </c:pt>
                <c:pt idx="39">
                  <c:v>2.0604596385606886</c:v>
                </c:pt>
                <c:pt idx="40">
                  <c:v>2.068351206798881</c:v>
                </c:pt>
                <c:pt idx="41">
                  <c:v>1.698357037300688</c:v>
                </c:pt>
                <c:pt idx="42">
                  <c:v>1.7296093820668055</c:v>
                </c:pt>
                <c:pt idx="43">
                  <c:v>1.8762272913020388</c:v>
                </c:pt>
                <c:pt idx="44">
                  <c:v>2.01859064929983</c:v>
                </c:pt>
                <c:pt idx="45">
                  <c:v>2.2597721366492314</c:v>
                </c:pt>
                <c:pt idx="46">
                  <c:v>2.1209746124498148</c:v>
                </c:pt>
                <c:pt idx="47">
                  <c:v>2.0046651377951936</c:v>
                </c:pt>
                <c:pt idx="48">
                  <c:v>1.793117990662124</c:v>
                </c:pt>
                <c:pt idx="49">
                  <c:v>1.9592207062310043</c:v>
                </c:pt>
                <c:pt idx="50">
                  <c:v>2.7732162289511084</c:v>
                </c:pt>
                <c:pt idx="51">
                  <c:v>1.8799702656353579</c:v>
                </c:pt>
                <c:pt idx="52">
                  <c:v>5.0195302634966854E-2</c:v>
                </c:pt>
                <c:pt idx="53">
                  <c:v>-2.1397763594764516</c:v>
                </c:pt>
                <c:pt idx="54">
                  <c:v>-3.0090975689259083</c:v>
                </c:pt>
                <c:pt idx="55">
                  <c:v>-5.7286920103212573</c:v>
                </c:pt>
                <c:pt idx="56">
                  <c:v>-7.0368277556630359</c:v>
                </c:pt>
                <c:pt idx="57">
                  <c:v>-4.6389807742220626</c:v>
                </c:pt>
                <c:pt idx="58">
                  <c:v>-2.2894798401071088</c:v>
                </c:pt>
                <c:pt idx="59">
                  <c:v>-2.3621087124639395</c:v>
                </c:pt>
                <c:pt idx="60">
                  <c:v>-2.0839005208203449</c:v>
                </c:pt>
                <c:pt idx="61">
                  <c:v>-1.9499056415702238</c:v>
                </c:pt>
                <c:pt idx="62">
                  <c:v>-1.4144564694368316</c:v>
                </c:pt>
                <c:pt idx="63">
                  <c:v>-2.0397226344886619</c:v>
                </c:pt>
                <c:pt idx="64">
                  <c:v>-2.4560551965251403</c:v>
                </c:pt>
                <c:pt idx="65">
                  <c:v>-2.2604085058417196</c:v>
                </c:pt>
                <c:pt idx="66">
                  <c:v>-2.0324175426343181</c:v>
                </c:pt>
                <c:pt idx="67">
                  <c:v>-2.3226508161968331</c:v>
                </c:pt>
                <c:pt idx="68">
                  <c:v>-1.540500079772561</c:v>
                </c:pt>
                <c:pt idx="69">
                  <c:v>-1.5261909039744268</c:v>
                </c:pt>
                <c:pt idx="70">
                  <c:v>-1.2984461802329985</c:v>
                </c:pt>
                <c:pt idx="71">
                  <c:v>-1.116706039016673</c:v>
                </c:pt>
                <c:pt idx="72">
                  <c:v>-1.0154373098071392</c:v>
                </c:pt>
                <c:pt idx="73">
                  <c:v>-0.97825018404424291</c:v>
                </c:pt>
                <c:pt idx="74">
                  <c:v>-0.98139496639341728</c:v>
                </c:pt>
                <c:pt idx="75">
                  <c:v>-1.006761933549339</c:v>
                </c:pt>
                <c:pt idx="76">
                  <c:v>-1.0420265918489084</c:v>
                </c:pt>
                <c:pt idx="77">
                  <c:v>-1.0801528882609235</c:v>
                </c:pt>
                <c:pt idx="78">
                  <c:v>-1.1186379273358431</c:v>
                </c:pt>
                <c:pt idx="79">
                  <c:v>-1.1567002392032246</c:v>
                </c:pt>
                <c:pt idx="80">
                  <c:v>-1.1941113096747387</c:v>
                </c:pt>
                <c:pt idx="81">
                  <c:v>-1.2308083552657898</c:v>
                </c:pt>
                <c:pt idx="82">
                  <c:v>-1.2667756578406704</c:v>
                </c:pt>
                <c:pt idx="83">
                  <c:v>-1.3020096859075529</c:v>
                </c:pt>
                <c:pt idx="84">
                  <c:v>-1.3365093355978566</c:v>
                </c:pt>
                <c:pt idx="85">
                  <c:v>-1.3702735285028382</c:v>
                </c:pt>
                <c:pt idx="86">
                  <c:v>-1.4033008978180019</c:v>
                </c:pt>
                <c:pt idx="87">
                  <c:v>-1.4355900177672871</c:v>
                </c:pt>
                <c:pt idx="88">
                  <c:v>-1.4671397293755386</c:v>
                </c:pt>
                <c:pt idx="89">
                  <c:v>-1.4979494381018212</c:v>
                </c:pt>
                <c:pt idx="90">
                  <c:v>-1.5280193533092754</c:v>
                </c:pt>
                <c:pt idx="91">
                  <c:v>-1.5573506670469142</c:v>
                </c:pt>
                <c:pt idx="92">
                  <c:v>-1.5859456773955194</c:v>
                </c:pt>
                <c:pt idx="93">
                  <c:v>-1.6138078635334263</c:v>
                </c:pt>
                <c:pt idx="94">
                  <c:v>-1.6409419198095498</c:v>
                </c:pt>
                <c:pt idx="95">
                  <c:v>-1.6673537556911173</c:v>
                </c:pt>
                <c:pt idx="96">
                  <c:v>-1.6930504678622795</c:v>
                </c:pt>
                <c:pt idx="97">
                  <c:v>-1.7180402901113554</c:v>
                </c:pt>
                <c:pt idx="98">
                  <c:v>-1.74233252600809</c:v>
                </c:pt>
                <c:pt idx="99">
                  <c:v>-1.7659374687579785</c:v>
                </c:pt>
                <c:pt idx="100">
                  <c:v>-1.7888663120391306</c:v>
                </c:pt>
                <c:pt idx="101">
                  <c:v>-1.8111310550861044</c:v>
                </c:pt>
                <c:pt idx="102">
                  <c:v>-1.8327444047852783</c:v>
                </c:pt>
                <c:pt idx="103">
                  <c:v>-1.8537196770921294</c:v>
                </c:pt>
                <c:pt idx="104">
                  <c:v>-1.8740706996690268</c:v>
                </c:pt>
                <c:pt idx="105">
                  <c:v>-1.8938117172755167</c:v>
                </c:pt>
                <c:pt idx="106">
                  <c:v>-1.9129573011161358</c:v>
                </c:pt>
                <c:pt idx="107">
                  <c:v>-1.9315222630649362</c:v>
                </c:pt>
                <c:pt idx="108">
                  <c:v>-1.949521575436344</c:v>
                </c:pt>
                <c:pt idx="109">
                  <c:v>-1.9669702967570841</c:v>
                </c:pt>
                <c:pt idx="110">
                  <c:v>-1.9838835038108291</c:v>
                </c:pt>
                <c:pt idx="111">
                  <c:v>-2.0002762300729757</c:v>
                </c:pt>
                <c:pt idx="112">
                  <c:v>-2.0161634105249027</c:v>
                </c:pt>
                <c:pt idx="113">
                  <c:v>-2.0315598327326501</c:v>
                </c:pt>
                <c:pt idx="114">
                  <c:v>-2.0464800939912853</c:v>
                </c:pt>
                <c:pt idx="115">
                  <c:v>-2.0609385642708991</c:v>
                </c:pt>
                <c:pt idx="116">
                  <c:v>-2.0749493546515891</c:v>
                </c:pt>
                <c:pt idx="117">
                  <c:v>-2.0885262908992188</c:v>
                </c:pt>
                <c:pt idx="118">
                  <c:v>-2.101682891811246</c:v>
                </c:pt>
                <c:pt idx="119">
                  <c:v>-2.1144323519488815</c:v>
                </c:pt>
                <c:pt idx="120">
                  <c:v>-2.1267875283674083</c:v>
                </c:pt>
                <c:pt idx="121">
                  <c:v>-2.1387609309598865</c:v>
                </c:pt>
                <c:pt idx="122">
                  <c:v>-2.1503647160372856</c:v>
                </c:pt>
                <c:pt idx="123">
                  <c:v>-2.1616106827818466</c:v>
                </c:pt>
                <c:pt idx="124">
                  <c:v>-2.1725102722265985</c:v>
                </c:pt>
                <c:pt idx="125">
                  <c:v>-2.183074568433423</c:v>
                </c:pt>
                <c:pt idx="126">
                  <c:v>-2.1933143015633108</c:v>
                </c:pt>
                <c:pt idx="127">
                  <c:v>-2.2032398525540589</c:v>
                </c:pt>
                <c:pt idx="128">
                  <c:v>-2.2128612591441095</c:v>
                </c:pt>
                <c:pt idx="129">
                  <c:v>-2.2221882230038337</c:v>
                </c:pt>
                <c:pt idx="130">
                  <c:v>-2.5132266819233879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-4.1647846281103948E-3</c:v>
                </c:pt>
                <c:pt idx="8">
                  <c:v>-2.0409680480412501E-2</c:v>
                </c:pt>
                <c:pt idx="9">
                  <c:v>-2.6530117957818247E-2</c:v>
                </c:pt>
                <c:pt idx="10">
                  <c:v>-3.4921692016620313E-2</c:v>
                </c:pt>
                <c:pt idx="11">
                  <c:v>-4.2508981580011138E-2</c:v>
                </c:pt>
                <c:pt idx="12">
                  <c:v>-3.5129857633852277E-2</c:v>
                </c:pt>
                <c:pt idx="13">
                  <c:v>-1.8685182521267468E-2</c:v>
                </c:pt>
                <c:pt idx="14">
                  <c:v>-1.3728722689243245E-2</c:v>
                </c:pt>
                <c:pt idx="15">
                  <c:v>-1.7856196136204483E-2</c:v>
                </c:pt>
                <c:pt idx="16">
                  <c:v>-4.3138428197998749E-2</c:v>
                </c:pt>
                <c:pt idx="17">
                  <c:v>-6.4061888182982044E-2</c:v>
                </c:pt>
                <c:pt idx="18">
                  <c:v>-3.6645422598809846E-2</c:v>
                </c:pt>
                <c:pt idx="19">
                  <c:v>-8.1809241134447909E-3</c:v>
                </c:pt>
                <c:pt idx="20">
                  <c:v>6.923184070161556E-3</c:v>
                </c:pt>
                <c:pt idx="21">
                  <c:v>1.2566359088258212E-2</c:v>
                </c:pt>
                <c:pt idx="22">
                  <c:v>1.9061875476442159E-2</c:v>
                </c:pt>
                <c:pt idx="23">
                  <c:v>1.9900032778868999E-2</c:v>
                </c:pt>
                <c:pt idx="24">
                  <c:v>9.2016831818702398E-3</c:v>
                </c:pt>
                <c:pt idx="25">
                  <c:v>8.1035108139684009E-3</c:v>
                </c:pt>
                <c:pt idx="26">
                  <c:v>5.4668051703907067E-3</c:v>
                </c:pt>
                <c:pt idx="27">
                  <c:v>5.6571788526626476E-3</c:v>
                </c:pt>
                <c:pt idx="28">
                  <c:v>1.4399677860696437E-3</c:v>
                </c:pt>
                <c:pt idx="29">
                  <c:v>2.3454619659911552E-3</c:v>
                </c:pt>
                <c:pt idx="30">
                  <c:v>6.2771698338105059E-3</c:v>
                </c:pt>
                <c:pt idx="31">
                  <c:v>7.5540718954311033E-3</c:v>
                </c:pt>
                <c:pt idx="32">
                  <c:v>4.9796866445083153E-3</c:v>
                </c:pt>
                <c:pt idx="33">
                  <c:v>5.355301787047094E-3</c:v>
                </c:pt>
                <c:pt idx="34">
                  <c:v>8.6301667147423017E-3</c:v>
                </c:pt>
                <c:pt idx="35">
                  <c:v>1.2011814740456293E-2</c:v>
                </c:pt>
                <c:pt idx="36">
                  <c:v>1.8134064017662554E-2</c:v>
                </c:pt>
                <c:pt idx="37">
                  <c:v>2.1316927075854364E-2</c:v>
                </c:pt>
                <c:pt idx="38">
                  <c:v>2.1819400169026629E-2</c:v>
                </c:pt>
                <c:pt idx="39">
                  <c:v>2.2186827624493807E-2</c:v>
                </c:pt>
                <c:pt idx="40">
                  <c:v>2.1169151653200706E-2</c:v>
                </c:pt>
                <c:pt idx="41">
                  <c:v>1.575713791812719E-2</c:v>
                </c:pt>
                <c:pt idx="42">
                  <c:v>1.6816173533200654E-2</c:v>
                </c:pt>
                <c:pt idx="43">
                  <c:v>1.853865836615614E-2</c:v>
                </c:pt>
                <c:pt idx="44">
                  <c:v>1.943523276536091E-2</c:v>
                </c:pt>
                <c:pt idx="45">
                  <c:v>2.1681712749565457E-2</c:v>
                </c:pt>
                <c:pt idx="46">
                  <c:v>2.0857457204722759E-2</c:v>
                </c:pt>
                <c:pt idx="47">
                  <c:v>1.8772050634149974E-2</c:v>
                </c:pt>
                <c:pt idx="48">
                  <c:v>1.7338880248110554E-2</c:v>
                </c:pt>
                <c:pt idx="49">
                  <c:v>1.9254031755468623E-2</c:v>
                </c:pt>
                <c:pt idx="50">
                  <c:v>3.0994794352714201E-2</c:v>
                </c:pt>
                <c:pt idx="51">
                  <c:v>2.0758894713412114E-2</c:v>
                </c:pt>
                <c:pt idx="52">
                  <c:v>2.8991239840105085E-3</c:v>
                </c:pt>
                <c:pt idx="53">
                  <c:v>-1.7309438415020535E-2</c:v>
                </c:pt>
                <c:pt idx="54">
                  <c:v>-2.5663190218989072E-2</c:v>
                </c:pt>
                <c:pt idx="55">
                  <c:v>-4.9949469837522277E-2</c:v>
                </c:pt>
                <c:pt idx="56">
                  <c:v>-6.223205772458143E-2</c:v>
                </c:pt>
                <c:pt idx="57">
                  <c:v>-4.1216510421157072E-2</c:v>
                </c:pt>
                <c:pt idx="58">
                  <c:v>-1.8957304476278442E-2</c:v>
                </c:pt>
                <c:pt idx="59">
                  <c:v>-2.0505348097592108E-2</c:v>
                </c:pt>
                <c:pt idx="60">
                  <c:v>-1.9554643369701218E-2</c:v>
                </c:pt>
                <c:pt idx="61">
                  <c:v>-1.7217112283574393E-2</c:v>
                </c:pt>
                <c:pt idx="62">
                  <c:v>-9.4699790012295702E-3</c:v>
                </c:pt>
                <c:pt idx="63">
                  <c:v>-1.1128932818977234E-2</c:v>
                </c:pt>
                <c:pt idx="64">
                  <c:v>-1.2227076174701836E-2</c:v>
                </c:pt>
                <c:pt idx="65">
                  <c:v>-8.8453403903326205E-3</c:v>
                </c:pt>
                <c:pt idx="66">
                  <c:v>-5.9922877001129578E-3</c:v>
                </c:pt>
                <c:pt idx="67">
                  <c:v>-8.7601970220562431E-3</c:v>
                </c:pt>
                <c:pt idx="68">
                  <c:v>-3.1295005657017588E-3</c:v>
                </c:pt>
                <c:pt idx="69">
                  <c:v>-4.6068656675538073E-3</c:v>
                </c:pt>
                <c:pt idx="70">
                  <c:v>-5.4509823576803264E-3</c:v>
                </c:pt>
                <c:pt idx="71">
                  <c:v>-6.0711207803854934E-3</c:v>
                </c:pt>
                <c:pt idx="72">
                  <c:v>-6.6179703502176274E-3</c:v>
                </c:pt>
                <c:pt idx="73">
                  <c:v>-7.1423778199603827E-3</c:v>
                </c:pt>
                <c:pt idx="74">
                  <c:v>-7.6581072177868649E-3</c:v>
                </c:pt>
                <c:pt idx="75">
                  <c:v>-8.166320340291423E-3</c:v>
                </c:pt>
                <c:pt idx="76">
                  <c:v>-8.6647820731643246E-3</c:v>
                </c:pt>
                <c:pt idx="77">
                  <c:v>-9.1510737490480276E-3</c:v>
                </c:pt>
                <c:pt idx="78">
                  <c:v>-9.6234752266147749E-3</c:v>
                </c:pt>
                <c:pt idx="79">
                  <c:v>-1.0081000002902983E-2</c:v>
                </c:pt>
                <c:pt idx="80">
                  <c:v>-1.0523231292087114E-2</c:v>
                </c:pt>
                <c:pt idx="81">
                  <c:v>-1.0950152175756636E-2</c:v>
                </c:pt>
                <c:pt idx="82">
                  <c:v>-1.1362011728933769E-2</c:v>
                </c:pt>
                <c:pt idx="83">
                  <c:v>-1.1759227791615087E-2</c:v>
                </c:pt>
                <c:pt idx="84">
                  <c:v>-1.2142318603511549E-2</c:v>
                </c:pt>
                <c:pt idx="85">
                  <c:v>-1.2511855563535514E-2</c:v>
                </c:pt>
                <c:pt idx="86">
                  <c:v>-1.2868431059712913E-2</c:v>
                </c:pt>
                <c:pt idx="87">
                  <c:v>-1.3212636957554553E-2</c:v>
                </c:pt>
                <c:pt idx="88">
                  <c:v>-1.3545050581185044E-2</c:v>
                </c:pt>
                <c:pt idx="89">
                  <c:v>-1.3866225958231376E-2</c:v>
                </c:pt>
                <c:pt idx="90">
                  <c:v>-1.4176688728130233E-2</c:v>
                </c:pt>
                <c:pt idx="91">
                  <c:v>-1.4476933595439338E-2</c:v>
                </c:pt>
                <c:pt idx="92">
                  <c:v>-1.4767423520835182E-2</c:v>
                </c:pt>
                <c:pt idx="93">
                  <c:v>-1.5048590088356781E-2</c:v>
                </c:pt>
                <c:pt idx="94">
                  <c:v>-1.5320834636626719E-2</c:v>
                </c:pt>
                <c:pt idx="95">
                  <c:v>-1.5584529872261785E-2</c:v>
                </c:pt>
                <c:pt idx="96">
                  <c:v>-1.5840021763574071E-2</c:v>
                </c:pt>
                <c:pt idx="97">
                  <c:v>-1.608763156596792E-2</c:v>
                </c:pt>
                <c:pt idx="98">
                  <c:v>-1.6327657887090233E-2</c:v>
                </c:pt>
                <c:pt idx="99">
                  <c:v>-1.656037871606976E-2</c:v>
                </c:pt>
                <c:pt idx="100">
                  <c:v>-1.67860533749759E-2</c:v>
                </c:pt>
                <c:pt idx="101">
                  <c:v>-1.7004924364153226E-2</c:v>
                </c:pt>
                <c:pt idx="102">
                  <c:v>-1.7217219078145007E-2</c:v>
                </c:pt>
                <c:pt idx="103">
                  <c:v>-1.7423151388005126E-2</c:v>
                </c:pt>
                <c:pt idx="104">
                  <c:v>-1.7622923082337202E-2</c:v>
                </c:pt>
                <c:pt idx="105">
                  <c:v>-1.7816725173732534E-2</c:v>
                </c:pt>
                <c:pt idx="106">
                  <c:v>-1.8004739069405064E-2</c:v>
                </c:pt>
                <c:pt idx="107">
                  <c:v>-1.8187137612114625E-2</c:v>
                </c:pt>
                <c:pt idx="108">
                  <c:v>-1.8364086006261243E-2</c:v>
                </c:pt>
                <c:pt idx="109">
                  <c:v>-1.8535742626875407E-2</c:v>
                </c:pt>
                <c:pt idx="110">
                  <c:v>-1.8702259730124498E-2</c:v>
                </c:pt>
                <c:pt idx="111">
                  <c:v>-1.8863784068469891E-2</c:v>
                </c:pt>
                <c:pt idx="112">
                  <c:v>-1.9020457419800761E-2</c:v>
                </c:pt>
                <c:pt idx="113">
                  <c:v>-1.9172417044116419E-2</c:v>
                </c:pt>
                <c:pt idx="114">
                  <c:v>-1.9319796068194468E-2</c:v>
                </c:pt>
                <c:pt idx="115">
                  <c:v>-1.9462723815157089E-2</c:v>
                </c:pt>
                <c:pt idx="116">
                  <c:v>-1.9601326077516135E-2</c:v>
                </c:pt>
                <c:pt idx="117">
                  <c:v>-1.9735725346179733E-2</c:v>
                </c:pt>
                <c:pt idx="118">
                  <c:v>-1.9866041001161107E-2</c:v>
                </c:pt>
                <c:pt idx="119">
                  <c:v>-1.9992389467923942E-2</c:v>
                </c:pt>
                <c:pt idx="120">
                  <c:v>-2.0114884343931941E-2</c:v>
                </c:pt>
                <c:pt idx="121">
                  <c:v>-2.0233636503209015E-2</c:v>
                </c:pt>
                <c:pt idx="122">
                  <c:v>-2.0348754181324633E-2</c:v>
                </c:pt>
                <c:pt idx="123">
                  <c:v>-2.0460343041862117E-2</c:v>
                </c:pt>
                <c:pt idx="124">
                  <c:v>-2.0568506234379298E-2</c:v>
                </c:pt>
                <c:pt idx="125">
                  <c:v>-2.0673344436760298E-2</c:v>
                </c:pt>
                <c:pt idx="126">
                  <c:v>-2.0774955895071948E-2</c:v>
                </c:pt>
                <c:pt idx="127">
                  <c:v>-2.0873436454525236E-2</c:v>
                </c:pt>
                <c:pt idx="128">
                  <c:v>-2.0968879587839131E-2</c:v>
                </c:pt>
                <c:pt idx="129">
                  <c:v>-2.1061376420606119E-2</c:v>
                </c:pt>
                <c:pt idx="130">
                  <c:v>-1.6123961176560578E-2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EA_rawshocks_with_text2!$AT$1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EA_rawshocks_with_text2!$AT$2:$AT$132</c:f>
              <c:numCache>
                <c:formatCode>0.00E+00</c:formatCode>
                <c:ptCount val="13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EA_rawshocks_with_text2!$AU$1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EA_rawshocks_with_text2!$AU$2:$AU$132</c:f>
              <c:numCache>
                <c:formatCode>0.00E+00</c:formatCode>
                <c:ptCount val="13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EA_rawshocks_with_text2!$AV$1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EA_rawshocks_with_text2!$AV$2:$AV$132</c:f>
              <c:numCache>
                <c:formatCode>0.00E+00</c:formatCode>
                <c:ptCount val="13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EA_rawshocks_with_text2!$AW$1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EA_rawshocks_with_text2!$AW$2:$AW$132</c:f>
              <c:numCache>
                <c:formatCode>0.00E+00</c:formatCode>
                <c:ptCount val="13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EA_rawshocks_with_text2!$AX$1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EA_rawshocks_with_text2!$AX$2:$AX$132</c:f>
              <c:numCache>
                <c:formatCode>0.00E+00</c:formatCode>
                <c:ptCount val="13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EA_rawshocks_with_text2!$AY$1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EA_rawshocks_with_text2!$AY$2:$AY$132</c:f>
              <c:numCache>
                <c:formatCode>0.00E+00</c:formatCode>
                <c:ptCount val="13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EA_rawshocks_with_text2!$AZ$1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EA_rawshocks_with_text2!$AZ$2:$AZ$132</c:f>
              <c:numCache>
                <c:formatCode>General</c:formatCode>
                <c:ptCount val="131"/>
                <c:pt idx="0">
                  <c:v>9.6451188939766661E-2</c:v>
                </c:pt>
                <c:pt idx="1">
                  <c:v>-7.9942736994087396E-2</c:v>
                </c:pt>
                <c:pt idx="2">
                  <c:v>3.6631346859082793E-2</c:v>
                </c:pt>
                <c:pt idx="3">
                  <c:v>-7.3000195632949891E-2</c:v>
                </c:pt>
                <c:pt idx="4">
                  <c:v>-0.12232582623668457</c:v>
                </c:pt>
                <c:pt idx="5">
                  <c:v>8.5616677590733881E-2</c:v>
                </c:pt>
                <c:pt idx="6">
                  <c:v>2.4114352138056887E-2</c:v>
                </c:pt>
                <c:pt idx="7">
                  <c:v>9.8625325948172568E-2</c:v>
                </c:pt>
                <c:pt idx="8">
                  <c:v>-0.15004600002216617</c:v>
                </c:pt>
                <c:pt idx="9">
                  <c:v>0.14248870438169808</c:v>
                </c:pt>
                <c:pt idx="10">
                  <c:v>0.41136151787247466</c:v>
                </c:pt>
                <c:pt idx="11">
                  <c:v>0.49752016584210584</c:v>
                </c:pt>
                <c:pt idx="12">
                  <c:v>0.27712400712422547</c:v>
                </c:pt>
                <c:pt idx="13">
                  <c:v>7.2137915654295878E-2</c:v>
                </c:pt>
                <c:pt idx="14">
                  <c:v>0.12703412399697298</c:v>
                </c:pt>
                <c:pt idx="15">
                  <c:v>0.14629900766878284</c:v>
                </c:pt>
                <c:pt idx="16">
                  <c:v>0.54603339178040267</c:v>
                </c:pt>
                <c:pt idx="17">
                  <c:v>0.64077115996598422</c:v>
                </c:pt>
                <c:pt idx="18">
                  <c:v>4.2141223153439065E-2</c:v>
                </c:pt>
                <c:pt idx="19">
                  <c:v>-0.18349573714387446</c:v>
                </c:pt>
                <c:pt idx="20">
                  <c:v>-0.22223064003023763</c:v>
                </c:pt>
                <c:pt idx="21">
                  <c:v>-7.70914537941432E-2</c:v>
                </c:pt>
                <c:pt idx="22">
                  <c:v>-8.3980928490727053E-2</c:v>
                </c:pt>
                <c:pt idx="23">
                  <c:v>-4.6005039095526196E-2</c:v>
                </c:pt>
                <c:pt idx="24">
                  <c:v>0.19263729290750775</c:v>
                </c:pt>
                <c:pt idx="25">
                  <c:v>1.2055401747699949E-2</c:v>
                </c:pt>
                <c:pt idx="26">
                  <c:v>-9.0757324638017275E-3</c:v>
                </c:pt>
                <c:pt idx="27">
                  <c:v>1.4744357718588386E-3</c:v>
                </c:pt>
                <c:pt idx="28">
                  <c:v>0.1553030553202065</c:v>
                </c:pt>
                <c:pt idx="29">
                  <c:v>-3.296706756308955E-2</c:v>
                </c:pt>
                <c:pt idx="30">
                  <c:v>-0.11528348541573662</c:v>
                </c:pt>
                <c:pt idx="31">
                  <c:v>-5.6110300514872334E-2</c:v>
                </c:pt>
                <c:pt idx="32">
                  <c:v>7.3694595953060979E-2</c:v>
                </c:pt>
                <c:pt idx="33">
                  <c:v>-8.0317314257651901E-2</c:v>
                </c:pt>
                <c:pt idx="34">
                  <c:v>-4.4408653043908904E-2</c:v>
                </c:pt>
                <c:pt idx="35">
                  <c:v>-8.9625576479021099E-2</c:v>
                </c:pt>
                <c:pt idx="36">
                  <c:v>-0.1325586495856822</c:v>
                </c:pt>
                <c:pt idx="37">
                  <c:v>-0.16688893208692884</c:v>
                </c:pt>
                <c:pt idx="38">
                  <c:v>-0.11448514076695111</c:v>
                </c:pt>
                <c:pt idx="39">
                  <c:v>-0.17900902845569402</c:v>
                </c:pt>
                <c:pt idx="40">
                  <c:v>-9.2739294850331722E-2</c:v>
                </c:pt>
                <c:pt idx="41">
                  <c:v>2.4267401650683196E-2</c:v>
                </c:pt>
                <c:pt idx="42">
                  <c:v>-2.7697523962504814E-2</c:v>
                </c:pt>
                <c:pt idx="43">
                  <c:v>-0.10882682143257257</c:v>
                </c:pt>
                <c:pt idx="44">
                  <c:v>-0.11124568165721238</c:v>
                </c:pt>
                <c:pt idx="45">
                  <c:v>-0.11936454342812268</c:v>
                </c:pt>
                <c:pt idx="46">
                  <c:v>-2.0157011810104819E-2</c:v>
                </c:pt>
                <c:pt idx="47">
                  <c:v>-4.2122648080599276E-2</c:v>
                </c:pt>
                <c:pt idx="48">
                  <c:v>2.0174734995398874E-2</c:v>
                </c:pt>
                <c:pt idx="49">
                  <c:v>-0.10159595991182918</c:v>
                </c:pt>
                <c:pt idx="50">
                  <c:v>-0.21774079316474615</c:v>
                </c:pt>
                <c:pt idx="51">
                  <c:v>6.8022080825270184E-2</c:v>
                </c:pt>
                <c:pt idx="52">
                  <c:v>0.44584554121282094</c:v>
                </c:pt>
                <c:pt idx="53">
                  <c:v>0.55309888246362215</c:v>
                </c:pt>
                <c:pt idx="54">
                  <c:v>0.18151791297905701</c:v>
                </c:pt>
                <c:pt idx="55">
                  <c:v>0.7110781619365325</c:v>
                </c:pt>
                <c:pt idx="56">
                  <c:v>0.33537954908869683</c:v>
                </c:pt>
                <c:pt idx="57">
                  <c:v>-0.68963383310408499</c:v>
                </c:pt>
                <c:pt idx="58">
                  <c:v>-0.68213940061208134</c:v>
                </c:pt>
                <c:pt idx="59">
                  <c:v>-3.211348962614291E-2</c:v>
                </c:pt>
                <c:pt idx="60">
                  <c:v>-8.6094483836159461E-2</c:v>
                </c:pt>
                <c:pt idx="61">
                  <c:v>-0.25722963894244494</c:v>
                </c:pt>
                <c:pt idx="62">
                  <c:v>-0.22424992948922273</c:v>
                </c:pt>
                <c:pt idx="63">
                  <c:v>0.15301580998931374</c:v>
                </c:pt>
                <c:pt idx="64">
                  <c:v>3.9935446973946201E-2</c:v>
                </c:pt>
                <c:pt idx="65">
                  <c:v>-0.15949780608707981</c:v>
                </c:pt>
                <c:pt idx="66">
                  <c:v>-0.23122107095426159</c:v>
                </c:pt>
                <c:pt idx="67">
                  <c:v>-0.10253468942143784</c:v>
                </c:pt>
                <c:pt idx="68">
                  <c:v>-0.32051041170523586</c:v>
                </c:pt>
                <c:pt idx="69">
                  <c:v>-0.12056427865406058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0.00E+00</c:formatCode>
                <c:ptCount val="210"/>
                <c:pt idx="0">
                  <c:v>-7.0937759046298793E-16</c:v>
                </c:pt>
                <c:pt idx="1">
                  <c:v>-6.9791533083697596E-16</c:v>
                </c:pt>
                <c:pt idx="2">
                  <c:v>-8.3862210120168998E-16</c:v>
                </c:pt>
                <c:pt idx="3">
                  <c:v>-7.7139114055020099E-16</c:v>
                </c:pt>
                <c:pt idx="4">
                  <c:v>-7.6968198195971602E-16</c:v>
                </c:pt>
                <c:pt idx="5">
                  <c:v>-6.6966049745545897E-16</c:v>
                </c:pt>
                <c:pt idx="6">
                  <c:v>-7.6991442837829102E-16</c:v>
                </c:pt>
                <c:pt idx="7">
                  <c:v>-8.0047356413649601E-16</c:v>
                </c:pt>
                <c:pt idx="8">
                  <c:v>-7.4558942209790996E-16</c:v>
                </c:pt>
                <c:pt idx="9">
                  <c:v>-7.41172784165748E-16</c:v>
                </c:pt>
                <c:pt idx="10">
                  <c:v>-8.7538260060209696E-16</c:v>
                </c:pt>
                <c:pt idx="11">
                  <c:v>-9.0152260356960608E-16</c:v>
                </c:pt>
                <c:pt idx="12">
                  <c:v>-8.6356530664218704E-16</c:v>
                </c:pt>
                <c:pt idx="13">
                  <c:v>-9.2677306743654197E-16</c:v>
                </c:pt>
                <c:pt idx="14">
                  <c:v>-8.9181880891890398E-16</c:v>
                </c:pt>
                <c:pt idx="15">
                  <c:v>-9.972885346109939E-16</c:v>
                </c:pt>
                <c:pt idx="16">
                  <c:v>-8.4083335640128901E-16</c:v>
                </c:pt>
                <c:pt idx="17">
                  <c:v>-8.6031035266411394E-16</c:v>
                </c:pt>
                <c:pt idx="18">
                  <c:v>-7.8570768733210488E-16</c:v>
                </c:pt>
                <c:pt idx="19">
                  <c:v>-8.0001072529084407E-16</c:v>
                </c:pt>
                <c:pt idx="20">
                  <c:v>-7.4810851337521496E-16</c:v>
                </c:pt>
                <c:pt idx="21">
                  <c:v>-7.8224869087093802E-16</c:v>
                </c:pt>
                <c:pt idx="22">
                  <c:v>-8.3868723467785497E-16</c:v>
                </c:pt>
                <c:pt idx="23">
                  <c:v>-8.399883667075811E-16</c:v>
                </c:pt>
                <c:pt idx="24">
                  <c:v>-8.8102644754474901E-16</c:v>
                </c:pt>
                <c:pt idx="25">
                  <c:v>-9.164996347450349E-16</c:v>
                </c:pt>
                <c:pt idx="26">
                  <c:v>-8.2441273405255204E-16</c:v>
                </c:pt>
                <c:pt idx="27">
                  <c:v>-8.8917257460310607E-16</c:v>
                </c:pt>
                <c:pt idx="28">
                  <c:v>-8.9513446693518584E-16</c:v>
                </c:pt>
                <c:pt idx="29">
                  <c:v>-8.7289148799885404E-16</c:v>
                </c:pt>
                <c:pt idx="30">
                  <c:v>-1.00465438637105E-15</c:v>
                </c:pt>
                <c:pt idx="31">
                  <c:v>-9.4962025259170192E-16</c:v>
                </c:pt>
                <c:pt idx="32">
                  <c:v>-8.68765398561257E-16</c:v>
                </c:pt>
                <c:pt idx="33">
                  <c:v>-7.7969408318761111E-16</c:v>
                </c:pt>
                <c:pt idx="34">
                  <c:v>-1.02205820982761E-15</c:v>
                </c:pt>
                <c:pt idx="35">
                  <c:v>-1.0235908746378899E-15</c:v>
                </c:pt>
                <c:pt idx="36">
                  <c:v>-1.11755292360964E-15</c:v>
                </c:pt>
                <c:pt idx="37">
                  <c:v>-1.1380803799484701E-15</c:v>
                </c:pt>
                <c:pt idx="38">
                  <c:v>-1.10314818797169E-15</c:v>
                </c:pt>
                <c:pt idx="39">
                  <c:v>-1.07021999524334E-15</c:v>
                </c:pt>
                <c:pt idx="40">
                  <c:v>-1.06632997557758E-15</c:v>
                </c:pt>
                <c:pt idx="41">
                  <c:v>-1.19956744752508E-15</c:v>
                </c:pt>
                <c:pt idx="42">
                  <c:v>-1.1417643029289501E-15</c:v>
                </c:pt>
                <c:pt idx="43">
                  <c:v>-1.1046871437980299E-15</c:v>
                </c:pt>
                <c:pt idx="44">
                  <c:v>-1.12380264361632E-15</c:v>
                </c:pt>
                <c:pt idx="45">
                  <c:v>-1.2501059732083601E-15</c:v>
                </c:pt>
                <c:pt idx="46">
                  <c:v>-1.24290633604659E-15</c:v>
                </c:pt>
                <c:pt idx="47">
                  <c:v>-1.1608143474211699E-15</c:v>
                </c:pt>
                <c:pt idx="48">
                  <c:v>-1.1387022799372999E-15</c:v>
                </c:pt>
                <c:pt idx="49">
                  <c:v>-1.23767136777349E-15</c:v>
                </c:pt>
                <c:pt idx="50">
                  <c:v>-1.2594861598536401E-15</c:v>
                </c:pt>
                <c:pt idx="51">
                  <c:v>-1.2321092327866E-15</c:v>
                </c:pt>
                <c:pt idx="52">
                  <c:v>-1.26212561327213E-15</c:v>
                </c:pt>
                <c:pt idx="53">
                  <c:v>-1.22277716427677E-15</c:v>
                </c:pt>
                <c:pt idx="54">
                  <c:v>-1.3244919114561599E-15</c:v>
                </c:pt>
                <c:pt idx="55">
                  <c:v>-1.35395740617352E-15</c:v>
                </c:pt>
                <c:pt idx="56">
                  <c:v>-1.3262808433035E-15</c:v>
                </c:pt>
                <c:pt idx="57">
                  <c:v>-1.36822762641028E-15</c:v>
                </c:pt>
                <c:pt idx="58">
                  <c:v>-1.4236571578472902E-15</c:v>
                </c:pt>
                <c:pt idx="59">
                  <c:v>-1.39418534499926E-15</c:v>
                </c:pt>
                <c:pt idx="60">
                  <c:v>-1.4648992053843699E-15</c:v>
                </c:pt>
                <c:pt idx="61">
                  <c:v>-1.5057563991315299E-15</c:v>
                </c:pt>
                <c:pt idx="62">
                  <c:v>-1.4749519703972998E-15</c:v>
                </c:pt>
                <c:pt idx="63">
                  <c:v>-1.4317369540341601E-15</c:v>
                </c:pt>
                <c:pt idx="64">
                  <c:v>-1.5224921908784801E-15</c:v>
                </c:pt>
                <c:pt idx="65">
                  <c:v>-1.60210069770195E-15</c:v>
                </c:pt>
                <c:pt idx="66">
                  <c:v>-1.6262220389253899E-15</c:v>
                </c:pt>
                <c:pt idx="67">
                  <c:v>-1.5919882960402898E-15</c:v>
                </c:pt>
                <c:pt idx="68">
                  <c:v>-1.57980624908173E-15</c:v>
                </c:pt>
                <c:pt idx="69">
                  <c:v>-1.5650432430105002E-15</c:v>
                </c:pt>
                <c:pt idx="70">
                  <c:v>-1.61001791926071E-15</c:v>
                </c:pt>
                <c:pt idx="71">
                  <c:v>-1.6494720706786902E-15</c:v>
                </c:pt>
                <c:pt idx="72">
                  <c:v>-1.7084602020633901E-15</c:v>
                </c:pt>
                <c:pt idx="73">
                  <c:v>-1.6590987544310399E-15</c:v>
                </c:pt>
                <c:pt idx="74">
                  <c:v>-1.6900459435953301E-15</c:v>
                </c:pt>
                <c:pt idx="75">
                  <c:v>-1.7160393681895199E-15</c:v>
                </c:pt>
                <c:pt idx="76">
                  <c:v>-1.74758577181752E-15</c:v>
                </c:pt>
                <c:pt idx="77">
                  <c:v>-1.6695074846328498E-15</c:v>
                </c:pt>
                <c:pt idx="78">
                  <c:v>-1.5599718783455402E-15</c:v>
                </c:pt>
                <c:pt idx="79">
                  <c:v>-1.5316946136647099E-15</c:v>
                </c:pt>
                <c:pt idx="80">
                  <c:v>-1.47713459854169E-15</c:v>
                </c:pt>
                <c:pt idx="81">
                  <c:v>-1.5667464103397E-15</c:v>
                </c:pt>
                <c:pt idx="82">
                  <c:v>-1.52011629628649E-15</c:v>
                </c:pt>
                <c:pt idx="83">
                  <c:v>-1.6118163453070498E-15</c:v>
                </c:pt>
                <c:pt idx="84">
                  <c:v>-1.5950061691066302E-15</c:v>
                </c:pt>
                <c:pt idx="85">
                  <c:v>-1.49475556396813E-15</c:v>
                </c:pt>
                <c:pt idx="86">
                  <c:v>-1.4738867117393801E-15</c:v>
                </c:pt>
                <c:pt idx="87">
                  <c:v>-1.3015755203804699E-15</c:v>
                </c:pt>
                <c:pt idx="88">
                  <c:v>-1.3603954885198999E-15</c:v>
                </c:pt>
                <c:pt idx="89">
                  <c:v>-1.36131588855046E-15</c:v>
                </c:pt>
                <c:pt idx="90">
                  <c:v>-1.34561730324695E-15</c:v>
                </c:pt>
                <c:pt idx="91">
                  <c:v>-1.4054650152270999E-15</c:v>
                </c:pt>
                <c:pt idx="92">
                  <c:v>-1.4418943119803401E-15</c:v>
                </c:pt>
                <c:pt idx="93">
                  <c:v>-1.4824003835916899E-15</c:v>
                </c:pt>
                <c:pt idx="94">
                  <c:v>-1.4806794474392598E-15</c:v>
                </c:pt>
                <c:pt idx="95">
                  <c:v>-1.4653030053348701E-15</c:v>
                </c:pt>
                <c:pt idx="96">
                  <c:v>-1.4795652017546801E-15</c:v>
                </c:pt>
                <c:pt idx="97">
                  <c:v>-1.4738827566158602E-15</c:v>
                </c:pt>
                <c:pt idx="98">
                  <c:v>-1.45493221718053E-15</c:v>
                </c:pt>
                <c:pt idx="99">
                  <c:v>-1.5239877201059099E-15</c:v>
                </c:pt>
                <c:pt idx="100">
                  <c:v>-1.5382778410905E-15</c:v>
                </c:pt>
                <c:pt idx="101">
                  <c:v>-1.5524749776308301E-15</c:v>
                </c:pt>
                <c:pt idx="102">
                  <c:v>-1.5552943426263701E-15</c:v>
                </c:pt>
                <c:pt idx="103">
                  <c:v>-1.4411085728540799E-15</c:v>
                </c:pt>
                <c:pt idx="104">
                  <c:v>-1.37552075737162E-15</c:v>
                </c:pt>
                <c:pt idx="105">
                  <c:v>-1.43782121796695E-15</c:v>
                </c:pt>
                <c:pt idx="106">
                  <c:v>-1.58235751618067E-15</c:v>
                </c:pt>
                <c:pt idx="107">
                  <c:v>-1.4991349099591901E-15</c:v>
                </c:pt>
                <c:pt idx="108">
                  <c:v>-1.29326957053425E-15</c:v>
                </c:pt>
                <c:pt idx="109">
                  <c:v>-9.7347304146537092E-16</c:v>
                </c:pt>
                <c:pt idx="110">
                  <c:v>-1.1523349904536E-15</c:v>
                </c:pt>
                <c:pt idx="111">
                  <c:v>-1.51143862084353E-15</c:v>
                </c:pt>
                <c:pt idx="112">
                  <c:v>-1.65420898449151E-15</c:v>
                </c:pt>
                <c:pt idx="113">
                  <c:v>-1.6525347181963599E-15</c:v>
                </c:pt>
                <c:pt idx="114">
                  <c:v>-1.75828614513386E-15</c:v>
                </c:pt>
                <c:pt idx="115">
                  <c:v>-1.57224387256022E-15</c:v>
                </c:pt>
                <c:pt idx="116">
                  <c:v>-1.3840299957452899E-15</c:v>
                </c:pt>
                <c:pt idx="117">
                  <c:v>-1.3709537440671499E-15</c:v>
                </c:pt>
                <c:pt idx="118">
                  <c:v>-1.5369729235096801E-15</c:v>
                </c:pt>
                <c:pt idx="119">
                  <c:v>-1.6700403835911198E-15</c:v>
                </c:pt>
                <c:pt idx="120">
                  <c:v>-1.5857889565351701E-15</c:v>
                </c:pt>
                <c:pt idx="121">
                  <c:v>-1.62164281677832E-15</c:v>
                </c:pt>
                <c:pt idx="122">
                  <c:v>-1.8962300162865801E-15</c:v>
                </c:pt>
                <c:pt idx="123">
                  <c:v>-2.0289840536757401E-15</c:v>
                </c:pt>
                <c:pt idx="124">
                  <c:v>-1.6438270080408999E-15</c:v>
                </c:pt>
                <c:pt idx="125">
                  <c:v>-1.350756199834E-15</c:v>
                </c:pt>
                <c:pt idx="126">
                  <c:v>-1.64011680381638E-15</c:v>
                </c:pt>
                <c:pt idx="127">
                  <c:v>-1.9884311434013998E-15</c:v>
                </c:pt>
                <c:pt idx="128">
                  <c:v>-1.8331542769767101E-15</c:v>
                </c:pt>
                <c:pt idx="129">
                  <c:v>-1.5548685270041499E-15</c:v>
                </c:pt>
                <c:pt idx="130">
                  <c:v>-1.30173107832089E-15</c:v>
                </c:pt>
                <c:pt idx="131">
                  <c:v>-1.07777512259423E-15</c:v>
                </c:pt>
                <c:pt idx="132">
                  <c:v>-1.1611290678394999E-15</c:v>
                </c:pt>
                <c:pt idx="133">
                  <c:v>-1.10635520455343E-15</c:v>
                </c:pt>
                <c:pt idx="134">
                  <c:v>-1.1709617602763501E-15</c:v>
                </c:pt>
                <c:pt idx="135">
                  <c:v>-1.0250786818734501E-15</c:v>
                </c:pt>
                <c:pt idx="136">
                  <c:v>-9.4269346457354407E-16</c:v>
                </c:pt>
                <c:pt idx="137">
                  <c:v>-1.0553537637313E-15</c:v>
                </c:pt>
                <c:pt idx="138">
                  <c:v>-1.0486406558093199E-15</c:v>
                </c:pt>
                <c:pt idx="139">
                  <c:v>-9.9673708088729402E-16</c:v>
                </c:pt>
                <c:pt idx="140">
                  <c:v>-9.9527802653102601E-16</c:v>
                </c:pt>
                <c:pt idx="141">
                  <c:v>-1.1471632193439599E-15</c:v>
                </c:pt>
                <c:pt idx="142">
                  <c:v>-1.27327407479024E-15</c:v>
                </c:pt>
                <c:pt idx="143">
                  <c:v>-1.4382911663796599E-15</c:v>
                </c:pt>
                <c:pt idx="144">
                  <c:v>-1.2574436856759101E-15</c:v>
                </c:pt>
                <c:pt idx="145">
                  <c:v>-1.3427455231892301E-15</c:v>
                </c:pt>
                <c:pt idx="146">
                  <c:v>-2.7586590205240999E-3</c:v>
                </c:pt>
                <c:pt idx="147">
                  <c:v>7.70137398282843E-2</c:v>
                </c:pt>
                <c:pt idx="148">
                  <c:v>5.6265234393843198E-2</c:v>
                </c:pt>
                <c:pt idx="149">
                  <c:v>3.1932820689655299E-2</c:v>
                </c:pt>
                <c:pt idx="150">
                  <c:v>3.2518555996167001E-2</c:v>
                </c:pt>
                <c:pt idx="151">
                  <c:v>2.35283314270552E-2</c:v>
                </c:pt>
                <c:pt idx="152">
                  <c:v>2.7915298754080199E-2</c:v>
                </c:pt>
                <c:pt idx="153">
                  <c:v>3.6839622388901101E-2</c:v>
                </c:pt>
                <c:pt idx="154">
                  <c:v>5.1107933968967199E-2</c:v>
                </c:pt>
                <c:pt idx="155">
                  <c:v>6.5302593449740098E-2</c:v>
                </c:pt>
                <c:pt idx="156">
                  <c:v>9.4814092699113298E-2</c:v>
                </c:pt>
                <c:pt idx="157">
                  <c:v>6.8290381062152905E-2</c:v>
                </c:pt>
                <c:pt idx="158">
                  <c:v>2.9788301148656597E-2</c:v>
                </c:pt>
                <c:pt idx="159">
                  <c:v>1.9447612243382699E-2</c:v>
                </c:pt>
                <c:pt idx="160">
                  <c:v>2.1085917589860701E-2</c:v>
                </c:pt>
                <c:pt idx="161">
                  <c:v>4.77717188234319E-3</c:v>
                </c:pt>
                <c:pt idx="162">
                  <c:v>3.9802394747924102E-3</c:v>
                </c:pt>
                <c:pt idx="163">
                  <c:v>8.1740985996823605E-3</c:v>
                </c:pt>
                <c:pt idx="164">
                  <c:v>4.4544502084085998E-3</c:v>
                </c:pt>
                <c:pt idx="165">
                  <c:v>5.1245830007523707E-3</c:v>
                </c:pt>
                <c:pt idx="166">
                  <c:v>8.3890336928162095E-3</c:v>
                </c:pt>
                <c:pt idx="167">
                  <c:v>1.35722815967387E-2</c:v>
                </c:pt>
                <c:pt idx="168">
                  <c:v>7.8395610422675698E-3</c:v>
                </c:pt>
                <c:pt idx="169">
                  <c:v>-2.5458436491730002E-4</c:v>
                </c:pt>
                <c:pt idx="170">
                  <c:v>-1.5616127471366501E-3</c:v>
                </c:pt>
                <c:pt idx="171">
                  <c:v>-3.51386521558556E-3</c:v>
                </c:pt>
                <c:pt idx="172">
                  <c:v>-1.11539082179103E-2</c:v>
                </c:pt>
                <c:pt idx="173">
                  <c:v>-1.1635814030966101E-2</c:v>
                </c:pt>
                <c:pt idx="174">
                  <c:v>-1.8742057577206799E-2</c:v>
                </c:pt>
                <c:pt idx="175">
                  <c:v>-2.7387680768059301E-2</c:v>
                </c:pt>
                <c:pt idx="176">
                  <c:v>-2.8808632696272502E-2</c:v>
                </c:pt>
                <c:pt idx="177">
                  <c:v>-2.7761546013171701E-2</c:v>
                </c:pt>
                <c:pt idx="178">
                  <c:v>-3.0171885118435098E-2</c:v>
                </c:pt>
                <c:pt idx="179">
                  <c:v>-2.9200661002914602E-2</c:v>
                </c:pt>
                <c:pt idx="180">
                  <c:v>-2.8003440659505201E-2</c:v>
                </c:pt>
                <c:pt idx="181">
                  <c:v>-2.93126421068521E-2</c:v>
                </c:pt>
                <c:pt idx="182">
                  <c:v>-2.9828827944383601E-2</c:v>
                </c:pt>
                <c:pt idx="183">
                  <c:v>-2.99007046119097E-2</c:v>
                </c:pt>
                <c:pt idx="184">
                  <c:v>-3.1134193530650202E-2</c:v>
                </c:pt>
                <c:pt idx="185">
                  <c:v>-2.9324143825250799E-2</c:v>
                </c:pt>
                <c:pt idx="186">
                  <c:v>-2.9397396833651002E-2</c:v>
                </c:pt>
                <c:pt idx="187">
                  <c:v>-2.8523469697036001E-2</c:v>
                </c:pt>
                <c:pt idx="188">
                  <c:v>-3.0309063286067001E-2</c:v>
                </c:pt>
                <c:pt idx="189">
                  <c:v>-3.8378956823521597E-2</c:v>
                </c:pt>
                <c:pt idx="190">
                  <c:v>-3.32504771951318E-2</c:v>
                </c:pt>
                <c:pt idx="191">
                  <c:v>-2.86590910421467E-2</c:v>
                </c:pt>
                <c:pt idx="192">
                  <c:v>-2.6008054729420499E-2</c:v>
                </c:pt>
                <c:pt idx="193">
                  <c:v>-3.0546063156849899E-2</c:v>
                </c:pt>
                <c:pt idx="194">
                  <c:v>-2.1771558632661701E-2</c:v>
                </c:pt>
                <c:pt idx="195">
                  <c:v>-2.9325358925578998E-2</c:v>
                </c:pt>
                <c:pt idx="196">
                  <c:v>-4.76256743154964E-2</c:v>
                </c:pt>
                <c:pt idx="197">
                  <c:v>-4.7492523598296602E-2</c:v>
                </c:pt>
                <c:pt idx="198">
                  <c:v>-3.6033904726246804E-2</c:v>
                </c:pt>
                <c:pt idx="199">
                  <c:v>-3.9758879672796801E-2</c:v>
                </c:pt>
                <c:pt idx="200">
                  <c:v>-3.8603894882791798E-3</c:v>
                </c:pt>
                <c:pt idx="201">
                  <c:v>1.0765074211023201E-3</c:v>
                </c:pt>
                <c:pt idx="202">
                  <c:v>2.1359851850288403E-3</c:v>
                </c:pt>
                <c:pt idx="203">
                  <c:v>-5.0280465967055005E-3</c:v>
                </c:pt>
                <c:pt idx="204">
                  <c:v>-1.46908057720995E-2</c:v>
                </c:pt>
                <c:pt idx="205">
                  <c:v>-1.35501999506067E-2</c:v>
                </c:pt>
                <c:pt idx="206">
                  <c:v>-7.982532505910531E-3</c:v>
                </c:pt>
                <c:pt idx="207">
                  <c:v>-2.05823084211142E-2</c:v>
                </c:pt>
                <c:pt idx="208">
                  <c:v>-1.76742799179378E-2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5-43CB-87EC-457F0EB5C71E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0.00E+00</c:formatCode>
                <c:ptCount val="210"/>
                <c:pt idx="0">
                  <c:v>6.1916190849882298E-16</c:v>
                </c:pt>
                <c:pt idx="1">
                  <c:v>-2.3362694432292199E-16</c:v>
                </c:pt>
                <c:pt idx="2">
                  <c:v>4.8258191908825497E-16</c:v>
                </c:pt>
                <c:pt idx="3">
                  <c:v>5.2390174199069501E-16</c:v>
                </c:pt>
                <c:pt idx="4">
                  <c:v>2.0333413318401401E-15</c:v>
                </c:pt>
                <c:pt idx="5">
                  <c:v>9.0186821037811891E-16</c:v>
                </c:pt>
                <c:pt idx="6">
                  <c:v>5.7668905730653796E-16</c:v>
                </c:pt>
                <c:pt idx="7">
                  <c:v>1.0700405711566399E-15</c:v>
                </c:pt>
                <c:pt idx="8">
                  <c:v>9.8099133242469193E-16</c:v>
                </c:pt>
                <c:pt idx="9">
                  <c:v>-1.12869319204772E-16</c:v>
                </c:pt>
                <c:pt idx="10">
                  <c:v>-1.01759768992496E-15</c:v>
                </c:pt>
                <c:pt idx="11">
                  <c:v>-6.9339322394175604E-16</c:v>
                </c:pt>
                <c:pt idx="12">
                  <c:v>-1.4724419909081299E-15</c:v>
                </c:pt>
                <c:pt idx="13">
                  <c:v>-1.0266189639832101E-15</c:v>
                </c:pt>
                <c:pt idx="14">
                  <c:v>-2.1452907449823501E-15</c:v>
                </c:pt>
                <c:pt idx="15">
                  <c:v>-1.22351824573538E-16</c:v>
                </c:pt>
                <c:pt idx="16">
                  <c:v>-1.72463111259426E-16</c:v>
                </c:pt>
                <c:pt idx="17">
                  <c:v>4.8964071248660196E-16</c:v>
                </c:pt>
                <c:pt idx="18">
                  <c:v>5.6415013779911503E-16</c:v>
                </c:pt>
                <c:pt idx="19">
                  <c:v>1.0681869020982701E-15</c:v>
                </c:pt>
                <c:pt idx="20">
                  <c:v>4.7025265748214799E-16</c:v>
                </c:pt>
                <c:pt idx="21">
                  <c:v>1.35163546241124E-16</c:v>
                </c:pt>
                <c:pt idx="22">
                  <c:v>3.3255120794669498E-16</c:v>
                </c:pt>
                <c:pt idx="23">
                  <c:v>-2.56392436765051E-16</c:v>
                </c:pt>
                <c:pt idx="24">
                  <c:v>-1.6097709640806099E-16</c:v>
                </c:pt>
                <c:pt idx="25">
                  <c:v>7.7193292409388396E-16</c:v>
                </c:pt>
                <c:pt idx="26">
                  <c:v>5.9254619099760398E-17</c:v>
                </c:pt>
                <c:pt idx="27">
                  <c:v>1.08630614881072E-16</c:v>
                </c:pt>
                <c:pt idx="28">
                  <c:v>1.24072985155414E-15</c:v>
                </c:pt>
                <c:pt idx="29">
                  <c:v>-1.92675555939169E-16</c:v>
                </c:pt>
                <c:pt idx="30">
                  <c:v>4.4566826837946298E-16</c:v>
                </c:pt>
                <c:pt idx="31">
                  <c:v>1.48408234467527E-15</c:v>
                </c:pt>
                <c:pt idx="32">
                  <c:v>2.2077766747850902E-15</c:v>
                </c:pt>
                <c:pt idx="33">
                  <c:v>1.4731207784760699E-16</c:v>
                </c:pt>
                <c:pt idx="34">
                  <c:v>2.0036441242649001E-16</c:v>
                </c:pt>
                <c:pt idx="35">
                  <c:v>-5.9837719742403295E-17</c:v>
                </c:pt>
                <c:pt idx="36">
                  <c:v>-3.78713727253855E-16</c:v>
                </c:pt>
                <c:pt idx="37">
                  <c:v>-2.55437685113572E-16</c:v>
                </c:pt>
                <c:pt idx="38">
                  <c:v>1.35732874646458E-16</c:v>
                </c:pt>
                <c:pt idx="39">
                  <c:v>4.2381633804668502E-16</c:v>
                </c:pt>
                <c:pt idx="40">
                  <c:v>-8.0377357300448502E-16</c:v>
                </c:pt>
                <c:pt idx="41">
                  <c:v>-3.7077170293486702E-16</c:v>
                </c:pt>
                <c:pt idx="42">
                  <c:v>1.07814623744442E-16</c:v>
                </c:pt>
                <c:pt idx="43">
                  <c:v>3.46177845098887E-16</c:v>
                </c:pt>
                <c:pt idx="44">
                  <c:v>-6.79309218220884E-16</c:v>
                </c:pt>
                <c:pt idx="45">
                  <c:v>-9.0727462069378601E-16</c:v>
                </c:pt>
                <c:pt idx="46">
                  <c:v>1.9612942790339499E-16</c:v>
                </c:pt>
                <c:pt idx="47">
                  <c:v>2.5979033299999702E-16</c:v>
                </c:pt>
                <c:pt idx="48">
                  <c:v>-1.87905186557963E-16</c:v>
                </c:pt>
                <c:pt idx="49">
                  <c:v>-1.66759598961912E-16</c:v>
                </c:pt>
                <c:pt idx="50">
                  <c:v>8.2638542784561704E-17</c:v>
                </c:pt>
                <c:pt idx="51">
                  <c:v>-1.03379404840952E-16</c:v>
                </c:pt>
                <c:pt idx="52">
                  <c:v>4.3330196123937E-16</c:v>
                </c:pt>
                <c:pt idx="53">
                  <c:v>-6.4926029135821295E-16</c:v>
                </c:pt>
                <c:pt idx="54">
                  <c:v>-5.07233980011135E-16</c:v>
                </c:pt>
                <c:pt idx="55">
                  <c:v>-3.5186303159615E-16</c:v>
                </c:pt>
                <c:pt idx="56">
                  <c:v>-3.8611505361113001E-16</c:v>
                </c:pt>
                <c:pt idx="57">
                  <c:v>-7.8425703404947802E-16</c:v>
                </c:pt>
                <c:pt idx="58">
                  <c:v>1.4734096660213199E-16</c:v>
                </c:pt>
                <c:pt idx="59">
                  <c:v>-3.9054023376916098E-16</c:v>
                </c:pt>
                <c:pt idx="60">
                  <c:v>-5.5130320743975304E-16</c:v>
                </c:pt>
                <c:pt idx="61">
                  <c:v>-2.34740106052381E-16</c:v>
                </c:pt>
                <c:pt idx="62">
                  <c:v>5.9468655463803703E-16</c:v>
                </c:pt>
                <c:pt idx="63">
                  <c:v>-2.26752782415915E-16</c:v>
                </c:pt>
                <c:pt idx="64">
                  <c:v>-9.0467249995003898E-16</c:v>
                </c:pt>
                <c:pt idx="65">
                  <c:v>-9.7760669343030793E-16</c:v>
                </c:pt>
                <c:pt idx="66">
                  <c:v>-3.9235282758989E-16</c:v>
                </c:pt>
                <c:pt idx="67">
                  <c:v>-4.9403344325359097E-16</c:v>
                </c:pt>
                <c:pt idx="68">
                  <c:v>-3.1983960040431001E-16</c:v>
                </c:pt>
                <c:pt idx="69">
                  <c:v>-7.7082121233889996E-16</c:v>
                </c:pt>
                <c:pt idx="70">
                  <c:v>-1.1303938366890801E-15</c:v>
                </c:pt>
                <c:pt idx="71">
                  <c:v>-2.0423801475417101E-15</c:v>
                </c:pt>
                <c:pt idx="72">
                  <c:v>-1.7864194397414E-15</c:v>
                </c:pt>
                <c:pt idx="73">
                  <c:v>-2.1832252300201998E-15</c:v>
                </c:pt>
                <c:pt idx="74">
                  <c:v>-2.6562299940930902E-15</c:v>
                </c:pt>
                <c:pt idx="75">
                  <c:v>-2.79893003649833E-15</c:v>
                </c:pt>
                <c:pt idx="76">
                  <c:v>-2.1192689293803502E-15</c:v>
                </c:pt>
                <c:pt idx="77">
                  <c:v>-1.2870041676203999E-15</c:v>
                </c:pt>
                <c:pt idx="78">
                  <c:v>-1.02040904657837E-15</c:v>
                </c:pt>
                <c:pt idx="79">
                  <c:v>-8.8946441559322799E-16</c:v>
                </c:pt>
                <c:pt idx="80">
                  <c:v>-1.55767364579911E-15</c:v>
                </c:pt>
                <c:pt idx="81">
                  <c:v>-2.1112063372596701E-15</c:v>
                </c:pt>
                <c:pt idx="82">
                  <c:v>-2.4985056941970899E-15</c:v>
                </c:pt>
                <c:pt idx="83">
                  <c:v>-2.3583144038664201E-15</c:v>
                </c:pt>
                <c:pt idx="84">
                  <c:v>-1.33651860354523E-15</c:v>
                </c:pt>
                <c:pt idx="85">
                  <c:v>-9.1870063846764696E-16</c:v>
                </c:pt>
                <c:pt idx="86">
                  <c:v>1.03301632746924E-15</c:v>
                </c:pt>
                <c:pt idx="87">
                  <c:v>6.0894917333092397E-16</c:v>
                </c:pt>
                <c:pt idx="88">
                  <c:v>5.5042368812490603E-16</c:v>
                </c:pt>
                <c:pt idx="89">
                  <c:v>9.1825289596347601E-16</c:v>
                </c:pt>
                <c:pt idx="90">
                  <c:v>2.2897780398592599E-16</c:v>
                </c:pt>
                <c:pt idx="91">
                  <c:v>-1.44057183136889E-16</c:v>
                </c:pt>
                <c:pt idx="92">
                  <c:v>-8.1181291783361898E-16</c:v>
                </c:pt>
                <c:pt idx="93">
                  <c:v>-5.5902116513412099E-16</c:v>
                </c:pt>
                <c:pt idx="94">
                  <c:v>-8.8332311012532599E-16</c:v>
                </c:pt>
                <c:pt idx="95">
                  <c:v>-9.1204460515626593E-16</c:v>
                </c:pt>
                <c:pt idx="96">
                  <c:v>-6.9762037290330101E-16</c:v>
                </c:pt>
                <c:pt idx="97">
                  <c:v>-3.9330997224963101E-16</c:v>
                </c:pt>
                <c:pt idx="98">
                  <c:v>-1.12995651799964E-15</c:v>
                </c:pt>
                <c:pt idx="99">
                  <c:v>-1.428011609399E-15</c:v>
                </c:pt>
                <c:pt idx="100">
                  <c:v>-1.7408569080377E-15</c:v>
                </c:pt>
                <c:pt idx="101">
                  <c:v>-2.0831699250627199E-15</c:v>
                </c:pt>
                <c:pt idx="102">
                  <c:v>-1.0904486269616699E-15</c:v>
                </c:pt>
                <c:pt idx="103">
                  <c:v>-7.3594292510475496E-16</c:v>
                </c:pt>
                <c:pt idx="104">
                  <c:v>-2.2718634596182799E-16</c:v>
                </c:pt>
                <c:pt idx="105">
                  <c:v>-9.6407481597435999E-16</c:v>
                </c:pt>
                <c:pt idx="106">
                  <c:v>-1.0831884984764899E-15</c:v>
                </c:pt>
                <c:pt idx="107">
                  <c:v>7.6124738350386196E-16</c:v>
                </c:pt>
                <c:pt idx="108">
                  <c:v>3.6492497144641196E-15</c:v>
                </c:pt>
                <c:pt idx="109">
                  <c:v>1.8482649833403298E-15</c:v>
                </c:pt>
                <c:pt idx="110">
                  <c:v>-2.0065244272321002E-15</c:v>
                </c:pt>
                <c:pt idx="111">
                  <c:v>-2.2308077401171301E-15</c:v>
                </c:pt>
                <c:pt idx="112">
                  <c:v>-1.4420056522030399E-15</c:v>
                </c:pt>
                <c:pt idx="113">
                  <c:v>-5.3668381642506301E-16</c:v>
                </c:pt>
                <c:pt idx="114">
                  <c:v>7.5550999893469396E-16</c:v>
                </c:pt>
                <c:pt idx="115">
                  <c:v>3.3655956766308801E-15</c:v>
                </c:pt>
                <c:pt idx="116">
                  <c:v>4.5247154077706301E-15</c:v>
                </c:pt>
                <c:pt idx="117">
                  <c:v>3.5704045531382297E-15</c:v>
                </c:pt>
                <c:pt idx="118">
                  <c:v>4.4366736851057401E-16</c:v>
                </c:pt>
                <c:pt idx="119">
                  <c:v>8.7772855072591003E-16</c:v>
                </c:pt>
                <c:pt idx="120">
                  <c:v>1.30103564335029E-15</c:v>
                </c:pt>
                <c:pt idx="121">
                  <c:v>-1.91855045764166E-15</c:v>
                </c:pt>
                <c:pt idx="122">
                  <c:v>-5.6025111991512198E-15</c:v>
                </c:pt>
                <c:pt idx="123">
                  <c:v>-3.0140959605182802E-15</c:v>
                </c:pt>
                <c:pt idx="124">
                  <c:v>-7.3993626032946098E-16</c:v>
                </c:pt>
                <c:pt idx="125">
                  <c:v>-4.2932352035122103E-15</c:v>
                </c:pt>
                <c:pt idx="126">
                  <c:v>-7.6778931296863797E-15</c:v>
                </c:pt>
                <c:pt idx="127">
                  <c:v>-6.2092862781163298E-15</c:v>
                </c:pt>
                <c:pt idx="128">
                  <c:v>-3.3630642195152299E-15</c:v>
                </c:pt>
                <c:pt idx="129">
                  <c:v>-1.19314296517301E-15</c:v>
                </c:pt>
                <c:pt idx="130">
                  <c:v>9.060597721271879E-16</c:v>
                </c:pt>
                <c:pt idx="131">
                  <c:v>1.0300642647259401E-15</c:v>
                </c:pt>
                <c:pt idx="132">
                  <c:v>1.1080755958211901E-15</c:v>
                </c:pt>
                <c:pt idx="133">
                  <c:v>6.5720616045438998E-16</c:v>
                </c:pt>
                <c:pt idx="134">
                  <c:v>2.0574151857091598E-15</c:v>
                </c:pt>
                <c:pt idx="135">
                  <c:v>2.8584760275808099E-15</c:v>
                </c:pt>
                <c:pt idx="136">
                  <c:v>1.9084207001260101E-15</c:v>
                </c:pt>
                <c:pt idx="137">
                  <c:v>1.7817449743581298E-15</c:v>
                </c:pt>
                <c:pt idx="138">
                  <c:v>2.2068116780206602E-15</c:v>
                </c:pt>
                <c:pt idx="139">
                  <c:v>2.2930298003560399E-15</c:v>
                </c:pt>
                <c:pt idx="140">
                  <c:v>2.0189506026208299E-15</c:v>
                </c:pt>
                <c:pt idx="141">
                  <c:v>1.30003997083719E-15</c:v>
                </c:pt>
                <c:pt idx="142">
                  <c:v>1.4612798780988799E-15</c:v>
                </c:pt>
                <c:pt idx="143">
                  <c:v>2.61266143150093E-15</c:v>
                </c:pt>
                <c:pt idx="144">
                  <c:v>3.8655629965276101E-15</c:v>
                </c:pt>
                <c:pt idx="145">
                  <c:v>3.8170214759700398E-15</c:v>
                </c:pt>
                <c:pt idx="146">
                  <c:v>5.7226893625633601E-2</c:v>
                </c:pt>
                <c:pt idx="147">
                  <c:v>-0.13446309321497199</c:v>
                </c:pt>
                <c:pt idx="148">
                  <c:v>-7.2336955056093402E-2</c:v>
                </c:pt>
                <c:pt idx="149">
                  <c:v>1.3424011697324101E-2</c:v>
                </c:pt>
                <c:pt idx="150">
                  <c:v>2.9346753645473199E-2</c:v>
                </c:pt>
                <c:pt idx="151">
                  <c:v>2.5662303852078801E-2</c:v>
                </c:pt>
                <c:pt idx="152">
                  <c:v>3.0318923572570898E-3</c:v>
                </c:pt>
                <c:pt idx="153">
                  <c:v>-1.0999363149043401E-2</c:v>
                </c:pt>
                <c:pt idx="154">
                  <c:v>-9.8104021928276507E-3</c:v>
                </c:pt>
                <c:pt idx="155">
                  <c:v>6.9268741847217E-2</c:v>
                </c:pt>
                <c:pt idx="156">
                  <c:v>6.9160162154339802E-2</c:v>
                </c:pt>
                <c:pt idx="157">
                  <c:v>-0.106276816237067</c:v>
                </c:pt>
                <c:pt idx="158">
                  <c:v>-0.12898354195351999</c:v>
                </c:pt>
                <c:pt idx="159">
                  <c:v>-6.5836733619107302E-2</c:v>
                </c:pt>
                <c:pt idx="160">
                  <c:v>-6.0384382391473097E-2</c:v>
                </c:pt>
                <c:pt idx="161">
                  <c:v>-4.2736347658989003E-2</c:v>
                </c:pt>
                <c:pt idx="162">
                  <c:v>-3.8862897000055199E-2</c:v>
                </c:pt>
                <c:pt idx="163">
                  <c:v>3.7572762620550599E-3</c:v>
                </c:pt>
                <c:pt idx="164">
                  <c:v>-2.0497350476902799E-2</c:v>
                </c:pt>
                <c:pt idx="165">
                  <c:v>-1.5637025084479301E-2</c:v>
                </c:pt>
                <c:pt idx="166">
                  <c:v>-2.23583666981222E-2</c:v>
                </c:pt>
                <c:pt idx="167">
                  <c:v>-2.4844831723749902E-2</c:v>
                </c:pt>
                <c:pt idx="168">
                  <c:v>-3.8185206739476403E-2</c:v>
                </c:pt>
                <c:pt idx="169">
                  <c:v>-8.6823349569277401E-3</c:v>
                </c:pt>
                <c:pt idx="170">
                  <c:v>-1.0748253023652499E-2</c:v>
                </c:pt>
                <c:pt idx="171">
                  <c:v>-1.20854187903921E-2</c:v>
                </c:pt>
                <c:pt idx="172">
                  <c:v>6.52393516092452E-3</c:v>
                </c:pt>
                <c:pt idx="173">
                  <c:v>-3.74424439511415E-3</c:v>
                </c:pt>
                <c:pt idx="174">
                  <c:v>-7.0461312991627499E-3</c:v>
                </c:pt>
                <c:pt idx="175">
                  <c:v>-1.53255545333388E-2</c:v>
                </c:pt>
                <c:pt idx="176">
                  <c:v>1.10559601701707E-3</c:v>
                </c:pt>
                <c:pt idx="177">
                  <c:v>4.9282816702559198E-4</c:v>
                </c:pt>
                <c:pt idx="178">
                  <c:v>1.5196702458072401E-2</c:v>
                </c:pt>
                <c:pt idx="179">
                  <c:v>2.0314605479652598E-2</c:v>
                </c:pt>
                <c:pt idx="180">
                  <c:v>4.0115338075498698E-2</c:v>
                </c:pt>
                <c:pt idx="181">
                  <c:v>2.52826330861964E-2</c:v>
                </c:pt>
                <c:pt idx="182">
                  <c:v>1.8505579284341499E-2</c:v>
                </c:pt>
                <c:pt idx="183">
                  <c:v>2.10788553739132E-2</c:v>
                </c:pt>
                <c:pt idx="184">
                  <c:v>2.0933929657608801E-2</c:v>
                </c:pt>
                <c:pt idx="185">
                  <c:v>2.6504313760512599E-2</c:v>
                </c:pt>
                <c:pt idx="186">
                  <c:v>2.77114046260847E-2</c:v>
                </c:pt>
                <c:pt idx="187">
                  <c:v>2.8951104111535401E-2</c:v>
                </c:pt>
                <c:pt idx="188">
                  <c:v>2.2143108375322101E-2</c:v>
                </c:pt>
                <c:pt idx="189">
                  <c:v>-2.3539833489270402E-2</c:v>
                </c:pt>
                <c:pt idx="190">
                  <c:v>5.4586351250559398E-2</c:v>
                </c:pt>
                <c:pt idx="191">
                  <c:v>7.4670559908701306E-2</c:v>
                </c:pt>
                <c:pt idx="192">
                  <c:v>8.4363128697910794E-2</c:v>
                </c:pt>
                <c:pt idx="193">
                  <c:v>5.5966523018930597E-2</c:v>
                </c:pt>
                <c:pt idx="194">
                  <c:v>9.3163240743911899E-2</c:v>
                </c:pt>
                <c:pt idx="195">
                  <c:v>6.6452063522724494E-2</c:v>
                </c:pt>
                <c:pt idx="196">
                  <c:v>4.8624010077449901E-3</c:v>
                </c:pt>
                <c:pt idx="197">
                  <c:v>4.8529480606391E-4</c:v>
                </c:pt>
                <c:pt idx="198">
                  <c:v>4.2665785720923499E-2</c:v>
                </c:pt>
                <c:pt idx="199">
                  <c:v>5.2681811839186E-2</c:v>
                </c:pt>
                <c:pt idx="200">
                  <c:v>2.6336959553901401E-2</c:v>
                </c:pt>
                <c:pt idx="201">
                  <c:v>5.2720792029694501E-3</c:v>
                </c:pt>
                <c:pt idx="202">
                  <c:v>-1.3968889125636401E-2</c:v>
                </c:pt>
                <c:pt idx="203">
                  <c:v>-5.7384550346055899E-2</c:v>
                </c:pt>
                <c:pt idx="204">
                  <c:v>-7.8409203154198595E-2</c:v>
                </c:pt>
                <c:pt idx="205">
                  <c:v>-8.3239813602110399E-2</c:v>
                </c:pt>
                <c:pt idx="206">
                  <c:v>-7.4904484061566801E-2</c:v>
                </c:pt>
                <c:pt idx="207">
                  <c:v>-0.100367425629142</c:v>
                </c:pt>
                <c:pt idx="208">
                  <c:v>-6.75865468322258E-2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5-43CB-87EC-457F0EB5C71E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0.00E+00</c:formatCode>
                <c:ptCount val="210"/>
                <c:pt idx="0">
                  <c:v>-4.0637421872777298E-15</c:v>
                </c:pt>
                <c:pt idx="1">
                  <c:v>-2.8572172439186599E-15</c:v>
                </c:pt>
                <c:pt idx="2">
                  <c:v>-2.7999737258192799E-15</c:v>
                </c:pt>
                <c:pt idx="3">
                  <c:v>-1.7790139329956999E-15</c:v>
                </c:pt>
                <c:pt idx="4">
                  <c:v>-2.3580493591671501E-15</c:v>
                </c:pt>
                <c:pt idx="5">
                  <c:v>-2.9334293553285402E-15</c:v>
                </c:pt>
                <c:pt idx="6">
                  <c:v>-2.63377828915937E-15</c:v>
                </c:pt>
                <c:pt idx="7">
                  <c:v>-2.4008864039524102E-15</c:v>
                </c:pt>
                <c:pt idx="8">
                  <c:v>-4.0956518827155802E-15</c:v>
                </c:pt>
                <c:pt idx="9">
                  <c:v>-3.9612003821533596E-15</c:v>
                </c:pt>
                <c:pt idx="10">
                  <c:v>-4.5950314848607398E-15</c:v>
                </c:pt>
                <c:pt idx="11">
                  <c:v>-4.9091101719819899E-15</c:v>
                </c:pt>
                <c:pt idx="12">
                  <c:v>-4.8471039235726204E-15</c:v>
                </c:pt>
                <c:pt idx="13">
                  <c:v>-5.9360901341272798E-15</c:v>
                </c:pt>
                <c:pt idx="14">
                  <c:v>-4.1086808392601599E-15</c:v>
                </c:pt>
                <c:pt idx="15">
                  <c:v>-3.8057549085386303E-15</c:v>
                </c:pt>
                <c:pt idx="16">
                  <c:v>-2.9888826573004802E-15</c:v>
                </c:pt>
                <c:pt idx="17">
                  <c:v>-3.3131740296683599E-15</c:v>
                </c:pt>
                <c:pt idx="18">
                  <c:v>-2.9321969364947502E-15</c:v>
                </c:pt>
                <c:pt idx="19">
                  <c:v>-2.9793434330016798E-15</c:v>
                </c:pt>
                <c:pt idx="20">
                  <c:v>-4.09770275392611E-15</c:v>
                </c:pt>
                <c:pt idx="21">
                  <c:v>-3.7268265628510298E-15</c:v>
                </c:pt>
                <c:pt idx="22">
                  <c:v>-3.8335525134561098E-15</c:v>
                </c:pt>
                <c:pt idx="23">
                  <c:v>-4.4254080466674798E-15</c:v>
                </c:pt>
                <c:pt idx="24">
                  <c:v>-3.0968805737849399E-15</c:v>
                </c:pt>
                <c:pt idx="25">
                  <c:v>-3.9943118964269402E-15</c:v>
                </c:pt>
                <c:pt idx="26">
                  <c:v>-3.7744615512016E-15</c:v>
                </c:pt>
                <c:pt idx="27">
                  <c:v>-3.52682655258127E-15</c:v>
                </c:pt>
                <c:pt idx="28">
                  <c:v>-3.7421562958275103E-15</c:v>
                </c:pt>
                <c:pt idx="29">
                  <c:v>-3.8725705079459502E-15</c:v>
                </c:pt>
                <c:pt idx="30">
                  <c:v>-2.83267338040079E-15</c:v>
                </c:pt>
                <c:pt idx="31">
                  <c:v>-2.0817435676544999E-15</c:v>
                </c:pt>
                <c:pt idx="32">
                  <c:v>-4.20416378725923E-15</c:v>
                </c:pt>
                <c:pt idx="33">
                  <c:v>-3.8813671078018903E-15</c:v>
                </c:pt>
                <c:pt idx="34">
                  <c:v>-4.5726094468257098E-15</c:v>
                </c:pt>
                <c:pt idx="35">
                  <c:v>-4.1404321529355397E-15</c:v>
                </c:pt>
                <c:pt idx="36">
                  <c:v>-4.4752979806201799E-15</c:v>
                </c:pt>
                <c:pt idx="37">
                  <c:v>-4.2718370675800999E-15</c:v>
                </c:pt>
                <c:pt idx="38">
                  <c:v>-4.0612834169715801E-15</c:v>
                </c:pt>
                <c:pt idx="39">
                  <c:v>-5.1120229871313997E-15</c:v>
                </c:pt>
                <c:pt idx="40">
                  <c:v>-4.4350457396448897E-15</c:v>
                </c:pt>
                <c:pt idx="41">
                  <c:v>-4.3401311107053501E-15</c:v>
                </c:pt>
                <c:pt idx="42">
                  <c:v>-4.2636812366050997E-15</c:v>
                </c:pt>
                <c:pt idx="43">
                  <c:v>-4.7637431141392997E-15</c:v>
                </c:pt>
                <c:pt idx="44">
                  <c:v>-5.0543458650889399E-15</c:v>
                </c:pt>
                <c:pt idx="45">
                  <c:v>-4.67289005168077E-15</c:v>
                </c:pt>
                <c:pt idx="46">
                  <c:v>-4.0840806100177499E-15</c:v>
                </c:pt>
                <c:pt idx="47">
                  <c:v>-5.1042977847428599E-15</c:v>
                </c:pt>
                <c:pt idx="48">
                  <c:v>-4.3703893316069299E-15</c:v>
                </c:pt>
                <c:pt idx="49">
                  <c:v>-4.1583904741082598E-15</c:v>
                </c:pt>
                <c:pt idx="50">
                  <c:v>-4.5801293073544901E-15</c:v>
                </c:pt>
                <c:pt idx="51">
                  <c:v>-4.3205799048243299E-15</c:v>
                </c:pt>
                <c:pt idx="52">
                  <c:v>-5.0653798068814501E-15</c:v>
                </c:pt>
                <c:pt idx="53">
                  <c:v>-5.24438231866029E-15</c:v>
                </c:pt>
                <c:pt idx="54">
                  <c:v>-4.9095229292394596E-15</c:v>
                </c:pt>
                <c:pt idx="55">
                  <c:v>-5.1780009372335799E-15</c:v>
                </c:pt>
                <c:pt idx="56">
                  <c:v>-5.3085841955249798E-15</c:v>
                </c:pt>
                <c:pt idx="57">
                  <c:v>-4.6031286565024603E-15</c:v>
                </c:pt>
                <c:pt idx="58">
                  <c:v>-4.9044076536352998E-15</c:v>
                </c:pt>
                <c:pt idx="59">
                  <c:v>-5.2208572740611E-15</c:v>
                </c:pt>
                <c:pt idx="60">
                  <c:v>-4.92097625419156E-15</c:v>
                </c:pt>
                <c:pt idx="61">
                  <c:v>-4.3203683930893496E-15</c:v>
                </c:pt>
                <c:pt idx="62">
                  <c:v>-4.8471595474820102E-15</c:v>
                </c:pt>
                <c:pt idx="63">
                  <c:v>-5.8723956625212599E-15</c:v>
                </c:pt>
                <c:pt idx="64">
                  <c:v>-6.0173910571052997E-15</c:v>
                </c:pt>
                <c:pt idx="65">
                  <c:v>-5.5135778548629902E-15</c:v>
                </c:pt>
                <c:pt idx="66">
                  <c:v>-5.4298603169062502E-15</c:v>
                </c:pt>
                <c:pt idx="67">
                  <c:v>-5.6396981561819701E-15</c:v>
                </c:pt>
                <c:pt idx="68">
                  <c:v>-5.9364062304146999E-15</c:v>
                </c:pt>
                <c:pt idx="69">
                  <c:v>-6.5317941112805299E-15</c:v>
                </c:pt>
                <c:pt idx="70">
                  <c:v>-7.08870302673683E-15</c:v>
                </c:pt>
                <c:pt idx="71">
                  <c:v>-7.1266961630645798E-15</c:v>
                </c:pt>
                <c:pt idx="72">
                  <c:v>-7.8099945626604804E-15</c:v>
                </c:pt>
                <c:pt idx="73">
                  <c:v>-8.2581347503011704E-15</c:v>
                </c:pt>
                <c:pt idx="74">
                  <c:v>-8.8509221186413507E-15</c:v>
                </c:pt>
                <c:pt idx="75">
                  <c:v>-7.4694973168632801E-15</c:v>
                </c:pt>
                <c:pt idx="76">
                  <c:v>-7.1921771022803095E-15</c:v>
                </c:pt>
                <c:pt idx="77">
                  <c:v>-7.0724628218517997E-15</c:v>
                </c:pt>
                <c:pt idx="78">
                  <c:v>-6.3788577213038097E-15</c:v>
                </c:pt>
                <c:pt idx="79">
                  <c:v>-7.5847169097476297E-15</c:v>
                </c:pt>
                <c:pt idx="80">
                  <c:v>-7.4875350466786497E-15</c:v>
                </c:pt>
                <c:pt idx="81">
                  <c:v>-9.2368549158798695E-15</c:v>
                </c:pt>
                <c:pt idx="82">
                  <c:v>-8.2326996726716194E-15</c:v>
                </c:pt>
                <c:pt idx="83">
                  <c:v>-7.11742657950667E-15</c:v>
                </c:pt>
                <c:pt idx="84">
                  <c:v>-7.0155946544850797E-15</c:v>
                </c:pt>
                <c:pt idx="85">
                  <c:v>-4.8605604969746002E-15</c:v>
                </c:pt>
                <c:pt idx="86">
                  <c:v>-5.2277509202244101E-15</c:v>
                </c:pt>
                <c:pt idx="87">
                  <c:v>-5.1641050596714697E-15</c:v>
                </c:pt>
                <c:pt idx="88">
                  <c:v>-5.0280426642596902E-15</c:v>
                </c:pt>
                <c:pt idx="89">
                  <c:v>-5.6047765734828203E-15</c:v>
                </c:pt>
                <c:pt idx="90">
                  <c:v>-6.0905465279760197E-15</c:v>
                </c:pt>
                <c:pt idx="91">
                  <c:v>-6.6842524405954701E-15</c:v>
                </c:pt>
                <c:pt idx="92">
                  <c:v>-6.8448099178722103E-15</c:v>
                </c:pt>
                <c:pt idx="93">
                  <c:v>-6.7164677580835102E-15</c:v>
                </c:pt>
                <c:pt idx="94">
                  <c:v>-7.22264515168513E-15</c:v>
                </c:pt>
                <c:pt idx="95">
                  <c:v>-6.8951612015061796E-15</c:v>
                </c:pt>
                <c:pt idx="96">
                  <c:v>-6.2852730030401097E-15</c:v>
                </c:pt>
                <c:pt idx="97">
                  <c:v>-6.9510023685340202E-15</c:v>
                </c:pt>
                <c:pt idx="98">
                  <c:v>-7.2491079347299299E-15</c:v>
                </c:pt>
                <c:pt idx="99">
                  <c:v>-7.9563278421644498E-15</c:v>
                </c:pt>
                <c:pt idx="100">
                  <c:v>-8.3996948289552505E-15</c:v>
                </c:pt>
                <c:pt idx="101">
                  <c:v>-7.7331535152303995E-15</c:v>
                </c:pt>
                <c:pt idx="102">
                  <c:v>-6.9682508511386499E-15</c:v>
                </c:pt>
                <c:pt idx="103">
                  <c:v>-6.6666148642544298E-15</c:v>
                </c:pt>
                <c:pt idx="104">
                  <c:v>-7.4722445868194202E-15</c:v>
                </c:pt>
                <c:pt idx="105">
                  <c:v>-7.4928938946133606E-15</c:v>
                </c:pt>
                <c:pt idx="106">
                  <c:v>-5.7108134608682002E-15</c:v>
                </c:pt>
                <c:pt idx="107">
                  <c:v>-2.5671058105825E-15</c:v>
                </c:pt>
                <c:pt idx="108">
                  <c:v>-4.7882129121229099E-15</c:v>
                </c:pt>
                <c:pt idx="109">
                  <c:v>-8.56749701892529E-15</c:v>
                </c:pt>
                <c:pt idx="110">
                  <c:v>-9.10085588152086E-15</c:v>
                </c:pt>
                <c:pt idx="111">
                  <c:v>-8.0153342367522605E-15</c:v>
                </c:pt>
                <c:pt idx="112">
                  <c:v>-6.8906318008675003E-15</c:v>
                </c:pt>
                <c:pt idx="113">
                  <c:v>-5.4401111216464101E-15</c:v>
                </c:pt>
                <c:pt idx="114">
                  <c:v>-3.1226792880718802E-15</c:v>
                </c:pt>
                <c:pt idx="115">
                  <c:v>-1.5394353276421E-15</c:v>
                </c:pt>
                <c:pt idx="116">
                  <c:v>-2.3317137132673399E-15</c:v>
                </c:pt>
                <c:pt idx="117">
                  <c:v>-5.4064714604424699E-15</c:v>
                </c:pt>
                <c:pt idx="118">
                  <c:v>-5.2750255013993999E-15</c:v>
                </c:pt>
                <c:pt idx="119">
                  <c:v>-4.8427746466927996E-15</c:v>
                </c:pt>
                <c:pt idx="120">
                  <c:v>-8.1577122848361293E-15</c:v>
                </c:pt>
                <c:pt idx="121">
                  <c:v>-1.19699905235202E-14</c:v>
                </c:pt>
                <c:pt idx="122">
                  <c:v>-9.8887121438899703E-15</c:v>
                </c:pt>
                <c:pt idx="123">
                  <c:v>-7.6701260842431406E-15</c:v>
                </c:pt>
                <c:pt idx="124">
                  <c:v>-1.12660537443122E-14</c:v>
                </c:pt>
                <c:pt idx="125">
                  <c:v>-1.52502410153929E-14</c:v>
                </c:pt>
                <c:pt idx="126">
                  <c:v>-1.3461192368999201E-14</c:v>
                </c:pt>
                <c:pt idx="127">
                  <c:v>-1.08300532422036E-14</c:v>
                </c:pt>
                <c:pt idx="128">
                  <c:v>-8.5364726211782994E-15</c:v>
                </c:pt>
                <c:pt idx="129">
                  <c:v>-6.6142826848692899E-15</c:v>
                </c:pt>
                <c:pt idx="130">
                  <c:v>-6.34337833073737E-15</c:v>
                </c:pt>
                <c:pt idx="131">
                  <c:v>-6.2955945168552701E-15</c:v>
                </c:pt>
                <c:pt idx="132">
                  <c:v>-6.7279977227297499E-15</c:v>
                </c:pt>
                <c:pt idx="133">
                  <c:v>-5.2161311534714002E-15</c:v>
                </c:pt>
                <c:pt idx="134">
                  <c:v>-4.7152443035683102E-15</c:v>
                </c:pt>
                <c:pt idx="135">
                  <c:v>-5.5769725491912597E-15</c:v>
                </c:pt>
                <c:pt idx="136">
                  <c:v>-5.5776484407036802E-15</c:v>
                </c:pt>
                <c:pt idx="137">
                  <c:v>-5.2933043763304299E-15</c:v>
                </c:pt>
                <c:pt idx="138">
                  <c:v>-5.3287860177159703E-15</c:v>
                </c:pt>
                <c:pt idx="139">
                  <c:v>-5.4823221052534396E-15</c:v>
                </c:pt>
                <c:pt idx="140">
                  <c:v>-5.8984503149739299E-15</c:v>
                </c:pt>
                <c:pt idx="141">
                  <c:v>-5.73085399528357E-15</c:v>
                </c:pt>
                <c:pt idx="142">
                  <c:v>-4.0269544317491197E-15</c:v>
                </c:pt>
                <c:pt idx="143">
                  <c:v>-3.1597492877507401E-15</c:v>
                </c:pt>
                <c:pt idx="144">
                  <c:v>-2.3516120819753901E-15</c:v>
                </c:pt>
                <c:pt idx="145">
                  <c:v>-3.9188919983679798E-15</c:v>
                </c:pt>
                <c:pt idx="146">
                  <c:v>-4.5349996795812003E-2</c:v>
                </c:pt>
                <c:pt idx="147">
                  <c:v>8.5426887756869293E-3</c:v>
                </c:pt>
                <c:pt idx="148">
                  <c:v>2.86891305948547E-2</c:v>
                </c:pt>
                <c:pt idx="149">
                  <c:v>8.1292299040489999E-2</c:v>
                </c:pt>
                <c:pt idx="150">
                  <c:v>0.111976139137129</c:v>
                </c:pt>
                <c:pt idx="151">
                  <c:v>8.6055390675363899E-2</c:v>
                </c:pt>
                <c:pt idx="152">
                  <c:v>2.2125389608124199E-2</c:v>
                </c:pt>
                <c:pt idx="153">
                  <c:v>2.5502411797381101E-2</c:v>
                </c:pt>
                <c:pt idx="154">
                  <c:v>3.5831855032917699E-2</c:v>
                </c:pt>
                <c:pt idx="155">
                  <c:v>0.122371067463064</c:v>
                </c:pt>
                <c:pt idx="156">
                  <c:v>0.12986876977765999</c:v>
                </c:pt>
                <c:pt idx="157">
                  <c:v>-1.5526624012674701E-2</c:v>
                </c:pt>
                <c:pt idx="158">
                  <c:v>-3.8898615110103403E-2</c:v>
                </c:pt>
                <c:pt idx="159">
                  <c:v>-2.6995907733456202E-2</c:v>
                </c:pt>
                <c:pt idx="160">
                  <c:v>-2.72724050014229E-2</c:v>
                </c:pt>
                <c:pt idx="161">
                  <c:v>-3.07163023404734E-2</c:v>
                </c:pt>
                <c:pt idx="162">
                  <c:v>-2.0869598223992199E-2</c:v>
                </c:pt>
                <c:pt idx="163">
                  <c:v>3.5668096554139499E-3</c:v>
                </c:pt>
                <c:pt idx="164">
                  <c:v>-7.5309164886310197E-3</c:v>
                </c:pt>
                <c:pt idx="165">
                  <c:v>3.9178628616992096E-3</c:v>
                </c:pt>
                <c:pt idx="166">
                  <c:v>-3.1019157350617201E-3</c:v>
                </c:pt>
                <c:pt idx="167">
                  <c:v>-9.2004596934694895E-3</c:v>
                </c:pt>
                <c:pt idx="168">
                  <c:v>-1.05152140473645E-2</c:v>
                </c:pt>
                <c:pt idx="169">
                  <c:v>-1.50925334071883E-2</c:v>
                </c:pt>
                <c:pt idx="170">
                  <c:v>-1.4370658176801301E-2</c:v>
                </c:pt>
                <c:pt idx="171">
                  <c:v>-7.7483124701273496E-3</c:v>
                </c:pt>
                <c:pt idx="172">
                  <c:v>4.8617256572565104E-3</c:v>
                </c:pt>
                <c:pt idx="173">
                  <c:v>-1.4612873290407899E-2</c:v>
                </c:pt>
                <c:pt idx="174">
                  <c:v>-1.7607036554725598E-2</c:v>
                </c:pt>
                <c:pt idx="175">
                  <c:v>-3.3798704229200997E-2</c:v>
                </c:pt>
                <c:pt idx="176">
                  <c:v>-2.4214055035818499E-2</c:v>
                </c:pt>
                <c:pt idx="177">
                  <c:v>-2.09133975965962E-2</c:v>
                </c:pt>
                <c:pt idx="178">
                  <c:v>-9.4659213761423E-3</c:v>
                </c:pt>
                <c:pt idx="179">
                  <c:v>-4.3472473613882104E-3</c:v>
                </c:pt>
                <c:pt idx="180">
                  <c:v>1.24319817191076E-2</c:v>
                </c:pt>
                <c:pt idx="181">
                  <c:v>-7.2890687468998901E-3</c:v>
                </c:pt>
                <c:pt idx="182">
                  <c:v>-7.4900913461892196E-3</c:v>
                </c:pt>
                <c:pt idx="183">
                  <c:v>-7.2954694512221202E-3</c:v>
                </c:pt>
                <c:pt idx="184">
                  <c:v>-8.0863420557751899E-3</c:v>
                </c:pt>
                <c:pt idx="185">
                  <c:v>-7.7650974262498899E-3</c:v>
                </c:pt>
                <c:pt idx="186">
                  <c:v>2.8598275504134502E-3</c:v>
                </c:pt>
                <c:pt idx="187">
                  <c:v>-2.7804680765932701E-4</c:v>
                </c:pt>
                <c:pt idx="188">
                  <c:v>-1.0784820112536701E-3</c:v>
                </c:pt>
                <c:pt idx="189">
                  <c:v>-4.3930520956773897E-2</c:v>
                </c:pt>
                <c:pt idx="190">
                  <c:v>9.4415989209323398E-3</c:v>
                </c:pt>
                <c:pt idx="191">
                  <c:v>1.55194953052836E-2</c:v>
                </c:pt>
                <c:pt idx="192">
                  <c:v>1.9591444071004199E-2</c:v>
                </c:pt>
                <c:pt idx="193">
                  <c:v>1.02821646243793E-2</c:v>
                </c:pt>
                <c:pt idx="194">
                  <c:v>2.0449340275215899E-2</c:v>
                </c:pt>
                <c:pt idx="195">
                  <c:v>1.467848270858E-2</c:v>
                </c:pt>
                <c:pt idx="196">
                  <c:v>-1.608339763355E-2</c:v>
                </c:pt>
                <c:pt idx="197">
                  <c:v>-2.2048315115871801E-2</c:v>
                </c:pt>
                <c:pt idx="198">
                  <c:v>3.6869667424496901E-3</c:v>
                </c:pt>
                <c:pt idx="199">
                  <c:v>2.8103068076763001E-2</c:v>
                </c:pt>
                <c:pt idx="200">
                  <c:v>2.1267732258220502E-2</c:v>
                </c:pt>
                <c:pt idx="201">
                  <c:v>-1.53635458013301E-3</c:v>
                </c:pt>
                <c:pt idx="202">
                  <c:v>-4.4615092538914103E-2</c:v>
                </c:pt>
                <c:pt idx="203">
                  <c:v>-6.2868283828858298E-2</c:v>
                </c:pt>
                <c:pt idx="204">
                  <c:v>-6.6645298940104195E-2</c:v>
                </c:pt>
                <c:pt idx="205">
                  <c:v>-6.3828982599684503E-2</c:v>
                </c:pt>
                <c:pt idx="206">
                  <c:v>-7.6300412987508198E-2</c:v>
                </c:pt>
                <c:pt idx="207">
                  <c:v>-6.1642026363530097E-2</c:v>
                </c:pt>
                <c:pt idx="208">
                  <c:v>-4.0001519028127902E-2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5-43CB-87EC-457F0EB5C71E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0.00E+00</c:formatCode>
                <c:ptCount val="210"/>
                <c:pt idx="0">
                  <c:v>-7.7242506491572196E-15</c:v>
                </c:pt>
                <c:pt idx="1">
                  <c:v>-7.2602505563837096E-15</c:v>
                </c:pt>
                <c:pt idx="2">
                  <c:v>-6.2051304569703101E-15</c:v>
                </c:pt>
                <c:pt idx="3">
                  <c:v>-7.4373858940722892E-15</c:v>
                </c:pt>
                <c:pt idx="4">
                  <c:v>-7.60397650831116E-15</c:v>
                </c:pt>
                <c:pt idx="5">
                  <c:v>-7.6070683164251296E-15</c:v>
                </c:pt>
                <c:pt idx="6">
                  <c:v>-7.7697419295770305E-15</c:v>
                </c:pt>
                <c:pt idx="7">
                  <c:v>-8.6493955309083005E-15</c:v>
                </c:pt>
                <c:pt idx="8">
                  <c:v>-9.7243500143690504E-15</c:v>
                </c:pt>
                <c:pt idx="9">
                  <c:v>-8.5412235969347907E-15</c:v>
                </c:pt>
                <c:pt idx="10">
                  <c:v>-1.02872269011168E-14</c:v>
                </c:pt>
                <c:pt idx="11">
                  <c:v>-9.3953792198066204E-15</c:v>
                </c:pt>
                <c:pt idx="12">
                  <c:v>-1.10466130531715E-14</c:v>
                </c:pt>
                <c:pt idx="13">
                  <c:v>-9.2162229252039694E-15</c:v>
                </c:pt>
                <c:pt idx="14">
                  <c:v>-9.0118580537714501E-15</c:v>
                </c:pt>
                <c:pt idx="15">
                  <c:v>-7.9626092738543195E-15</c:v>
                </c:pt>
                <c:pt idx="16">
                  <c:v>-8.09339858733159E-15</c:v>
                </c:pt>
                <c:pt idx="17">
                  <c:v>-8.5065815277993305E-15</c:v>
                </c:pt>
                <c:pt idx="18">
                  <c:v>-8.5930002149910699E-15</c:v>
                </c:pt>
                <c:pt idx="19">
                  <c:v>-8.7426392944754798E-15</c:v>
                </c:pt>
                <c:pt idx="20">
                  <c:v>-9.7091872278832795E-15</c:v>
                </c:pt>
                <c:pt idx="21">
                  <c:v>-9.5969919564072105E-15</c:v>
                </c:pt>
                <c:pt idx="22">
                  <c:v>-9.3972343246657595E-15</c:v>
                </c:pt>
                <c:pt idx="23">
                  <c:v>-9.0020782649587E-15</c:v>
                </c:pt>
                <c:pt idx="24">
                  <c:v>-9.4562865397174595E-15</c:v>
                </c:pt>
                <c:pt idx="25">
                  <c:v>-9.6865980592948305E-15</c:v>
                </c:pt>
                <c:pt idx="26">
                  <c:v>-8.8897603328384898E-15</c:v>
                </c:pt>
                <c:pt idx="27">
                  <c:v>-1.0792592664145601E-14</c:v>
                </c:pt>
                <c:pt idx="28">
                  <c:v>-9.1984246548147802E-15</c:v>
                </c:pt>
                <c:pt idx="29">
                  <c:v>-9.46567043728141E-15</c:v>
                </c:pt>
                <c:pt idx="30">
                  <c:v>-8.7839334523786003E-15</c:v>
                </c:pt>
                <c:pt idx="31">
                  <c:v>-1.07183803402659E-14</c:v>
                </c:pt>
                <c:pt idx="32">
                  <c:v>-1.06055955458761E-14</c:v>
                </c:pt>
                <c:pt idx="33">
                  <c:v>-1.09781591622709E-14</c:v>
                </c:pt>
                <c:pt idx="34">
                  <c:v>-1.1400062713447999E-14</c:v>
                </c:pt>
                <c:pt idx="35">
                  <c:v>-1.0963447806233501E-14</c:v>
                </c:pt>
                <c:pt idx="36">
                  <c:v>-1.1540673771931599E-14</c:v>
                </c:pt>
                <c:pt idx="37">
                  <c:v>-1.15718566069425E-14</c:v>
                </c:pt>
                <c:pt idx="38">
                  <c:v>-1.3089399618296501E-14</c:v>
                </c:pt>
                <c:pt idx="39">
                  <c:v>-1.20960704053464E-14</c:v>
                </c:pt>
                <c:pt idx="40">
                  <c:v>-1.17043746291378E-14</c:v>
                </c:pt>
                <c:pt idx="41">
                  <c:v>-1.2160964487915E-14</c:v>
                </c:pt>
                <c:pt idx="42">
                  <c:v>-1.31366764551781E-14</c:v>
                </c:pt>
                <c:pt idx="43">
                  <c:v>-1.2720994030863699E-14</c:v>
                </c:pt>
                <c:pt idx="44">
                  <c:v>-1.2598024667150501E-14</c:v>
                </c:pt>
                <c:pt idx="45">
                  <c:v>-1.29483280169219E-14</c:v>
                </c:pt>
                <c:pt idx="46">
                  <c:v>-1.3461758778583E-14</c:v>
                </c:pt>
                <c:pt idx="47">
                  <c:v>-1.34489858800198E-14</c:v>
                </c:pt>
                <c:pt idx="48">
                  <c:v>-1.27028715164302E-14</c:v>
                </c:pt>
                <c:pt idx="49">
                  <c:v>-1.3176453643485101E-14</c:v>
                </c:pt>
                <c:pt idx="50">
                  <c:v>-1.31442930861519E-14</c:v>
                </c:pt>
                <c:pt idx="51">
                  <c:v>-1.4748919872505401E-14</c:v>
                </c:pt>
                <c:pt idx="52">
                  <c:v>-1.4375352801636698E-14</c:v>
                </c:pt>
                <c:pt idx="53">
                  <c:v>-1.4412925348826999E-14</c:v>
                </c:pt>
                <c:pt idx="54">
                  <c:v>-1.4379982468456801E-14</c:v>
                </c:pt>
                <c:pt idx="55">
                  <c:v>-1.5302701263066401E-14</c:v>
                </c:pt>
                <c:pt idx="56">
                  <c:v>-1.41341128668795E-14</c:v>
                </c:pt>
                <c:pt idx="57">
                  <c:v>-1.48599603917178E-14</c:v>
                </c:pt>
                <c:pt idx="58">
                  <c:v>-1.5039233420229199E-14</c:v>
                </c:pt>
                <c:pt idx="59">
                  <c:v>-1.55491732748029E-14</c:v>
                </c:pt>
                <c:pt idx="60">
                  <c:v>-1.4994348443557501E-14</c:v>
                </c:pt>
                <c:pt idx="61">
                  <c:v>-1.5839148963317599E-14</c:v>
                </c:pt>
                <c:pt idx="62">
                  <c:v>-1.65311859357046E-14</c:v>
                </c:pt>
                <c:pt idx="63">
                  <c:v>-1.7207763582099599E-14</c:v>
                </c:pt>
                <c:pt idx="64">
                  <c:v>-1.6854478055797899E-14</c:v>
                </c:pt>
                <c:pt idx="65">
                  <c:v>-1.699121369749E-14</c:v>
                </c:pt>
                <c:pt idx="66">
                  <c:v>-1.70032215617493E-14</c:v>
                </c:pt>
                <c:pt idx="67">
                  <c:v>-1.7692875070929799E-14</c:v>
                </c:pt>
                <c:pt idx="68">
                  <c:v>-1.7941897283007601E-14</c:v>
                </c:pt>
                <c:pt idx="69">
                  <c:v>-1.8996683654184999E-14</c:v>
                </c:pt>
                <c:pt idx="70">
                  <c:v>-1.84013127640696E-14</c:v>
                </c:pt>
                <c:pt idx="71">
                  <c:v>-1.8980417356884601E-14</c:v>
                </c:pt>
                <c:pt idx="72">
                  <c:v>-1.9786463960217801E-14</c:v>
                </c:pt>
                <c:pt idx="73">
                  <c:v>-2.01897534590107E-14</c:v>
                </c:pt>
                <c:pt idx="74">
                  <c:v>-1.93181775414767E-14</c:v>
                </c:pt>
                <c:pt idx="75">
                  <c:v>-1.80491659679374E-14</c:v>
                </c:pt>
                <c:pt idx="76">
                  <c:v>-1.8641626012888801E-14</c:v>
                </c:pt>
                <c:pt idx="77">
                  <c:v>-1.8070677925166701E-14</c:v>
                </c:pt>
                <c:pt idx="78">
                  <c:v>-1.8433887820587399E-14</c:v>
                </c:pt>
                <c:pt idx="79">
                  <c:v>-1.8623732286115399E-14</c:v>
                </c:pt>
                <c:pt idx="80">
                  <c:v>-1.9536843300507501E-14</c:v>
                </c:pt>
                <c:pt idx="81">
                  <c:v>-2.03415048858987E-14</c:v>
                </c:pt>
                <c:pt idx="82">
                  <c:v>-1.8013346678749801E-14</c:v>
                </c:pt>
                <c:pt idx="83">
                  <c:v>-1.7928176630123199E-14</c:v>
                </c:pt>
                <c:pt idx="84">
                  <c:v>-1.6410159192314601E-14</c:v>
                </c:pt>
                <c:pt idx="85">
                  <c:v>-1.6532965592694901E-14</c:v>
                </c:pt>
                <c:pt idx="86">
                  <c:v>-1.6820349467421201E-14</c:v>
                </c:pt>
                <c:pt idx="87">
                  <c:v>-1.6563493945350799E-14</c:v>
                </c:pt>
                <c:pt idx="88">
                  <c:v>-1.73930941267731E-14</c:v>
                </c:pt>
                <c:pt idx="89">
                  <c:v>-1.78792683763796E-14</c:v>
                </c:pt>
                <c:pt idx="90">
                  <c:v>-1.8338683805523898E-14</c:v>
                </c:pt>
                <c:pt idx="91">
                  <c:v>-1.8675495757666299E-14</c:v>
                </c:pt>
                <c:pt idx="92">
                  <c:v>-1.89437541743772E-14</c:v>
                </c:pt>
                <c:pt idx="93">
                  <c:v>-1.88253492925627E-14</c:v>
                </c:pt>
                <c:pt idx="94">
                  <c:v>-1.89028440016277E-14</c:v>
                </c:pt>
                <c:pt idx="95">
                  <c:v>-1.8595643890888101E-14</c:v>
                </c:pt>
                <c:pt idx="96">
                  <c:v>-1.8337002993988199E-14</c:v>
                </c:pt>
                <c:pt idx="97">
                  <c:v>-1.8564941277662998E-14</c:v>
                </c:pt>
                <c:pt idx="98">
                  <c:v>-1.92774602051435E-14</c:v>
                </c:pt>
                <c:pt idx="99">
                  <c:v>-2.0498383822530699E-14</c:v>
                </c:pt>
                <c:pt idx="100">
                  <c:v>-1.9653168453396699E-14</c:v>
                </c:pt>
                <c:pt idx="101">
                  <c:v>-1.9343535545714401E-14</c:v>
                </c:pt>
                <c:pt idx="102">
                  <c:v>-1.8179889406878901E-14</c:v>
                </c:pt>
                <c:pt idx="103">
                  <c:v>-1.88507781978044E-14</c:v>
                </c:pt>
                <c:pt idx="104">
                  <c:v>-1.9192049628424399E-14</c:v>
                </c:pt>
                <c:pt idx="105">
                  <c:v>-1.7998193098390401E-14</c:v>
                </c:pt>
                <c:pt idx="106">
                  <c:v>-1.5261562169499301E-14</c:v>
                </c:pt>
                <c:pt idx="107">
                  <c:v>-1.6391274454905099E-14</c:v>
                </c:pt>
                <c:pt idx="108">
                  <c:v>-2.0422489440230899E-14</c:v>
                </c:pt>
                <c:pt idx="109">
                  <c:v>-2.0629946691739701E-14</c:v>
                </c:pt>
                <c:pt idx="110">
                  <c:v>-1.9955442460617099E-14</c:v>
                </c:pt>
                <c:pt idx="111">
                  <c:v>-1.8447797233599099E-14</c:v>
                </c:pt>
                <c:pt idx="112">
                  <c:v>-1.7473278310915399E-14</c:v>
                </c:pt>
                <c:pt idx="113">
                  <c:v>-1.5798540255362802E-14</c:v>
                </c:pt>
                <c:pt idx="114">
                  <c:v>-1.5691723038007299E-14</c:v>
                </c:pt>
                <c:pt idx="115">
                  <c:v>-1.5917574086978E-14</c:v>
                </c:pt>
                <c:pt idx="116">
                  <c:v>-1.9347920638404699E-14</c:v>
                </c:pt>
                <c:pt idx="117">
                  <c:v>-1.9958066811291E-14</c:v>
                </c:pt>
                <c:pt idx="118">
                  <c:v>-2.00166322181907E-14</c:v>
                </c:pt>
                <c:pt idx="119">
                  <c:v>-2.23270289962327E-14</c:v>
                </c:pt>
                <c:pt idx="120">
                  <c:v>-2.61378050659232E-14</c:v>
                </c:pt>
                <c:pt idx="121">
                  <c:v>-2.4525052583778002E-14</c:v>
                </c:pt>
                <c:pt idx="122">
                  <c:v>-2.2130666580868201E-14</c:v>
                </c:pt>
                <c:pt idx="123">
                  <c:v>-2.4286647173681099E-14</c:v>
                </c:pt>
                <c:pt idx="124">
                  <c:v>-2.7260407882323001E-14</c:v>
                </c:pt>
                <c:pt idx="125">
                  <c:v>-2.56687441678367E-14</c:v>
                </c:pt>
                <c:pt idx="126">
                  <c:v>-2.21281874336605E-14</c:v>
                </c:pt>
                <c:pt idx="127">
                  <c:v>-2.0204101936344499E-14</c:v>
                </c:pt>
                <c:pt idx="128">
                  <c:v>-1.7958664458766301E-14</c:v>
                </c:pt>
                <c:pt idx="129">
                  <c:v>-1.7861397662486101E-14</c:v>
                </c:pt>
                <c:pt idx="130">
                  <c:v>-1.7416772496455301E-14</c:v>
                </c:pt>
                <c:pt idx="131">
                  <c:v>-1.81209838024537E-14</c:v>
                </c:pt>
                <c:pt idx="132">
                  <c:v>-1.6815390709068999E-14</c:v>
                </c:pt>
                <c:pt idx="133">
                  <c:v>-1.60253729233778E-14</c:v>
                </c:pt>
                <c:pt idx="134">
                  <c:v>-1.7335670954385499E-14</c:v>
                </c:pt>
                <c:pt idx="135">
                  <c:v>-1.7298491618301099E-14</c:v>
                </c:pt>
                <c:pt idx="136">
                  <c:v>-1.6617788658527001E-14</c:v>
                </c:pt>
                <c:pt idx="137">
                  <c:v>-1.6925792137481499E-14</c:v>
                </c:pt>
                <c:pt idx="138">
                  <c:v>-1.7011581092782599E-14</c:v>
                </c:pt>
                <c:pt idx="139">
                  <c:v>-1.7146264498443699E-14</c:v>
                </c:pt>
                <c:pt idx="140">
                  <c:v>-1.6954322632788799E-14</c:v>
                </c:pt>
                <c:pt idx="141">
                  <c:v>-1.60346030495447E-14</c:v>
                </c:pt>
                <c:pt idx="142">
                  <c:v>-1.4985715065950399E-14</c:v>
                </c:pt>
                <c:pt idx="143">
                  <c:v>-1.5646211280284099E-14</c:v>
                </c:pt>
                <c:pt idx="144">
                  <c:v>-1.6436028412601901E-14</c:v>
                </c:pt>
                <c:pt idx="145">
                  <c:v>-1.9226514479939999E-14</c:v>
                </c:pt>
                <c:pt idx="146">
                  <c:v>4.0063362569715596E-3</c:v>
                </c:pt>
                <c:pt idx="147">
                  <c:v>2.0965192512896299E-2</c:v>
                </c:pt>
                <c:pt idx="148">
                  <c:v>6.11328708128651E-2</c:v>
                </c:pt>
                <c:pt idx="149">
                  <c:v>0.103927505875065</c:v>
                </c:pt>
                <c:pt idx="150">
                  <c:v>0.12854044713467899</c:v>
                </c:pt>
                <c:pt idx="151">
                  <c:v>9.6898317648121304E-2</c:v>
                </c:pt>
                <c:pt idx="152">
                  <c:v>2.5268455877667E-2</c:v>
                </c:pt>
                <c:pt idx="153">
                  <c:v>2.4168256806207399E-2</c:v>
                </c:pt>
                <c:pt idx="154">
                  <c:v>3.5747119004521002E-2</c:v>
                </c:pt>
                <c:pt idx="155">
                  <c:v>0.11257699150287</c:v>
                </c:pt>
                <c:pt idx="156">
                  <c:v>0.10959634805117301</c:v>
                </c:pt>
                <c:pt idx="157">
                  <c:v>-8.0079231559195101E-3</c:v>
                </c:pt>
                <c:pt idx="158">
                  <c:v>-3.0658526346334401E-2</c:v>
                </c:pt>
                <c:pt idx="159">
                  <c:v>-2.1858789835135999E-2</c:v>
                </c:pt>
                <c:pt idx="160">
                  <c:v>-2.30192811574986E-2</c:v>
                </c:pt>
                <c:pt idx="161">
                  <c:v>-2.6152676973042799E-2</c:v>
                </c:pt>
                <c:pt idx="162">
                  <c:v>-1.92594193150987E-2</c:v>
                </c:pt>
                <c:pt idx="163">
                  <c:v>4.5865883919554403E-3</c:v>
                </c:pt>
                <c:pt idx="164">
                  <c:v>-4.3997561971062102E-3</c:v>
                </c:pt>
                <c:pt idx="165">
                  <c:v>1.11676902193081E-2</c:v>
                </c:pt>
                <c:pt idx="166">
                  <c:v>-1.8822727247913499E-3</c:v>
                </c:pt>
                <c:pt idx="167">
                  <c:v>-9.7465322353347105E-3</c:v>
                </c:pt>
                <c:pt idx="168">
                  <c:v>-8.6164031832529197E-3</c:v>
                </c:pt>
                <c:pt idx="169">
                  <c:v>-1.4111521097672299E-2</c:v>
                </c:pt>
                <c:pt idx="170">
                  <c:v>-1.05923622426933E-2</c:v>
                </c:pt>
                <c:pt idx="171">
                  <c:v>-4.9668218344529899E-3</c:v>
                </c:pt>
                <c:pt idx="172">
                  <c:v>5.6627193241498598E-3</c:v>
                </c:pt>
                <c:pt idx="173">
                  <c:v>-1.37599926598345E-2</c:v>
                </c:pt>
                <c:pt idx="174">
                  <c:v>-1.1886343940906201E-2</c:v>
                </c:pt>
                <c:pt idx="175">
                  <c:v>-2.31849183314362E-2</c:v>
                </c:pt>
                <c:pt idx="176">
                  <c:v>-2.06514481388285E-2</c:v>
                </c:pt>
                <c:pt idx="177">
                  <c:v>-1.8533305079843701E-2</c:v>
                </c:pt>
                <c:pt idx="178">
                  <c:v>-6.8075324106348202E-3</c:v>
                </c:pt>
                <c:pt idx="179">
                  <c:v>-1.3756467265364099E-3</c:v>
                </c:pt>
                <c:pt idx="180">
                  <c:v>1.4255370366757E-2</c:v>
                </c:pt>
                <c:pt idx="181">
                  <c:v>-3.96404034353489E-3</c:v>
                </c:pt>
                <c:pt idx="182">
                  <c:v>-4.3480769213378604E-3</c:v>
                </c:pt>
                <c:pt idx="183">
                  <c:v>-2.87897739027151E-3</c:v>
                </c:pt>
                <c:pt idx="184">
                  <c:v>-3.3309312013625001E-3</c:v>
                </c:pt>
                <c:pt idx="185">
                  <c:v>-5.5817785638670701E-3</c:v>
                </c:pt>
                <c:pt idx="186">
                  <c:v>5.77244150583068E-3</c:v>
                </c:pt>
                <c:pt idx="187">
                  <c:v>2.4186886295406301E-3</c:v>
                </c:pt>
                <c:pt idx="188">
                  <c:v>-5.3556015827892504E-4</c:v>
                </c:pt>
                <c:pt idx="189">
                  <c:v>-3.4507523967439703E-2</c:v>
                </c:pt>
                <c:pt idx="190">
                  <c:v>7.6421779336978603E-3</c:v>
                </c:pt>
                <c:pt idx="191">
                  <c:v>1.12838716480738E-2</c:v>
                </c:pt>
                <c:pt idx="192">
                  <c:v>1.06431918041549E-2</c:v>
                </c:pt>
                <c:pt idx="193">
                  <c:v>6.2814494103950198E-3</c:v>
                </c:pt>
                <c:pt idx="194">
                  <c:v>9.2502667341203305E-3</c:v>
                </c:pt>
                <c:pt idx="195">
                  <c:v>6.7423586298131404E-3</c:v>
                </c:pt>
                <c:pt idx="196">
                  <c:v>-8.3615966837928598E-3</c:v>
                </c:pt>
                <c:pt idx="197">
                  <c:v>-1.4181472723486599E-2</c:v>
                </c:pt>
                <c:pt idx="198">
                  <c:v>3.0756579729126102E-3</c:v>
                </c:pt>
                <c:pt idx="199">
                  <c:v>2.90171835943774E-2</c:v>
                </c:pt>
                <c:pt idx="200">
                  <c:v>1.33048182679361E-2</c:v>
                </c:pt>
                <c:pt idx="201">
                  <c:v>-3.2880902326557701E-2</c:v>
                </c:pt>
                <c:pt idx="202">
                  <c:v>-5.2902083991186802E-2</c:v>
                </c:pt>
                <c:pt idx="203">
                  <c:v>-5.3595260096418101E-2</c:v>
                </c:pt>
                <c:pt idx="204">
                  <c:v>-5.0080235150073198E-2</c:v>
                </c:pt>
                <c:pt idx="205">
                  <c:v>-6.1864418279370302E-2</c:v>
                </c:pt>
                <c:pt idx="206">
                  <c:v>-5.0682243253360702E-2</c:v>
                </c:pt>
                <c:pt idx="207">
                  <c:v>-3.6833541375859702E-2</c:v>
                </c:pt>
                <c:pt idx="208">
                  <c:v>-2.0410623828833602E-2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75-43CB-87EC-457F0EB5C71E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0.00E+00</c:formatCode>
                <c:ptCount val="210"/>
                <c:pt idx="0">
                  <c:v>-7.0753748786552497E-15</c:v>
                </c:pt>
                <c:pt idx="1">
                  <c:v>-5.9936663388982296E-15</c:v>
                </c:pt>
                <c:pt idx="2">
                  <c:v>-6.7020970887886902E-15</c:v>
                </c:pt>
                <c:pt idx="3">
                  <c:v>-7.7448033869377005E-15</c:v>
                </c:pt>
                <c:pt idx="4">
                  <c:v>-7.1909982710795599E-15</c:v>
                </c:pt>
                <c:pt idx="5">
                  <c:v>-7.1271961742919005E-15</c:v>
                </c:pt>
                <c:pt idx="6">
                  <c:v>-8.4801009961845304E-15</c:v>
                </c:pt>
                <c:pt idx="7">
                  <c:v>-8.3859726988837196E-15</c:v>
                </c:pt>
                <c:pt idx="8">
                  <c:v>-9.04995507719237E-15</c:v>
                </c:pt>
                <c:pt idx="9">
                  <c:v>-8.2672820866397501E-15</c:v>
                </c:pt>
                <c:pt idx="10">
                  <c:v>-9.1584750828733507E-15</c:v>
                </c:pt>
                <c:pt idx="11">
                  <c:v>-9.8120895047857593E-15</c:v>
                </c:pt>
                <c:pt idx="12">
                  <c:v>-8.9367503562687296E-15</c:v>
                </c:pt>
                <c:pt idx="13">
                  <c:v>-8.8146313496842395E-15</c:v>
                </c:pt>
                <c:pt idx="14">
                  <c:v>-7.6184163268223006E-15</c:v>
                </c:pt>
                <c:pt idx="15">
                  <c:v>-7.8540073584531705E-15</c:v>
                </c:pt>
                <c:pt idx="16">
                  <c:v>-7.6419728833225E-15</c:v>
                </c:pt>
                <c:pt idx="17">
                  <c:v>-8.5025656739943503E-15</c:v>
                </c:pt>
                <c:pt idx="18">
                  <c:v>-8.5781839878117805E-15</c:v>
                </c:pt>
                <c:pt idx="19">
                  <c:v>-7.9677408892005094E-15</c:v>
                </c:pt>
                <c:pt idx="20">
                  <c:v>-9.82481141951736E-15</c:v>
                </c:pt>
                <c:pt idx="21">
                  <c:v>-9.2733506884736904E-15</c:v>
                </c:pt>
                <c:pt idx="22">
                  <c:v>-7.7343407351577493E-15</c:v>
                </c:pt>
                <c:pt idx="23">
                  <c:v>-9.3815149424651702E-15</c:v>
                </c:pt>
                <c:pt idx="24">
                  <c:v>-9.0851318548389894E-15</c:v>
                </c:pt>
                <c:pt idx="25">
                  <c:v>-8.42317530895489E-15</c:v>
                </c:pt>
                <c:pt idx="26">
                  <c:v>-9.2935228476146699E-15</c:v>
                </c:pt>
                <c:pt idx="27">
                  <c:v>-1.04491183278472E-14</c:v>
                </c:pt>
                <c:pt idx="28">
                  <c:v>-8.07033174785996E-15</c:v>
                </c:pt>
                <c:pt idx="29">
                  <c:v>-8.6386654216401795E-15</c:v>
                </c:pt>
                <c:pt idx="30">
                  <c:v>-1.0168444023000201E-14</c:v>
                </c:pt>
                <c:pt idx="31">
                  <c:v>-9.9144357505218096E-15</c:v>
                </c:pt>
                <c:pt idx="32">
                  <c:v>-1.03386098735836E-14</c:v>
                </c:pt>
                <c:pt idx="33">
                  <c:v>-1.0433112026184401E-14</c:v>
                </c:pt>
                <c:pt idx="34">
                  <c:v>-1.08847704188032E-14</c:v>
                </c:pt>
                <c:pt idx="35">
                  <c:v>-1.0431315340266399E-14</c:v>
                </c:pt>
                <c:pt idx="36">
                  <c:v>-1.0695531234558E-14</c:v>
                </c:pt>
                <c:pt idx="37">
                  <c:v>-1.22281943821939E-14</c:v>
                </c:pt>
                <c:pt idx="38">
                  <c:v>-1.2099304153251499E-14</c:v>
                </c:pt>
                <c:pt idx="39">
                  <c:v>-1.1137620704648E-14</c:v>
                </c:pt>
                <c:pt idx="40">
                  <c:v>-1.0930941675239701E-14</c:v>
                </c:pt>
                <c:pt idx="41">
                  <c:v>-1.24110956571536E-14</c:v>
                </c:pt>
                <c:pt idx="42">
                  <c:v>-1.2628843506392401E-14</c:v>
                </c:pt>
                <c:pt idx="43">
                  <c:v>-1.1512326634546999E-14</c:v>
                </c:pt>
                <c:pt idx="44">
                  <c:v>-1.19692789655842E-14</c:v>
                </c:pt>
                <c:pt idx="45">
                  <c:v>-1.31305574179989E-14</c:v>
                </c:pt>
                <c:pt idx="46">
                  <c:v>-1.26044856249573E-14</c:v>
                </c:pt>
                <c:pt idx="47">
                  <c:v>-1.2521020876043201E-14</c:v>
                </c:pt>
                <c:pt idx="48">
                  <c:v>-1.2626967730902599E-14</c:v>
                </c:pt>
                <c:pt idx="49">
                  <c:v>-1.2137384036963999E-14</c:v>
                </c:pt>
                <c:pt idx="50">
                  <c:v>-1.3581990567630399E-14</c:v>
                </c:pt>
                <c:pt idx="51">
                  <c:v>-1.44754531366304E-14</c:v>
                </c:pt>
                <c:pt idx="52">
                  <c:v>-1.3367835109639801E-14</c:v>
                </c:pt>
                <c:pt idx="53">
                  <c:v>-1.37398848850503E-14</c:v>
                </c:pt>
                <c:pt idx="54">
                  <c:v>-1.4485043414515599E-14</c:v>
                </c:pt>
                <c:pt idx="55">
                  <c:v>-1.3976323026484599E-14</c:v>
                </c:pt>
                <c:pt idx="56">
                  <c:v>-1.3875952604646499E-14</c:v>
                </c:pt>
                <c:pt idx="57">
                  <c:v>-1.4509170166331499E-14</c:v>
                </c:pt>
                <c:pt idx="58">
                  <c:v>-1.4765512620378199E-14</c:v>
                </c:pt>
                <c:pt idx="59">
                  <c:v>-1.4778171765745999E-14</c:v>
                </c:pt>
                <c:pt idx="60">
                  <c:v>-1.5038816208742699E-14</c:v>
                </c:pt>
                <c:pt idx="61">
                  <c:v>-1.59611613107249E-14</c:v>
                </c:pt>
                <c:pt idx="62">
                  <c:v>-1.6324064657377101E-14</c:v>
                </c:pt>
                <c:pt idx="63">
                  <c:v>-1.6421074664399001E-14</c:v>
                </c:pt>
                <c:pt idx="64">
                  <c:v>-1.6377545567844201E-14</c:v>
                </c:pt>
                <c:pt idx="65">
                  <c:v>-1.64928525776554E-14</c:v>
                </c:pt>
                <c:pt idx="66">
                  <c:v>-1.6858320899890099E-14</c:v>
                </c:pt>
                <c:pt idx="67">
                  <c:v>-1.71188293703872E-14</c:v>
                </c:pt>
                <c:pt idx="68">
                  <c:v>-1.7840775072939299E-14</c:v>
                </c:pt>
                <c:pt idx="69">
                  <c:v>-1.8005428628272601E-14</c:v>
                </c:pt>
                <c:pt idx="70">
                  <c:v>-1.75282319097577E-14</c:v>
                </c:pt>
                <c:pt idx="71">
                  <c:v>-1.8040496518921599E-14</c:v>
                </c:pt>
                <c:pt idx="72">
                  <c:v>-1.9285067883577298E-14</c:v>
                </c:pt>
                <c:pt idx="73">
                  <c:v>-1.8168501636838099E-14</c:v>
                </c:pt>
                <c:pt idx="74">
                  <c:v>-1.75415920546908E-14</c:v>
                </c:pt>
                <c:pt idx="75">
                  <c:v>-1.70350227134932E-14</c:v>
                </c:pt>
                <c:pt idx="76">
                  <c:v>-1.7357513628279901E-14</c:v>
                </c:pt>
                <c:pt idx="77">
                  <c:v>-1.7649055796301099E-14</c:v>
                </c:pt>
                <c:pt idx="78">
                  <c:v>-1.68316308031915E-14</c:v>
                </c:pt>
                <c:pt idx="79">
                  <c:v>-1.8142302378272099E-14</c:v>
                </c:pt>
                <c:pt idx="80">
                  <c:v>-1.8512996541053601E-14</c:v>
                </c:pt>
                <c:pt idx="81">
                  <c:v>-1.7901892292582002E-14</c:v>
                </c:pt>
                <c:pt idx="82">
                  <c:v>-1.7043861512187899E-14</c:v>
                </c:pt>
                <c:pt idx="83">
                  <c:v>-1.5518254444246399E-14</c:v>
                </c:pt>
                <c:pt idx="84">
                  <c:v>-1.62662981756901E-14</c:v>
                </c:pt>
                <c:pt idx="85">
                  <c:v>-1.5999060981340499E-14</c:v>
                </c:pt>
                <c:pt idx="86">
                  <c:v>-1.62187149248038E-14</c:v>
                </c:pt>
                <c:pt idx="87">
                  <c:v>-1.6489335368121201E-14</c:v>
                </c:pt>
                <c:pt idx="88">
                  <c:v>-1.7087927829594499E-14</c:v>
                </c:pt>
                <c:pt idx="89">
                  <c:v>-1.7644660027744801E-14</c:v>
                </c:pt>
                <c:pt idx="90">
                  <c:v>-1.7434377103022901E-14</c:v>
                </c:pt>
                <c:pt idx="91">
                  <c:v>-1.8093323112362999E-14</c:v>
                </c:pt>
                <c:pt idx="92">
                  <c:v>-1.8193165137148199E-14</c:v>
                </c:pt>
                <c:pt idx="93">
                  <c:v>-1.78567385556899E-14</c:v>
                </c:pt>
                <c:pt idx="94">
                  <c:v>-1.7600852107169499E-14</c:v>
                </c:pt>
                <c:pt idx="95">
                  <c:v>-1.8294180366831001E-14</c:v>
                </c:pt>
                <c:pt idx="96">
                  <c:v>-1.6982879086767E-14</c:v>
                </c:pt>
                <c:pt idx="97">
                  <c:v>-1.78202333830762E-14</c:v>
                </c:pt>
                <c:pt idx="98">
                  <c:v>-1.8936583363961299E-14</c:v>
                </c:pt>
                <c:pt idx="99">
                  <c:v>-1.9066634253904899E-14</c:v>
                </c:pt>
                <c:pt idx="100">
                  <c:v>-1.8289692591017199E-14</c:v>
                </c:pt>
                <c:pt idx="101">
                  <c:v>-1.7821584573115401E-14</c:v>
                </c:pt>
                <c:pt idx="102">
                  <c:v>-1.7401272500296799E-14</c:v>
                </c:pt>
                <c:pt idx="103">
                  <c:v>-1.7873463887353899E-14</c:v>
                </c:pt>
                <c:pt idx="104">
                  <c:v>-1.8275354302123E-14</c:v>
                </c:pt>
                <c:pt idx="105">
                  <c:v>-1.52355109430042E-14</c:v>
                </c:pt>
                <c:pt idx="106">
                  <c:v>-1.5293210431542701E-14</c:v>
                </c:pt>
                <c:pt idx="107">
                  <c:v>-1.8613113696941201E-14</c:v>
                </c:pt>
                <c:pt idx="108">
                  <c:v>-1.96514024930516E-14</c:v>
                </c:pt>
                <c:pt idx="109">
                  <c:v>-1.87596065430374E-14</c:v>
                </c:pt>
                <c:pt idx="110">
                  <c:v>-1.78787135423208E-14</c:v>
                </c:pt>
                <c:pt idx="111">
                  <c:v>-1.72604897377997E-14</c:v>
                </c:pt>
                <c:pt idx="112">
                  <c:v>-1.5402262014012901E-14</c:v>
                </c:pt>
                <c:pt idx="113">
                  <c:v>-1.6297735260664301E-14</c:v>
                </c:pt>
                <c:pt idx="114">
                  <c:v>-1.5610947300871801E-14</c:v>
                </c:pt>
                <c:pt idx="115">
                  <c:v>-1.8808199284740899E-14</c:v>
                </c:pt>
                <c:pt idx="116">
                  <c:v>-1.9799617990715098E-14</c:v>
                </c:pt>
                <c:pt idx="117">
                  <c:v>-1.9951632059269501E-14</c:v>
                </c:pt>
                <c:pt idx="118">
                  <c:v>-2.0639282908011599E-14</c:v>
                </c:pt>
                <c:pt idx="119">
                  <c:v>-2.4679172301218098E-14</c:v>
                </c:pt>
                <c:pt idx="120">
                  <c:v>-2.4302488102397599E-14</c:v>
                </c:pt>
                <c:pt idx="121">
                  <c:v>-2.1227981296809299E-14</c:v>
                </c:pt>
                <c:pt idx="122">
                  <c:v>-2.1967694048659801E-14</c:v>
                </c:pt>
                <c:pt idx="123">
                  <c:v>-2.51202471498789E-14</c:v>
                </c:pt>
                <c:pt idx="124">
                  <c:v>-2.3778016680741E-14</c:v>
                </c:pt>
                <c:pt idx="125">
                  <c:v>-2.1156464609006501E-14</c:v>
                </c:pt>
                <c:pt idx="126">
                  <c:v>-1.8825461449578501E-14</c:v>
                </c:pt>
                <c:pt idx="127">
                  <c:v>-1.7246903389838999E-14</c:v>
                </c:pt>
                <c:pt idx="128">
                  <c:v>-1.6757073176519801E-14</c:v>
                </c:pt>
                <c:pt idx="129">
                  <c:v>-1.6366259538824202E-14</c:v>
                </c:pt>
                <c:pt idx="130">
                  <c:v>-1.6796514837018899E-14</c:v>
                </c:pt>
                <c:pt idx="131">
                  <c:v>-1.6796139433231699E-14</c:v>
                </c:pt>
                <c:pt idx="132">
                  <c:v>-1.47793855911554E-14</c:v>
                </c:pt>
                <c:pt idx="133">
                  <c:v>-1.6301825451895E-14</c:v>
                </c:pt>
                <c:pt idx="134">
                  <c:v>-1.6813915829454001E-14</c:v>
                </c:pt>
                <c:pt idx="135">
                  <c:v>-1.59343068996179E-14</c:v>
                </c:pt>
                <c:pt idx="136">
                  <c:v>-1.58805958560211E-14</c:v>
                </c:pt>
                <c:pt idx="137">
                  <c:v>-1.6262022924684799E-14</c:v>
                </c:pt>
                <c:pt idx="138">
                  <c:v>-1.6342591927997699E-14</c:v>
                </c:pt>
                <c:pt idx="139">
                  <c:v>-1.6043250195843601E-14</c:v>
                </c:pt>
                <c:pt idx="140">
                  <c:v>-1.57959151518442E-14</c:v>
                </c:pt>
                <c:pt idx="141">
                  <c:v>-1.4791451613154498E-14</c:v>
                </c:pt>
                <c:pt idx="142">
                  <c:v>-1.5299389728207099E-14</c:v>
                </c:pt>
                <c:pt idx="143">
                  <c:v>-1.56868431761542E-14</c:v>
                </c:pt>
                <c:pt idx="144">
                  <c:v>-1.9011273082634199E-14</c:v>
                </c:pt>
                <c:pt idx="145">
                  <c:v>-1.7675892789885501E-14</c:v>
                </c:pt>
                <c:pt idx="146">
                  <c:v>9.6842244426731099E-3</c:v>
                </c:pt>
                <c:pt idx="147">
                  <c:v>4.0489407802953903E-2</c:v>
                </c:pt>
                <c:pt idx="148">
                  <c:v>6.89043146475872E-2</c:v>
                </c:pt>
                <c:pt idx="149">
                  <c:v>0.111970470581834</c:v>
                </c:pt>
                <c:pt idx="150">
                  <c:v>0.115389891250856</c:v>
                </c:pt>
                <c:pt idx="151">
                  <c:v>8.7428419793996695E-2</c:v>
                </c:pt>
                <c:pt idx="152">
                  <c:v>3.3297533631660998E-2</c:v>
                </c:pt>
                <c:pt idx="153">
                  <c:v>2.3356493704989201E-2</c:v>
                </c:pt>
                <c:pt idx="154">
                  <c:v>4.0140305903837603E-2</c:v>
                </c:pt>
                <c:pt idx="155">
                  <c:v>0.101546901898436</c:v>
                </c:pt>
                <c:pt idx="156">
                  <c:v>9.49261378026202E-2</c:v>
                </c:pt>
                <c:pt idx="157">
                  <c:v>3.18672772168783E-3</c:v>
                </c:pt>
                <c:pt idx="158">
                  <c:v>-1.52529630801852E-2</c:v>
                </c:pt>
                <c:pt idx="159">
                  <c:v>-1.3075719034752799E-2</c:v>
                </c:pt>
                <c:pt idx="160">
                  <c:v>-1.39461485114713E-2</c:v>
                </c:pt>
                <c:pt idx="161">
                  <c:v>-1.6579191087278702E-2</c:v>
                </c:pt>
                <c:pt idx="162">
                  <c:v>-1.20259105099648E-2</c:v>
                </c:pt>
                <c:pt idx="163">
                  <c:v>6.5516773843056703E-3</c:v>
                </c:pt>
                <c:pt idx="164">
                  <c:v>-1.2446895943474801E-3</c:v>
                </c:pt>
                <c:pt idx="165">
                  <c:v>1.21369682913213E-2</c:v>
                </c:pt>
                <c:pt idx="166">
                  <c:v>1.27036390643817E-3</c:v>
                </c:pt>
                <c:pt idx="167">
                  <c:v>-5.5970197602268302E-3</c:v>
                </c:pt>
                <c:pt idx="168">
                  <c:v>-5.37688106431055E-3</c:v>
                </c:pt>
                <c:pt idx="169">
                  <c:v>-6.9011777515587298E-3</c:v>
                </c:pt>
                <c:pt idx="170">
                  <c:v>-3.3746756952492299E-3</c:v>
                </c:pt>
                <c:pt idx="171">
                  <c:v>-2.2145728177796198E-3</c:v>
                </c:pt>
                <c:pt idx="172">
                  <c:v>6.1969126099586797E-3</c:v>
                </c:pt>
                <c:pt idx="173">
                  <c:v>-9.8231371263108203E-3</c:v>
                </c:pt>
                <c:pt idx="174">
                  <c:v>-6.7438471331182602E-3</c:v>
                </c:pt>
                <c:pt idx="175">
                  <c:v>-1.3461998739416701E-2</c:v>
                </c:pt>
                <c:pt idx="176">
                  <c:v>-1.7279196686262401E-2</c:v>
                </c:pt>
                <c:pt idx="177">
                  <c:v>-1.7758136892195402E-2</c:v>
                </c:pt>
                <c:pt idx="178">
                  <c:v>-6.5305518919464298E-3</c:v>
                </c:pt>
                <c:pt idx="179">
                  <c:v>-2.1733849708077901E-3</c:v>
                </c:pt>
                <c:pt idx="180">
                  <c:v>1.1403479423850799E-2</c:v>
                </c:pt>
                <c:pt idx="181">
                  <c:v>-3.0433299193008499E-3</c:v>
                </c:pt>
                <c:pt idx="182">
                  <c:v>-2.3477343403972002E-3</c:v>
                </c:pt>
                <c:pt idx="183">
                  <c:v>3.1316378205661299E-3</c:v>
                </c:pt>
                <c:pt idx="184">
                  <c:v>1.5649946552668201E-3</c:v>
                </c:pt>
                <c:pt idx="185">
                  <c:v>-1.8822412486631701E-4</c:v>
                </c:pt>
                <c:pt idx="186">
                  <c:v>1.03952877856038E-2</c:v>
                </c:pt>
                <c:pt idx="187">
                  <c:v>2.80253047320675E-3</c:v>
                </c:pt>
                <c:pt idx="188">
                  <c:v>3.0291143546265601E-4</c:v>
                </c:pt>
                <c:pt idx="189">
                  <c:v>-2.7935853581979898E-2</c:v>
                </c:pt>
                <c:pt idx="190">
                  <c:v>7.1607118733553301E-3</c:v>
                </c:pt>
                <c:pt idx="191">
                  <c:v>1.12386560714441E-2</c:v>
                </c:pt>
                <c:pt idx="192">
                  <c:v>6.0577342949558396E-3</c:v>
                </c:pt>
                <c:pt idx="193">
                  <c:v>2.9349246517141499E-3</c:v>
                </c:pt>
                <c:pt idx="194">
                  <c:v>5.0012334113266202E-3</c:v>
                </c:pt>
                <c:pt idx="195">
                  <c:v>2.1018131059766599E-3</c:v>
                </c:pt>
                <c:pt idx="196">
                  <c:v>-2.67149782507763E-3</c:v>
                </c:pt>
                <c:pt idx="197">
                  <c:v>-7.7335268809444E-3</c:v>
                </c:pt>
                <c:pt idx="198">
                  <c:v>1.58741409330138E-2</c:v>
                </c:pt>
                <c:pt idx="199">
                  <c:v>2.51710399954568E-2</c:v>
                </c:pt>
                <c:pt idx="200">
                  <c:v>-1.5836364406484098E-2</c:v>
                </c:pt>
                <c:pt idx="201">
                  <c:v>-3.9884905814782802E-2</c:v>
                </c:pt>
                <c:pt idx="202">
                  <c:v>-4.1837236730957898E-2</c:v>
                </c:pt>
                <c:pt idx="203">
                  <c:v>-3.5280115529635898E-2</c:v>
                </c:pt>
                <c:pt idx="204">
                  <c:v>-4.3001643614882998E-2</c:v>
                </c:pt>
                <c:pt idx="205">
                  <c:v>-3.9097168547977901E-2</c:v>
                </c:pt>
                <c:pt idx="206">
                  <c:v>-2.8610128022510301E-2</c:v>
                </c:pt>
                <c:pt idx="207">
                  <c:v>-1.7709160694553298E-2</c:v>
                </c:pt>
                <c:pt idx="208">
                  <c:v>-9.5734508633400894E-3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5-43CB-87EC-457F0EB5C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0.00E+00</c:formatCode>
                <c:ptCount val="71"/>
                <c:pt idx="0">
                  <c:v>9.64511889398037E-2</c:v>
                </c:pt>
                <c:pt idx="1">
                  <c:v>-7.9942736994049898E-2</c:v>
                </c:pt>
                <c:pt idx="2">
                  <c:v>3.6631346859118299E-2</c:v>
                </c:pt>
                <c:pt idx="3">
                  <c:v>-7.3000195632916598E-2</c:v>
                </c:pt>
                <c:pt idx="4">
                  <c:v>-0.122325826236652</c:v>
                </c:pt>
                <c:pt idx="5">
                  <c:v>8.5616677590768894E-2</c:v>
                </c:pt>
                <c:pt idx="6">
                  <c:v>2.41143521380945E-2</c:v>
                </c:pt>
                <c:pt idx="7">
                  <c:v>5.42702091365048E-2</c:v>
                </c:pt>
                <c:pt idx="8">
                  <c:v>-0.23276322151748199</c:v>
                </c:pt>
                <c:pt idx="9">
                  <c:v>-8.7880247106122494E-2</c:v>
                </c:pt>
                <c:pt idx="10">
                  <c:v>-5.3379596410671797E-2</c:v>
                </c:pt>
                <c:pt idx="11">
                  <c:v>-3.3873188791100302E-2</c:v>
                </c:pt>
                <c:pt idx="12">
                  <c:v>-0.12772884070229901</c:v>
                </c:pt>
                <c:pt idx="13">
                  <c:v>-7.5634628422582201E-2</c:v>
                </c:pt>
                <c:pt idx="14">
                  <c:v>4.9105092290990804E-3</c:v>
                </c:pt>
                <c:pt idx="15">
                  <c:v>-4.7301122065229899E-2</c:v>
                </c:pt>
                <c:pt idx="16">
                  <c:v>-1.8136578814704599E-2</c:v>
                </c:pt>
                <c:pt idx="17">
                  <c:v>5.8785067972475201E-2</c:v>
                </c:pt>
                <c:pt idx="18">
                  <c:v>9.2494830439993597E-2</c:v>
                </c:pt>
                <c:pt idx="19">
                  <c:v>1.0251625204037401E-3</c:v>
                </c:pt>
                <c:pt idx="20">
                  <c:v>-0.111497323648597</c:v>
                </c:pt>
                <c:pt idx="21">
                  <c:v>3.07132229464721E-2</c:v>
                </c:pt>
                <c:pt idx="22">
                  <c:v>3.4262740530691102E-2</c:v>
                </c:pt>
                <c:pt idx="23">
                  <c:v>4.4698334563775803E-2</c:v>
                </c:pt>
                <c:pt idx="24">
                  <c:v>0.15728698588575901</c:v>
                </c:pt>
                <c:pt idx="25">
                  <c:v>3.7963655817452598E-2</c:v>
                </c:pt>
                <c:pt idx="26">
                  <c:v>-4.0571188181826E-2</c:v>
                </c:pt>
                <c:pt idx="27">
                  <c:v>1.4003890940975599E-2</c:v>
                </c:pt>
                <c:pt idx="28">
                  <c:v>0.19223896400818999</c:v>
                </c:pt>
                <c:pt idx="29">
                  <c:v>2.55044885802873E-2</c:v>
                </c:pt>
                <c:pt idx="30">
                  <c:v>-6.3580350718997203E-2</c:v>
                </c:pt>
                <c:pt idx="31">
                  <c:v>-1.0764960719680101E-2</c:v>
                </c:pt>
                <c:pt idx="32">
                  <c:v>0.108182875796327</c:v>
                </c:pt>
                <c:pt idx="33">
                  <c:v>-9.7075869681915394E-2</c:v>
                </c:pt>
                <c:pt idx="34">
                  <c:v>1.6967884957884399E-2</c:v>
                </c:pt>
                <c:pt idx="35">
                  <c:v>-2.0471259936383501E-2</c:v>
                </c:pt>
                <c:pt idx="36">
                  <c:v>-6.4005821002148999E-3</c:v>
                </c:pt>
                <c:pt idx="37">
                  <c:v>-6.06710361769544E-2</c:v>
                </c:pt>
                <c:pt idx="38">
                  <c:v>-1.27691796903791E-2</c:v>
                </c:pt>
                <c:pt idx="39">
                  <c:v>-0.134419141387394</c:v>
                </c:pt>
                <c:pt idx="40">
                  <c:v>-7.4837433756771904E-2</c:v>
                </c:pt>
                <c:pt idx="41">
                  <c:v>-3.6314951559432498E-2</c:v>
                </c:pt>
                <c:pt idx="42">
                  <c:v>-9.3588571568410904E-3</c:v>
                </c:pt>
                <c:pt idx="43">
                  <c:v>-8.4501801768829904E-2</c:v>
                </c:pt>
                <c:pt idx="44">
                  <c:v>-0.107219788363194</c:v>
                </c:pt>
                <c:pt idx="45">
                  <c:v>-0.107752071638064</c:v>
                </c:pt>
                <c:pt idx="46">
                  <c:v>-1.19356013539169E-2</c:v>
                </c:pt>
                <c:pt idx="47">
                  <c:v>-7.5711741494337195E-2</c:v>
                </c:pt>
                <c:pt idx="48">
                  <c:v>1.0152421573098E-2</c:v>
                </c:pt>
                <c:pt idx="49">
                  <c:v>-9.1399783458185793E-2</c:v>
                </c:pt>
                <c:pt idx="50">
                  <c:v>-2.39129929677625E-2</c:v>
                </c:pt>
                <c:pt idx="51">
                  <c:v>1.9420439472474901E-2</c:v>
                </c:pt>
                <c:pt idx="52">
                  <c:v>0.35568685400422201</c:v>
                </c:pt>
                <c:pt idx="53">
                  <c:v>0.456731428167096</c:v>
                </c:pt>
                <c:pt idx="54">
                  <c:v>0.13730080059474101</c:v>
                </c:pt>
                <c:pt idx="55">
                  <c:v>0.60456779310347897</c:v>
                </c:pt>
                <c:pt idx="56">
                  <c:v>0.27683441484750798</c:v>
                </c:pt>
                <c:pt idx="57">
                  <c:v>-0.61552417197781795</c:v>
                </c:pt>
                <c:pt idx="58">
                  <c:v>-0.58280872735737099</c:v>
                </c:pt>
                <c:pt idx="59">
                  <c:v>-8.1428375423277299E-2</c:v>
                </c:pt>
                <c:pt idx="60">
                  <c:v>-0.180294826625224</c:v>
                </c:pt>
                <c:pt idx="61">
                  <c:v>-0.27700679784152099</c:v>
                </c:pt>
                <c:pt idx="62">
                  <c:v>-0.12965352514070599</c:v>
                </c:pt>
                <c:pt idx="63">
                  <c:v>0.32616262065462498</c:v>
                </c:pt>
                <c:pt idx="64">
                  <c:v>0.27718526576288499</c:v>
                </c:pt>
                <c:pt idx="65">
                  <c:v>0.11606287503146499</c:v>
                </c:pt>
                <c:pt idx="66">
                  <c:v>4.90885450996945E-2</c:v>
                </c:pt>
                <c:pt idx="67">
                  <c:v>0.14700481340163499</c:v>
                </c:pt>
                <c:pt idx="68">
                  <c:v>-7.6242866783434907E-2</c:v>
                </c:pt>
                <c:pt idx="69">
                  <c:v>3.7578746089476797E-2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0-422C-82A4-77B9038DBF6A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0.00E+00</c:formatCode>
                <c:ptCount val="71"/>
                <c:pt idx="0">
                  <c:v>-9.9673708088729402E-16</c:v>
                </c:pt>
                <c:pt idx="1">
                  <c:v>-9.9527802653102601E-16</c:v>
                </c:pt>
                <c:pt idx="2">
                  <c:v>-1.1471632193439599E-15</c:v>
                </c:pt>
                <c:pt idx="3">
                  <c:v>-1.27327407479024E-15</c:v>
                </c:pt>
                <c:pt idx="4">
                  <c:v>-1.4382911663796599E-15</c:v>
                </c:pt>
                <c:pt idx="5">
                  <c:v>-1.2574436856759101E-15</c:v>
                </c:pt>
                <c:pt idx="6">
                  <c:v>-1.3427455231892301E-15</c:v>
                </c:pt>
                <c:pt idx="7">
                  <c:v>-2.7586590205240999E-3</c:v>
                </c:pt>
                <c:pt idx="8">
                  <c:v>7.70137398282843E-2</c:v>
                </c:pt>
                <c:pt idx="9">
                  <c:v>5.6265234393843198E-2</c:v>
                </c:pt>
                <c:pt idx="10">
                  <c:v>3.1932820689655299E-2</c:v>
                </c:pt>
                <c:pt idx="11">
                  <c:v>3.2518555996167001E-2</c:v>
                </c:pt>
                <c:pt idx="12">
                  <c:v>2.35283314270552E-2</c:v>
                </c:pt>
                <c:pt idx="13">
                  <c:v>2.7915298754080199E-2</c:v>
                </c:pt>
                <c:pt idx="14">
                  <c:v>3.6839622388901101E-2</c:v>
                </c:pt>
                <c:pt idx="15">
                  <c:v>5.1107933968967199E-2</c:v>
                </c:pt>
                <c:pt idx="16">
                  <c:v>6.5302593449740098E-2</c:v>
                </c:pt>
                <c:pt idx="17">
                  <c:v>9.4814092699113298E-2</c:v>
                </c:pt>
                <c:pt idx="18">
                  <c:v>6.8290381062152905E-2</c:v>
                </c:pt>
                <c:pt idx="19">
                  <c:v>2.9788301148656597E-2</c:v>
                </c:pt>
                <c:pt idx="20">
                  <c:v>1.9447612243382699E-2</c:v>
                </c:pt>
                <c:pt idx="21">
                  <c:v>2.1085917589860701E-2</c:v>
                </c:pt>
                <c:pt idx="22">
                  <c:v>4.77717188234319E-3</c:v>
                </c:pt>
                <c:pt idx="23">
                  <c:v>3.9802394747924102E-3</c:v>
                </c:pt>
                <c:pt idx="24">
                  <c:v>8.1740985996823605E-3</c:v>
                </c:pt>
                <c:pt idx="25">
                  <c:v>4.4544502084085998E-3</c:v>
                </c:pt>
                <c:pt idx="26">
                  <c:v>5.1245830007523707E-3</c:v>
                </c:pt>
                <c:pt idx="27">
                  <c:v>8.3890336928162095E-3</c:v>
                </c:pt>
                <c:pt idx="28">
                  <c:v>1.35722815967387E-2</c:v>
                </c:pt>
                <c:pt idx="29">
                  <c:v>7.8395610422675698E-3</c:v>
                </c:pt>
                <c:pt idx="30">
                  <c:v>-2.5458436491730002E-4</c:v>
                </c:pt>
                <c:pt idx="31">
                  <c:v>-1.5616127471366501E-3</c:v>
                </c:pt>
                <c:pt idx="32">
                  <c:v>-3.51386521558556E-3</c:v>
                </c:pt>
                <c:pt idx="33">
                  <c:v>-1.11539082179103E-2</c:v>
                </c:pt>
                <c:pt idx="34">
                  <c:v>-1.1635814030966101E-2</c:v>
                </c:pt>
                <c:pt idx="35">
                  <c:v>-1.8742057577206799E-2</c:v>
                </c:pt>
                <c:pt idx="36">
                  <c:v>-2.7387680768059301E-2</c:v>
                </c:pt>
                <c:pt idx="37">
                  <c:v>-2.8808632696272502E-2</c:v>
                </c:pt>
                <c:pt idx="38">
                  <c:v>-2.7761546013171701E-2</c:v>
                </c:pt>
                <c:pt idx="39">
                  <c:v>-3.0171885118435098E-2</c:v>
                </c:pt>
                <c:pt idx="40">
                  <c:v>-2.9200661002914602E-2</c:v>
                </c:pt>
                <c:pt idx="41">
                  <c:v>-2.8003440659505201E-2</c:v>
                </c:pt>
                <c:pt idx="42">
                  <c:v>-2.93126421068521E-2</c:v>
                </c:pt>
                <c:pt idx="43">
                  <c:v>-2.9828827944383601E-2</c:v>
                </c:pt>
                <c:pt idx="44">
                  <c:v>-2.99007046119097E-2</c:v>
                </c:pt>
                <c:pt idx="45">
                  <c:v>-3.1134193530650202E-2</c:v>
                </c:pt>
                <c:pt idx="46">
                  <c:v>-2.9324143825250799E-2</c:v>
                </c:pt>
                <c:pt idx="47">
                  <c:v>-2.9397396833651002E-2</c:v>
                </c:pt>
                <c:pt idx="48">
                  <c:v>-2.8523469697036001E-2</c:v>
                </c:pt>
                <c:pt idx="49">
                  <c:v>-3.0309063286067001E-2</c:v>
                </c:pt>
                <c:pt idx="50">
                  <c:v>-3.8378956823521597E-2</c:v>
                </c:pt>
                <c:pt idx="51">
                  <c:v>-3.32504771951318E-2</c:v>
                </c:pt>
                <c:pt idx="52">
                  <c:v>-2.86590910421467E-2</c:v>
                </c:pt>
                <c:pt idx="53">
                  <c:v>-2.6008054729420499E-2</c:v>
                </c:pt>
                <c:pt idx="54">
                  <c:v>-3.0546063156849899E-2</c:v>
                </c:pt>
                <c:pt idx="55">
                  <c:v>-2.1771558632661701E-2</c:v>
                </c:pt>
                <c:pt idx="56">
                  <c:v>-2.9325358925578998E-2</c:v>
                </c:pt>
                <c:pt idx="57">
                  <c:v>-4.76256743154964E-2</c:v>
                </c:pt>
                <c:pt idx="58">
                  <c:v>-4.7492523598296602E-2</c:v>
                </c:pt>
                <c:pt idx="59">
                  <c:v>-3.6033904726246804E-2</c:v>
                </c:pt>
                <c:pt idx="60">
                  <c:v>-3.9758879672796801E-2</c:v>
                </c:pt>
                <c:pt idx="61">
                  <c:v>-3.8603894882791798E-3</c:v>
                </c:pt>
                <c:pt idx="62">
                  <c:v>1.0765074211023201E-3</c:v>
                </c:pt>
                <c:pt idx="63">
                  <c:v>2.1359851850288403E-3</c:v>
                </c:pt>
                <c:pt idx="64">
                  <c:v>-5.0280465967055005E-3</c:v>
                </c:pt>
                <c:pt idx="65">
                  <c:v>-1.46908057720995E-2</c:v>
                </c:pt>
                <c:pt idx="66">
                  <c:v>-1.35501999506067E-2</c:v>
                </c:pt>
                <c:pt idx="67">
                  <c:v>-7.982532505910531E-3</c:v>
                </c:pt>
                <c:pt idx="68">
                  <c:v>-2.05823084211142E-2</c:v>
                </c:pt>
                <c:pt idx="69">
                  <c:v>-1.76742799179378E-2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0-422C-82A4-77B9038DBF6A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0.00E+00</c:formatCode>
                <c:ptCount val="71"/>
                <c:pt idx="0">
                  <c:v>2.2930298003560399E-15</c:v>
                </c:pt>
                <c:pt idx="1">
                  <c:v>2.0189506026208299E-15</c:v>
                </c:pt>
                <c:pt idx="2">
                  <c:v>1.30003997083719E-15</c:v>
                </c:pt>
                <c:pt idx="3">
                  <c:v>1.4612798780988799E-15</c:v>
                </c:pt>
                <c:pt idx="4">
                  <c:v>2.61266143150093E-15</c:v>
                </c:pt>
                <c:pt idx="5">
                  <c:v>3.8655629965276101E-15</c:v>
                </c:pt>
                <c:pt idx="6">
                  <c:v>3.8170214759700398E-15</c:v>
                </c:pt>
                <c:pt idx="7">
                  <c:v>5.7226893625633601E-2</c:v>
                </c:pt>
                <c:pt idx="8">
                  <c:v>-0.13446309321497199</c:v>
                </c:pt>
                <c:pt idx="9">
                  <c:v>-7.2336955056093402E-2</c:v>
                </c:pt>
                <c:pt idx="10">
                  <c:v>1.3424011697324101E-2</c:v>
                </c:pt>
                <c:pt idx="11">
                  <c:v>2.9346753645473199E-2</c:v>
                </c:pt>
                <c:pt idx="12">
                  <c:v>2.5662303852078801E-2</c:v>
                </c:pt>
                <c:pt idx="13">
                  <c:v>3.0318923572570898E-3</c:v>
                </c:pt>
                <c:pt idx="14">
                  <c:v>-1.0999363149043401E-2</c:v>
                </c:pt>
                <c:pt idx="15">
                  <c:v>-9.8104021928276507E-3</c:v>
                </c:pt>
                <c:pt idx="16">
                  <c:v>6.9268741847217E-2</c:v>
                </c:pt>
                <c:pt idx="17">
                  <c:v>6.9160162154339802E-2</c:v>
                </c:pt>
                <c:pt idx="18">
                  <c:v>-0.106276816237067</c:v>
                </c:pt>
                <c:pt idx="19">
                  <c:v>-0.12898354195351999</c:v>
                </c:pt>
                <c:pt idx="20">
                  <c:v>-6.5836733619107302E-2</c:v>
                </c:pt>
                <c:pt idx="21">
                  <c:v>-6.0384382391473097E-2</c:v>
                </c:pt>
                <c:pt idx="22">
                  <c:v>-4.2736347658989003E-2</c:v>
                </c:pt>
                <c:pt idx="23">
                  <c:v>-3.8862897000055199E-2</c:v>
                </c:pt>
                <c:pt idx="24">
                  <c:v>3.7572762620550599E-3</c:v>
                </c:pt>
                <c:pt idx="25">
                  <c:v>-2.0497350476902799E-2</c:v>
                </c:pt>
                <c:pt idx="26">
                  <c:v>-1.5637025084479301E-2</c:v>
                </c:pt>
                <c:pt idx="27">
                  <c:v>-2.23583666981222E-2</c:v>
                </c:pt>
                <c:pt idx="28">
                  <c:v>-2.4844831723749902E-2</c:v>
                </c:pt>
                <c:pt idx="29">
                  <c:v>-3.8185206739476403E-2</c:v>
                </c:pt>
                <c:pt idx="30">
                  <c:v>-8.6823349569277401E-3</c:v>
                </c:pt>
                <c:pt idx="31">
                  <c:v>-1.0748253023652499E-2</c:v>
                </c:pt>
                <c:pt idx="32">
                  <c:v>-1.20854187903921E-2</c:v>
                </c:pt>
                <c:pt idx="33">
                  <c:v>6.52393516092452E-3</c:v>
                </c:pt>
                <c:pt idx="34">
                  <c:v>-3.74424439511415E-3</c:v>
                </c:pt>
                <c:pt idx="35">
                  <c:v>-7.0461312991627499E-3</c:v>
                </c:pt>
                <c:pt idx="36">
                  <c:v>-1.53255545333388E-2</c:v>
                </c:pt>
                <c:pt idx="37">
                  <c:v>1.10559601701707E-3</c:v>
                </c:pt>
                <c:pt idx="38">
                  <c:v>4.9282816702559198E-4</c:v>
                </c:pt>
                <c:pt idx="39">
                  <c:v>1.5196702458072401E-2</c:v>
                </c:pt>
                <c:pt idx="40">
                  <c:v>2.0314605479652598E-2</c:v>
                </c:pt>
                <c:pt idx="41">
                  <c:v>4.0115338075498698E-2</c:v>
                </c:pt>
                <c:pt idx="42">
                  <c:v>2.52826330861964E-2</c:v>
                </c:pt>
                <c:pt idx="43">
                  <c:v>1.8505579284341499E-2</c:v>
                </c:pt>
                <c:pt idx="44">
                  <c:v>2.10788553739132E-2</c:v>
                </c:pt>
                <c:pt idx="45">
                  <c:v>2.0933929657608801E-2</c:v>
                </c:pt>
                <c:pt idx="46">
                  <c:v>2.6504313760512599E-2</c:v>
                </c:pt>
                <c:pt idx="47">
                  <c:v>2.77114046260847E-2</c:v>
                </c:pt>
                <c:pt idx="48">
                  <c:v>2.8951104111535401E-2</c:v>
                </c:pt>
                <c:pt idx="49">
                  <c:v>2.2143108375322101E-2</c:v>
                </c:pt>
                <c:pt idx="50">
                  <c:v>-2.3539833489270402E-2</c:v>
                </c:pt>
                <c:pt idx="51">
                  <c:v>5.4586351250559398E-2</c:v>
                </c:pt>
                <c:pt idx="52">
                  <c:v>7.4670559908701306E-2</c:v>
                </c:pt>
                <c:pt idx="53">
                  <c:v>8.4363128697910794E-2</c:v>
                </c:pt>
                <c:pt idx="54">
                  <c:v>5.5966523018930597E-2</c:v>
                </c:pt>
                <c:pt idx="55">
                  <c:v>9.3163240743911899E-2</c:v>
                </c:pt>
                <c:pt idx="56">
                  <c:v>6.6452063522724494E-2</c:v>
                </c:pt>
                <c:pt idx="57">
                  <c:v>4.8624010077449901E-3</c:v>
                </c:pt>
                <c:pt idx="58">
                  <c:v>4.8529480606391E-4</c:v>
                </c:pt>
                <c:pt idx="59">
                  <c:v>4.2665785720923499E-2</c:v>
                </c:pt>
                <c:pt idx="60">
                  <c:v>5.2681811839186E-2</c:v>
                </c:pt>
                <c:pt idx="61">
                  <c:v>2.6336959553901401E-2</c:v>
                </c:pt>
                <c:pt idx="62">
                  <c:v>5.2720792029694501E-3</c:v>
                </c:pt>
                <c:pt idx="63">
                  <c:v>-1.3968889125636401E-2</c:v>
                </c:pt>
                <c:pt idx="64">
                  <c:v>-5.7384550346055899E-2</c:v>
                </c:pt>
                <c:pt idx="65">
                  <c:v>-7.8409203154198595E-2</c:v>
                </c:pt>
                <c:pt idx="66">
                  <c:v>-8.3239813602110399E-2</c:v>
                </c:pt>
                <c:pt idx="67">
                  <c:v>-7.4904484061566801E-2</c:v>
                </c:pt>
                <c:pt idx="68">
                  <c:v>-0.100367425629142</c:v>
                </c:pt>
                <c:pt idx="69">
                  <c:v>-6.75865468322258E-2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0-422C-82A4-77B9038DBF6A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0.00E+00</c:formatCode>
                <c:ptCount val="71"/>
                <c:pt idx="0">
                  <c:v>-5.4823221052534396E-15</c:v>
                </c:pt>
                <c:pt idx="1">
                  <c:v>-5.8984503149739299E-15</c:v>
                </c:pt>
                <c:pt idx="2">
                  <c:v>-5.73085399528357E-15</c:v>
                </c:pt>
                <c:pt idx="3">
                  <c:v>-4.0269544317491197E-15</c:v>
                </c:pt>
                <c:pt idx="4">
                  <c:v>-3.1597492877507401E-15</c:v>
                </c:pt>
                <c:pt idx="5">
                  <c:v>-2.3516120819753901E-15</c:v>
                </c:pt>
                <c:pt idx="6">
                  <c:v>-3.9188919983679798E-15</c:v>
                </c:pt>
                <c:pt idx="7">
                  <c:v>-4.5349996795812003E-2</c:v>
                </c:pt>
                <c:pt idx="8">
                  <c:v>8.5426887756869293E-3</c:v>
                </c:pt>
                <c:pt idx="9">
                  <c:v>2.86891305948547E-2</c:v>
                </c:pt>
                <c:pt idx="10">
                  <c:v>8.1292299040489999E-2</c:v>
                </c:pt>
                <c:pt idx="11">
                  <c:v>0.111976139137129</c:v>
                </c:pt>
                <c:pt idx="12">
                  <c:v>8.6055390675363899E-2</c:v>
                </c:pt>
                <c:pt idx="13">
                  <c:v>2.2125389608124199E-2</c:v>
                </c:pt>
                <c:pt idx="14">
                  <c:v>2.5502411797381101E-2</c:v>
                </c:pt>
                <c:pt idx="15">
                  <c:v>3.5831855032917699E-2</c:v>
                </c:pt>
                <c:pt idx="16">
                  <c:v>0.122371067463064</c:v>
                </c:pt>
                <c:pt idx="17">
                  <c:v>0.12986876977765999</c:v>
                </c:pt>
                <c:pt idx="18">
                  <c:v>-1.5526624012674701E-2</c:v>
                </c:pt>
                <c:pt idx="19">
                  <c:v>-3.8898615110103403E-2</c:v>
                </c:pt>
                <c:pt idx="20">
                  <c:v>-2.6995907733456202E-2</c:v>
                </c:pt>
                <c:pt idx="21">
                  <c:v>-2.72724050014229E-2</c:v>
                </c:pt>
                <c:pt idx="22">
                  <c:v>-3.07163023404734E-2</c:v>
                </c:pt>
                <c:pt idx="23">
                  <c:v>-2.0869598223992199E-2</c:v>
                </c:pt>
                <c:pt idx="24">
                  <c:v>3.5668096554139499E-3</c:v>
                </c:pt>
                <c:pt idx="25">
                  <c:v>-7.5309164886310197E-3</c:v>
                </c:pt>
                <c:pt idx="26">
                  <c:v>3.9178628616992096E-3</c:v>
                </c:pt>
                <c:pt idx="27">
                  <c:v>-3.1019157350617201E-3</c:v>
                </c:pt>
                <c:pt idx="28">
                  <c:v>-9.2004596934694895E-3</c:v>
                </c:pt>
                <c:pt idx="29">
                  <c:v>-1.05152140473645E-2</c:v>
                </c:pt>
                <c:pt idx="30">
                  <c:v>-1.50925334071883E-2</c:v>
                </c:pt>
                <c:pt idx="31">
                  <c:v>-1.4370658176801301E-2</c:v>
                </c:pt>
                <c:pt idx="32">
                  <c:v>-7.7483124701273496E-3</c:v>
                </c:pt>
                <c:pt idx="33">
                  <c:v>4.8617256572565104E-3</c:v>
                </c:pt>
                <c:pt idx="34">
                  <c:v>-1.4612873290407899E-2</c:v>
                </c:pt>
                <c:pt idx="35">
                  <c:v>-1.7607036554725598E-2</c:v>
                </c:pt>
                <c:pt idx="36">
                  <c:v>-3.3798704229200997E-2</c:v>
                </c:pt>
                <c:pt idx="37">
                  <c:v>-2.4214055035818499E-2</c:v>
                </c:pt>
                <c:pt idx="38">
                  <c:v>-2.09133975965962E-2</c:v>
                </c:pt>
                <c:pt idx="39">
                  <c:v>-9.4659213761423E-3</c:v>
                </c:pt>
                <c:pt idx="40">
                  <c:v>-4.3472473613882104E-3</c:v>
                </c:pt>
                <c:pt idx="41">
                  <c:v>1.24319817191076E-2</c:v>
                </c:pt>
                <c:pt idx="42">
                  <c:v>-7.2890687468998901E-3</c:v>
                </c:pt>
                <c:pt idx="43">
                  <c:v>-7.4900913461892196E-3</c:v>
                </c:pt>
                <c:pt idx="44">
                  <c:v>-7.2954694512221202E-3</c:v>
                </c:pt>
                <c:pt idx="45">
                  <c:v>-8.0863420557751899E-3</c:v>
                </c:pt>
                <c:pt idx="46">
                  <c:v>-7.7650974262498899E-3</c:v>
                </c:pt>
                <c:pt idx="47">
                  <c:v>2.8598275504134502E-3</c:v>
                </c:pt>
                <c:pt idx="48">
                  <c:v>-2.7804680765932701E-4</c:v>
                </c:pt>
                <c:pt idx="49">
                  <c:v>-1.0784820112536701E-3</c:v>
                </c:pt>
                <c:pt idx="50">
                  <c:v>-4.3930520956773897E-2</c:v>
                </c:pt>
                <c:pt idx="51">
                  <c:v>9.4415989209323398E-3</c:v>
                </c:pt>
                <c:pt idx="52">
                  <c:v>1.55194953052836E-2</c:v>
                </c:pt>
                <c:pt idx="53">
                  <c:v>1.9591444071004199E-2</c:v>
                </c:pt>
                <c:pt idx="54">
                  <c:v>1.02821646243793E-2</c:v>
                </c:pt>
                <c:pt idx="55">
                  <c:v>2.0449340275215899E-2</c:v>
                </c:pt>
                <c:pt idx="56">
                  <c:v>1.467848270858E-2</c:v>
                </c:pt>
                <c:pt idx="57">
                  <c:v>-1.608339763355E-2</c:v>
                </c:pt>
                <c:pt idx="58">
                  <c:v>-2.2048315115871801E-2</c:v>
                </c:pt>
                <c:pt idx="59">
                  <c:v>3.6869667424496901E-3</c:v>
                </c:pt>
                <c:pt idx="60">
                  <c:v>2.8103068076763001E-2</c:v>
                </c:pt>
                <c:pt idx="61">
                  <c:v>2.1267732258220502E-2</c:v>
                </c:pt>
                <c:pt idx="62">
                  <c:v>-1.53635458013301E-3</c:v>
                </c:pt>
                <c:pt idx="63">
                  <c:v>-4.4615092538914103E-2</c:v>
                </c:pt>
                <c:pt idx="64">
                  <c:v>-6.2868283828858298E-2</c:v>
                </c:pt>
                <c:pt idx="65">
                  <c:v>-6.6645298940104195E-2</c:v>
                </c:pt>
                <c:pt idx="66">
                  <c:v>-6.3828982599684503E-2</c:v>
                </c:pt>
                <c:pt idx="67">
                  <c:v>-7.6300412987508198E-2</c:v>
                </c:pt>
                <c:pt idx="68">
                  <c:v>-6.1642026363530097E-2</c:v>
                </c:pt>
                <c:pt idx="69">
                  <c:v>-4.0001519028127902E-2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0-422C-82A4-77B9038DBF6A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0.00E+00</c:formatCode>
                <c:ptCount val="71"/>
                <c:pt idx="0">
                  <c:v>-1.7146264498443699E-14</c:v>
                </c:pt>
                <c:pt idx="1">
                  <c:v>-1.6954322632788799E-14</c:v>
                </c:pt>
                <c:pt idx="2">
                  <c:v>-1.60346030495447E-14</c:v>
                </c:pt>
                <c:pt idx="3">
                  <c:v>-1.4985715065950399E-14</c:v>
                </c:pt>
                <c:pt idx="4">
                  <c:v>-1.5646211280284099E-14</c:v>
                </c:pt>
                <c:pt idx="5">
                  <c:v>-1.6436028412601901E-14</c:v>
                </c:pt>
                <c:pt idx="6">
                  <c:v>-1.9226514479939999E-14</c:v>
                </c:pt>
                <c:pt idx="7">
                  <c:v>4.0063362569715596E-3</c:v>
                </c:pt>
                <c:pt idx="8">
                  <c:v>2.0965192512896299E-2</c:v>
                </c:pt>
                <c:pt idx="9">
                  <c:v>6.11328708128651E-2</c:v>
                </c:pt>
                <c:pt idx="10">
                  <c:v>0.103927505875065</c:v>
                </c:pt>
                <c:pt idx="11">
                  <c:v>0.12854044713467899</c:v>
                </c:pt>
                <c:pt idx="12">
                  <c:v>9.6898317648121304E-2</c:v>
                </c:pt>
                <c:pt idx="13">
                  <c:v>2.5268455877667E-2</c:v>
                </c:pt>
                <c:pt idx="14">
                  <c:v>2.4168256806207399E-2</c:v>
                </c:pt>
                <c:pt idx="15">
                  <c:v>3.5747119004521002E-2</c:v>
                </c:pt>
                <c:pt idx="16">
                  <c:v>0.11257699150287</c:v>
                </c:pt>
                <c:pt idx="17">
                  <c:v>0.10959634805117301</c:v>
                </c:pt>
                <c:pt idx="18">
                  <c:v>-8.0079231559195101E-3</c:v>
                </c:pt>
                <c:pt idx="19">
                  <c:v>-3.0658526346334401E-2</c:v>
                </c:pt>
                <c:pt idx="20">
                  <c:v>-2.1858789835135999E-2</c:v>
                </c:pt>
                <c:pt idx="21">
                  <c:v>-2.30192811574986E-2</c:v>
                </c:pt>
                <c:pt idx="22">
                  <c:v>-2.6152676973042799E-2</c:v>
                </c:pt>
                <c:pt idx="23">
                  <c:v>-1.92594193150987E-2</c:v>
                </c:pt>
                <c:pt idx="24">
                  <c:v>4.5865883919554403E-3</c:v>
                </c:pt>
                <c:pt idx="25">
                  <c:v>-4.3997561971062102E-3</c:v>
                </c:pt>
                <c:pt idx="26">
                  <c:v>1.11676902193081E-2</c:v>
                </c:pt>
                <c:pt idx="27">
                  <c:v>-1.8822727247913499E-3</c:v>
                </c:pt>
                <c:pt idx="28">
                  <c:v>-9.7465322353347105E-3</c:v>
                </c:pt>
                <c:pt idx="29">
                  <c:v>-8.6164031832529197E-3</c:v>
                </c:pt>
                <c:pt idx="30">
                  <c:v>-1.4111521097672299E-2</c:v>
                </c:pt>
                <c:pt idx="31">
                  <c:v>-1.05923622426933E-2</c:v>
                </c:pt>
                <c:pt idx="32">
                  <c:v>-4.9668218344529899E-3</c:v>
                </c:pt>
                <c:pt idx="33">
                  <c:v>5.6627193241498598E-3</c:v>
                </c:pt>
                <c:pt idx="34">
                  <c:v>-1.37599926598345E-2</c:v>
                </c:pt>
                <c:pt idx="35">
                  <c:v>-1.1886343940906201E-2</c:v>
                </c:pt>
                <c:pt idx="36">
                  <c:v>-2.31849183314362E-2</c:v>
                </c:pt>
                <c:pt idx="37">
                  <c:v>-2.06514481388285E-2</c:v>
                </c:pt>
                <c:pt idx="38">
                  <c:v>-1.8533305079843701E-2</c:v>
                </c:pt>
                <c:pt idx="39">
                  <c:v>-6.8075324106348202E-3</c:v>
                </c:pt>
                <c:pt idx="40">
                  <c:v>-1.3756467265364099E-3</c:v>
                </c:pt>
                <c:pt idx="41">
                  <c:v>1.4255370366757E-2</c:v>
                </c:pt>
                <c:pt idx="42">
                  <c:v>-3.96404034353489E-3</c:v>
                </c:pt>
                <c:pt idx="43">
                  <c:v>-4.3480769213378604E-3</c:v>
                </c:pt>
                <c:pt idx="44">
                  <c:v>-2.87897739027151E-3</c:v>
                </c:pt>
                <c:pt idx="45">
                  <c:v>-3.3309312013625001E-3</c:v>
                </c:pt>
                <c:pt idx="46">
                  <c:v>-5.5817785638670701E-3</c:v>
                </c:pt>
                <c:pt idx="47">
                  <c:v>5.77244150583068E-3</c:v>
                </c:pt>
                <c:pt idx="48">
                  <c:v>2.4186886295406301E-3</c:v>
                </c:pt>
                <c:pt idx="49">
                  <c:v>-5.3556015827892504E-4</c:v>
                </c:pt>
                <c:pt idx="50">
                  <c:v>-3.4507523967439703E-2</c:v>
                </c:pt>
                <c:pt idx="51">
                  <c:v>7.6421779336978603E-3</c:v>
                </c:pt>
                <c:pt idx="52">
                  <c:v>1.12838716480738E-2</c:v>
                </c:pt>
                <c:pt idx="53">
                  <c:v>1.06431918041549E-2</c:v>
                </c:pt>
                <c:pt idx="54">
                  <c:v>6.2814494103950198E-3</c:v>
                </c:pt>
                <c:pt idx="55">
                  <c:v>9.2502667341203305E-3</c:v>
                </c:pt>
                <c:pt idx="56">
                  <c:v>6.7423586298131404E-3</c:v>
                </c:pt>
                <c:pt idx="57">
                  <c:v>-8.3615966837928598E-3</c:v>
                </c:pt>
                <c:pt idx="58">
                  <c:v>-1.4181472723486599E-2</c:v>
                </c:pt>
                <c:pt idx="59">
                  <c:v>3.0756579729126102E-3</c:v>
                </c:pt>
                <c:pt idx="60">
                  <c:v>2.90171835943774E-2</c:v>
                </c:pt>
                <c:pt idx="61">
                  <c:v>1.33048182679361E-2</c:v>
                </c:pt>
                <c:pt idx="62">
                  <c:v>-3.2880902326557701E-2</c:v>
                </c:pt>
                <c:pt idx="63">
                  <c:v>-5.2902083991186802E-2</c:v>
                </c:pt>
                <c:pt idx="64">
                  <c:v>-5.3595260096418101E-2</c:v>
                </c:pt>
                <c:pt idx="65">
                  <c:v>-5.0080235150073198E-2</c:v>
                </c:pt>
                <c:pt idx="66">
                  <c:v>-6.1864418279370302E-2</c:v>
                </c:pt>
                <c:pt idx="67">
                  <c:v>-5.0682243253360702E-2</c:v>
                </c:pt>
                <c:pt idx="68">
                  <c:v>-3.6833541375859702E-2</c:v>
                </c:pt>
                <c:pt idx="69">
                  <c:v>-2.0410623828833602E-2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0-422C-82A4-77B9038DBF6A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0.00E+00</c:formatCode>
                <c:ptCount val="71"/>
                <c:pt idx="0">
                  <c:v>-1.6043250195843601E-14</c:v>
                </c:pt>
                <c:pt idx="1">
                  <c:v>-1.57959151518442E-14</c:v>
                </c:pt>
                <c:pt idx="2">
                  <c:v>-1.4791451613154498E-14</c:v>
                </c:pt>
                <c:pt idx="3">
                  <c:v>-1.5299389728207099E-14</c:v>
                </c:pt>
                <c:pt idx="4">
                  <c:v>-1.56868431761542E-14</c:v>
                </c:pt>
                <c:pt idx="5">
                  <c:v>-1.9011273082634199E-14</c:v>
                </c:pt>
                <c:pt idx="6">
                  <c:v>-1.7675892789885501E-14</c:v>
                </c:pt>
                <c:pt idx="7">
                  <c:v>9.6842244426731099E-3</c:v>
                </c:pt>
                <c:pt idx="8">
                  <c:v>4.0489407802953903E-2</c:v>
                </c:pt>
                <c:pt idx="9">
                  <c:v>6.89043146475872E-2</c:v>
                </c:pt>
                <c:pt idx="10">
                  <c:v>0.111970470581834</c:v>
                </c:pt>
                <c:pt idx="11">
                  <c:v>0.115389891250856</c:v>
                </c:pt>
                <c:pt idx="12">
                  <c:v>8.7428419793996695E-2</c:v>
                </c:pt>
                <c:pt idx="13">
                  <c:v>3.3297533631660998E-2</c:v>
                </c:pt>
                <c:pt idx="14">
                  <c:v>2.3356493704989201E-2</c:v>
                </c:pt>
                <c:pt idx="15">
                  <c:v>4.0140305903837603E-2</c:v>
                </c:pt>
                <c:pt idx="16">
                  <c:v>0.101546901898436</c:v>
                </c:pt>
                <c:pt idx="17">
                  <c:v>9.49261378026202E-2</c:v>
                </c:pt>
                <c:pt idx="18">
                  <c:v>3.18672772168783E-3</c:v>
                </c:pt>
                <c:pt idx="19">
                  <c:v>-1.52529630801852E-2</c:v>
                </c:pt>
                <c:pt idx="20">
                  <c:v>-1.3075719034752799E-2</c:v>
                </c:pt>
                <c:pt idx="21">
                  <c:v>-1.39461485114713E-2</c:v>
                </c:pt>
                <c:pt idx="22">
                  <c:v>-1.6579191087278702E-2</c:v>
                </c:pt>
                <c:pt idx="23">
                  <c:v>-1.20259105099648E-2</c:v>
                </c:pt>
                <c:pt idx="24">
                  <c:v>6.5516773843056703E-3</c:v>
                </c:pt>
                <c:pt idx="25">
                  <c:v>-1.2446895943474801E-3</c:v>
                </c:pt>
                <c:pt idx="26">
                  <c:v>1.21369682913213E-2</c:v>
                </c:pt>
                <c:pt idx="27">
                  <c:v>1.27036390643817E-3</c:v>
                </c:pt>
                <c:pt idx="28">
                  <c:v>-5.5970197602268302E-3</c:v>
                </c:pt>
                <c:pt idx="29">
                  <c:v>-5.37688106431055E-3</c:v>
                </c:pt>
                <c:pt idx="30">
                  <c:v>-6.9011777515587298E-3</c:v>
                </c:pt>
                <c:pt idx="31">
                  <c:v>-3.3746756952492299E-3</c:v>
                </c:pt>
                <c:pt idx="32">
                  <c:v>-2.2145728177796198E-3</c:v>
                </c:pt>
                <c:pt idx="33">
                  <c:v>6.1969126099586797E-3</c:v>
                </c:pt>
                <c:pt idx="34">
                  <c:v>-9.8231371263108203E-3</c:v>
                </c:pt>
                <c:pt idx="35">
                  <c:v>-6.7438471331182602E-3</c:v>
                </c:pt>
                <c:pt idx="36">
                  <c:v>-1.3461998739416701E-2</c:v>
                </c:pt>
                <c:pt idx="37">
                  <c:v>-1.7279196686262401E-2</c:v>
                </c:pt>
                <c:pt idx="38">
                  <c:v>-1.7758136892195402E-2</c:v>
                </c:pt>
                <c:pt idx="39">
                  <c:v>-6.5305518919464298E-3</c:v>
                </c:pt>
                <c:pt idx="40">
                  <c:v>-2.1733849708077901E-3</c:v>
                </c:pt>
                <c:pt idx="41">
                  <c:v>1.1403479423850799E-2</c:v>
                </c:pt>
                <c:pt idx="42">
                  <c:v>-3.0433299193008499E-3</c:v>
                </c:pt>
                <c:pt idx="43">
                  <c:v>-2.3477343403972002E-3</c:v>
                </c:pt>
                <c:pt idx="44">
                  <c:v>3.1316378205661299E-3</c:v>
                </c:pt>
                <c:pt idx="45">
                  <c:v>1.5649946552668201E-3</c:v>
                </c:pt>
                <c:pt idx="46">
                  <c:v>-1.8822412486631701E-4</c:v>
                </c:pt>
                <c:pt idx="47">
                  <c:v>1.03952877856038E-2</c:v>
                </c:pt>
                <c:pt idx="48">
                  <c:v>2.80253047320675E-3</c:v>
                </c:pt>
                <c:pt idx="49">
                  <c:v>3.0291143546265601E-4</c:v>
                </c:pt>
                <c:pt idx="50">
                  <c:v>-2.7935853581979898E-2</c:v>
                </c:pt>
                <c:pt idx="51">
                  <c:v>7.1607118733553301E-3</c:v>
                </c:pt>
                <c:pt idx="52">
                  <c:v>1.12386560714441E-2</c:v>
                </c:pt>
                <c:pt idx="53">
                  <c:v>6.0577342949558396E-3</c:v>
                </c:pt>
                <c:pt idx="54">
                  <c:v>2.9349246517141499E-3</c:v>
                </c:pt>
                <c:pt idx="55">
                  <c:v>5.0012334113266202E-3</c:v>
                </c:pt>
                <c:pt idx="56">
                  <c:v>2.1018131059766599E-3</c:v>
                </c:pt>
                <c:pt idx="57">
                  <c:v>-2.67149782507763E-3</c:v>
                </c:pt>
                <c:pt idx="58">
                  <c:v>-7.7335268809444E-3</c:v>
                </c:pt>
                <c:pt idx="59">
                  <c:v>1.58741409330138E-2</c:v>
                </c:pt>
                <c:pt idx="60">
                  <c:v>2.51710399954568E-2</c:v>
                </c:pt>
                <c:pt idx="61">
                  <c:v>-1.5836364406484098E-2</c:v>
                </c:pt>
                <c:pt idx="62">
                  <c:v>-3.9884905814782802E-2</c:v>
                </c:pt>
                <c:pt idx="63">
                  <c:v>-4.1837236730957898E-2</c:v>
                </c:pt>
                <c:pt idx="64">
                  <c:v>-3.5280115529635898E-2</c:v>
                </c:pt>
                <c:pt idx="65">
                  <c:v>-4.3001643614882998E-2</c:v>
                </c:pt>
                <c:pt idx="66">
                  <c:v>-3.9097168547977901E-2</c:v>
                </c:pt>
                <c:pt idx="67">
                  <c:v>-2.8610128022510301E-2</c:v>
                </c:pt>
                <c:pt idx="68">
                  <c:v>-1.7709160694553298E-2</c:v>
                </c:pt>
                <c:pt idx="69">
                  <c:v>-9.5734508633400894E-3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0-422C-82A4-77B9038DBF6A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0.00E+00</c:formatCode>
                <c:ptCount val="71"/>
                <c:pt idx="0">
                  <c:v>3.4385437156126998E-16</c:v>
                </c:pt>
                <c:pt idx="1">
                  <c:v>1.3532936604567E-16</c:v>
                </c:pt>
                <c:pt idx="2">
                  <c:v>8.9944720651726505E-16</c:v>
                </c:pt>
                <c:pt idx="3">
                  <c:v>8.3454598552473702E-16</c:v>
                </c:pt>
                <c:pt idx="4">
                  <c:v>7.5415733762375699E-16</c:v>
                </c:pt>
                <c:pt idx="5">
                  <c:v>1.60980446913051E-16</c:v>
                </c:pt>
                <c:pt idx="6">
                  <c:v>7.3930434881103299E-16</c:v>
                </c:pt>
                <c:pt idx="7">
                  <c:v>2.15463183027256E-2</c:v>
                </c:pt>
                <c:pt idx="8">
                  <c:v>7.0169285790466399E-2</c:v>
                </c:pt>
                <c:pt idx="9">
                  <c:v>8.7714356094763801E-2</c:v>
                </c:pt>
                <c:pt idx="10">
                  <c:v>0.122194006398778</c:v>
                </c:pt>
                <c:pt idx="11">
                  <c:v>0.11362156746890199</c:v>
                </c:pt>
                <c:pt idx="12">
                  <c:v>8.5280084429908601E-2</c:v>
                </c:pt>
                <c:pt idx="13">
                  <c:v>3.6133973848088599E-2</c:v>
                </c:pt>
                <c:pt idx="14">
                  <c:v>2.32561932194385E-2</c:v>
                </c:pt>
                <c:pt idx="15">
                  <c:v>4.0583318016596898E-2</c:v>
                </c:pt>
                <c:pt idx="16">
                  <c:v>9.3103674433780106E-2</c:v>
                </c:pt>
                <c:pt idx="17">
                  <c:v>8.3620581508602798E-2</c:v>
                </c:pt>
                <c:pt idx="18">
                  <c:v>7.9806473352659404E-3</c:v>
                </c:pt>
                <c:pt idx="19">
                  <c:v>-5.1555432279180402E-4</c:v>
                </c:pt>
                <c:pt idx="20">
                  <c:v>-2.41377840257102E-3</c:v>
                </c:pt>
                <c:pt idx="21">
                  <c:v>-4.2683772686101101E-3</c:v>
                </c:pt>
                <c:pt idx="22">
                  <c:v>-6.8363228439774302E-3</c:v>
                </c:pt>
                <c:pt idx="23">
                  <c:v>-3.6657880849835099E-3</c:v>
                </c:pt>
                <c:pt idx="24">
                  <c:v>8.7138567283362601E-3</c:v>
                </c:pt>
                <c:pt idx="25">
                  <c:v>3.31000847882626E-3</c:v>
                </c:pt>
                <c:pt idx="26">
                  <c:v>1.4785376429422599E-2</c:v>
                </c:pt>
                <c:pt idx="27">
                  <c:v>5.1537023896041298E-3</c:v>
                </c:pt>
                <c:pt idx="28">
                  <c:v>-1.1193468719412601E-3</c:v>
                </c:pt>
                <c:pt idx="29">
                  <c:v>-3.61741215124005E-3</c:v>
                </c:pt>
                <c:pt idx="30">
                  <c:v>-6.6609831184750298E-3</c:v>
                </c:pt>
                <c:pt idx="31">
                  <c:v>-4.6977779096592596E-3</c:v>
                </c:pt>
                <c:pt idx="32">
                  <c:v>-3.9592887149284099E-3</c:v>
                </c:pt>
                <c:pt idx="33">
                  <c:v>4.6671708898842401E-3</c:v>
                </c:pt>
                <c:pt idx="34">
                  <c:v>-7.8004764991598304E-3</c:v>
                </c:pt>
                <c:pt idx="35">
                  <c:v>-7.1289000375179901E-3</c:v>
                </c:pt>
                <c:pt idx="36">
                  <c:v>-1.2999210884015301E-2</c:v>
                </c:pt>
                <c:pt idx="37">
                  <c:v>-1.6370159369809598E-2</c:v>
                </c:pt>
                <c:pt idx="38">
                  <c:v>-1.7242403661790601E-2</c:v>
                </c:pt>
                <c:pt idx="39">
                  <c:v>-6.8106987292137697E-3</c:v>
                </c:pt>
                <c:pt idx="40">
                  <c:v>-1.1195265115654001E-3</c:v>
                </c:pt>
                <c:pt idx="41">
                  <c:v>1.0379624284406801E-2</c:v>
                </c:pt>
                <c:pt idx="42">
                  <c:v>-1.22187752723945E-5</c:v>
                </c:pt>
                <c:pt idx="43">
                  <c:v>1.18413160422372E-3</c:v>
                </c:pt>
                <c:pt idx="44">
                  <c:v>1.18387649649056E-2</c:v>
                </c:pt>
                <c:pt idx="45">
                  <c:v>8.4400706848535706E-3</c:v>
                </c:pt>
                <c:pt idx="46">
                  <c:v>8.1335197235335496E-3</c:v>
                </c:pt>
                <c:pt idx="47">
                  <c:v>1.6247528779456299E-2</c:v>
                </c:pt>
                <c:pt idx="48">
                  <c:v>4.6515067127134201E-3</c:v>
                </c:pt>
                <c:pt idx="49">
                  <c:v>-7.1909080882855397E-4</c:v>
                </c:pt>
                <c:pt idx="50">
                  <c:v>-2.5535111377998201E-2</c:v>
                </c:pt>
                <c:pt idx="51">
                  <c:v>3.02127856938216E-3</c:v>
                </c:pt>
                <c:pt idx="52">
                  <c:v>6.1051953172427901E-3</c:v>
                </c:pt>
                <c:pt idx="53">
                  <c:v>1.7200101579208499E-3</c:v>
                </c:pt>
                <c:pt idx="54">
                  <c:v>-7.0188616425317398E-4</c:v>
                </c:pt>
                <c:pt idx="55">
                  <c:v>4.1784630114044302E-4</c:v>
                </c:pt>
                <c:pt idx="56">
                  <c:v>-2.1042248003265299E-3</c:v>
                </c:pt>
                <c:pt idx="57">
                  <c:v>-4.2298956760952501E-3</c:v>
                </c:pt>
                <c:pt idx="58">
                  <c:v>-8.3601297421749803E-3</c:v>
                </c:pt>
                <c:pt idx="59">
                  <c:v>2.0046239154081599E-2</c:v>
                </c:pt>
                <c:pt idx="60">
                  <c:v>-1.01388104392184E-3</c:v>
                </c:pt>
                <c:pt idx="61">
                  <c:v>-2.1435597286218699E-2</c:v>
                </c:pt>
                <c:pt idx="62">
                  <c:v>-2.6642828251115001E-2</c:v>
                </c:pt>
                <c:pt idx="63">
                  <c:v>-2.19594934636449E-2</c:v>
                </c:pt>
                <c:pt idx="64">
                  <c:v>-2.3093562391265102E-2</c:v>
                </c:pt>
                <c:pt idx="65">
                  <c:v>-2.2733494487186302E-2</c:v>
                </c:pt>
                <c:pt idx="66">
                  <c:v>-1.87290330742063E-2</c:v>
                </c:pt>
                <c:pt idx="67">
                  <c:v>-1.10597019922163E-2</c:v>
                </c:pt>
                <c:pt idx="68">
                  <c:v>-7.1330824376016604E-3</c:v>
                </c:pt>
                <c:pt idx="69">
                  <c:v>-2.89660427307219E-3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0-422C-82A4-77B9038DB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-7.3000195632916598E-2</c:v>
                </c:pt>
                <c:pt idx="1">
                  <c:v>-0.122325826236652</c:v>
                </c:pt>
                <c:pt idx="2">
                  <c:v>8.5616677590768894E-2</c:v>
                </c:pt>
                <c:pt idx="3">
                  <c:v>2.41143521380945E-2</c:v>
                </c:pt>
                <c:pt idx="4">
                  <c:v>5.42702091365048E-2</c:v>
                </c:pt>
                <c:pt idx="5">
                  <c:v>-0.23276322151748199</c:v>
                </c:pt>
                <c:pt idx="6">
                  <c:v>-8.7880247106122494E-2</c:v>
                </c:pt>
                <c:pt idx="7">
                  <c:v>-5.3379596410671797E-2</c:v>
                </c:pt>
                <c:pt idx="8">
                  <c:v>-3.3873188791100302E-2</c:v>
                </c:pt>
                <c:pt idx="9">
                  <c:v>-0.12772884070229901</c:v>
                </c:pt>
                <c:pt idx="10">
                  <c:v>-7.5634628422582201E-2</c:v>
                </c:pt>
                <c:pt idx="11">
                  <c:v>4.9105092290990804E-3</c:v>
                </c:pt>
                <c:pt idx="12">
                  <c:v>-4.7301122065229899E-2</c:v>
                </c:pt>
                <c:pt idx="13">
                  <c:v>-1.8136578814704599E-2</c:v>
                </c:pt>
                <c:pt idx="14">
                  <c:v>5.8785067972475201E-2</c:v>
                </c:pt>
                <c:pt idx="15">
                  <c:v>9.2494830439993597E-2</c:v>
                </c:pt>
                <c:pt idx="16">
                  <c:v>1.0251625204037401E-3</c:v>
                </c:pt>
                <c:pt idx="17">
                  <c:v>-0.111497323648597</c:v>
                </c:pt>
                <c:pt idx="18">
                  <c:v>3.07132229464721E-2</c:v>
                </c:pt>
                <c:pt idx="19">
                  <c:v>3.4262740530691102E-2</c:v>
                </c:pt>
                <c:pt idx="20">
                  <c:v>4.4698334563775803E-2</c:v>
                </c:pt>
                <c:pt idx="21">
                  <c:v>0.15728698588575901</c:v>
                </c:pt>
                <c:pt idx="22">
                  <c:v>3.7963655817452598E-2</c:v>
                </c:pt>
                <c:pt idx="23">
                  <c:v>-4.0571188181826E-2</c:v>
                </c:pt>
                <c:pt idx="24">
                  <c:v>1.4003890940975599E-2</c:v>
                </c:pt>
                <c:pt idx="25">
                  <c:v>0.19223896400818999</c:v>
                </c:pt>
                <c:pt idx="26">
                  <c:v>2.55044885802873E-2</c:v>
                </c:pt>
                <c:pt idx="27">
                  <c:v>-6.3580350718997203E-2</c:v>
                </c:pt>
                <c:pt idx="28">
                  <c:v>-1.0764960719680101E-2</c:v>
                </c:pt>
                <c:pt idx="29">
                  <c:v>0.108182875796327</c:v>
                </c:pt>
                <c:pt idx="30">
                  <c:v>-9.7075869681915394E-2</c:v>
                </c:pt>
                <c:pt idx="31">
                  <c:v>1.6967884957884399E-2</c:v>
                </c:pt>
                <c:pt idx="32">
                  <c:v>-2.0471259936383501E-2</c:v>
                </c:pt>
                <c:pt idx="33">
                  <c:v>-6.4005821002148999E-3</c:v>
                </c:pt>
                <c:pt idx="34">
                  <c:v>-6.06710361769544E-2</c:v>
                </c:pt>
                <c:pt idx="35">
                  <c:v>-1.27691796903791E-2</c:v>
                </c:pt>
                <c:pt idx="36">
                  <c:v>-0.134419141387394</c:v>
                </c:pt>
                <c:pt idx="37">
                  <c:v>-7.4837433756771904E-2</c:v>
                </c:pt>
                <c:pt idx="38">
                  <c:v>-3.6314951559432498E-2</c:v>
                </c:pt>
                <c:pt idx="39">
                  <c:v>-9.3588571568410904E-3</c:v>
                </c:pt>
                <c:pt idx="40">
                  <c:v>-8.4501801768829904E-2</c:v>
                </c:pt>
                <c:pt idx="41">
                  <c:v>-0.107219788363194</c:v>
                </c:pt>
                <c:pt idx="42">
                  <c:v>-0.107752071638064</c:v>
                </c:pt>
                <c:pt idx="43">
                  <c:v>-1.19356013539169E-2</c:v>
                </c:pt>
                <c:pt idx="44">
                  <c:v>-7.5711741494337195E-2</c:v>
                </c:pt>
                <c:pt idx="45">
                  <c:v>1.0152421573098E-2</c:v>
                </c:pt>
                <c:pt idx="46">
                  <c:v>-9.1399783458185793E-2</c:v>
                </c:pt>
                <c:pt idx="47">
                  <c:v>-2.39129929677625E-2</c:v>
                </c:pt>
                <c:pt idx="48">
                  <c:v>1.9420439472474901E-2</c:v>
                </c:pt>
                <c:pt idx="49">
                  <c:v>0.35568685400422201</c:v>
                </c:pt>
                <c:pt idx="50">
                  <c:v>0.456731428167096</c:v>
                </c:pt>
                <c:pt idx="51">
                  <c:v>0.13730080059474101</c:v>
                </c:pt>
                <c:pt idx="52">
                  <c:v>0.60456779310347897</c:v>
                </c:pt>
                <c:pt idx="53">
                  <c:v>0.27683441484750798</c:v>
                </c:pt>
                <c:pt idx="54">
                  <c:v>-0.61552417197781795</c:v>
                </c:pt>
                <c:pt idx="55">
                  <c:v>-0.58280872735737099</c:v>
                </c:pt>
                <c:pt idx="56">
                  <c:v>-8.1428375423277299E-2</c:v>
                </c:pt>
                <c:pt idx="57">
                  <c:v>-0.180294826625224</c:v>
                </c:pt>
                <c:pt idx="58">
                  <c:v>-0.27700679784152099</c:v>
                </c:pt>
                <c:pt idx="59">
                  <c:v>-0.12965352514070599</c:v>
                </c:pt>
                <c:pt idx="60">
                  <c:v>0.32616262065462498</c:v>
                </c:pt>
                <c:pt idx="61">
                  <c:v>0.27718526576288499</c:v>
                </c:pt>
                <c:pt idx="62">
                  <c:v>0.11606287503146499</c:v>
                </c:pt>
                <c:pt idx="63">
                  <c:v>4.90885450996945E-2</c:v>
                </c:pt>
                <c:pt idx="64">
                  <c:v>0.14700481340163499</c:v>
                </c:pt>
                <c:pt idx="65">
                  <c:v>-7.6242866783434907E-2</c:v>
                </c:pt>
                <c:pt idx="66">
                  <c:v>3.7578746089476797E-2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9-4B3C-8440-3DB97492BEF4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-1.27327407479024E-15</c:v>
                </c:pt>
                <c:pt idx="1">
                  <c:v>-1.4382911663796599E-15</c:v>
                </c:pt>
                <c:pt idx="2">
                  <c:v>-1.2574436856759101E-15</c:v>
                </c:pt>
                <c:pt idx="3">
                  <c:v>-1.3427455231892301E-15</c:v>
                </c:pt>
                <c:pt idx="4">
                  <c:v>-2.7586590205240999E-3</c:v>
                </c:pt>
                <c:pt idx="5">
                  <c:v>7.70137398282843E-2</c:v>
                </c:pt>
                <c:pt idx="6">
                  <c:v>5.6265234393843198E-2</c:v>
                </c:pt>
                <c:pt idx="7">
                  <c:v>3.1932820689655299E-2</c:v>
                </c:pt>
                <c:pt idx="8">
                  <c:v>3.2518555996167001E-2</c:v>
                </c:pt>
                <c:pt idx="9">
                  <c:v>2.35283314270552E-2</c:v>
                </c:pt>
                <c:pt idx="10">
                  <c:v>2.7915298754080199E-2</c:v>
                </c:pt>
                <c:pt idx="11">
                  <c:v>3.6839622388901101E-2</c:v>
                </c:pt>
                <c:pt idx="12">
                  <c:v>5.1107933968967199E-2</c:v>
                </c:pt>
                <c:pt idx="13">
                  <c:v>6.5302593449740098E-2</c:v>
                </c:pt>
                <c:pt idx="14">
                  <c:v>9.4814092699113298E-2</c:v>
                </c:pt>
                <c:pt idx="15">
                  <c:v>6.8290381062152905E-2</c:v>
                </c:pt>
                <c:pt idx="16">
                  <c:v>2.9788301148656597E-2</c:v>
                </c:pt>
                <c:pt idx="17">
                  <c:v>1.9447612243382699E-2</c:v>
                </c:pt>
                <c:pt idx="18">
                  <c:v>2.1085917589860701E-2</c:v>
                </c:pt>
                <c:pt idx="19">
                  <c:v>4.77717188234319E-3</c:v>
                </c:pt>
                <c:pt idx="20">
                  <c:v>3.9802394747924102E-3</c:v>
                </c:pt>
                <c:pt idx="21">
                  <c:v>8.1740985996823605E-3</c:v>
                </c:pt>
                <c:pt idx="22">
                  <c:v>4.4544502084085998E-3</c:v>
                </c:pt>
                <c:pt idx="23">
                  <c:v>5.1245830007523707E-3</c:v>
                </c:pt>
                <c:pt idx="24">
                  <c:v>8.3890336928162095E-3</c:v>
                </c:pt>
                <c:pt idx="25">
                  <c:v>1.35722815967387E-2</c:v>
                </c:pt>
                <c:pt idx="26">
                  <c:v>7.8395610422675698E-3</c:v>
                </c:pt>
                <c:pt idx="27">
                  <c:v>-2.5458436491730002E-4</c:v>
                </c:pt>
                <c:pt idx="28">
                  <c:v>-1.5616127471366501E-3</c:v>
                </c:pt>
                <c:pt idx="29">
                  <c:v>-3.51386521558556E-3</c:v>
                </c:pt>
                <c:pt idx="30">
                  <c:v>-1.11539082179103E-2</c:v>
                </c:pt>
                <c:pt idx="31">
                  <c:v>-1.1635814030966101E-2</c:v>
                </c:pt>
                <c:pt idx="32">
                  <c:v>-1.8742057577206799E-2</c:v>
                </c:pt>
                <c:pt idx="33">
                  <c:v>-2.7387680768059301E-2</c:v>
                </c:pt>
                <c:pt idx="34">
                  <c:v>-2.8808632696272502E-2</c:v>
                </c:pt>
                <c:pt idx="35">
                  <c:v>-2.7761546013171701E-2</c:v>
                </c:pt>
                <c:pt idx="36">
                  <c:v>-3.0171885118435098E-2</c:v>
                </c:pt>
                <c:pt idx="37">
                  <c:v>-2.9200661002914602E-2</c:v>
                </c:pt>
                <c:pt idx="38">
                  <c:v>-2.8003440659505201E-2</c:v>
                </c:pt>
                <c:pt idx="39">
                  <c:v>-2.93126421068521E-2</c:v>
                </c:pt>
                <c:pt idx="40">
                  <c:v>-2.9828827944383601E-2</c:v>
                </c:pt>
                <c:pt idx="41">
                  <c:v>-2.99007046119097E-2</c:v>
                </c:pt>
                <c:pt idx="42">
                  <c:v>-3.1134193530650202E-2</c:v>
                </c:pt>
                <c:pt idx="43">
                  <c:v>-2.9324143825250799E-2</c:v>
                </c:pt>
                <c:pt idx="44">
                  <c:v>-2.9397396833651002E-2</c:v>
                </c:pt>
                <c:pt idx="45">
                  <c:v>-2.8523469697036001E-2</c:v>
                </c:pt>
                <c:pt idx="46">
                  <c:v>-3.0309063286067001E-2</c:v>
                </c:pt>
                <c:pt idx="47">
                  <c:v>-3.8378956823521597E-2</c:v>
                </c:pt>
                <c:pt idx="48">
                  <c:v>-3.32504771951318E-2</c:v>
                </c:pt>
                <c:pt idx="49">
                  <c:v>-2.86590910421467E-2</c:v>
                </c:pt>
                <c:pt idx="50">
                  <c:v>-2.6008054729420499E-2</c:v>
                </c:pt>
                <c:pt idx="51">
                  <c:v>-3.0546063156849899E-2</c:v>
                </c:pt>
                <c:pt idx="52">
                  <c:v>-2.1771558632661701E-2</c:v>
                </c:pt>
                <c:pt idx="53">
                  <c:v>-2.9325358925578998E-2</c:v>
                </c:pt>
                <c:pt idx="54">
                  <c:v>-4.76256743154964E-2</c:v>
                </c:pt>
                <c:pt idx="55">
                  <c:v>-4.7492523598296602E-2</c:v>
                </c:pt>
                <c:pt idx="56">
                  <c:v>-3.6033904726246804E-2</c:v>
                </c:pt>
                <c:pt idx="57">
                  <c:v>-3.9758879672796801E-2</c:v>
                </c:pt>
                <c:pt idx="58">
                  <c:v>-3.8603894882791798E-3</c:v>
                </c:pt>
                <c:pt idx="59">
                  <c:v>1.0765074211023201E-3</c:v>
                </c:pt>
                <c:pt idx="60">
                  <c:v>2.1359851850288403E-3</c:v>
                </c:pt>
                <c:pt idx="61">
                  <c:v>-5.0280465967055005E-3</c:v>
                </c:pt>
                <c:pt idx="62">
                  <c:v>-1.46908057720995E-2</c:v>
                </c:pt>
                <c:pt idx="63">
                  <c:v>-1.35501999506067E-2</c:v>
                </c:pt>
                <c:pt idx="64">
                  <c:v>-7.982532505910531E-3</c:v>
                </c:pt>
                <c:pt idx="65">
                  <c:v>-2.05823084211142E-2</c:v>
                </c:pt>
                <c:pt idx="66">
                  <c:v>-1.76742799179378E-2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9-4B3C-8440-3DB97492BEF4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1.4612798780988799E-15</c:v>
                </c:pt>
                <c:pt idx="1">
                  <c:v>2.61266143150093E-15</c:v>
                </c:pt>
                <c:pt idx="2">
                  <c:v>3.8655629965276101E-15</c:v>
                </c:pt>
                <c:pt idx="3">
                  <c:v>3.8170214759700398E-15</c:v>
                </c:pt>
                <c:pt idx="4">
                  <c:v>5.7226893625633601E-2</c:v>
                </c:pt>
                <c:pt idx="5">
                  <c:v>-0.13446309321497199</c:v>
                </c:pt>
                <c:pt idx="6">
                  <c:v>-7.2336955056093402E-2</c:v>
                </c:pt>
                <c:pt idx="7">
                  <c:v>1.3424011697324101E-2</c:v>
                </c:pt>
                <c:pt idx="8">
                  <c:v>2.9346753645473199E-2</c:v>
                </c:pt>
                <c:pt idx="9">
                  <c:v>2.5662303852078801E-2</c:v>
                </c:pt>
                <c:pt idx="10">
                  <c:v>3.0318923572570898E-3</c:v>
                </c:pt>
                <c:pt idx="11">
                  <c:v>-1.0999363149043401E-2</c:v>
                </c:pt>
                <c:pt idx="12">
                  <c:v>-9.8104021928276507E-3</c:v>
                </c:pt>
                <c:pt idx="13">
                  <c:v>6.9268741847217E-2</c:v>
                </c:pt>
                <c:pt idx="14">
                  <c:v>6.9160162154339802E-2</c:v>
                </c:pt>
                <c:pt idx="15">
                  <c:v>-0.106276816237067</c:v>
                </c:pt>
                <c:pt idx="16">
                  <c:v>-0.12898354195351999</c:v>
                </c:pt>
                <c:pt idx="17">
                  <c:v>-6.5836733619107302E-2</c:v>
                </c:pt>
                <c:pt idx="18">
                  <c:v>-6.0384382391473097E-2</c:v>
                </c:pt>
                <c:pt idx="19">
                  <c:v>-4.2736347658989003E-2</c:v>
                </c:pt>
                <c:pt idx="20">
                  <c:v>-3.8862897000055199E-2</c:v>
                </c:pt>
                <c:pt idx="21">
                  <c:v>3.7572762620550599E-3</c:v>
                </c:pt>
                <c:pt idx="22">
                  <c:v>-2.0497350476902799E-2</c:v>
                </c:pt>
                <c:pt idx="23">
                  <c:v>-1.5637025084479301E-2</c:v>
                </c:pt>
                <c:pt idx="24">
                  <c:v>-2.23583666981222E-2</c:v>
                </c:pt>
                <c:pt idx="25">
                  <c:v>-2.4844831723749902E-2</c:v>
                </c:pt>
                <c:pt idx="26">
                  <c:v>-3.8185206739476403E-2</c:v>
                </c:pt>
                <c:pt idx="27">
                  <c:v>-8.6823349569277401E-3</c:v>
                </c:pt>
                <c:pt idx="28">
                  <c:v>-1.0748253023652499E-2</c:v>
                </c:pt>
                <c:pt idx="29">
                  <c:v>-1.20854187903921E-2</c:v>
                </c:pt>
                <c:pt idx="30">
                  <c:v>6.52393516092452E-3</c:v>
                </c:pt>
                <c:pt idx="31">
                  <c:v>-3.74424439511415E-3</c:v>
                </c:pt>
                <c:pt idx="32">
                  <c:v>-7.0461312991627499E-3</c:v>
                </c:pt>
                <c:pt idx="33">
                  <c:v>-1.53255545333388E-2</c:v>
                </c:pt>
                <c:pt idx="34">
                  <c:v>1.10559601701707E-3</c:v>
                </c:pt>
                <c:pt idx="35">
                  <c:v>4.9282816702559198E-4</c:v>
                </c:pt>
                <c:pt idx="36">
                  <c:v>1.5196702458072401E-2</c:v>
                </c:pt>
                <c:pt idx="37">
                  <c:v>2.0314605479652598E-2</c:v>
                </c:pt>
                <c:pt idx="38">
                  <c:v>4.0115338075498698E-2</c:v>
                </c:pt>
                <c:pt idx="39">
                  <c:v>2.52826330861964E-2</c:v>
                </c:pt>
                <c:pt idx="40">
                  <c:v>1.8505579284341499E-2</c:v>
                </c:pt>
                <c:pt idx="41">
                  <c:v>2.10788553739132E-2</c:v>
                </c:pt>
                <c:pt idx="42">
                  <c:v>2.0933929657608801E-2</c:v>
                </c:pt>
                <c:pt idx="43">
                  <c:v>2.6504313760512599E-2</c:v>
                </c:pt>
                <c:pt idx="44">
                  <c:v>2.77114046260847E-2</c:v>
                </c:pt>
                <c:pt idx="45">
                  <c:v>2.8951104111535401E-2</c:v>
                </c:pt>
                <c:pt idx="46">
                  <c:v>2.2143108375322101E-2</c:v>
                </c:pt>
                <c:pt idx="47">
                  <c:v>-2.3539833489270402E-2</c:v>
                </c:pt>
                <c:pt idx="48">
                  <c:v>5.4586351250559398E-2</c:v>
                </c:pt>
                <c:pt idx="49">
                  <c:v>7.4670559908701306E-2</c:v>
                </c:pt>
                <c:pt idx="50">
                  <c:v>8.4363128697910794E-2</c:v>
                </c:pt>
                <c:pt idx="51">
                  <c:v>5.5966523018930597E-2</c:v>
                </c:pt>
                <c:pt idx="52">
                  <c:v>9.3163240743911899E-2</c:v>
                </c:pt>
                <c:pt idx="53">
                  <c:v>6.6452063522724494E-2</c:v>
                </c:pt>
                <c:pt idx="54">
                  <c:v>4.8624010077449901E-3</c:v>
                </c:pt>
                <c:pt idx="55">
                  <c:v>4.8529480606391E-4</c:v>
                </c:pt>
                <c:pt idx="56">
                  <c:v>4.2665785720923499E-2</c:v>
                </c:pt>
                <c:pt idx="57">
                  <c:v>5.2681811839186E-2</c:v>
                </c:pt>
                <c:pt idx="58">
                  <c:v>2.6336959553901401E-2</c:v>
                </c:pt>
                <c:pt idx="59">
                  <c:v>5.2720792029694501E-3</c:v>
                </c:pt>
                <c:pt idx="60">
                  <c:v>-1.3968889125636401E-2</c:v>
                </c:pt>
                <c:pt idx="61">
                  <c:v>-5.7384550346055899E-2</c:v>
                </c:pt>
                <c:pt idx="62">
                  <c:v>-7.8409203154198595E-2</c:v>
                </c:pt>
                <c:pt idx="63">
                  <c:v>-8.3239813602110399E-2</c:v>
                </c:pt>
                <c:pt idx="64">
                  <c:v>-7.4904484061566801E-2</c:v>
                </c:pt>
                <c:pt idx="65">
                  <c:v>-0.100367425629142</c:v>
                </c:pt>
                <c:pt idx="66">
                  <c:v>-6.75865468322258E-2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9-4B3C-8440-3DB97492BEF4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-4.0269544317491197E-15</c:v>
                </c:pt>
                <c:pt idx="1">
                  <c:v>-3.1597492877507401E-15</c:v>
                </c:pt>
                <c:pt idx="2">
                  <c:v>-2.3516120819753901E-15</c:v>
                </c:pt>
                <c:pt idx="3">
                  <c:v>-3.9188919983679798E-15</c:v>
                </c:pt>
                <c:pt idx="4">
                  <c:v>-4.5349996795812003E-2</c:v>
                </c:pt>
                <c:pt idx="5">
                  <c:v>8.5426887756869293E-3</c:v>
                </c:pt>
                <c:pt idx="6">
                  <c:v>2.86891305948547E-2</c:v>
                </c:pt>
                <c:pt idx="7">
                  <c:v>8.1292299040489999E-2</c:v>
                </c:pt>
                <c:pt idx="8">
                  <c:v>0.111976139137129</c:v>
                </c:pt>
                <c:pt idx="9">
                  <c:v>8.6055390675363899E-2</c:v>
                </c:pt>
                <c:pt idx="10">
                  <c:v>2.2125389608124199E-2</c:v>
                </c:pt>
                <c:pt idx="11">
                  <c:v>2.5502411797381101E-2</c:v>
                </c:pt>
                <c:pt idx="12">
                  <c:v>3.5831855032917699E-2</c:v>
                </c:pt>
                <c:pt idx="13">
                  <c:v>0.122371067463064</c:v>
                </c:pt>
                <c:pt idx="14">
                  <c:v>0.12986876977765999</c:v>
                </c:pt>
                <c:pt idx="15">
                  <c:v>-1.5526624012674701E-2</c:v>
                </c:pt>
                <c:pt idx="16">
                  <c:v>-3.8898615110103403E-2</c:v>
                </c:pt>
                <c:pt idx="17">
                  <c:v>-2.6995907733456202E-2</c:v>
                </c:pt>
                <c:pt idx="18">
                  <c:v>-2.72724050014229E-2</c:v>
                </c:pt>
                <c:pt idx="19">
                  <c:v>-3.07163023404734E-2</c:v>
                </c:pt>
                <c:pt idx="20">
                  <c:v>-2.0869598223992199E-2</c:v>
                </c:pt>
                <c:pt idx="21">
                  <c:v>3.5668096554139499E-3</c:v>
                </c:pt>
                <c:pt idx="22">
                  <c:v>-7.5309164886310197E-3</c:v>
                </c:pt>
                <c:pt idx="23">
                  <c:v>3.9178628616992096E-3</c:v>
                </c:pt>
                <c:pt idx="24">
                  <c:v>-3.1019157350617201E-3</c:v>
                </c:pt>
                <c:pt idx="25">
                  <c:v>-9.2004596934694895E-3</c:v>
                </c:pt>
                <c:pt idx="26">
                  <c:v>-1.05152140473645E-2</c:v>
                </c:pt>
                <c:pt idx="27">
                  <c:v>-1.50925334071883E-2</c:v>
                </c:pt>
                <c:pt idx="28">
                  <c:v>-1.4370658176801301E-2</c:v>
                </c:pt>
                <c:pt idx="29">
                  <c:v>-7.7483124701273496E-3</c:v>
                </c:pt>
                <c:pt idx="30">
                  <c:v>4.8617256572565104E-3</c:v>
                </c:pt>
                <c:pt idx="31">
                  <c:v>-1.4612873290407899E-2</c:v>
                </c:pt>
                <c:pt idx="32">
                  <c:v>-1.7607036554725598E-2</c:v>
                </c:pt>
                <c:pt idx="33">
                  <c:v>-3.3798704229200997E-2</c:v>
                </c:pt>
                <c:pt idx="34">
                  <c:v>-2.4214055035818499E-2</c:v>
                </c:pt>
                <c:pt idx="35">
                  <c:v>-2.09133975965962E-2</c:v>
                </c:pt>
                <c:pt idx="36">
                  <c:v>-9.4659213761423E-3</c:v>
                </c:pt>
                <c:pt idx="37">
                  <c:v>-4.3472473613882104E-3</c:v>
                </c:pt>
                <c:pt idx="38">
                  <c:v>1.24319817191076E-2</c:v>
                </c:pt>
                <c:pt idx="39">
                  <c:v>-7.2890687468998901E-3</c:v>
                </c:pt>
                <c:pt idx="40">
                  <c:v>-7.4900913461892196E-3</c:v>
                </c:pt>
                <c:pt idx="41">
                  <c:v>-7.2954694512221202E-3</c:v>
                </c:pt>
                <c:pt idx="42">
                  <c:v>-8.0863420557751899E-3</c:v>
                </c:pt>
                <c:pt idx="43">
                  <c:v>-7.7650974262498899E-3</c:v>
                </c:pt>
                <c:pt idx="44">
                  <c:v>2.8598275504134502E-3</c:v>
                </c:pt>
                <c:pt idx="45">
                  <c:v>-2.7804680765932701E-4</c:v>
                </c:pt>
                <c:pt idx="46">
                  <c:v>-1.0784820112536701E-3</c:v>
                </c:pt>
                <c:pt idx="47">
                  <c:v>-4.3930520956773897E-2</c:v>
                </c:pt>
                <c:pt idx="48">
                  <c:v>9.4415989209323398E-3</c:v>
                </c:pt>
                <c:pt idx="49">
                  <c:v>1.55194953052836E-2</c:v>
                </c:pt>
                <c:pt idx="50">
                  <c:v>1.9591444071004199E-2</c:v>
                </c:pt>
                <c:pt idx="51">
                  <c:v>1.02821646243793E-2</c:v>
                </c:pt>
                <c:pt idx="52">
                  <c:v>2.0449340275215899E-2</c:v>
                </c:pt>
                <c:pt idx="53">
                  <c:v>1.467848270858E-2</c:v>
                </c:pt>
                <c:pt idx="54">
                  <c:v>-1.608339763355E-2</c:v>
                </c:pt>
                <c:pt idx="55">
                  <c:v>-2.2048315115871801E-2</c:v>
                </c:pt>
                <c:pt idx="56">
                  <c:v>3.6869667424496901E-3</c:v>
                </c:pt>
                <c:pt idx="57">
                  <c:v>2.8103068076763001E-2</c:v>
                </c:pt>
                <c:pt idx="58">
                  <c:v>2.1267732258220502E-2</c:v>
                </c:pt>
                <c:pt idx="59">
                  <c:v>-1.53635458013301E-3</c:v>
                </c:pt>
                <c:pt idx="60">
                  <c:v>-4.4615092538914103E-2</c:v>
                </c:pt>
                <c:pt idx="61">
                  <c:v>-6.2868283828858298E-2</c:v>
                </c:pt>
                <c:pt idx="62">
                  <c:v>-6.6645298940104195E-2</c:v>
                </c:pt>
                <c:pt idx="63">
                  <c:v>-6.3828982599684503E-2</c:v>
                </c:pt>
                <c:pt idx="64">
                  <c:v>-7.6300412987508198E-2</c:v>
                </c:pt>
                <c:pt idx="65">
                  <c:v>-6.1642026363530097E-2</c:v>
                </c:pt>
                <c:pt idx="66">
                  <c:v>-4.0001519028127902E-2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9-4B3C-8440-3DB97492BEF4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-1.4985715065950399E-14</c:v>
                </c:pt>
                <c:pt idx="1">
                  <c:v>-1.5646211280284099E-14</c:v>
                </c:pt>
                <c:pt idx="2">
                  <c:v>-1.6436028412601901E-14</c:v>
                </c:pt>
                <c:pt idx="3">
                  <c:v>-1.9226514479939999E-14</c:v>
                </c:pt>
                <c:pt idx="4">
                  <c:v>4.0063362569715596E-3</c:v>
                </c:pt>
                <c:pt idx="5">
                  <c:v>2.0965192512896299E-2</c:v>
                </c:pt>
                <c:pt idx="6">
                  <c:v>6.11328708128651E-2</c:v>
                </c:pt>
                <c:pt idx="7">
                  <c:v>0.103927505875065</c:v>
                </c:pt>
                <c:pt idx="8">
                  <c:v>0.12854044713467899</c:v>
                </c:pt>
                <c:pt idx="9">
                  <c:v>9.6898317648121304E-2</c:v>
                </c:pt>
                <c:pt idx="10">
                  <c:v>2.5268455877667E-2</c:v>
                </c:pt>
                <c:pt idx="11">
                  <c:v>2.4168256806207399E-2</c:v>
                </c:pt>
                <c:pt idx="12">
                  <c:v>3.5747119004521002E-2</c:v>
                </c:pt>
                <c:pt idx="13">
                  <c:v>0.11257699150287</c:v>
                </c:pt>
                <c:pt idx="14">
                  <c:v>0.10959634805117301</c:v>
                </c:pt>
                <c:pt idx="15">
                  <c:v>-8.0079231559195101E-3</c:v>
                </c:pt>
                <c:pt idx="16">
                  <c:v>-3.0658526346334401E-2</c:v>
                </c:pt>
                <c:pt idx="17">
                  <c:v>-2.1858789835135999E-2</c:v>
                </c:pt>
                <c:pt idx="18">
                  <c:v>-2.30192811574986E-2</c:v>
                </c:pt>
                <c:pt idx="19">
                  <c:v>-2.6152676973042799E-2</c:v>
                </c:pt>
                <c:pt idx="20">
                  <c:v>-1.92594193150987E-2</c:v>
                </c:pt>
                <c:pt idx="21">
                  <c:v>4.5865883919554403E-3</c:v>
                </c:pt>
                <c:pt idx="22">
                  <c:v>-4.3997561971062102E-3</c:v>
                </c:pt>
                <c:pt idx="23">
                  <c:v>1.11676902193081E-2</c:v>
                </c:pt>
                <c:pt idx="24">
                  <c:v>-1.8822727247913499E-3</c:v>
                </c:pt>
                <c:pt idx="25">
                  <c:v>-9.7465322353347105E-3</c:v>
                </c:pt>
                <c:pt idx="26">
                  <c:v>-8.6164031832529197E-3</c:v>
                </c:pt>
                <c:pt idx="27">
                  <c:v>-1.4111521097672299E-2</c:v>
                </c:pt>
                <c:pt idx="28">
                  <c:v>-1.05923622426933E-2</c:v>
                </c:pt>
                <c:pt idx="29">
                  <c:v>-4.9668218344529899E-3</c:v>
                </c:pt>
                <c:pt idx="30">
                  <c:v>5.6627193241498598E-3</c:v>
                </c:pt>
                <c:pt idx="31">
                  <c:v>-1.37599926598345E-2</c:v>
                </c:pt>
                <c:pt idx="32">
                  <c:v>-1.1886343940906201E-2</c:v>
                </c:pt>
                <c:pt idx="33">
                  <c:v>-2.31849183314362E-2</c:v>
                </c:pt>
                <c:pt idx="34">
                  <c:v>-2.06514481388285E-2</c:v>
                </c:pt>
                <c:pt idx="35">
                  <c:v>-1.8533305079843701E-2</c:v>
                </c:pt>
                <c:pt idx="36">
                  <c:v>-6.8075324106348202E-3</c:v>
                </c:pt>
                <c:pt idx="37">
                  <c:v>-1.3756467265364099E-3</c:v>
                </c:pt>
                <c:pt idx="38">
                  <c:v>1.4255370366757E-2</c:v>
                </c:pt>
                <c:pt idx="39">
                  <c:v>-3.96404034353489E-3</c:v>
                </c:pt>
                <c:pt idx="40">
                  <c:v>-4.3480769213378604E-3</c:v>
                </c:pt>
                <c:pt idx="41">
                  <c:v>-2.87897739027151E-3</c:v>
                </c:pt>
                <c:pt idx="42">
                  <c:v>-3.3309312013625001E-3</c:v>
                </c:pt>
                <c:pt idx="43">
                  <c:v>-5.5817785638670701E-3</c:v>
                </c:pt>
                <c:pt idx="44">
                  <c:v>5.77244150583068E-3</c:v>
                </c:pt>
                <c:pt idx="45">
                  <c:v>2.4186886295406301E-3</c:v>
                </c:pt>
                <c:pt idx="46">
                  <c:v>-5.3556015827892504E-4</c:v>
                </c:pt>
                <c:pt idx="47">
                  <c:v>-3.4507523967439703E-2</c:v>
                </c:pt>
                <c:pt idx="48">
                  <c:v>7.6421779336978603E-3</c:v>
                </c:pt>
                <c:pt idx="49">
                  <c:v>1.12838716480738E-2</c:v>
                </c:pt>
                <c:pt idx="50">
                  <c:v>1.06431918041549E-2</c:v>
                </c:pt>
                <c:pt idx="51">
                  <c:v>6.2814494103950198E-3</c:v>
                </c:pt>
                <c:pt idx="52">
                  <c:v>9.2502667341203305E-3</c:v>
                </c:pt>
                <c:pt idx="53">
                  <c:v>6.7423586298131404E-3</c:v>
                </c:pt>
                <c:pt idx="54">
                  <c:v>-8.3615966837928598E-3</c:v>
                </c:pt>
                <c:pt idx="55">
                  <c:v>-1.4181472723486599E-2</c:v>
                </c:pt>
                <c:pt idx="56">
                  <c:v>3.0756579729126102E-3</c:v>
                </c:pt>
                <c:pt idx="57">
                  <c:v>2.90171835943774E-2</c:v>
                </c:pt>
                <c:pt idx="58">
                  <c:v>1.33048182679361E-2</c:v>
                </c:pt>
                <c:pt idx="59">
                  <c:v>-3.2880902326557701E-2</c:v>
                </c:pt>
                <c:pt idx="60">
                  <c:v>-5.2902083991186802E-2</c:v>
                </c:pt>
                <c:pt idx="61">
                  <c:v>-5.3595260096418101E-2</c:v>
                </c:pt>
                <c:pt idx="62">
                  <c:v>-5.0080235150073198E-2</c:v>
                </c:pt>
                <c:pt idx="63">
                  <c:v>-6.1864418279370302E-2</c:v>
                </c:pt>
                <c:pt idx="64">
                  <c:v>-5.0682243253360702E-2</c:v>
                </c:pt>
                <c:pt idx="65">
                  <c:v>-3.6833541375859702E-2</c:v>
                </c:pt>
                <c:pt idx="66">
                  <c:v>-2.0410623828833602E-2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19-4B3C-8440-3DB97492BEF4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-1.5299389728207099E-14</c:v>
                </c:pt>
                <c:pt idx="1">
                  <c:v>-1.56868431761542E-14</c:v>
                </c:pt>
                <c:pt idx="2">
                  <c:v>-1.9011273082634199E-14</c:v>
                </c:pt>
                <c:pt idx="3">
                  <c:v>-1.7675892789885501E-14</c:v>
                </c:pt>
                <c:pt idx="4">
                  <c:v>9.6842244426731099E-3</c:v>
                </c:pt>
                <c:pt idx="5">
                  <c:v>4.0489407802953903E-2</c:v>
                </c:pt>
                <c:pt idx="6">
                  <c:v>6.89043146475872E-2</c:v>
                </c:pt>
                <c:pt idx="7">
                  <c:v>0.111970470581834</c:v>
                </c:pt>
                <c:pt idx="8">
                  <c:v>0.115389891250856</c:v>
                </c:pt>
                <c:pt idx="9">
                  <c:v>8.7428419793996695E-2</c:v>
                </c:pt>
                <c:pt idx="10">
                  <c:v>3.3297533631660998E-2</c:v>
                </c:pt>
                <c:pt idx="11">
                  <c:v>2.3356493704989201E-2</c:v>
                </c:pt>
                <c:pt idx="12">
                  <c:v>4.0140305903837603E-2</c:v>
                </c:pt>
                <c:pt idx="13">
                  <c:v>0.101546901898436</c:v>
                </c:pt>
                <c:pt idx="14">
                  <c:v>9.49261378026202E-2</c:v>
                </c:pt>
                <c:pt idx="15">
                  <c:v>3.18672772168783E-3</c:v>
                </c:pt>
                <c:pt idx="16">
                  <c:v>-1.52529630801852E-2</c:v>
                </c:pt>
                <c:pt idx="17">
                  <c:v>-1.3075719034752799E-2</c:v>
                </c:pt>
                <c:pt idx="18">
                  <c:v>-1.39461485114713E-2</c:v>
                </c:pt>
                <c:pt idx="19">
                  <c:v>-1.6579191087278702E-2</c:v>
                </c:pt>
                <c:pt idx="20">
                  <c:v>-1.20259105099648E-2</c:v>
                </c:pt>
                <c:pt idx="21">
                  <c:v>6.5516773843056703E-3</c:v>
                </c:pt>
                <c:pt idx="22">
                  <c:v>-1.2446895943474801E-3</c:v>
                </c:pt>
                <c:pt idx="23">
                  <c:v>1.21369682913213E-2</c:v>
                </c:pt>
                <c:pt idx="24">
                  <c:v>1.27036390643817E-3</c:v>
                </c:pt>
                <c:pt idx="25">
                  <c:v>-5.5970197602268302E-3</c:v>
                </c:pt>
                <c:pt idx="26">
                  <c:v>-5.37688106431055E-3</c:v>
                </c:pt>
                <c:pt idx="27">
                  <c:v>-6.9011777515587298E-3</c:v>
                </c:pt>
                <c:pt idx="28">
                  <c:v>-3.3746756952492299E-3</c:v>
                </c:pt>
                <c:pt idx="29">
                  <c:v>-2.2145728177796198E-3</c:v>
                </c:pt>
                <c:pt idx="30">
                  <c:v>6.1969126099586797E-3</c:v>
                </c:pt>
                <c:pt idx="31">
                  <c:v>-9.8231371263108203E-3</c:v>
                </c:pt>
                <c:pt idx="32">
                  <c:v>-6.7438471331182602E-3</c:v>
                </c:pt>
                <c:pt idx="33">
                  <c:v>-1.3461998739416701E-2</c:v>
                </c:pt>
                <c:pt idx="34">
                  <c:v>-1.7279196686262401E-2</c:v>
                </c:pt>
                <c:pt idx="35">
                  <c:v>-1.7758136892195402E-2</c:v>
                </c:pt>
                <c:pt idx="36">
                  <c:v>-6.5305518919464298E-3</c:v>
                </c:pt>
                <c:pt idx="37">
                  <c:v>-2.1733849708077901E-3</c:v>
                </c:pt>
                <c:pt idx="38">
                  <c:v>1.1403479423850799E-2</c:v>
                </c:pt>
                <c:pt idx="39">
                  <c:v>-3.0433299193008499E-3</c:v>
                </c:pt>
                <c:pt idx="40">
                  <c:v>-2.3477343403972002E-3</c:v>
                </c:pt>
                <c:pt idx="41">
                  <c:v>3.1316378205661299E-3</c:v>
                </c:pt>
                <c:pt idx="42">
                  <c:v>1.5649946552668201E-3</c:v>
                </c:pt>
                <c:pt idx="43">
                  <c:v>-1.8822412486631701E-4</c:v>
                </c:pt>
                <c:pt idx="44">
                  <c:v>1.03952877856038E-2</c:v>
                </c:pt>
                <c:pt idx="45">
                  <c:v>2.80253047320675E-3</c:v>
                </c:pt>
                <c:pt idx="46">
                  <c:v>3.0291143546265601E-4</c:v>
                </c:pt>
                <c:pt idx="47">
                  <c:v>-2.7935853581979898E-2</c:v>
                </c:pt>
                <c:pt idx="48">
                  <c:v>7.1607118733553301E-3</c:v>
                </c:pt>
                <c:pt idx="49">
                  <c:v>1.12386560714441E-2</c:v>
                </c:pt>
                <c:pt idx="50">
                  <c:v>6.0577342949558396E-3</c:v>
                </c:pt>
                <c:pt idx="51">
                  <c:v>2.9349246517141499E-3</c:v>
                </c:pt>
                <c:pt idx="52">
                  <c:v>5.0012334113266202E-3</c:v>
                </c:pt>
                <c:pt idx="53">
                  <c:v>2.1018131059766599E-3</c:v>
                </c:pt>
                <c:pt idx="54">
                  <c:v>-2.67149782507763E-3</c:v>
                </c:pt>
                <c:pt idx="55">
                  <c:v>-7.7335268809444E-3</c:v>
                </c:pt>
                <c:pt idx="56">
                  <c:v>1.58741409330138E-2</c:v>
                </c:pt>
                <c:pt idx="57">
                  <c:v>2.51710399954568E-2</c:v>
                </c:pt>
                <c:pt idx="58">
                  <c:v>-1.5836364406484098E-2</c:v>
                </c:pt>
                <c:pt idx="59">
                  <c:v>-3.9884905814782802E-2</c:v>
                </c:pt>
                <c:pt idx="60">
                  <c:v>-4.1837236730957898E-2</c:v>
                </c:pt>
                <c:pt idx="61">
                  <c:v>-3.5280115529635898E-2</c:v>
                </c:pt>
                <c:pt idx="62">
                  <c:v>-4.3001643614882998E-2</c:v>
                </c:pt>
                <c:pt idx="63">
                  <c:v>-3.9097168547977901E-2</c:v>
                </c:pt>
                <c:pt idx="64">
                  <c:v>-2.8610128022510301E-2</c:v>
                </c:pt>
                <c:pt idx="65">
                  <c:v>-1.7709160694553298E-2</c:v>
                </c:pt>
                <c:pt idx="66">
                  <c:v>-9.5734508633400894E-3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19-4B3C-8440-3DB97492BEF4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8.3454598552473702E-16</c:v>
                </c:pt>
                <c:pt idx="1">
                  <c:v>7.5415733762375699E-16</c:v>
                </c:pt>
                <c:pt idx="2">
                  <c:v>1.60980446913051E-16</c:v>
                </c:pt>
                <c:pt idx="3">
                  <c:v>7.3930434881103299E-16</c:v>
                </c:pt>
                <c:pt idx="4">
                  <c:v>2.15463183027256E-2</c:v>
                </c:pt>
                <c:pt idx="5">
                  <c:v>7.0169285790466399E-2</c:v>
                </c:pt>
                <c:pt idx="6">
                  <c:v>8.7714356094763801E-2</c:v>
                </c:pt>
                <c:pt idx="7">
                  <c:v>0.122194006398778</c:v>
                </c:pt>
                <c:pt idx="8">
                  <c:v>0.11362156746890199</c:v>
                </c:pt>
                <c:pt idx="9">
                  <c:v>8.5280084429908601E-2</c:v>
                </c:pt>
                <c:pt idx="10">
                  <c:v>3.6133973848088599E-2</c:v>
                </c:pt>
                <c:pt idx="11">
                  <c:v>2.32561932194385E-2</c:v>
                </c:pt>
                <c:pt idx="12">
                  <c:v>4.0583318016596898E-2</c:v>
                </c:pt>
                <c:pt idx="13">
                  <c:v>9.3103674433780106E-2</c:v>
                </c:pt>
                <c:pt idx="14">
                  <c:v>8.3620581508602798E-2</c:v>
                </c:pt>
                <c:pt idx="15">
                  <c:v>7.9806473352659404E-3</c:v>
                </c:pt>
                <c:pt idx="16">
                  <c:v>-5.1555432279180402E-4</c:v>
                </c:pt>
                <c:pt idx="17">
                  <c:v>-2.41377840257102E-3</c:v>
                </c:pt>
                <c:pt idx="18">
                  <c:v>-4.2683772686101101E-3</c:v>
                </c:pt>
                <c:pt idx="19">
                  <c:v>-6.8363228439774302E-3</c:v>
                </c:pt>
                <c:pt idx="20">
                  <c:v>-3.6657880849835099E-3</c:v>
                </c:pt>
                <c:pt idx="21">
                  <c:v>8.7138567283362601E-3</c:v>
                </c:pt>
                <c:pt idx="22">
                  <c:v>3.31000847882626E-3</c:v>
                </c:pt>
                <c:pt idx="23">
                  <c:v>1.4785376429422599E-2</c:v>
                </c:pt>
                <c:pt idx="24">
                  <c:v>5.1537023896041298E-3</c:v>
                </c:pt>
                <c:pt idx="25">
                  <c:v>-1.1193468719412601E-3</c:v>
                </c:pt>
                <c:pt idx="26">
                  <c:v>-3.61741215124005E-3</c:v>
                </c:pt>
                <c:pt idx="27">
                  <c:v>-6.6609831184750298E-3</c:v>
                </c:pt>
                <c:pt idx="28">
                  <c:v>-4.6977779096592596E-3</c:v>
                </c:pt>
                <c:pt idx="29">
                  <c:v>-3.9592887149284099E-3</c:v>
                </c:pt>
                <c:pt idx="30">
                  <c:v>4.6671708898842401E-3</c:v>
                </c:pt>
                <c:pt idx="31">
                  <c:v>-7.8004764991598304E-3</c:v>
                </c:pt>
                <c:pt idx="32">
                  <c:v>-7.1289000375179901E-3</c:v>
                </c:pt>
                <c:pt idx="33">
                  <c:v>-1.2999210884015301E-2</c:v>
                </c:pt>
                <c:pt idx="34">
                  <c:v>-1.6370159369809598E-2</c:v>
                </c:pt>
                <c:pt idx="35">
                  <c:v>-1.7242403661790601E-2</c:v>
                </c:pt>
                <c:pt idx="36">
                  <c:v>-6.8106987292137697E-3</c:v>
                </c:pt>
                <c:pt idx="37">
                  <c:v>-1.1195265115654001E-3</c:v>
                </c:pt>
                <c:pt idx="38">
                  <c:v>1.0379624284406801E-2</c:v>
                </c:pt>
                <c:pt idx="39">
                  <c:v>-1.22187752723945E-5</c:v>
                </c:pt>
                <c:pt idx="40">
                  <c:v>1.18413160422372E-3</c:v>
                </c:pt>
                <c:pt idx="41">
                  <c:v>1.18387649649056E-2</c:v>
                </c:pt>
                <c:pt idx="42">
                  <c:v>8.4400706848535706E-3</c:v>
                </c:pt>
                <c:pt idx="43">
                  <c:v>8.1335197235335496E-3</c:v>
                </c:pt>
                <c:pt idx="44">
                  <c:v>1.6247528779456299E-2</c:v>
                </c:pt>
                <c:pt idx="45">
                  <c:v>4.6515067127134201E-3</c:v>
                </c:pt>
                <c:pt idx="46">
                  <c:v>-7.1909080882855397E-4</c:v>
                </c:pt>
                <c:pt idx="47">
                  <c:v>-2.5535111377998201E-2</c:v>
                </c:pt>
                <c:pt idx="48">
                  <c:v>3.02127856938216E-3</c:v>
                </c:pt>
                <c:pt idx="49">
                  <c:v>6.1051953172427901E-3</c:v>
                </c:pt>
                <c:pt idx="50">
                  <c:v>1.7200101579208499E-3</c:v>
                </c:pt>
                <c:pt idx="51">
                  <c:v>-7.0188616425317398E-4</c:v>
                </c:pt>
                <c:pt idx="52">
                  <c:v>4.1784630114044302E-4</c:v>
                </c:pt>
                <c:pt idx="53">
                  <c:v>-2.1042248003265299E-3</c:v>
                </c:pt>
                <c:pt idx="54">
                  <c:v>-4.2298956760952501E-3</c:v>
                </c:pt>
                <c:pt idx="55">
                  <c:v>-8.3601297421749803E-3</c:v>
                </c:pt>
                <c:pt idx="56">
                  <c:v>2.0046239154081599E-2</c:v>
                </c:pt>
                <c:pt idx="57">
                  <c:v>-1.01388104392184E-3</c:v>
                </c:pt>
                <c:pt idx="58">
                  <c:v>-2.1435597286218699E-2</c:v>
                </c:pt>
                <c:pt idx="59">
                  <c:v>-2.6642828251115001E-2</c:v>
                </c:pt>
                <c:pt idx="60">
                  <c:v>-2.19594934636449E-2</c:v>
                </c:pt>
                <c:pt idx="61">
                  <c:v>-2.3093562391265102E-2</c:v>
                </c:pt>
                <c:pt idx="62">
                  <c:v>-2.2733494487186302E-2</c:v>
                </c:pt>
                <c:pt idx="63">
                  <c:v>-1.87290330742063E-2</c:v>
                </c:pt>
                <c:pt idx="64">
                  <c:v>-1.10597019922163E-2</c:v>
                </c:pt>
                <c:pt idx="65">
                  <c:v>-7.1330824376016604E-3</c:v>
                </c:pt>
                <c:pt idx="66">
                  <c:v>-2.89660427307219E-3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19-4B3C-8440-3DB97492B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EA_output_withoutFG!$AJ$2:$AJ$75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EA_output_withoutFG!$AI$1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EA_output_withoutFG!$AI$2:$AI$117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EA_output_withoutFG!$AJ$2:$AJ$75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EA_output_withoutFG!$AI$1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EA_output_withoutFG!$AI$2:$AI$117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EA_output_withoutFG!$AG$2:$AG$132</c:f>
              <c:numCache>
                <c:formatCode>General</c:formatCode>
                <c:ptCount val="131"/>
                <c:pt idx="0">
                  <c:v>4.008773472975566</c:v>
                </c:pt>
                <c:pt idx="1">
                  <c:v>4.3032822412866665</c:v>
                </c:pt>
                <c:pt idx="2">
                  <c:v>4.5690073970399681</c:v>
                </c:pt>
                <c:pt idx="3">
                  <c:v>4.755808811959966</c:v>
                </c:pt>
                <c:pt idx="4">
                  <c:v>5.0248569536625673</c:v>
                </c:pt>
                <c:pt idx="5">
                  <c:v>4.7458580135820654</c:v>
                </c:pt>
                <c:pt idx="6">
                  <c:v>4.370179699222966</c:v>
                </c:pt>
                <c:pt idx="7">
                  <c:v>3.9799272994095674</c:v>
                </c:pt>
                <c:pt idx="8">
                  <c:v>2.4785886052674684</c:v>
                </c:pt>
                <c:pt idx="9">
                  <c:v>1.8646131675600657</c:v>
                </c:pt>
                <c:pt idx="10">
                  <c:v>1.7629224013990665</c:v>
                </c:pt>
                <c:pt idx="11">
                  <c:v>1.6195503728210667</c:v>
                </c:pt>
                <c:pt idx="12">
                  <c:v>2.0244170415152674</c:v>
                </c:pt>
                <c:pt idx="13">
                  <c:v>2.2150137392995681</c:v>
                </c:pt>
                <c:pt idx="14">
                  <c:v>2.1843917178756662</c:v>
                </c:pt>
                <c:pt idx="15">
                  <c:v>2.2164908047183651</c:v>
                </c:pt>
                <c:pt idx="16">
                  <c:v>2.8502108820218659</c:v>
                </c:pt>
                <c:pt idx="17">
                  <c:v>2.5444841462980676</c:v>
                </c:pt>
                <c:pt idx="18">
                  <c:v>2.3928193211612658</c:v>
                </c:pt>
                <c:pt idx="19">
                  <c:v>2.0765902680525663</c:v>
                </c:pt>
                <c:pt idx="20">
                  <c:v>1.7707383299937653</c:v>
                </c:pt>
                <c:pt idx="21">
                  <c:v>1.1813774009982652</c:v>
                </c:pt>
                <c:pt idx="22">
                  <c:v>0.80484621446866811</c:v>
                </c:pt>
                <c:pt idx="23">
                  <c:v>0.16873075286546779</c:v>
                </c:pt>
                <c:pt idx="24">
                  <c:v>-0.44120502529523264</c:v>
                </c:pt>
                <c:pt idx="25">
                  <c:v>-0.37216730531363496</c:v>
                </c:pt>
                <c:pt idx="26">
                  <c:v>-0.37567424971993191</c:v>
                </c:pt>
                <c:pt idx="27">
                  <c:v>-0.163049843443833</c:v>
                </c:pt>
                <c:pt idx="28">
                  <c:v>-0.64276713411343422</c:v>
                </c:pt>
                <c:pt idx="29">
                  <c:v>-0.80320236332133277</c:v>
                </c:pt>
                <c:pt idx="30">
                  <c:v>-0.74887504932413407</c:v>
                </c:pt>
                <c:pt idx="31">
                  <c:v>-0.58379390884013205</c:v>
                </c:pt>
                <c:pt idx="32">
                  <c:v>-1.1070222540279318</c:v>
                </c:pt>
                <c:pt idx="33">
                  <c:v>-0.77531465745033401</c:v>
                </c:pt>
                <c:pt idx="34">
                  <c:v>-0.55509662926843362</c:v>
                </c:pt>
                <c:pt idx="35">
                  <c:v>-0.52770801294213499</c:v>
                </c:pt>
                <c:pt idx="36">
                  <c:v>9.2430640109366635E-2</c:v>
                </c:pt>
                <c:pt idx="37">
                  <c:v>0.1781504888657679</c:v>
                </c:pt>
                <c:pt idx="38">
                  <c:v>9.1304897652765504E-2</c:v>
                </c:pt>
                <c:pt idx="39">
                  <c:v>0.17132934518196663</c:v>
                </c:pt>
                <c:pt idx="40">
                  <c:v>0.56908895197706499</c:v>
                </c:pt>
                <c:pt idx="41">
                  <c:v>0.83524291850526566</c:v>
                </c:pt>
                <c:pt idx="42">
                  <c:v>0.95877486897796516</c:v>
                </c:pt>
                <c:pt idx="43">
                  <c:v>1.3710983600026658</c:v>
                </c:pt>
                <c:pt idx="44">
                  <c:v>1.3313649903451683</c:v>
                </c:pt>
                <c:pt idx="45">
                  <c:v>2.0786737644841651</c:v>
                </c:pt>
                <c:pt idx="46">
                  <c:v>2.135856388061967</c:v>
                </c:pt>
                <c:pt idx="47">
                  <c:v>2.3006292296263666</c:v>
                </c:pt>
                <c:pt idx="48">
                  <c:v>2.8407687586772674</c:v>
                </c:pt>
                <c:pt idx="49">
                  <c:v>2.4120767189591668</c:v>
                </c:pt>
                <c:pt idx="50">
                  <c:v>2.5796093489029666</c:v>
                </c:pt>
                <c:pt idx="51">
                  <c:v>2.2288397031594656</c:v>
                </c:pt>
                <c:pt idx="52">
                  <c:v>0.29303269152056544</c:v>
                </c:pt>
                <c:pt idx="53">
                  <c:v>-2.0340588088614346</c:v>
                </c:pt>
                <c:pt idx="54">
                  <c:v>-2.7651342240705326</c:v>
                </c:pt>
                <c:pt idx="55">
                  <c:v>-4.0204840652918321</c:v>
                </c:pt>
                <c:pt idx="56">
                  <c:v>-3.8931314635925318</c:v>
                </c:pt>
                <c:pt idx="57">
                  <c:v>-0.93655183418543331</c:v>
                </c:pt>
                <c:pt idx="58">
                  <c:v>0.32898499390926617</c:v>
                </c:pt>
                <c:pt idx="59">
                  <c:v>0.88295343842596807</c:v>
                </c:pt>
                <c:pt idx="60">
                  <c:v>1.6588976671657676</c:v>
                </c:pt>
                <c:pt idx="61">
                  <c:v>1.8421615291053683</c:v>
                </c:pt>
                <c:pt idx="62">
                  <c:v>1.9680302947377655</c:v>
                </c:pt>
                <c:pt idx="63">
                  <c:v>2.2386310078819669</c:v>
                </c:pt>
                <c:pt idx="64">
                  <c:v>2.8886353454963682</c:v>
                </c:pt>
                <c:pt idx="65">
                  <c:v>2.8543363828066681</c:v>
                </c:pt>
                <c:pt idx="66">
                  <c:v>3.1032980892658664</c:v>
                </c:pt>
                <c:pt idx="67">
                  <c:v>3.0907431877117659</c:v>
                </c:pt>
                <c:pt idx="68">
                  <c:v>3.2338788177893676</c:v>
                </c:pt>
                <c:pt idx="69">
                  <c:v>3.110385898259068</c:v>
                </c:pt>
                <c:pt idx="70">
                  <c:v>2.8836572884210661</c:v>
                </c:pt>
                <c:pt idx="71">
                  <c:v>2.6770590659820677</c:v>
                </c:pt>
                <c:pt idx="72">
                  <c:v>2.4491469563590655</c:v>
                </c:pt>
                <c:pt idx="73">
                  <c:v>2.2032694989677672</c:v>
                </c:pt>
                <c:pt idx="74">
                  <c:v>1.9503189925394651</c:v>
                </c:pt>
                <c:pt idx="75">
                  <c:v>1.6990531985207653</c:v>
                </c:pt>
                <c:pt idx="76">
                  <c:v>1.4553567590505665</c:v>
                </c:pt>
                <c:pt idx="77">
                  <c:v>1.2223748918881654</c:v>
                </c:pt>
                <c:pt idx="78">
                  <c:v>1.0008947154265684</c:v>
                </c:pt>
                <c:pt idx="79">
                  <c:v>0.79077418132616728</c:v>
                </c:pt>
                <c:pt idx="80">
                  <c:v>0.59154776289806676</c:v>
                </c:pt>
                <c:pt idx="81">
                  <c:v>0.40263700268726765</c:v>
                </c:pt>
                <c:pt idx="82">
                  <c:v>0.22342298966016827</c:v>
                </c:pt>
                <c:pt idx="83">
                  <c:v>5.3274197732765316E-2</c:v>
                </c:pt>
                <c:pt idx="84">
                  <c:v>-0.10844021646093438</c:v>
                </c:pt>
                <c:pt idx="85">
                  <c:v>-0.26234228881643418</c:v>
                </c:pt>
                <c:pt idx="86">
                  <c:v>-0.40903936134373353</c:v>
                </c:pt>
                <c:pt idx="87">
                  <c:v>-0.54911947160963237</c:v>
                </c:pt>
                <c:pt idx="88">
                  <c:v>-0.68314766675783289</c:v>
                </c:pt>
                <c:pt idx="89">
                  <c:v>-0.81166308586913161</c:v>
                </c:pt>
                <c:pt idx="90">
                  <c:v>-0.93517671953293302</c:v>
                </c:pt>
                <c:pt idx="91">
                  <c:v>-1.0541697784557336</c:v>
                </c:pt>
                <c:pt idx="92">
                  <c:v>-1.1690926115141345</c:v>
                </c:pt>
                <c:pt idx="93">
                  <c:v>-1.2803641171361342</c:v>
                </c:pt>
                <c:pt idx="94">
                  <c:v>-1.3883715936490333</c:v>
                </c:pt>
                <c:pt idx="95">
                  <c:v>-1.4934709755615323</c:v>
                </c:pt>
                <c:pt idx="96">
                  <c:v>-1.595987404227234</c:v>
                </c:pt>
                <c:pt idx="97">
                  <c:v>-1.6962160831676343</c:v>
                </c:pt>
                <c:pt idx="98">
                  <c:v>-1.7944233705931332</c:v>
                </c:pt>
                <c:pt idx="99">
                  <c:v>-1.8908480643210339</c:v>
                </c:pt>
                <c:pt idx="100">
                  <c:v>-1.9857028372983336</c:v>
                </c:pt>
                <c:pt idx="101">
                  <c:v>-2.079175785214634</c:v>
                </c:pt>
                <c:pt idx="102">
                  <c:v>-2.1714320511464322</c:v>
                </c:pt>
                <c:pt idx="103">
                  <c:v>-2.2626154957382347</c:v>
                </c:pt>
                <c:pt idx="104">
                  <c:v>-2.3528503850071338</c:v>
                </c:pt>
                <c:pt idx="105">
                  <c:v>-2.4422430714013323</c:v>
                </c:pt>
                <c:pt idx="106">
                  <c:v>-2.530883647179234</c:v>
                </c:pt>
                <c:pt idx="107">
                  <c:v>-2.6188475524741328</c:v>
                </c:pt>
                <c:pt idx="108">
                  <c:v>-2.7061971235091349</c:v>
                </c:pt>
                <c:pt idx="109">
                  <c:v>-2.7929830693277324</c:v>
                </c:pt>
                <c:pt idx="110">
                  <c:v>-2.8792458680618331</c:v>
                </c:pt>
                <c:pt idx="111">
                  <c:v>-2.9650170761805335</c:v>
                </c:pt>
                <c:pt idx="112">
                  <c:v>-3.0503205463302336</c:v>
                </c:pt>
                <c:pt idx="113">
                  <c:v>-3.1351735512972319</c:v>
                </c:pt>
                <c:pt idx="114">
                  <c:v>-3.2195878133026348</c:v>
                </c:pt>
                <c:pt idx="115">
                  <c:v>-3.3035704392784346</c:v>
                </c:pt>
                <c:pt idx="116">
                  <c:v>-3.3871247639987345</c:v>
                </c:pt>
                <c:pt idx="117">
                  <c:v>-3.4702511039437347</c:v>
                </c:pt>
                <c:pt idx="118">
                  <c:v>-3.5529474255977327</c:v>
                </c:pt>
                <c:pt idx="119">
                  <c:v>-3.6352099325163323</c:v>
                </c:pt>
                <c:pt idx="120">
                  <c:v>-3.7170335759806328</c:v>
                </c:pt>
                <c:pt idx="121">
                  <c:v>-3.798412494389634</c:v>
                </c:pt>
                <c:pt idx="122">
                  <c:v>-3.879340386751835</c:v>
                </c:pt>
                <c:pt idx="123">
                  <c:v>-3.959810825733534</c:v>
                </c:pt>
                <c:pt idx="124">
                  <c:v>-4.0398175157274316</c:v>
                </c:pt>
                <c:pt idx="125">
                  <c:v>-4.1193545013217339</c:v>
                </c:pt>
                <c:pt idx="126">
                  <c:v>-4.1984163314127336</c:v>
                </c:pt>
                <c:pt idx="127">
                  <c:v>-4.2769981839989342</c:v>
                </c:pt>
                <c:pt idx="128">
                  <c:v>-4.3550959564573333</c:v>
                </c:pt>
                <c:pt idx="129">
                  <c:v>-4.4327063258251336</c:v>
                </c:pt>
                <c:pt idx="130">
                  <c:v>-24.958760065967347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EA_output_withoutFG!$AH$2:$AH$132</c:f>
              <c:numCache>
                <c:formatCode>General</c:formatCode>
                <c:ptCount val="131"/>
                <c:pt idx="0">
                  <c:v>1.4338843357186759</c:v>
                </c:pt>
                <c:pt idx="1">
                  <c:v>1.6279690422653363</c:v>
                </c:pt>
                <c:pt idx="2">
                  <c:v>2.062013408941378</c:v>
                </c:pt>
                <c:pt idx="3">
                  <c:v>2.1165974117300261</c:v>
                </c:pt>
                <c:pt idx="4">
                  <c:v>2.0559851563154372</c:v>
                </c:pt>
                <c:pt idx="5">
                  <c:v>2.0466556849048252</c:v>
                </c:pt>
                <c:pt idx="6">
                  <c:v>1.849104812013656</c:v>
                </c:pt>
                <c:pt idx="7">
                  <c:v>1.7397216588084581</c:v>
                </c:pt>
                <c:pt idx="8">
                  <c:v>1.5764386252619413</c:v>
                </c:pt>
                <c:pt idx="9">
                  <c:v>1.0317420761690501</c:v>
                </c:pt>
                <c:pt idx="10">
                  <c:v>0.75366862936761869</c:v>
                </c:pt>
                <c:pt idx="11">
                  <c:v>0.71172540829958209</c:v>
                </c:pt>
                <c:pt idx="12">
                  <c:v>0.41493387576081098</c:v>
                </c:pt>
                <c:pt idx="13">
                  <c:v>-4.7180804396633746E-2</c:v>
                </c:pt>
                <c:pt idx="14">
                  <c:v>2.7691277191891572E-2</c:v>
                </c:pt>
                <c:pt idx="15">
                  <c:v>0.4977403725388001</c:v>
                </c:pt>
                <c:pt idx="16">
                  <c:v>2.350393473572673</c:v>
                </c:pt>
                <c:pt idx="17">
                  <c:v>3.4660443934998071</c:v>
                </c:pt>
                <c:pt idx="18">
                  <c:v>2.2345277337010927</c:v>
                </c:pt>
                <c:pt idx="19">
                  <c:v>0.42918552581068781</c:v>
                </c:pt>
                <c:pt idx="20">
                  <c:v>-0.69865302432144105</c:v>
                </c:pt>
                <c:pt idx="21">
                  <c:v>-1.2977491938830248</c:v>
                </c:pt>
                <c:pt idx="22">
                  <c:v>-1.9499581607759886</c:v>
                </c:pt>
                <c:pt idx="23">
                  <c:v>-2.471312506410019</c:v>
                </c:pt>
                <c:pt idx="24">
                  <c:v>-2.1952532378040459</c:v>
                </c:pt>
                <c:pt idx="25">
                  <c:v>-1.9827356251870718</c:v>
                </c:pt>
                <c:pt idx="26">
                  <c:v>-1.9334477697995318</c:v>
                </c:pt>
                <c:pt idx="27">
                  <c:v>-1.6081919672496099</c:v>
                </c:pt>
                <c:pt idx="28">
                  <c:v>-1.351229097806236</c:v>
                </c:pt>
                <c:pt idx="29">
                  <c:v>-1.4486202813766162</c:v>
                </c:pt>
                <c:pt idx="30">
                  <c:v>-1.7320030299441171</c:v>
                </c:pt>
                <c:pt idx="31">
                  <c:v>-1.6805908634208215</c:v>
                </c:pt>
                <c:pt idx="32">
                  <c:v>-1.9127558986537423</c:v>
                </c:pt>
                <c:pt idx="33">
                  <c:v>-1.9089015360696031</c:v>
                </c:pt>
                <c:pt idx="34">
                  <c:v>-1.8349783576863068</c:v>
                </c:pt>
                <c:pt idx="35">
                  <c:v>-2.1009503246337395</c:v>
                </c:pt>
                <c:pt idx="36">
                  <c:v>-1.890088470156547</c:v>
                </c:pt>
                <c:pt idx="37">
                  <c:v>-2.087189419294651</c:v>
                </c:pt>
                <c:pt idx="38">
                  <c:v>-2.2287054449811379</c:v>
                </c:pt>
                <c:pt idx="39">
                  <c:v>-2.511944052309472</c:v>
                </c:pt>
                <c:pt idx="40">
                  <c:v>-2.3071864628645518</c:v>
                </c:pt>
                <c:pt idx="41">
                  <c:v>-1.977304401778575</c:v>
                </c:pt>
                <c:pt idx="42">
                  <c:v>-1.9956336710524356</c:v>
                </c:pt>
                <c:pt idx="43">
                  <c:v>-1.8762090579685298</c:v>
                </c:pt>
                <c:pt idx="44">
                  <c:v>-2.2335228445326729</c:v>
                </c:pt>
                <c:pt idx="45">
                  <c:v>-1.8704871326714008</c:v>
                </c:pt>
                <c:pt idx="46">
                  <c:v>-1.8214720818185861</c:v>
                </c:pt>
                <c:pt idx="47">
                  <c:v>-1.7661454481654775</c:v>
                </c:pt>
                <c:pt idx="48">
                  <c:v>-1.1585147405333092</c:v>
                </c:pt>
                <c:pt idx="49">
                  <c:v>-1.8770690253948419</c:v>
                </c:pt>
                <c:pt idx="50">
                  <c:v>-2.3242197119540577</c:v>
                </c:pt>
                <c:pt idx="51">
                  <c:v>-2.1421342507412318</c:v>
                </c:pt>
                <c:pt idx="52">
                  <c:v>-2.5850541969403702</c:v>
                </c:pt>
                <c:pt idx="53">
                  <c:v>-3.0772148266627202</c:v>
                </c:pt>
                <c:pt idx="54">
                  <c:v>-3.2177880620918078</c:v>
                </c:pt>
                <c:pt idx="55">
                  <c:v>-2.1482148535219387</c:v>
                </c:pt>
                <c:pt idx="56">
                  <c:v>-1.0225612599686773</c:v>
                </c:pt>
                <c:pt idx="57">
                  <c:v>-0.53142288820917116</c:v>
                </c:pt>
                <c:pt idx="58">
                  <c:v>-1.6231814773452609</c:v>
                </c:pt>
                <c:pt idx="59">
                  <c:v>-1.241008828472836</c:v>
                </c:pt>
                <c:pt idx="60">
                  <c:v>-1.0173358864563475</c:v>
                </c:pt>
                <c:pt idx="61">
                  <c:v>-0.98899727435505724</c:v>
                </c:pt>
                <c:pt idx="62">
                  <c:v>-1.2443351151750832</c:v>
                </c:pt>
                <c:pt idx="63">
                  <c:v>-0.1244718321677496</c:v>
                </c:pt>
                <c:pt idx="64">
                  <c:v>1.2179093471538174</c:v>
                </c:pt>
                <c:pt idx="65">
                  <c:v>1.3364251961124261</c:v>
                </c:pt>
                <c:pt idx="66">
                  <c:v>1.755724276412483</c:v>
                </c:pt>
                <c:pt idx="67">
                  <c:v>2.4121759443086574</c:v>
                </c:pt>
                <c:pt idx="68">
                  <c:v>2.1409124009985554</c:v>
                </c:pt>
                <c:pt idx="69">
                  <c:v>2.2749998695045015</c:v>
                </c:pt>
                <c:pt idx="70">
                  <c:v>2.009664350144174</c:v>
                </c:pt>
                <c:pt idx="71">
                  <c:v>1.7436415103237088</c:v>
                </c:pt>
                <c:pt idx="72">
                  <c:v>1.4842393229173894</c:v>
                </c:pt>
                <c:pt idx="73">
                  <c:v>1.2344386843444788</c:v>
                </c:pt>
                <c:pt idx="74">
                  <c:v>0.99545217497600191</c:v>
                </c:pt>
                <c:pt idx="75">
                  <c:v>0.76769920953171322</c:v>
                </c:pt>
                <c:pt idx="76">
                  <c:v>0.55120317514236206</c:v>
                </c:pt>
                <c:pt idx="77">
                  <c:v>0.34576731563297258</c:v>
                </c:pt>
                <c:pt idx="78">
                  <c:v>0.15106072883337696</c:v>
                </c:pt>
                <c:pt idx="79">
                  <c:v>-3.3334774639824261E-2</c:v>
                </c:pt>
                <c:pt idx="80">
                  <c:v>-0.20789619028343331</c:v>
                </c:pt>
                <c:pt idx="81">
                  <c:v>-0.37314017608467509</c:v>
                </c:pt>
                <c:pt idx="82">
                  <c:v>-0.52960906033457533</c:v>
                </c:pt>
                <c:pt idx="83">
                  <c:v>-0.67785995225841766</c:v>
                </c:pt>
                <c:pt idx="84">
                  <c:v>-0.81845590403039203</c:v>
                </c:pt>
                <c:pt idx="85">
                  <c:v>-0.95195856095861053</c:v>
                </c:pt>
                <c:pt idx="86">
                  <c:v>-1.0789219842228395</c:v>
                </c:pt>
                <c:pt idx="87">
                  <c:v>-1.1998874587600685</c:v>
                </c:pt>
                <c:pt idx="88">
                  <c:v>-1.3153791656872844</c:v>
                </c:pt>
                <c:pt idx="89">
                  <c:v>-1.4259006331089132</c:v>
                </c:pt>
                <c:pt idx="90">
                  <c:v>-1.5319318964342781</c:v>
                </c:pt>
                <c:pt idx="91">
                  <c:v>-1.633927307565072</c:v>
                </c:pt>
                <c:pt idx="92">
                  <c:v>-1.7323139359511313</c:v>
                </c:pt>
                <c:pt idx="93">
                  <c:v>-1.8274905060112143</c:v>
                </c:pt>
                <c:pt idx="94">
                  <c:v>-1.9198268161476353</c:v>
                </c:pt>
                <c:pt idx="95">
                  <c:v>-2.0096635852565878</c:v>
                </c:pt>
                <c:pt idx="96">
                  <c:v>-2.0973126736429375</c:v>
                </c:pt>
                <c:pt idx="97">
                  <c:v>-2.1830576267292336</c:v>
                </c:pt>
                <c:pt idx="98">
                  <c:v>-2.2671544919541091</c:v>
                </c:pt>
                <c:pt idx="99">
                  <c:v>-2.3498328617407269</c:v>
                </c:pt>
                <c:pt idx="100">
                  <c:v>-2.4312970983180033</c:v>
                </c:pt>
                <c:pt idx="101">
                  <c:v>-2.5117276994041022</c:v>
                </c:pt>
                <c:pt idx="102">
                  <c:v>-2.5912827672162004</c:v>
                </c:pt>
                <c:pt idx="103">
                  <c:v>-2.6700995468708832</c:v>
                </c:pt>
                <c:pt idx="104">
                  <c:v>-2.748296003890335</c:v>
                </c:pt>
                <c:pt idx="105">
                  <c:v>-2.8259724141659319</c:v>
                </c:pt>
                <c:pt idx="106">
                  <c:v>-2.9032129432805363</c:v>
                </c:pt>
                <c:pt idx="107">
                  <c:v>-2.9800871955149502</c:v>
                </c:pt>
                <c:pt idx="108">
                  <c:v>-3.056651716099446</c:v>
                </c:pt>
                <c:pt idx="109">
                  <c:v>-3.1329514333133002</c:v>
                </c:pt>
                <c:pt idx="110">
                  <c:v>-3.2090210298349007</c:v>
                </c:pt>
                <c:pt idx="111">
                  <c:v>-3.2848862353096324</c:v>
                </c:pt>
                <c:pt idx="112">
                  <c:v>-3.3605650344102802</c:v>
                </c:pt>
                <c:pt idx="113">
                  <c:v>-3.4360687867213588</c:v>
                </c:pt>
                <c:pt idx="114">
                  <c:v>-3.5114032565876707</c:v>
                </c:pt>
                <c:pt idx="115">
                  <c:v>-3.5865695526301895</c:v>
                </c:pt>
                <c:pt idx="116">
                  <c:v>-3.661564977973093</c:v>
                </c:pt>
                <c:pt idx="117">
                  <c:v>-3.7363837933381516</c:v>
                </c:pt>
                <c:pt idx="118">
                  <c:v>-3.8110178960854864</c:v>
                </c:pt>
                <c:pt idx="119">
                  <c:v>-3.8854574190056548</c:v>
                </c:pt>
                <c:pt idx="120">
                  <c:v>-3.9596912532338355</c:v>
                </c:pt>
                <c:pt idx="121">
                  <c:v>-4.0337075000650948</c:v>
                </c:pt>
                <c:pt idx="122">
                  <c:v>-4.1074938567274568</c:v>
                </c:pt>
                <c:pt idx="123">
                  <c:v>-4.1810379413253642</c:v>
                </c:pt>
                <c:pt idx="124">
                  <c:v>-4.2543275622254653</c:v>
                </c:pt>
                <c:pt idx="125">
                  <c:v>-4.3273509371193004</c:v>
                </c:pt>
                <c:pt idx="126">
                  <c:v>-4.4000968669001486</c:v>
                </c:pt>
                <c:pt idx="127">
                  <c:v>-4.4725548693213284</c:v>
                </c:pt>
                <c:pt idx="128">
                  <c:v>-4.5447152771944967</c:v>
                </c:pt>
                <c:pt idx="129">
                  <c:v>-4.6165693056338846</c:v>
                </c:pt>
                <c:pt idx="130">
                  <c:v>-24.954628563138947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EA_output_withoutFG!$AK$2:$AK$77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3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36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5" Type="http://schemas.openxmlformats.org/officeDocument/2006/relationships/chart" Target="../charts/chart41.xml"/><Relationship Id="rId4" Type="http://schemas.openxmlformats.org/officeDocument/2006/relationships/chart" Target="../charts/chart4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4" Type="http://schemas.openxmlformats.org/officeDocument/2006/relationships/chart" Target="../charts/chart44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0.xml"/><Relationship Id="rId2" Type="http://schemas.openxmlformats.org/officeDocument/2006/relationships/image" Target="../media/image1.png"/><Relationship Id="rId1" Type="http://schemas.openxmlformats.org/officeDocument/2006/relationships/customXml" Target="../ink/ink4.xml"/><Relationship Id="rId4" Type="http://schemas.openxmlformats.org/officeDocument/2006/relationships/chart" Target="../charts/chart51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4.xml"/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156489" y="705986"/>
          <a:ext cx="3105522" cy="2980876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156489" y="705990"/>
          <a:ext cx="3105522" cy="2980871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63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0.2876</cdr:x>
      <cdr:y>0.16085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262322" y="705990"/>
          <a:ext cx="2999689" cy="2980871"/>
          <a:chOff x="1101871" y="420710"/>
          <a:chExt cx="2630676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101871" y="447585"/>
            <a:ext cx="436474" cy="1121542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</a:t>
            </a:r>
          </a:p>
          <a:p xmlns:a="http://schemas.openxmlformats.org/drawingml/2006/main">
            <a:r>
              <a:rPr lang="en-US" sz="1000" baseline="0"/>
              <a:t>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0"/>
            <a:ext cx="299213" cy="13224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34847</xdr:rowOff>
    </xdr:from>
    <xdr:to>
      <xdr:col>63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0.0927</cdr:y>
    </cdr:from>
    <cdr:to>
      <cdr:x>0.9563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2184" y="380634"/>
          <a:ext cx="2708412" cy="306848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CA51A1-A7C2-4E61-AA4A-A10EAA7521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28B147-1B31-4AF8-AC01-B782ACAD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8D83C4-E9D9-4DDA-8150-A93D641B8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361950</xdr:colOff>
      <xdr:row>10</xdr:row>
      <xdr:rowOff>133350</xdr:rowOff>
    </xdr:from>
    <xdr:to>
      <xdr:col>47</xdr:col>
      <xdr:colOff>57150</xdr:colOff>
      <xdr:row>31</xdr:row>
      <xdr:rowOff>73914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6163</xdr:colOff>
      <xdr:row>31</xdr:row>
      <xdr:rowOff>9525</xdr:rowOff>
    </xdr:from>
    <xdr:to>
      <xdr:col>45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0</xdr:colOff>
      <xdr:row>55</xdr:row>
      <xdr:rowOff>0</xdr:rowOff>
    </xdr:from>
    <xdr:to>
      <xdr:col>46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charts"/>
      <sheetName val="US_output_with_text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"/>
      <sheetName val="US_core_obs_with_textbckup"/>
      <sheetName val="US_core_obs_with_text_backup"/>
      <sheetName val="US_core_obs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Decomposition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  <cell r="H4"/>
        </row>
        <row r="5">
          <cell r="A5">
            <v>17441</v>
          </cell>
          <cell r="H5"/>
        </row>
        <row r="6">
          <cell r="A6">
            <v>17533</v>
          </cell>
          <cell r="H6"/>
        </row>
        <row r="7">
          <cell r="A7">
            <v>17624</v>
          </cell>
          <cell r="H7"/>
        </row>
        <row r="8">
          <cell r="A8">
            <v>17715</v>
          </cell>
          <cell r="H8"/>
        </row>
        <row r="9">
          <cell r="A9">
            <v>17807</v>
          </cell>
          <cell r="H9"/>
        </row>
        <row r="10">
          <cell r="A10">
            <v>17899</v>
          </cell>
          <cell r="H10"/>
        </row>
        <row r="11">
          <cell r="A11">
            <v>17989</v>
          </cell>
          <cell r="H11"/>
        </row>
        <row r="12">
          <cell r="A12">
            <v>18080</v>
          </cell>
          <cell r="H12"/>
        </row>
        <row r="13">
          <cell r="A13">
            <v>18172</v>
          </cell>
          <cell r="H13"/>
        </row>
        <row r="14">
          <cell r="A14">
            <v>18264</v>
          </cell>
          <cell r="H14"/>
        </row>
        <row r="15">
          <cell r="A15">
            <v>18354</v>
          </cell>
          <cell r="H15"/>
        </row>
        <row r="16">
          <cell r="A16">
            <v>18445</v>
          </cell>
          <cell r="H16"/>
        </row>
        <row r="17">
          <cell r="A17">
            <v>18537</v>
          </cell>
          <cell r="H17"/>
        </row>
        <row r="18">
          <cell r="A18">
            <v>18629</v>
          </cell>
          <cell r="H18"/>
        </row>
        <row r="19">
          <cell r="A19">
            <v>18719</v>
          </cell>
          <cell r="H19"/>
        </row>
        <row r="20">
          <cell r="A20">
            <v>18810</v>
          </cell>
          <cell r="H20"/>
        </row>
        <row r="21">
          <cell r="A21">
            <v>18902</v>
          </cell>
          <cell r="H21"/>
        </row>
        <row r="22">
          <cell r="A22">
            <v>18994</v>
          </cell>
          <cell r="H22"/>
        </row>
        <row r="23">
          <cell r="A23">
            <v>19085</v>
          </cell>
          <cell r="H23"/>
        </row>
        <row r="24">
          <cell r="A24">
            <v>19176</v>
          </cell>
          <cell r="H24"/>
        </row>
        <row r="25">
          <cell r="A25">
            <v>19268</v>
          </cell>
          <cell r="H25"/>
        </row>
        <row r="26">
          <cell r="A26">
            <v>19360</v>
          </cell>
          <cell r="H26"/>
        </row>
        <row r="27">
          <cell r="A27">
            <v>19450</v>
          </cell>
          <cell r="H27"/>
        </row>
        <row r="28">
          <cell r="A28">
            <v>19541</v>
          </cell>
          <cell r="H28"/>
        </row>
        <row r="29">
          <cell r="A29">
            <v>19633</v>
          </cell>
          <cell r="H29"/>
        </row>
        <row r="30">
          <cell r="A30">
            <v>19725</v>
          </cell>
          <cell r="H30"/>
        </row>
        <row r="31">
          <cell r="A31">
            <v>19815</v>
          </cell>
          <cell r="H31"/>
        </row>
        <row r="32">
          <cell r="A32">
            <v>19906</v>
          </cell>
          <cell r="H32"/>
        </row>
        <row r="33">
          <cell r="A33">
            <v>19998</v>
          </cell>
          <cell r="H33"/>
        </row>
        <row r="34">
          <cell r="A34">
            <v>20090</v>
          </cell>
          <cell r="H34"/>
        </row>
        <row r="35">
          <cell r="A35">
            <v>20180</v>
          </cell>
          <cell r="H35"/>
        </row>
        <row r="36">
          <cell r="A36">
            <v>20271</v>
          </cell>
          <cell r="H36"/>
        </row>
        <row r="37">
          <cell r="A37">
            <v>20363</v>
          </cell>
          <cell r="H37"/>
        </row>
        <row r="38">
          <cell r="A38">
            <v>20455</v>
          </cell>
          <cell r="H38"/>
        </row>
        <row r="39">
          <cell r="A39">
            <v>20546</v>
          </cell>
          <cell r="H39"/>
        </row>
        <row r="40">
          <cell r="A40">
            <v>20637</v>
          </cell>
          <cell r="H40"/>
        </row>
        <row r="41">
          <cell r="A41">
            <v>20729</v>
          </cell>
          <cell r="H41"/>
        </row>
        <row r="42">
          <cell r="A42">
            <v>20821</v>
          </cell>
          <cell r="H42"/>
        </row>
        <row r="43">
          <cell r="A43">
            <v>20911</v>
          </cell>
          <cell r="H43"/>
        </row>
        <row r="44">
          <cell r="A44">
            <v>21002</v>
          </cell>
          <cell r="H44"/>
        </row>
        <row r="45">
          <cell r="A45">
            <v>21094</v>
          </cell>
          <cell r="H45"/>
        </row>
        <row r="46">
          <cell r="A46">
            <v>21186</v>
          </cell>
          <cell r="H46"/>
        </row>
        <row r="47">
          <cell r="A47">
            <v>21276</v>
          </cell>
          <cell r="H47"/>
        </row>
        <row r="48">
          <cell r="A48">
            <v>21367</v>
          </cell>
          <cell r="H48"/>
        </row>
        <row r="49">
          <cell r="A49">
            <v>21459</v>
          </cell>
          <cell r="H49"/>
        </row>
        <row r="50">
          <cell r="A50">
            <v>21551</v>
          </cell>
          <cell r="H50"/>
        </row>
        <row r="51">
          <cell r="A51">
            <v>21641</v>
          </cell>
          <cell r="H51"/>
        </row>
        <row r="52">
          <cell r="A52">
            <v>21732</v>
          </cell>
          <cell r="H52"/>
        </row>
        <row r="53">
          <cell r="A53">
            <v>21824</v>
          </cell>
          <cell r="G53">
            <v>3.57</v>
          </cell>
          <cell r="H53"/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dimension ref="A1:BS132"/>
  <sheetViews>
    <sheetView topLeftCell="AY1" zoomScale="108" zoomScaleNormal="106" workbookViewId="0">
      <selection activeCell="BP12" sqref="BP1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ref="AT9:AT72" si="11">AH9-$AH$8</f>
        <v>-0.1893395497280741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B9" s="20">
        <f t="shared" si="7"/>
        <v>-0.37372683929205075</v>
      </c>
      <c r="BC9" s="22">
        <f t="shared" si="6"/>
        <v>39813</v>
      </c>
      <c r="BD9" s="20">
        <f t="shared" si="8"/>
        <v>-0.1893395497280741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11"/>
        <v>-1.5218589814431249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B10" s="20">
        <f t="shared" si="7"/>
        <v>-1.683602806181169</v>
      </c>
      <c r="BC10" s="22">
        <f t="shared" si="6"/>
        <v>39903</v>
      </c>
      <c r="BD10" s="20">
        <f t="shared" si="8"/>
        <v>-1.5218589814431249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11"/>
        <v>-1.579919212078972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B11" s="20">
        <f t="shared" si="7"/>
        <v>-1.7152023204509645</v>
      </c>
      <c r="BC11" s="22">
        <f t="shared" si="6"/>
        <v>39994</v>
      </c>
      <c r="BD11" s="20">
        <f t="shared" si="8"/>
        <v>-1.579919212078972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11"/>
        <v>-1.1374944925350152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B12" s="20">
        <f t="shared" si="7"/>
        <v>-1.7663487874579071</v>
      </c>
      <c r="BC12" s="22">
        <f t="shared" si="6"/>
        <v>40086</v>
      </c>
      <c r="BD12" s="20">
        <f t="shared" si="8"/>
        <v>-1.1374944925350152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11"/>
        <v>-1.000570158835846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B13" s="20">
        <f t="shared" si="7"/>
        <v>-2.0776288748243954</v>
      </c>
      <c r="BC13" s="22">
        <f t="shared" si="6"/>
        <v>40178</v>
      </c>
      <c r="BD13" s="20">
        <f t="shared" si="8"/>
        <v>-1.000570158835846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11"/>
        <v>-0.32074768996411507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B14" s="20">
        <f t="shared" si="7"/>
        <v>-1.3351359495826645</v>
      </c>
      <c r="BC14" s="22">
        <f t="shared" si="6"/>
        <v>40268</v>
      </c>
      <c r="BD14" s="20">
        <f t="shared" si="8"/>
        <v>-0.32074768996411507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11"/>
        <v>-2.9461386951515234E-2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B15" s="20">
        <f t="shared" si="7"/>
        <v>-0.30386656350633867</v>
      </c>
      <c r="BC15" s="22">
        <f t="shared" si="6"/>
        <v>40359</v>
      </c>
      <c r="BD15" s="20">
        <f t="shared" si="8"/>
        <v>-2.9461386951515234E-2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11"/>
        <v>-0.26443245209958732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B16" s="20">
        <f t="shared" si="7"/>
        <v>-0.25797904932816063</v>
      </c>
      <c r="BC16" s="22">
        <f t="shared" si="6"/>
        <v>40451</v>
      </c>
      <c r="BD16" s="20">
        <f t="shared" si="8"/>
        <v>-0.26443245209958732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2">Z17</f>
        <v>1.67287892077763</v>
      </c>
      <c r="AK17" s="20">
        <f t="shared" si="12"/>
        <v>0.43419460449876901</v>
      </c>
      <c r="AL17" s="20">
        <f t="shared" si="12"/>
        <v>-0.115124706883921</v>
      </c>
      <c r="AM17" s="20">
        <f t="shared" si="12"/>
        <v>3.18828888300874E-2</v>
      </c>
      <c r="AN17" s="20">
        <f t="shared" si="12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11"/>
        <v>-0.65522828166855929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B17" s="20">
        <f t="shared" si="7"/>
        <v>-0.7116831698870183</v>
      </c>
      <c r="BC17" s="22">
        <f t="shared" si="6"/>
        <v>40543</v>
      </c>
      <c r="BD17" s="20">
        <f t="shared" si="8"/>
        <v>-0.65522828166855929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2"/>
        <v>1.6560903554873201</v>
      </c>
      <c r="AK18" s="20">
        <f t="shared" si="12"/>
        <v>0.29727135675643701</v>
      </c>
      <c r="AL18" s="20">
        <f t="shared" si="12"/>
        <v>-0.20292068942248001</v>
      </c>
      <c r="AM18" s="20">
        <f t="shared" si="12"/>
        <v>-2.7254570694421301E-2</v>
      </c>
      <c r="AN18" s="20">
        <f t="shared" si="12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11"/>
        <v>-1.2045750711007146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B18" s="20">
        <f t="shared" si="7"/>
        <v>-2.5583805913337048</v>
      </c>
      <c r="BC18" s="22">
        <f t="shared" si="6"/>
        <v>40633</v>
      </c>
      <c r="BD18" s="20">
        <f t="shared" si="8"/>
        <v>-1.2045750711007146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2"/>
        <v>1.7520007447770301</v>
      </c>
      <c r="AK19" s="20">
        <f t="shared" si="12"/>
        <v>0.18453734051349799</v>
      </c>
      <c r="AL19" s="20">
        <f t="shared" si="12"/>
        <v>-0.23254532670007499</v>
      </c>
      <c r="AM19" s="20">
        <f t="shared" si="12"/>
        <v>-2.9947737468592799E-2</v>
      </c>
      <c r="AN19" s="20">
        <f t="shared" si="12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11"/>
        <v>-2.2213551101974276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B19" s="20">
        <f t="shared" si="7"/>
        <v>-4.328463864004318</v>
      </c>
      <c r="BC19" s="22">
        <f t="shared" si="6"/>
        <v>40724</v>
      </c>
      <c r="BD19" s="20">
        <f t="shared" si="8"/>
        <v>-2.2213551101974276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2"/>
        <v>2.30875629440852</v>
      </c>
      <c r="AK20" s="20">
        <f t="shared" si="12"/>
        <v>0.35473860941712099</v>
      </c>
      <c r="AL20" s="20">
        <f t="shared" si="12"/>
        <v>-8.0751503755398801E-2</v>
      </c>
      <c r="AM20" s="20">
        <f t="shared" si="12"/>
        <v>9.9261867776008594E-2</v>
      </c>
      <c r="AN20" s="20">
        <f t="shared" si="12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11"/>
        <v>-1.9333771396214054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B20" s="20">
        <f t="shared" si="7"/>
        <v>-2.4084751265173514</v>
      </c>
      <c r="BC20" s="22">
        <f t="shared" si="6"/>
        <v>40816</v>
      </c>
      <c r="BD20" s="20">
        <f t="shared" si="8"/>
        <v>-1.9333771396214054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2"/>
        <v>2.8174208525393598</v>
      </c>
      <c r="AK21" s="20">
        <f t="shared" si="12"/>
        <v>0.45742311371089001</v>
      </c>
      <c r="AL21" s="20">
        <f t="shared" si="12"/>
        <v>2.0213672144897801E-2</v>
      </c>
      <c r="AM21" s="20">
        <f t="shared" si="12"/>
        <v>0.17302120510567101</v>
      </c>
      <c r="AN21" s="20">
        <f t="shared" si="12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11"/>
        <v>-1.1058570654110305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B21" s="20">
        <f t="shared" si="7"/>
        <v>-0.22468597615916241</v>
      </c>
      <c r="BC21" s="22">
        <f t="shared" si="6"/>
        <v>40908</v>
      </c>
      <c r="BD21" s="20">
        <f t="shared" si="8"/>
        <v>-1.1058570654110305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2"/>
        <v>3.1420473865260501</v>
      </c>
      <c r="AK22" s="20">
        <f t="shared" si="12"/>
        <v>0.52224162464951696</v>
      </c>
      <c r="AL22" s="20">
        <f t="shared" si="12"/>
        <v>7.2374178086460295E-2</v>
      </c>
      <c r="AM22" s="20">
        <f t="shared" si="12"/>
        <v>0.21075443593257601</v>
      </c>
      <c r="AN22" s="20">
        <f t="shared" si="12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11"/>
        <v>-0.68362794304964369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B22" s="20">
        <f t="shared" si="7"/>
        <v>1.019144185367836</v>
      </c>
      <c r="BC22" s="22">
        <f t="shared" si="6"/>
        <v>40999</v>
      </c>
      <c r="BD22" s="20">
        <f t="shared" si="8"/>
        <v>-0.68362794304964369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2"/>
        <v>3.3390778754202599</v>
      </c>
      <c r="AK23" s="20">
        <f t="shared" si="12"/>
        <v>0.612477639193307</v>
      </c>
      <c r="AL23" s="20">
        <f t="shared" si="12"/>
        <v>0.15466234429600501</v>
      </c>
      <c r="AM23" s="20">
        <f t="shared" si="12"/>
        <v>0.24660536306417</v>
      </c>
      <c r="AN23" s="20">
        <f t="shared" si="12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11"/>
        <v>-1.0213434634643144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B23" s="20">
        <f t="shared" si="7"/>
        <v>1.3915226280468125</v>
      </c>
      <c r="BC23" s="22">
        <f t="shared" si="6"/>
        <v>41090</v>
      </c>
      <c r="BD23" s="20">
        <f t="shared" si="8"/>
        <v>-1.0213434634643144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2"/>
        <v>3.4081982937965898</v>
      </c>
      <c r="AK24" s="20">
        <f t="shared" si="12"/>
        <v>0.66600289397063706</v>
      </c>
      <c r="AL24" s="20">
        <f t="shared" si="12"/>
        <v>0.26644537319060202</v>
      </c>
      <c r="AM24" s="20">
        <f t="shared" si="12"/>
        <v>0.31738985320353802</v>
      </c>
      <c r="AN24" s="20">
        <f t="shared" si="12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11"/>
        <v>-1.0194602850734094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B24" s="20">
        <f t="shared" si="7"/>
        <v>1.9451585154614137</v>
      </c>
      <c r="BC24" s="22">
        <f t="shared" si="6"/>
        <v>41182</v>
      </c>
      <c r="BD24" s="20">
        <f t="shared" si="8"/>
        <v>-1.0194602850734094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2"/>
        <v>3.41025109297893</v>
      </c>
      <c r="AK25" s="20">
        <f t="shared" si="12"/>
        <v>0.66484067177225703</v>
      </c>
      <c r="AL25" s="20">
        <f t="shared" si="12"/>
        <v>0.33257312884005902</v>
      </c>
      <c r="AM25" s="20">
        <f t="shared" si="12"/>
        <v>0.40025708850841701</v>
      </c>
      <c r="AN25" s="20">
        <f t="shared" si="12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11"/>
        <v>-1.2972740748711302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B25" s="20">
        <f t="shared" si="7"/>
        <v>1.9914537069766798</v>
      </c>
      <c r="BC25" s="22">
        <f t="shared" si="6"/>
        <v>41274</v>
      </c>
      <c r="BD25" s="20">
        <f t="shared" si="8"/>
        <v>-1.2972740748711302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2"/>
        <v>3.3031438179241199</v>
      </c>
      <c r="AK26" s="20">
        <f t="shared" si="12"/>
        <v>0.60964110277982697</v>
      </c>
      <c r="AL26" s="20">
        <f t="shared" si="12"/>
        <v>0.33269499989462697</v>
      </c>
      <c r="AM26" s="20">
        <f t="shared" si="12"/>
        <v>0.43273254988352</v>
      </c>
      <c r="AN26" s="20">
        <f t="shared" si="12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11"/>
        <v>-2.104016962533958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B26" s="20">
        <f t="shared" si="7"/>
        <v>1.0237268872842846</v>
      </c>
      <c r="BC26" s="22">
        <f t="shared" si="6"/>
        <v>41364</v>
      </c>
      <c r="BD26" s="20">
        <f t="shared" si="8"/>
        <v>-2.104016962533958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2"/>
        <v>3.2602455369069099</v>
      </c>
      <c r="AK27" s="20">
        <f t="shared" si="12"/>
        <v>0.59993817350668099</v>
      </c>
      <c r="AL27" s="20">
        <f t="shared" si="12"/>
        <v>0.35298904661994901</v>
      </c>
      <c r="AM27" s="20">
        <f t="shared" si="12"/>
        <v>0.46621535108997197</v>
      </c>
      <c r="AN27" s="20">
        <f t="shared" si="12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11"/>
        <v>-2.3261522380476505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B27" s="20">
        <f t="shared" si="7"/>
        <v>0.95262000457816942</v>
      </c>
      <c r="BC27" s="22">
        <f t="shared" si="6"/>
        <v>41455</v>
      </c>
      <c r="BD27" s="20">
        <f t="shared" si="8"/>
        <v>-2.3261522380476505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2"/>
        <v>3.2027039531231098</v>
      </c>
      <c r="AK28" s="20">
        <f t="shared" si="12"/>
        <v>0.56129313336237896</v>
      </c>
      <c r="AL28" s="20">
        <f t="shared" si="12"/>
        <v>0.335886853767983</v>
      </c>
      <c r="AM28" s="20">
        <f t="shared" si="12"/>
        <v>0.46705887279988001</v>
      </c>
      <c r="AN28" s="20">
        <f t="shared" si="12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11"/>
        <v>-2.3356999315712987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B28" s="20">
        <f t="shared" si="7"/>
        <v>0.85001795077627351</v>
      </c>
      <c r="BC28" s="22">
        <f t="shared" si="6"/>
        <v>41547</v>
      </c>
      <c r="BD28" s="20">
        <f t="shared" si="8"/>
        <v>-2.3356999315712987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2"/>
        <v>3.1979534477176799</v>
      </c>
      <c r="AK29" s="20">
        <f t="shared" si="12"/>
        <v>0.55881616555736502</v>
      </c>
      <c r="AL29" s="20">
        <f t="shared" si="12"/>
        <v>0.345050444365538</v>
      </c>
      <c r="AM29" s="20">
        <f t="shared" si="12"/>
        <v>0.48544887869301601</v>
      </c>
      <c r="AN29" s="20">
        <f t="shared" si="12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11"/>
        <v>-2.5425359966451198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B29" s="20">
        <f t="shared" si="7"/>
        <v>0.82647177085521051</v>
      </c>
      <c r="BC29" s="22">
        <f t="shared" si="6"/>
        <v>41639</v>
      </c>
      <c r="BD29" s="20">
        <f t="shared" si="8"/>
        <v>-2.5425359966451198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2"/>
        <v>3.2001444691295302</v>
      </c>
      <c r="AK30" s="20">
        <f t="shared" si="12"/>
        <v>0.56788120534983999</v>
      </c>
      <c r="AL30" s="20">
        <f t="shared" si="12"/>
        <v>0.35796807469202802</v>
      </c>
      <c r="AM30" s="20">
        <f t="shared" si="12"/>
        <v>0.50203007210152595</v>
      </c>
      <c r="AN30" s="20">
        <f t="shared" si="12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11"/>
        <v>-3.3973223919308975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B30" s="20">
        <f t="shared" si="7"/>
        <v>0.20627341416446354</v>
      </c>
      <c r="BC30" s="22">
        <f t="shared" si="6"/>
        <v>41729</v>
      </c>
      <c r="BD30" s="20">
        <f t="shared" si="8"/>
        <v>-3.3973223919308975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2"/>
        <v>3.22683253774805</v>
      </c>
      <c r="AK31" s="20">
        <f t="shared" si="12"/>
        <v>0.56597092417514905</v>
      </c>
      <c r="AL31" s="20">
        <f t="shared" si="12"/>
        <v>0.36835268821057998</v>
      </c>
      <c r="AM31" s="20">
        <f t="shared" si="12"/>
        <v>0.50790756440240803</v>
      </c>
      <c r="AN31" s="20">
        <f t="shared" si="12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11"/>
        <v>-3.5792579474178048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B31" s="20">
        <f t="shared" si="7"/>
        <v>0.25936329999486896</v>
      </c>
      <c r="BC31" s="22">
        <f t="shared" si="6"/>
        <v>41820</v>
      </c>
      <c r="BD31" s="20">
        <f t="shared" si="8"/>
        <v>-3.5792579474178048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2"/>
        <v>3.1897340410650701</v>
      </c>
      <c r="AK32" s="20">
        <f t="shared" si="12"/>
        <v>0.57689064148102298</v>
      </c>
      <c r="AL32" s="20">
        <f t="shared" si="12"/>
        <v>0.38570359590042702</v>
      </c>
      <c r="AM32" s="20">
        <f t="shared" si="12"/>
        <v>0.51522421622243397</v>
      </c>
      <c r="AN32" s="20">
        <f t="shared" si="12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11"/>
        <v>-3.320540336772198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B32" s="20">
        <f t="shared" si="7"/>
        <v>0.66931454452697903</v>
      </c>
      <c r="BC32" s="22">
        <f t="shared" si="6"/>
        <v>41912</v>
      </c>
      <c r="BD32" s="20">
        <f t="shared" si="8"/>
        <v>-3.320540336772198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2"/>
        <v>3.1188168576115101</v>
      </c>
      <c r="AK33" s="20">
        <f t="shared" si="12"/>
        <v>0.575921057102183</v>
      </c>
      <c r="AL33" s="20">
        <f t="shared" si="12"/>
        <v>0.40470661895564097</v>
      </c>
      <c r="AM33" s="20">
        <f t="shared" si="12"/>
        <v>0.51071763646308199</v>
      </c>
      <c r="AN33" s="20">
        <f t="shared" si="12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11"/>
        <v>-3.2324515386408188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B33" s="20">
        <f t="shared" si="7"/>
        <v>0.79803627313331837</v>
      </c>
      <c r="BC33" s="22">
        <f t="shared" si="6"/>
        <v>42004</v>
      </c>
      <c r="BD33" s="20">
        <f t="shared" si="8"/>
        <v>-3.2324515386408188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2"/>
        <v>3.0283300753494302</v>
      </c>
      <c r="AK34" s="20">
        <f t="shared" si="12"/>
        <v>0.56185230973922295</v>
      </c>
      <c r="AL34" s="20">
        <f t="shared" si="12"/>
        <v>0.417172758308195</v>
      </c>
      <c r="AM34" s="20">
        <f t="shared" si="12"/>
        <v>0.50784274511924399</v>
      </c>
      <c r="AN34" s="20">
        <f t="shared" si="12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11"/>
        <v>-3.5130105244852774</v>
      </c>
      <c r="AU34" s="20">
        <f t="shared" si="4"/>
        <v>1.9983507638762288</v>
      </c>
      <c r="AV34" s="20">
        <f t="shared" ref="AV34:BA65" si="13">AI34</f>
        <v>-2.2052910107082376E-2</v>
      </c>
      <c r="AW34" s="20">
        <f t="shared" si="13"/>
        <v>3.0283300753494302</v>
      </c>
      <c r="AX34" s="20">
        <f t="shared" si="13"/>
        <v>0.56185230973922295</v>
      </c>
      <c r="AY34" s="20">
        <f t="shared" si="13"/>
        <v>0.417172758308195</v>
      </c>
      <c r="AZ34" s="20">
        <f t="shared" si="13"/>
        <v>0.50784274511924399</v>
      </c>
      <c r="BA34" s="20">
        <f t="shared" si="13"/>
        <v>-2.4947942145327802</v>
      </c>
      <c r="BB34" s="20">
        <f t="shared" si="7"/>
        <v>0.48369100326718106</v>
      </c>
      <c r="BC34" s="22">
        <f t="shared" si="6"/>
        <v>42094</v>
      </c>
      <c r="BD34" s="20">
        <f t="shared" si="8"/>
        <v>-3.5130105244852774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2"/>
        <v>2.9031878277369798</v>
      </c>
      <c r="AK35" s="20">
        <f t="shared" si="12"/>
        <v>0.528441567953157</v>
      </c>
      <c r="AL35" s="20">
        <f t="shared" si="12"/>
        <v>0.406634250371818</v>
      </c>
      <c r="AM35" s="20">
        <f t="shared" si="12"/>
        <v>0.488398843125879</v>
      </c>
      <c r="AN35" s="20">
        <f t="shared" si="12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11"/>
        <v>-3.0783802758523833</v>
      </c>
      <c r="AU35" s="20">
        <f t="shared" si="4"/>
        <v>1.8830373143122223</v>
      </c>
      <c r="AV35" s="20">
        <f t="shared" si="13"/>
        <v>-2.1114840335151288E-2</v>
      </c>
      <c r="AW35" s="20">
        <f t="shared" si="13"/>
        <v>2.9031878277369798</v>
      </c>
      <c r="AX35" s="20">
        <f t="shared" si="13"/>
        <v>0.528441567953157</v>
      </c>
      <c r="AY35" s="20">
        <f t="shared" si="13"/>
        <v>0.406634250371818</v>
      </c>
      <c r="AZ35" s="20">
        <f t="shared" si="13"/>
        <v>0.488398843125879</v>
      </c>
      <c r="BA35" s="20">
        <f t="shared" si="13"/>
        <v>-2.4225103345404602</v>
      </c>
      <c r="BB35" s="20">
        <f t="shared" si="7"/>
        <v>0.68769435277206137</v>
      </c>
      <c r="BC35" s="22">
        <f t="shared" si="6"/>
        <v>42185</v>
      </c>
      <c r="BD35" s="20">
        <f t="shared" si="8"/>
        <v>-3.0783802758523833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2"/>
        <v>2.8187942692641799</v>
      </c>
      <c r="AK36" s="20">
        <f t="shared" si="12"/>
        <v>0.54466719531850105</v>
      </c>
      <c r="AL36" s="20">
        <f t="shared" si="12"/>
        <v>0.43512326901475001</v>
      </c>
      <c r="AM36" s="20">
        <f t="shared" si="12"/>
        <v>0.49455257898051103</v>
      </c>
      <c r="AN36" s="20">
        <f t="shared" si="12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11"/>
        <v>-2.9985591388175257</v>
      </c>
      <c r="AU36" s="20">
        <f t="shared" si="4"/>
        <v>1.9395817218523734</v>
      </c>
      <c r="AV36" s="20">
        <f t="shared" si="13"/>
        <v>-2.0023707892998118E-2</v>
      </c>
      <c r="AW36" s="20">
        <f t="shared" si="13"/>
        <v>2.8187942692641799</v>
      </c>
      <c r="AX36" s="20">
        <f t="shared" si="13"/>
        <v>0.54466719531850105</v>
      </c>
      <c r="AY36" s="20">
        <f t="shared" si="13"/>
        <v>0.43512326901475001</v>
      </c>
      <c r="AZ36" s="20">
        <f t="shared" si="13"/>
        <v>0.49455257898051103</v>
      </c>
      <c r="BA36" s="20">
        <f t="shared" si="13"/>
        <v>-2.33353188283257</v>
      </c>
      <c r="BB36" s="20">
        <f t="shared" si="7"/>
        <v>0.88060430488722163</v>
      </c>
      <c r="BC36" s="22">
        <f t="shared" si="6"/>
        <v>42277</v>
      </c>
      <c r="BD36" s="20">
        <f t="shared" si="8"/>
        <v>-2.9985591388175257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2"/>
        <v>2.7137332085751802</v>
      </c>
      <c r="AK37" s="20">
        <f t="shared" si="12"/>
        <v>0.54793816974602705</v>
      </c>
      <c r="AL37" s="20">
        <f t="shared" si="12"/>
        <v>0.44512797757647798</v>
      </c>
      <c r="AM37" s="20">
        <f t="shared" si="12"/>
        <v>0.48508075800417</v>
      </c>
      <c r="AN37" s="20">
        <f t="shared" si="12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11"/>
        <v>-2.7108834151807213</v>
      </c>
      <c r="AU37" s="20">
        <f t="shared" si="4"/>
        <v>1.9334828692533299</v>
      </c>
      <c r="AV37" s="20">
        <f t="shared" si="13"/>
        <v>-1.8728794460474457E-2</v>
      </c>
      <c r="AW37" s="20">
        <f t="shared" si="13"/>
        <v>2.7137332085751802</v>
      </c>
      <c r="AX37" s="20">
        <f t="shared" si="13"/>
        <v>0.54793816974602705</v>
      </c>
      <c r="AY37" s="20">
        <f t="shared" si="13"/>
        <v>0.44512797757647798</v>
      </c>
      <c r="AZ37" s="20">
        <f t="shared" si="13"/>
        <v>0.48508075800417</v>
      </c>
      <c r="BA37" s="20">
        <f t="shared" si="13"/>
        <v>-2.2396684501880499</v>
      </c>
      <c r="BB37" s="20">
        <f t="shared" si="7"/>
        <v>1.156082323325939</v>
      </c>
      <c r="BC37" s="22">
        <f t="shared" si="6"/>
        <v>42369</v>
      </c>
      <c r="BD37" s="20">
        <f t="shared" si="8"/>
        <v>-2.7108834151807213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2"/>
        <v>2.6201304981511999</v>
      </c>
      <c r="AK38" s="20">
        <f t="shared" si="12"/>
        <v>0.58729040991637405</v>
      </c>
      <c r="AL38" s="20">
        <f t="shared" si="12"/>
        <v>0.47433120097870402</v>
      </c>
      <c r="AM38" s="20">
        <f t="shared" si="12"/>
        <v>0.48048579326908702</v>
      </c>
      <c r="AN38" s="20">
        <f t="shared" si="12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11"/>
        <v>-2.3905181490682712</v>
      </c>
      <c r="AU38" s="20">
        <f t="shared" si="4"/>
        <v>2.0079848967942633</v>
      </c>
      <c r="AV38" s="20">
        <f t="shared" si="13"/>
        <v>-1.7145332381251484E-2</v>
      </c>
      <c r="AW38" s="20">
        <f t="shared" si="13"/>
        <v>2.6201304981511999</v>
      </c>
      <c r="AX38" s="20">
        <f t="shared" si="13"/>
        <v>0.58729040991637405</v>
      </c>
      <c r="AY38" s="20">
        <f t="shared" si="13"/>
        <v>0.47433120097870402</v>
      </c>
      <c r="AZ38" s="20">
        <f t="shared" si="13"/>
        <v>0.48048579326908702</v>
      </c>
      <c r="BA38" s="20">
        <f t="shared" si="13"/>
        <v>-2.13710767313985</v>
      </c>
      <c r="BB38" s="20">
        <f t="shared" si="7"/>
        <v>1.6254516445202558</v>
      </c>
      <c r="BC38" s="22">
        <f t="shared" si="6"/>
        <v>42460</v>
      </c>
      <c r="BD38" s="20">
        <f t="shared" si="8"/>
        <v>-2.3905181490682712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2"/>
        <v>2.4511104815339602</v>
      </c>
      <c r="AK39" s="20">
        <f t="shared" si="12"/>
        <v>0.60762385009425901</v>
      </c>
      <c r="AL39" s="20">
        <f t="shared" si="12"/>
        <v>0.49722851101684901</v>
      </c>
      <c r="AM39" s="20">
        <f t="shared" si="12"/>
        <v>0.47710317039559302</v>
      </c>
      <c r="AN39" s="20">
        <f t="shared" si="12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11"/>
        <v>-2.1044729510076188</v>
      </c>
      <c r="AU39" s="20">
        <f t="shared" si="4"/>
        <v>1.9892947736960092</v>
      </c>
      <c r="AV39" s="20">
        <f t="shared" si="13"/>
        <v>-1.544580238871208E-2</v>
      </c>
      <c r="AW39" s="20">
        <f t="shared" si="13"/>
        <v>2.4511104815339602</v>
      </c>
      <c r="AX39" s="20">
        <f t="shared" si="13"/>
        <v>0.60762385009425901</v>
      </c>
      <c r="AY39" s="20">
        <f t="shared" si="13"/>
        <v>0.49722851101684901</v>
      </c>
      <c r="AZ39" s="20">
        <f t="shared" si="13"/>
        <v>0.47710317039559302</v>
      </c>
      <c r="BA39" s="20">
        <f t="shared" si="13"/>
        <v>-2.02832543695594</v>
      </c>
      <c r="BB39" s="20">
        <f t="shared" si="7"/>
        <v>1.8741165963844</v>
      </c>
      <c r="BC39" s="22">
        <f t="shared" si="6"/>
        <v>42551</v>
      </c>
      <c r="BD39" s="20">
        <f t="shared" si="8"/>
        <v>-2.1044729510076188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2"/>
        <v>2.2748465986351101</v>
      </c>
      <c r="AK40" s="20">
        <f t="shared" si="12"/>
        <v>0.61438908850497198</v>
      </c>
      <c r="AL40" s="20">
        <f t="shared" si="12"/>
        <v>0.514784423690411</v>
      </c>
      <c r="AM40" s="20">
        <f t="shared" si="12"/>
        <v>0.472430495482631</v>
      </c>
      <c r="AN40" s="20">
        <f t="shared" si="12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11"/>
        <v>-2.023194948621069</v>
      </c>
      <c r="AU40" s="20">
        <f t="shared" si="4"/>
        <v>1.9469593294046414</v>
      </c>
      <c r="AV40" s="20">
        <f t="shared" si="13"/>
        <v>-1.3717464325162475E-2</v>
      </c>
      <c r="AW40" s="20">
        <f t="shared" si="13"/>
        <v>2.2748465986351101</v>
      </c>
      <c r="AX40" s="20">
        <f t="shared" si="13"/>
        <v>0.61438908850497198</v>
      </c>
      <c r="AY40" s="20">
        <f t="shared" si="13"/>
        <v>0.514784423690411</v>
      </c>
      <c r="AZ40" s="20">
        <f t="shared" si="13"/>
        <v>0.472430495482631</v>
      </c>
      <c r="BA40" s="20">
        <f t="shared" si="13"/>
        <v>-1.9157738125833199</v>
      </c>
      <c r="BB40" s="20">
        <f t="shared" si="7"/>
        <v>1.8707237101882139</v>
      </c>
      <c r="BC40" s="22">
        <f t="shared" si="6"/>
        <v>42643</v>
      </c>
      <c r="BD40" s="20">
        <f t="shared" si="8"/>
        <v>-2.023194948621069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2"/>
        <v>2.0618215234467701</v>
      </c>
      <c r="AK41" s="20">
        <f t="shared" si="12"/>
        <v>0.59679117648735103</v>
      </c>
      <c r="AL41" s="20">
        <f t="shared" si="12"/>
        <v>0.50253293347024897</v>
      </c>
      <c r="AM41" s="20">
        <f t="shared" si="12"/>
        <v>0.45472090219773897</v>
      </c>
      <c r="AN41" s="20">
        <f t="shared" si="12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11"/>
        <v>-1.5186624858777422</v>
      </c>
      <c r="AU41" s="20">
        <f t="shared" si="4"/>
        <v>1.7895610622192155</v>
      </c>
      <c r="AV41" s="20">
        <f t="shared" si="13"/>
        <v>-1.1945062204323665E-2</v>
      </c>
      <c r="AW41" s="20">
        <f t="shared" si="13"/>
        <v>2.0618215234467701</v>
      </c>
      <c r="AX41" s="20">
        <f t="shared" si="13"/>
        <v>0.59679117648735103</v>
      </c>
      <c r="AY41" s="20">
        <f t="shared" si="13"/>
        <v>0.50253293347024897</v>
      </c>
      <c r="AZ41" s="20">
        <f t="shared" si="13"/>
        <v>0.45472090219773897</v>
      </c>
      <c r="BA41" s="20">
        <f t="shared" si="13"/>
        <v>-1.8143604111785701</v>
      </c>
      <c r="BB41" s="20">
        <f t="shared" si="7"/>
        <v>2.0604596385606886</v>
      </c>
      <c r="BC41" s="22">
        <f t="shared" si="6"/>
        <v>42735</v>
      </c>
      <c r="BD41" s="20">
        <f t="shared" si="8"/>
        <v>-1.5186624858777422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2"/>
        <v>1.8547187176997799</v>
      </c>
      <c r="AK42" s="20">
        <f t="shared" si="12"/>
        <v>0.573070530776702</v>
      </c>
      <c r="AL42" s="20">
        <f t="shared" si="12"/>
        <v>0.487881555189418</v>
      </c>
      <c r="AM42" s="20">
        <f t="shared" si="12"/>
        <v>0.434880131091955</v>
      </c>
      <c r="AN42" s="20">
        <f t="shared" si="12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11"/>
        <v>-1.1729117138110494</v>
      </c>
      <c r="AU42" s="20">
        <f t="shared" si="4"/>
        <v>1.6206314603049652</v>
      </c>
      <c r="AV42" s="20">
        <f t="shared" si="13"/>
        <v>-1.0166947127649505E-2</v>
      </c>
      <c r="AW42" s="20">
        <f t="shared" si="13"/>
        <v>1.8547187176997799</v>
      </c>
      <c r="AX42" s="20">
        <f t="shared" si="13"/>
        <v>0.573070530776702</v>
      </c>
      <c r="AY42" s="20">
        <f t="shared" si="13"/>
        <v>0.487881555189418</v>
      </c>
      <c r="AZ42" s="20">
        <f t="shared" si="13"/>
        <v>0.434880131091955</v>
      </c>
      <c r="BA42" s="20">
        <f t="shared" si="13"/>
        <v>-1.7197525273252401</v>
      </c>
      <c r="BB42" s="20">
        <f t="shared" si="7"/>
        <v>2.068351206798881</v>
      </c>
      <c r="BC42" s="22">
        <f t="shared" si="6"/>
        <v>42825</v>
      </c>
      <c r="BD42" s="20">
        <f t="shared" si="8"/>
        <v>-1.1729117138110494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2"/>
        <v>1.6163751096279899</v>
      </c>
      <c r="AK43" s="20">
        <f t="shared" si="12"/>
        <v>0.52178139129755297</v>
      </c>
      <c r="AL43" s="20">
        <f t="shared" si="12"/>
        <v>0.443828977159893</v>
      </c>
      <c r="AM43" s="20">
        <f t="shared" si="12"/>
        <v>0.40110432135542501</v>
      </c>
      <c r="AN43" s="20">
        <f t="shared" si="12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11"/>
        <v>-0.96191106411439931</v>
      </c>
      <c r="AU43" s="20">
        <f t="shared" si="4"/>
        <v>1.3301340507075436</v>
      </c>
      <c r="AV43" s="20">
        <f t="shared" si="13"/>
        <v>-8.4341267602872482E-3</v>
      </c>
      <c r="AW43" s="20">
        <f t="shared" si="13"/>
        <v>1.6163751096279899</v>
      </c>
      <c r="AX43" s="20">
        <f t="shared" si="13"/>
        <v>0.52178139129755297</v>
      </c>
      <c r="AY43" s="20">
        <f t="shared" si="13"/>
        <v>0.443828977159893</v>
      </c>
      <c r="AZ43" s="20">
        <f t="shared" si="13"/>
        <v>0.40110432135542501</v>
      </c>
      <c r="BA43" s="20">
        <f t="shared" si="13"/>
        <v>-1.6445216219730301</v>
      </c>
      <c r="BB43" s="20">
        <f t="shared" si="7"/>
        <v>1.698357037300688</v>
      </c>
      <c r="BC43" s="22">
        <f t="shared" si="6"/>
        <v>42916</v>
      </c>
      <c r="BD43" s="20">
        <f t="shared" si="8"/>
        <v>-0.96191106411439931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2"/>
        <v>1.4432709561271</v>
      </c>
      <c r="AK44" s="20">
        <f t="shared" si="12"/>
        <v>0.52926342403295301</v>
      </c>
      <c r="AL44" s="20">
        <f t="shared" si="12"/>
        <v>0.43835472087325</v>
      </c>
      <c r="AM44" s="20">
        <f t="shared" si="12"/>
        <v>0.39731839633688698</v>
      </c>
      <c r="AN44" s="20">
        <f t="shared" si="12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11"/>
        <v>-0.74167853832223996</v>
      </c>
      <c r="AU44" s="20">
        <f t="shared" si="4"/>
        <v>1.2356439601945228</v>
      </c>
      <c r="AV44" s="20">
        <f t="shared" si="13"/>
        <v>-6.6628317638673263E-3</v>
      </c>
      <c r="AW44" s="20">
        <f t="shared" si="13"/>
        <v>1.4432709561271</v>
      </c>
      <c r="AX44" s="20">
        <f t="shared" si="13"/>
        <v>0.52926342403295301</v>
      </c>
      <c r="AY44" s="20">
        <f t="shared" si="13"/>
        <v>0.43835472087325</v>
      </c>
      <c r="AZ44" s="20">
        <f t="shared" si="13"/>
        <v>0.39731839633688698</v>
      </c>
      <c r="BA44" s="20">
        <f t="shared" si="13"/>
        <v>-1.5659007054117999</v>
      </c>
      <c r="BB44" s="20">
        <f t="shared" si="7"/>
        <v>1.7296093820668055</v>
      </c>
      <c r="BC44" s="22">
        <f t="shared" si="6"/>
        <v>43008</v>
      </c>
      <c r="BD44" s="20">
        <f t="shared" si="8"/>
        <v>-0.74167853832223996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2"/>
        <v>1.2688292372487</v>
      </c>
      <c r="AK45" s="20">
        <f t="shared" si="12"/>
        <v>0.52786686026048601</v>
      </c>
      <c r="AL45" s="20">
        <f t="shared" si="12"/>
        <v>0.42151084965882701</v>
      </c>
      <c r="AM45" s="20">
        <f t="shared" si="12"/>
        <v>0.385668524917473</v>
      </c>
      <c r="AN45" s="20">
        <f t="shared" si="12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11"/>
        <v>-0.33413243784517732</v>
      </c>
      <c r="AU45" s="20">
        <f t="shared" si="4"/>
        <v>1.1051798645736082</v>
      </c>
      <c r="AV45" s="20">
        <f t="shared" si="13"/>
        <v>-4.9247138424774947E-3</v>
      </c>
      <c r="AW45" s="20">
        <f t="shared" si="13"/>
        <v>1.2688292372487</v>
      </c>
      <c r="AX45" s="20">
        <f t="shared" si="13"/>
        <v>0.52786686026048601</v>
      </c>
      <c r="AY45" s="20">
        <f t="shared" si="13"/>
        <v>0.42151084965882701</v>
      </c>
      <c r="AZ45" s="20">
        <f t="shared" si="13"/>
        <v>0.385668524917473</v>
      </c>
      <c r="BA45" s="20">
        <f t="shared" si="13"/>
        <v>-1.4937708936694001</v>
      </c>
      <c r="BB45" s="20">
        <f t="shared" si="7"/>
        <v>1.8762272913020388</v>
      </c>
      <c r="BC45" s="22">
        <f t="shared" si="6"/>
        <v>43100</v>
      </c>
      <c r="BD45" s="20">
        <f t="shared" si="8"/>
        <v>-0.33413243784517732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2"/>
        <v>1.0997840542442601</v>
      </c>
      <c r="AK46" s="20">
        <f t="shared" si="12"/>
        <v>0.52597911443571899</v>
      </c>
      <c r="AL46" s="20">
        <f t="shared" si="12"/>
        <v>0.40476101762787597</v>
      </c>
      <c r="AM46" s="20">
        <f t="shared" si="12"/>
        <v>0.36436501003856597</v>
      </c>
      <c r="AN46" s="20">
        <f t="shared" si="12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11"/>
        <v>0.12816146994315814</v>
      </c>
      <c r="AU46" s="20">
        <f t="shared" si="4"/>
        <v>0.94521458967833594</v>
      </c>
      <c r="AV46" s="20">
        <f t="shared" si="13"/>
        <v>-3.2486936212047326E-3</v>
      </c>
      <c r="AW46" s="20">
        <f t="shared" si="13"/>
        <v>1.0997840542442601</v>
      </c>
      <c r="AX46" s="20">
        <f t="shared" si="13"/>
        <v>0.52597911443571899</v>
      </c>
      <c r="AY46" s="20">
        <f t="shared" si="13"/>
        <v>0.40476101762787597</v>
      </c>
      <c r="AZ46" s="20">
        <f t="shared" si="13"/>
        <v>0.36436501003856597</v>
      </c>
      <c r="BA46" s="20">
        <f t="shared" si="13"/>
        <v>-1.44642591304688</v>
      </c>
      <c r="BB46" s="20">
        <f t="shared" si="7"/>
        <v>2.01859064929983</v>
      </c>
      <c r="BC46" s="22">
        <f t="shared" si="6"/>
        <v>43190</v>
      </c>
      <c r="BD46" s="20">
        <f t="shared" si="8"/>
        <v>0.12816146994315814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2"/>
        <v>0.93100496992645199</v>
      </c>
      <c r="AK47" s="20">
        <f t="shared" si="12"/>
        <v>0.53701931233987499</v>
      </c>
      <c r="AL47" s="20">
        <f t="shared" si="12"/>
        <v>0.401689216511189</v>
      </c>
      <c r="AM47" s="20">
        <f t="shared" si="12"/>
        <v>0.36318560208466</v>
      </c>
      <c r="AN47" s="20">
        <f t="shared" si="12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11"/>
        <v>0.62529771221390718</v>
      </c>
      <c r="AU47" s="20">
        <f t="shared" si="4"/>
        <v>0.8172372122176621</v>
      </c>
      <c r="AV47" s="20">
        <f t="shared" si="13"/>
        <v>-1.5877928005838613E-3</v>
      </c>
      <c r="AW47" s="20">
        <f t="shared" si="13"/>
        <v>0.93100496992645199</v>
      </c>
      <c r="AX47" s="20">
        <f t="shared" si="13"/>
        <v>0.53701931233987499</v>
      </c>
      <c r="AY47" s="20">
        <f t="shared" si="13"/>
        <v>0.401689216511189</v>
      </c>
      <c r="AZ47" s="20">
        <f t="shared" si="13"/>
        <v>0.36318560208466</v>
      </c>
      <c r="BA47" s="20">
        <f t="shared" si="13"/>
        <v>-1.41407409584393</v>
      </c>
      <c r="BB47" s="20">
        <f t="shared" si="7"/>
        <v>2.2597721366492314</v>
      </c>
      <c r="BC47" s="22">
        <f t="shared" si="6"/>
        <v>43281</v>
      </c>
      <c r="BD47" s="20">
        <f t="shared" si="8"/>
        <v>0.62529771221390718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2"/>
        <v>0.74914248125564997</v>
      </c>
      <c r="AK48" s="20">
        <f t="shared" si="12"/>
        <v>0.54415984336630296</v>
      </c>
      <c r="AL48" s="20">
        <f t="shared" si="12"/>
        <v>0.41409158578419297</v>
      </c>
      <c r="AM48" s="20">
        <f t="shared" si="12"/>
        <v>0.37080726501404498</v>
      </c>
      <c r="AN48" s="20">
        <f t="shared" si="12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11"/>
        <v>0.7516493346346973</v>
      </c>
      <c r="AU48" s="20">
        <f t="shared" si="4"/>
        <v>0.6846626389075583</v>
      </c>
      <c r="AV48" s="20">
        <f t="shared" si="13"/>
        <v>-6.4165792321755939E-6</v>
      </c>
      <c r="AW48" s="20">
        <f t="shared" si="13"/>
        <v>0.74914248125564997</v>
      </c>
      <c r="AX48" s="20">
        <f t="shared" si="13"/>
        <v>0.54415984336630296</v>
      </c>
      <c r="AY48" s="20">
        <f t="shared" si="13"/>
        <v>0.41409158578419297</v>
      </c>
      <c r="AZ48" s="20">
        <f t="shared" si="13"/>
        <v>0.37080726501404498</v>
      </c>
      <c r="BA48" s="20">
        <f t="shared" si="13"/>
        <v>-1.3935321199334001</v>
      </c>
      <c r="BB48" s="20">
        <f t="shared" si="7"/>
        <v>2.1209746124498148</v>
      </c>
      <c r="BC48" s="22">
        <f t="shared" si="6"/>
        <v>43373</v>
      </c>
      <c r="BD48" s="20">
        <f t="shared" si="8"/>
        <v>0.7516493346346973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4">Z49</f>
        <v>0.56233493620960895</v>
      </c>
      <c r="AK49" s="20">
        <f t="shared" si="14"/>
        <v>0.52338725479814996</v>
      </c>
      <c r="AL49" s="20">
        <f t="shared" si="14"/>
        <v>0.40479635289844201</v>
      </c>
      <c r="AM49" s="20">
        <f t="shared" si="14"/>
        <v>0.373273384624983</v>
      </c>
      <c r="AN49" s="20">
        <f t="shared" si="14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11"/>
        <v>1.0589188736371837</v>
      </c>
      <c r="AU49" s="20">
        <f t="shared" si="4"/>
        <v>0.4728731320790045</v>
      </c>
      <c r="AV49" s="20">
        <f t="shared" si="13"/>
        <v>1.5283280072907524E-3</v>
      </c>
      <c r="AW49" s="20">
        <f t="shared" si="13"/>
        <v>0.56233493620960895</v>
      </c>
      <c r="AX49" s="20">
        <f t="shared" si="13"/>
        <v>0.52338725479814996</v>
      </c>
      <c r="AY49" s="20">
        <f t="shared" si="13"/>
        <v>0.40479635289844201</v>
      </c>
      <c r="AZ49" s="20">
        <f t="shared" si="13"/>
        <v>0.373273384624983</v>
      </c>
      <c r="BA49" s="20">
        <f t="shared" si="13"/>
        <v>-1.3924471244594701</v>
      </c>
      <c r="BB49" s="20">
        <f t="shared" si="7"/>
        <v>2.0046651377951936</v>
      </c>
      <c r="BC49" s="22">
        <f t="shared" si="6"/>
        <v>43465</v>
      </c>
      <c r="BD49" s="20">
        <f t="shared" si="8"/>
        <v>1.0589188736371837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4"/>
        <v>0.39635770457490399</v>
      </c>
      <c r="AK50" s="20">
        <f t="shared" si="14"/>
        <v>0.52021904893466597</v>
      </c>
      <c r="AL50" s="20">
        <f t="shared" si="14"/>
        <v>0.41160838970737301</v>
      </c>
      <c r="AM50" s="20">
        <f t="shared" si="14"/>
        <v>0.393877022063093</v>
      </c>
      <c r="AN50" s="20">
        <f t="shared" si="14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11"/>
        <v>1.1087066883465564</v>
      </c>
      <c r="AU50" s="20">
        <f t="shared" si="4"/>
        <v>0.34220565115778356</v>
      </c>
      <c r="AV50" s="20">
        <f t="shared" si="13"/>
        <v>2.999590384277594E-3</v>
      </c>
      <c r="AW50" s="20">
        <f t="shared" si="13"/>
        <v>0.39635770457490399</v>
      </c>
      <c r="AX50" s="20">
        <f t="shared" si="13"/>
        <v>0.52021904893466597</v>
      </c>
      <c r="AY50" s="20">
        <f t="shared" si="13"/>
        <v>0.41160838970737301</v>
      </c>
      <c r="AZ50" s="20">
        <f t="shared" si="13"/>
        <v>0.393877022063093</v>
      </c>
      <c r="BA50" s="20">
        <f t="shared" si="13"/>
        <v>-1.38285610450653</v>
      </c>
      <c r="BB50" s="20">
        <f t="shared" si="7"/>
        <v>1.793117990662124</v>
      </c>
      <c r="BC50" s="22">
        <f t="shared" si="6"/>
        <v>43555</v>
      </c>
      <c r="BD50" s="20">
        <f t="shared" si="8"/>
        <v>1.1087066883465564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4"/>
        <v>0.251594760278052</v>
      </c>
      <c r="AK51" s="20">
        <f t="shared" si="14"/>
        <v>0.51669997528920397</v>
      </c>
      <c r="AL51" s="20">
        <f t="shared" si="14"/>
        <v>0.41740114845376403</v>
      </c>
      <c r="AM51" s="20">
        <f t="shared" si="14"/>
        <v>0.40830066953650801</v>
      </c>
      <c r="AN51" s="20">
        <f t="shared" si="14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11"/>
        <v>1.4955937392555851</v>
      </c>
      <c r="AU51" s="20">
        <f t="shared" si="4"/>
        <v>0.23181348348770947</v>
      </c>
      <c r="AV51" s="20">
        <f t="shared" si="13"/>
        <v>4.4685312529014849E-3</v>
      </c>
      <c r="AW51" s="20">
        <f t="shared" si="13"/>
        <v>0.251594760278052</v>
      </c>
      <c r="AX51" s="20">
        <f t="shared" si="13"/>
        <v>0.51669997528920397</v>
      </c>
      <c r="AY51" s="20">
        <f t="shared" si="13"/>
        <v>0.41740114845376403</v>
      </c>
      <c r="AZ51" s="20">
        <f t="shared" si="13"/>
        <v>0.40830066953650801</v>
      </c>
      <c r="BA51" s="20">
        <f t="shared" si="13"/>
        <v>-1.3666516013227199</v>
      </c>
      <c r="BB51" s="20">
        <f t="shared" si="7"/>
        <v>1.9592207062310043</v>
      </c>
      <c r="BC51" s="22">
        <f t="shared" si="6"/>
        <v>43646</v>
      </c>
      <c r="BD51" s="20">
        <f t="shared" si="8"/>
        <v>1.4955937392555851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4"/>
        <v>0.226846552382589</v>
      </c>
      <c r="AK52" s="20">
        <f t="shared" si="14"/>
        <v>0.59344151331615302</v>
      </c>
      <c r="AL52" s="20">
        <f t="shared" si="14"/>
        <v>0.47751579767376501</v>
      </c>
      <c r="AM52" s="20">
        <f t="shared" si="14"/>
        <v>0.45937794008285798</v>
      </c>
      <c r="AN52" s="20">
        <f t="shared" si="14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11"/>
        <v>1.8810969562223683</v>
      </c>
      <c r="AU52" s="20">
        <f t="shared" si="4"/>
        <v>0.44605963636437007</v>
      </c>
      <c r="AV52" s="20">
        <f t="shared" si="13"/>
        <v>6.1096242924150697E-3</v>
      </c>
      <c r="AW52" s="20">
        <f t="shared" si="13"/>
        <v>0.226846552382589</v>
      </c>
      <c r="AX52" s="20">
        <f t="shared" si="13"/>
        <v>0.59344151331615302</v>
      </c>
      <c r="AY52" s="20">
        <f t="shared" si="13"/>
        <v>0.47751579767376501</v>
      </c>
      <c r="AZ52" s="20">
        <f t="shared" si="13"/>
        <v>0.45937794008285798</v>
      </c>
      <c r="BA52" s="20">
        <f t="shared" si="13"/>
        <v>-1.31723179138341</v>
      </c>
      <c r="BB52" s="20">
        <f t="shared" si="7"/>
        <v>2.7732162289511084</v>
      </c>
      <c r="BC52" s="22">
        <f t="shared" si="6"/>
        <v>43738</v>
      </c>
      <c r="BD52" s="20">
        <f t="shared" si="8"/>
        <v>1.8810969562223683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4"/>
        <v>-2.3047164719153999E-2</v>
      </c>
      <c r="AK53" s="20">
        <f t="shared" si="14"/>
        <v>0.53419432546662404</v>
      </c>
      <c r="AL53" s="20">
        <f t="shared" si="14"/>
        <v>0.43571463851851699</v>
      </c>
      <c r="AM53" s="20">
        <f t="shared" si="14"/>
        <v>0.43237635067600999</v>
      </c>
      <c r="AN53" s="20">
        <f t="shared" si="14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11"/>
        <v>1.6824872677812923</v>
      </c>
      <c r="AU53" s="20">
        <f t="shared" si="4"/>
        <v>9.8741498927032545E-2</v>
      </c>
      <c r="AV53" s="20">
        <f t="shared" si="13"/>
        <v>7.5461868113254746E-3</v>
      </c>
      <c r="AW53" s="20">
        <f t="shared" si="13"/>
        <v>-2.3047164719153999E-2</v>
      </c>
      <c r="AX53" s="20">
        <f t="shared" si="13"/>
        <v>0.53419432546662404</v>
      </c>
      <c r="AY53" s="20">
        <f t="shared" si="13"/>
        <v>0.43571463851851699</v>
      </c>
      <c r="AZ53" s="20">
        <f t="shared" si="13"/>
        <v>0.43237635067600999</v>
      </c>
      <c r="BA53" s="20">
        <f t="shared" si="13"/>
        <v>-1.28804283782629</v>
      </c>
      <c r="BB53" s="20">
        <f t="shared" si="7"/>
        <v>1.8799702656353579</v>
      </c>
      <c r="BC53" s="22">
        <f t="shared" si="6"/>
        <v>43830</v>
      </c>
      <c r="BD53" s="20">
        <f t="shared" si="8"/>
        <v>1.6824872677812923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4"/>
        <v>-0.28489757525085702</v>
      </c>
      <c r="AK54" s="20">
        <f t="shared" si="14"/>
        <v>0.49400142878594799</v>
      </c>
      <c r="AL54" s="20">
        <f t="shared" si="14"/>
        <v>0.41358950307318798</v>
      </c>
      <c r="AM54" s="20">
        <f t="shared" si="14"/>
        <v>0.40946086966988599</v>
      </c>
      <c r="AN54" s="20">
        <f t="shared" si="14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11"/>
        <v>0.50117474151690233</v>
      </c>
      <c r="AU54" s="20">
        <f t="shared" si="4"/>
        <v>-0.22548971944096774</v>
      </c>
      <c r="AV54" s="20">
        <f t="shared" si="13"/>
        <v>8.9370306786473765E-3</v>
      </c>
      <c r="AW54" s="20">
        <f t="shared" si="13"/>
        <v>-0.28489757525085702</v>
      </c>
      <c r="AX54" s="20">
        <f t="shared" si="13"/>
        <v>0.49400142878594799</v>
      </c>
      <c r="AY54" s="20">
        <f t="shared" si="13"/>
        <v>0.41358950307318798</v>
      </c>
      <c r="AZ54" s="20">
        <f t="shared" si="13"/>
        <v>0.40946086966988599</v>
      </c>
      <c r="BA54" s="20">
        <f t="shared" si="13"/>
        <v>-1.26658097639778</v>
      </c>
      <c r="BB54" s="20">
        <f t="shared" si="7"/>
        <v>5.0195302634966854E-2</v>
      </c>
      <c r="BC54" s="22">
        <f t="shared" si="6"/>
        <v>43921</v>
      </c>
      <c r="BD54" s="20">
        <f t="shared" si="8"/>
        <v>0.50117474151690233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4"/>
        <v>-0.594741943446914</v>
      </c>
      <c r="AK55" s="20">
        <f t="shared" si="14"/>
        <v>0.454491406506422</v>
      </c>
      <c r="AL55" s="20">
        <f t="shared" si="14"/>
        <v>0.40171238728455899</v>
      </c>
      <c r="AM55" s="20">
        <f t="shared" si="14"/>
        <v>0.39969222120743703</v>
      </c>
      <c r="AN55" s="20">
        <f t="shared" si="14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11"/>
        <v>-1.0031114734317854</v>
      </c>
      <c r="AU55" s="20">
        <f t="shared" si="4"/>
        <v>-0.5683324430223331</v>
      </c>
      <c r="AV55" s="20">
        <f t="shared" si="13"/>
        <v>1.0277477697372871E-2</v>
      </c>
      <c r="AW55" s="20">
        <f t="shared" si="13"/>
        <v>-0.594741943446914</v>
      </c>
      <c r="AX55" s="20">
        <f t="shared" si="13"/>
        <v>0.454491406506422</v>
      </c>
      <c r="AY55" s="20">
        <f t="shared" si="13"/>
        <v>0.40171238728455899</v>
      </c>
      <c r="AZ55" s="20">
        <f t="shared" si="13"/>
        <v>0.39969222120743703</v>
      </c>
      <c r="BA55" s="20">
        <f t="shared" si="13"/>
        <v>-1.23976399227121</v>
      </c>
      <c r="BB55" s="20">
        <f t="shared" si="7"/>
        <v>-2.1397763594764516</v>
      </c>
      <c r="BC55" s="22">
        <f t="shared" si="6"/>
        <v>44012</v>
      </c>
      <c r="BD55" s="20">
        <f t="shared" si="8"/>
        <v>-1.0031114734317854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4"/>
        <v>-0.82969651712141301</v>
      </c>
      <c r="AK56" s="20">
        <f t="shared" si="14"/>
        <v>0.40928669526613798</v>
      </c>
      <c r="AL56" s="20">
        <f t="shared" si="14"/>
        <v>0.38986396273180002</v>
      </c>
      <c r="AM56" s="20">
        <f t="shared" si="14"/>
        <v>0.38615100299848198</v>
      </c>
      <c r="AN56" s="20">
        <f t="shared" si="14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11"/>
        <v>-1.3410144874108183</v>
      </c>
      <c r="AU56" s="20">
        <f t="shared" si="4"/>
        <v>-0.83404154075754511</v>
      </c>
      <c r="AV56" s="20">
        <f t="shared" si="13"/>
        <v>1.1718129558277919E-2</v>
      </c>
      <c r="AW56" s="20">
        <f t="shared" si="13"/>
        <v>-0.82969651712141301</v>
      </c>
      <c r="AX56" s="20">
        <f t="shared" si="13"/>
        <v>0.40928669526613798</v>
      </c>
      <c r="AY56" s="20">
        <f t="shared" si="13"/>
        <v>0.38986396273180002</v>
      </c>
      <c r="AZ56" s="20">
        <f t="shared" si="13"/>
        <v>0.38615100299848198</v>
      </c>
      <c r="BA56" s="20">
        <f t="shared" si="13"/>
        <v>-1.20136481419083</v>
      </c>
      <c r="BB56" s="20">
        <f t="shared" si="7"/>
        <v>-3.0090975689259083</v>
      </c>
      <c r="BC56" s="22">
        <f t="shared" si="6"/>
        <v>44104</v>
      </c>
      <c r="BD56" s="20">
        <f t="shared" si="8"/>
        <v>-1.3410144874108183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4"/>
        <v>-1.1337496602058399</v>
      </c>
      <c r="AK57" s="20">
        <f t="shared" si="14"/>
        <v>0.34880735096291798</v>
      </c>
      <c r="AL57" s="20">
        <f t="shared" si="14"/>
        <v>0.35051186598850698</v>
      </c>
      <c r="AM57" s="20">
        <f t="shared" si="14"/>
        <v>0.36141438871759102</v>
      </c>
      <c r="AN57" s="20">
        <f t="shared" si="14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11"/>
        <v>-3.2923353915524869</v>
      </c>
      <c r="AU57" s="20">
        <f t="shared" si="4"/>
        <v>-1.2181783093843852</v>
      </c>
      <c r="AV57" s="20">
        <f t="shared" si="13"/>
        <v>1.2875780434908614E-2</v>
      </c>
      <c r="AW57" s="20">
        <f t="shared" si="13"/>
        <v>-1.1337496602058399</v>
      </c>
      <c r="AX57" s="20">
        <f t="shared" si="13"/>
        <v>0.34880735096291798</v>
      </c>
      <c r="AY57" s="20">
        <f t="shared" si="13"/>
        <v>0.35051186598850698</v>
      </c>
      <c r="AZ57" s="20">
        <f t="shared" si="13"/>
        <v>0.36141438871759102</v>
      </c>
      <c r="BA57" s="20">
        <f t="shared" si="13"/>
        <v>-1.15803803528247</v>
      </c>
      <c r="BB57" s="20">
        <f t="shared" si="7"/>
        <v>-5.7286920103212573</v>
      </c>
      <c r="BC57" s="22">
        <f t="shared" si="6"/>
        <v>44196</v>
      </c>
      <c r="BD57" s="20">
        <f t="shared" si="8"/>
        <v>-3.2923353915524869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4"/>
        <v>-1.3700698917560199</v>
      </c>
      <c r="AK58" s="20">
        <f t="shared" si="14"/>
        <v>0.30241712216101901</v>
      </c>
      <c r="AL58" s="20">
        <f t="shared" si="14"/>
        <v>0.32262187427155897</v>
      </c>
      <c r="AM58" s="20">
        <f t="shared" si="14"/>
        <v>0.324555611011696</v>
      </c>
      <c r="AN58" s="20">
        <f t="shared" si="14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11"/>
        <v>-4.004397089247048</v>
      </c>
      <c r="AU58" s="20">
        <f t="shared" si="4"/>
        <v>-1.5162153332079937</v>
      </c>
      <c r="AV58" s="20">
        <f t="shared" si="13"/>
        <v>1.417223424416208E-2</v>
      </c>
      <c r="AW58" s="20">
        <f t="shared" si="13"/>
        <v>-1.3700698917560199</v>
      </c>
      <c r="AX58" s="20">
        <f t="shared" si="13"/>
        <v>0.30241712216101901</v>
      </c>
      <c r="AY58" s="20">
        <f t="shared" si="13"/>
        <v>0.32262187427155897</v>
      </c>
      <c r="AZ58" s="20">
        <f t="shared" si="13"/>
        <v>0.324555611011696</v>
      </c>
      <c r="BA58" s="20">
        <f t="shared" si="13"/>
        <v>-1.10991228314041</v>
      </c>
      <c r="BB58" s="20">
        <f t="shared" si="7"/>
        <v>-7.0368277556630359</v>
      </c>
      <c r="BC58" s="22">
        <f t="shared" si="6"/>
        <v>44286</v>
      </c>
      <c r="BD58" s="20">
        <f t="shared" si="8"/>
        <v>-4.004397089247048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4"/>
        <v>-1.4563904114746999</v>
      </c>
      <c r="AK59" s="20">
        <f t="shared" si="14"/>
        <v>0.31991908041121297</v>
      </c>
      <c r="AL59" s="20">
        <f t="shared" si="14"/>
        <v>0.32277940829089802</v>
      </c>
      <c r="AM59" s="20">
        <f t="shared" si="14"/>
        <v>0.299182873581818</v>
      </c>
      <c r="AN59" s="20">
        <f t="shared" si="14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11"/>
        <v>-1.5035458191325566</v>
      </c>
      <c r="AU59" s="20">
        <f t="shared" si="4"/>
        <v>-1.5677174775447533</v>
      </c>
      <c r="AV59" s="20">
        <f t="shared" si="13"/>
        <v>1.5940600383707523E-2</v>
      </c>
      <c r="AW59" s="20">
        <f t="shared" si="13"/>
        <v>-1.4563904114746999</v>
      </c>
      <c r="AX59" s="20">
        <f t="shared" si="13"/>
        <v>0.31991908041121297</v>
      </c>
      <c r="AY59" s="20">
        <f t="shared" si="13"/>
        <v>0.32277940829089802</v>
      </c>
      <c r="AZ59" s="20">
        <f t="shared" si="13"/>
        <v>0.299182873581818</v>
      </c>
      <c r="BA59" s="20">
        <f t="shared" si="13"/>
        <v>-1.0691490287376899</v>
      </c>
      <c r="BB59" s="20">
        <f t="shared" si="7"/>
        <v>-4.6389807742220626</v>
      </c>
      <c r="BC59" s="22">
        <f t="shared" si="6"/>
        <v>44377</v>
      </c>
      <c r="BD59" s="20">
        <f t="shared" si="8"/>
        <v>-1.5035458191325566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4"/>
        <v>-1.5198698223090299</v>
      </c>
      <c r="AK60" s="20">
        <f t="shared" si="14"/>
        <v>0.34496958128435901</v>
      </c>
      <c r="AL60" s="20">
        <f t="shared" si="14"/>
        <v>0.33617556024668899</v>
      </c>
      <c r="AM60" s="20">
        <f t="shared" si="14"/>
        <v>0.28692160405985601</v>
      </c>
      <c r="AN60" s="20">
        <f t="shared" si="14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11"/>
        <v>0.82909134352740654</v>
      </c>
      <c r="AU60" s="20">
        <f t="shared" si="4"/>
        <v>-1.5592855918172579</v>
      </c>
      <c r="AV60" s="20">
        <f t="shared" si="13"/>
        <v>1.7723717839018119E-2</v>
      </c>
      <c r="AW60" s="20">
        <f t="shared" si="13"/>
        <v>-1.5198698223090299</v>
      </c>
      <c r="AX60" s="20">
        <f t="shared" si="13"/>
        <v>0.34496958128435901</v>
      </c>
      <c r="AY60" s="20">
        <f t="shared" si="13"/>
        <v>0.33617556024668899</v>
      </c>
      <c r="AZ60" s="20">
        <f t="shared" si="13"/>
        <v>0.28692160405985601</v>
      </c>
      <c r="BA60" s="20">
        <f t="shared" si="13"/>
        <v>-1.0252062329381499</v>
      </c>
      <c r="BB60" s="20">
        <f t="shared" si="7"/>
        <v>-2.2894798401071088</v>
      </c>
      <c r="BC60" s="22">
        <f t="shared" si="6"/>
        <v>44469</v>
      </c>
      <c r="BD60" s="20">
        <f t="shared" si="8"/>
        <v>0.82909134352740654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4"/>
        <v>-1.6695161535781899</v>
      </c>
      <c r="AK61" s="20">
        <f t="shared" si="14"/>
        <v>0.31957640042240298</v>
      </c>
      <c r="AL61" s="20">
        <f t="shared" si="14"/>
        <v>0.31756999539773201</v>
      </c>
      <c r="AM61" s="20">
        <f t="shared" si="14"/>
        <v>0.237071047662305</v>
      </c>
      <c r="AN61" s="20">
        <f t="shared" si="14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11"/>
        <v>1.2195018051237962</v>
      </c>
      <c r="AU61" s="20">
        <f t="shared" si="4"/>
        <v>-1.7908052587938679</v>
      </c>
      <c r="AV61" s="20">
        <f t="shared" si="13"/>
        <v>1.914184981973218E-2</v>
      </c>
      <c r="AW61" s="20">
        <f t="shared" si="13"/>
        <v>-1.6695161535781899</v>
      </c>
      <c r="AX61" s="20">
        <f t="shared" si="13"/>
        <v>0.31957640042240298</v>
      </c>
      <c r="AY61" s="20">
        <f t="shared" si="13"/>
        <v>0.31756999539773201</v>
      </c>
      <c r="AZ61" s="20">
        <f t="shared" si="13"/>
        <v>0.237071047662305</v>
      </c>
      <c r="BA61" s="20">
        <f t="shared" si="13"/>
        <v>-1.01464839851785</v>
      </c>
      <c r="BB61" s="20">
        <f t="shared" si="7"/>
        <v>-2.3621087124639395</v>
      </c>
      <c r="BC61" s="22">
        <f t="shared" si="6"/>
        <v>44561</v>
      </c>
      <c r="BD61" s="20">
        <f t="shared" si="8"/>
        <v>1.2195018051237962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4"/>
        <v>-1.8332904201039799</v>
      </c>
      <c r="AK62" s="20">
        <f t="shared" si="14"/>
        <v>0.26382888091439399</v>
      </c>
      <c r="AL62" s="20">
        <f t="shared" si="14"/>
        <v>0.285991309517307</v>
      </c>
      <c r="AM62" s="20">
        <f t="shared" si="14"/>
        <v>0.200188217090634</v>
      </c>
      <c r="AN62" s="20">
        <f t="shared" si="14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11"/>
        <v>2.0197346060175434</v>
      </c>
      <c r="AU62" s="20">
        <f t="shared" si="4"/>
        <v>-2.0518175634189442</v>
      </c>
      <c r="AV62" s="20">
        <f t="shared" si="13"/>
        <v>2.0576002616945546E-2</v>
      </c>
      <c r="AW62" s="20">
        <f t="shared" si="13"/>
        <v>-1.8332904201039799</v>
      </c>
      <c r="AX62" s="20">
        <f t="shared" si="13"/>
        <v>0.26382888091439399</v>
      </c>
      <c r="AY62" s="20">
        <f t="shared" si="13"/>
        <v>0.285991309517307</v>
      </c>
      <c r="AZ62" s="20">
        <f t="shared" si="13"/>
        <v>0.200188217090634</v>
      </c>
      <c r="BA62" s="20">
        <f t="shared" si="13"/>
        <v>-0.98911155345424495</v>
      </c>
      <c r="BB62" s="20">
        <f t="shared" si="7"/>
        <v>-2.0839005208203449</v>
      </c>
      <c r="BC62" s="22">
        <f t="shared" si="6"/>
        <v>44651</v>
      </c>
      <c r="BD62" s="20">
        <f t="shared" si="8"/>
        <v>2.0197346060175434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4"/>
        <v>-1.89674324747842</v>
      </c>
      <c r="AK63" s="20">
        <f t="shared" si="14"/>
        <v>0.24840460374149601</v>
      </c>
      <c r="AL63" s="20">
        <f t="shared" si="14"/>
        <v>0.29301162910119999</v>
      </c>
      <c r="AM63" s="20">
        <f t="shared" si="14"/>
        <v>0.19860349608472</v>
      </c>
      <c r="AN63" s="20">
        <f t="shared" si="14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11"/>
        <v>2.1862072616820409</v>
      </c>
      <c r="AU63" s="20">
        <f t="shared" si="4"/>
        <v>-2.0680564516261324</v>
      </c>
      <c r="AV63" s="20">
        <f t="shared" si="13"/>
        <v>2.1091550131341584E-2</v>
      </c>
      <c r="AW63" s="20">
        <f t="shared" si="13"/>
        <v>-1.89674324747842</v>
      </c>
      <c r="AX63" s="20">
        <f t="shared" si="13"/>
        <v>0.24840460374149601</v>
      </c>
      <c r="AY63" s="20">
        <f t="shared" si="13"/>
        <v>0.29301162910119999</v>
      </c>
      <c r="AZ63" s="20">
        <f t="shared" si="13"/>
        <v>0.19860349608472</v>
      </c>
      <c r="BA63" s="20">
        <f t="shared" si="13"/>
        <v>-0.93242448320646998</v>
      </c>
      <c r="BB63" s="20">
        <f t="shared" si="7"/>
        <v>-1.9499056415702238</v>
      </c>
      <c r="BC63" s="22">
        <f t="shared" si="6"/>
        <v>44742</v>
      </c>
      <c r="BD63" s="20">
        <f t="shared" si="8"/>
        <v>2.1862072616820409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4"/>
        <v>-1.87023991642766</v>
      </c>
      <c r="AK64" s="20">
        <f t="shared" si="14"/>
        <v>0.253146674396444</v>
      </c>
      <c r="AL64" s="20">
        <f t="shared" si="14"/>
        <v>0.31945634178418297</v>
      </c>
      <c r="AM64" s="20">
        <f t="shared" si="14"/>
        <v>0.217098246373092</v>
      </c>
      <c r="AN64" s="20">
        <f t="shared" si="14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11"/>
        <v>2.4154815390758904</v>
      </c>
      <c r="AU64" s="20">
        <f t="shared" si="4"/>
        <v>-1.9149690042563612</v>
      </c>
      <c r="AV64" s="20">
        <f t="shared" si="13"/>
        <v>2.0964614053188117E-2</v>
      </c>
      <c r="AW64" s="20">
        <f t="shared" si="13"/>
        <v>-1.87023991642766</v>
      </c>
      <c r="AX64" s="20">
        <f t="shared" si="13"/>
        <v>0.253146674396444</v>
      </c>
      <c r="AY64" s="20">
        <f t="shared" si="13"/>
        <v>0.31945634178418297</v>
      </c>
      <c r="AZ64" s="20">
        <f t="shared" si="13"/>
        <v>0.217098246373092</v>
      </c>
      <c r="BA64" s="20">
        <f t="shared" si="13"/>
        <v>-0.85539496443560803</v>
      </c>
      <c r="BB64" s="20">
        <f t="shared" si="7"/>
        <v>-1.4144564694368316</v>
      </c>
      <c r="BC64" s="22">
        <f t="shared" si="6"/>
        <v>44834</v>
      </c>
      <c r="BD64" s="20">
        <f t="shared" si="8"/>
        <v>2.4154815390758904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4"/>
        <v>-1.7946804118897901</v>
      </c>
      <c r="AK65" s="20">
        <f t="shared" si="14"/>
        <v>0.26854444525791599</v>
      </c>
      <c r="AL65" s="20">
        <f t="shared" si="14"/>
        <v>0.343551641063775</v>
      </c>
      <c r="AM65" s="20">
        <f t="shared" si="14"/>
        <v>0.240729257764114</v>
      </c>
      <c r="AN65" s="20">
        <f t="shared" si="14"/>
        <v>-0.77379824428789701</v>
      </c>
      <c r="AR65" s="22">
        <f t="shared" ref="AR65:AR128" si="15">A65</f>
        <v>44926</v>
      </c>
      <c r="AS65" s="20">
        <f t="shared" si="3"/>
        <v>110.698496046624</v>
      </c>
      <c r="AT65" s="20">
        <f t="shared" si="11"/>
        <v>1.3505723167970323</v>
      </c>
      <c r="AU65" s="20">
        <f t="shared" si="4"/>
        <v>-1.6951474756428471</v>
      </c>
      <c r="AV65" s="20">
        <f t="shared" si="13"/>
        <v>2.0505836449035149E-2</v>
      </c>
      <c r="AW65" s="20">
        <f t="shared" si="13"/>
        <v>-1.7946804118897901</v>
      </c>
      <c r="AX65" s="20">
        <f t="shared" si="13"/>
        <v>0.26854444525791599</v>
      </c>
      <c r="AY65" s="20">
        <f t="shared" si="13"/>
        <v>0.343551641063775</v>
      </c>
      <c r="AZ65" s="20">
        <f t="shared" si="13"/>
        <v>0.240729257764114</v>
      </c>
      <c r="BA65" s="20">
        <f t="shared" si="13"/>
        <v>-0.77379824428789701</v>
      </c>
      <c r="BB65" s="20">
        <f t="shared" si="7"/>
        <v>-2.0397226344886619</v>
      </c>
      <c r="BC65" s="22">
        <f t="shared" si="6"/>
        <v>44926</v>
      </c>
      <c r="BD65" s="20">
        <f t="shared" si="8"/>
        <v>1.3505723167970323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6">K66+Y66-Y66/100</f>
        <v>2.9112000768258053</v>
      </c>
      <c r="AI66" s="20">
        <f t="shared" si="10"/>
        <v>2.0067704899732277E-2</v>
      </c>
      <c r="AJ66" s="20">
        <f t="shared" si="14"/>
        <v>-1.69601313561823</v>
      </c>
      <c r="AK66" s="20">
        <f t="shared" si="14"/>
        <v>0.30013424484974299</v>
      </c>
      <c r="AL66" s="20">
        <f t="shared" si="14"/>
        <v>0.37314146129786602</v>
      </c>
      <c r="AM66" s="20">
        <f t="shared" si="14"/>
        <v>0.26541769410670002</v>
      </c>
      <c r="AN66" s="20">
        <f t="shared" si="14"/>
        <v>-0.685838162606629</v>
      </c>
      <c r="AR66" s="22">
        <f t="shared" si="15"/>
        <v>45016</v>
      </c>
      <c r="AS66" s="20">
        <f t="shared" ref="AS66:AS129" si="17">AF66*4+2</f>
        <v>113.29851339708161</v>
      </c>
      <c r="AT66" s="20">
        <f t="shared" si="11"/>
        <v>0.39012518961649523</v>
      </c>
      <c r="AU66" s="20">
        <f t="shared" ref="AU66:AU129" si="18">SUM(AV66:BA66)</f>
        <v>-1.4230901930708177</v>
      </c>
      <c r="AV66" s="20">
        <f t="shared" ref="AV66:BA97" si="19">AI66</f>
        <v>2.0067704899732277E-2</v>
      </c>
      <c r="AW66" s="20">
        <f t="shared" si="19"/>
        <v>-1.69601313561823</v>
      </c>
      <c r="AX66" s="20">
        <f t="shared" si="19"/>
        <v>0.30013424484974299</v>
      </c>
      <c r="AY66" s="20">
        <f t="shared" si="19"/>
        <v>0.37314146129786602</v>
      </c>
      <c r="AZ66" s="20">
        <f t="shared" si="19"/>
        <v>0.26541769410670002</v>
      </c>
      <c r="BA66" s="20">
        <f t="shared" si="19"/>
        <v>-0.685838162606629</v>
      </c>
      <c r="BB66" s="20">
        <f t="shared" si="7"/>
        <v>-2.4560551965251403</v>
      </c>
      <c r="BC66" s="22">
        <f t="shared" ref="BC66:BC129" si="20">AR66</f>
        <v>45016</v>
      </c>
      <c r="BD66" s="20">
        <f t="shared" si="8"/>
        <v>0.39012518961649523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6"/>
        <v>2.414811466508898</v>
      </c>
      <c r="AI67" s="20">
        <f t="shared" si="10"/>
        <v>1.9799149753406138E-2</v>
      </c>
      <c r="AJ67" s="20">
        <f t="shared" si="14"/>
        <v>-1.5853835422520901</v>
      </c>
      <c r="AK67" s="20">
        <f t="shared" si="14"/>
        <v>0.34564039303573901</v>
      </c>
      <c r="AL67" s="20">
        <f t="shared" si="14"/>
        <v>0.42120060604279203</v>
      </c>
      <c r="AM67" s="20">
        <f t="shared" si="14"/>
        <v>0.31591023430719101</v>
      </c>
      <c r="AN67" s="20">
        <f t="shared" si="14"/>
        <v>-0.59423938345769201</v>
      </c>
      <c r="AR67" s="22">
        <f t="shared" si="15"/>
        <v>45107</v>
      </c>
      <c r="AS67" s="20">
        <f t="shared" si="17"/>
        <v>113.16131754632281</v>
      </c>
      <c r="AT67" s="20">
        <f t="shared" si="11"/>
        <v>-0.10626342070041206</v>
      </c>
      <c r="AU67" s="20">
        <f t="shared" si="18"/>
        <v>-1.077072542570654</v>
      </c>
      <c r="AV67" s="20">
        <f t="shared" si="19"/>
        <v>1.9799149753406138E-2</v>
      </c>
      <c r="AW67" s="20">
        <f t="shared" si="19"/>
        <v>-1.5853835422520901</v>
      </c>
      <c r="AX67" s="20">
        <f t="shared" si="19"/>
        <v>0.34564039303573901</v>
      </c>
      <c r="AY67" s="20">
        <f t="shared" si="19"/>
        <v>0.42120060604279203</v>
      </c>
      <c r="AZ67" s="20">
        <f t="shared" si="19"/>
        <v>0.31591023430719101</v>
      </c>
      <c r="BA67" s="20">
        <f t="shared" si="19"/>
        <v>-0.59423938345769201</v>
      </c>
      <c r="BB67" s="20">
        <f t="shared" ref="BB67:BB130" si="21">SUM(AT67:BA67)</f>
        <v>-2.2604085058417196</v>
      </c>
      <c r="BC67" s="22">
        <f t="shared" si="20"/>
        <v>45107</v>
      </c>
      <c r="BD67" s="20">
        <f t="shared" ref="BD67:BD130" si="22">AT67-$AT$2</f>
        <v>-0.10626342070041206</v>
      </c>
      <c r="BE67" s="20">
        <f t="shared" ref="BE67:BE130" si="23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6"/>
        <v>1.8512024169237749</v>
      </c>
      <c r="AI68" s="20">
        <f t="shared" si="10"/>
        <v>1.9521311220220397E-2</v>
      </c>
      <c r="AJ68" s="20">
        <f t="shared" si="14"/>
        <v>-1.46882228903366</v>
      </c>
      <c r="AK68" s="20">
        <f t="shared" si="14"/>
        <v>0.39551648084570101</v>
      </c>
      <c r="AL68" s="20">
        <f t="shared" si="14"/>
        <v>0.48384626403099901</v>
      </c>
      <c r="AM68" s="20">
        <f t="shared" si="14"/>
        <v>0.37970180729977199</v>
      </c>
      <c r="AN68" s="20">
        <f t="shared" si="14"/>
        <v>-0.49103611053742402</v>
      </c>
      <c r="AR68" s="22">
        <f t="shared" si="15"/>
        <v>45199</v>
      </c>
      <c r="AS68" s="20">
        <f t="shared" si="17"/>
        <v>114.1571643721596</v>
      </c>
      <c r="AT68" s="20">
        <f t="shared" si="11"/>
        <v>-0.6698724702855352</v>
      </c>
      <c r="AU68" s="20">
        <f t="shared" si="18"/>
        <v>-0.68127253617439154</v>
      </c>
      <c r="AV68" s="20">
        <f t="shared" si="19"/>
        <v>1.9521311220220397E-2</v>
      </c>
      <c r="AW68" s="20">
        <f t="shared" si="19"/>
        <v>-1.46882228903366</v>
      </c>
      <c r="AX68" s="20">
        <f t="shared" si="19"/>
        <v>0.39551648084570101</v>
      </c>
      <c r="AY68" s="20">
        <f t="shared" si="19"/>
        <v>0.48384626403099901</v>
      </c>
      <c r="AZ68" s="20">
        <f t="shared" si="19"/>
        <v>0.37970180729977199</v>
      </c>
      <c r="BA68" s="20">
        <f t="shared" si="19"/>
        <v>-0.49103611053742402</v>
      </c>
      <c r="BB68" s="20">
        <f t="shared" si="21"/>
        <v>-2.0324175426343181</v>
      </c>
      <c r="BC68" s="22">
        <f t="shared" si="20"/>
        <v>45199</v>
      </c>
      <c r="BD68" s="20">
        <f t="shared" si="22"/>
        <v>-0.6698724702855352</v>
      </c>
      <c r="BE68" s="20">
        <f t="shared" si="23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6"/>
        <v>0.8116426021666614</v>
      </c>
      <c r="AI69" s="20">
        <f t="shared" si="10"/>
        <v>1.9069660089399802E-2</v>
      </c>
      <c r="AJ69" s="20">
        <f t="shared" si="14"/>
        <v>-1.3631367691815801</v>
      </c>
      <c r="AK69" s="20">
        <f t="shared" si="14"/>
        <v>0.44789079047452601</v>
      </c>
      <c r="AL69" s="20">
        <f t="shared" si="14"/>
        <v>0.53726616807372396</v>
      </c>
      <c r="AM69" s="20">
        <f t="shared" si="14"/>
        <v>0.43843994333338698</v>
      </c>
      <c r="AN69" s="20">
        <f t="shared" si="14"/>
        <v>-0.38613905836654899</v>
      </c>
      <c r="AR69" s="22">
        <f t="shared" si="15"/>
        <v>45291</v>
      </c>
      <c r="AS69" s="20">
        <f t="shared" si="17"/>
        <v>114.1069447659432</v>
      </c>
      <c r="AT69" s="20">
        <f t="shared" si="11"/>
        <v>-1.7094322850426487</v>
      </c>
      <c r="AU69" s="20">
        <f t="shared" si="18"/>
        <v>-0.30660926557709239</v>
      </c>
      <c r="AV69" s="20">
        <f t="shared" si="19"/>
        <v>1.9069660089399802E-2</v>
      </c>
      <c r="AW69" s="20">
        <f t="shared" si="19"/>
        <v>-1.3631367691815801</v>
      </c>
      <c r="AX69" s="20">
        <f t="shared" si="19"/>
        <v>0.44789079047452601</v>
      </c>
      <c r="AY69" s="20">
        <f t="shared" si="19"/>
        <v>0.53726616807372396</v>
      </c>
      <c r="AZ69" s="20">
        <f t="shared" si="19"/>
        <v>0.43843994333338698</v>
      </c>
      <c r="BA69" s="20">
        <f t="shared" si="19"/>
        <v>-0.38613905836654899</v>
      </c>
      <c r="BB69" s="20">
        <f t="shared" si="21"/>
        <v>-2.3226508161968331</v>
      </c>
      <c r="BC69" s="22">
        <f t="shared" si="20"/>
        <v>45291</v>
      </c>
      <c r="BD69" s="20">
        <f t="shared" si="22"/>
        <v>-1.7094322850426487</v>
      </c>
      <c r="BE69" s="20">
        <f t="shared" si="23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6"/>
        <v>0.86143280459637639</v>
      </c>
      <c r="AI70" s="20">
        <f t="shared" si="10"/>
        <v>1.8896990194972475E-2</v>
      </c>
      <c r="AJ70" s="20">
        <f t="shared" si="14"/>
        <v>-1.2333724575631499</v>
      </c>
      <c r="AK70" s="20">
        <f t="shared" si="14"/>
        <v>0.49495996178706497</v>
      </c>
      <c r="AL70" s="20">
        <f t="shared" si="14"/>
        <v>0.580763191550564</v>
      </c>
      <c r="AM70" s="20">
        <f t="shared" si="14"/>
        <v>0.48720325058035102</v>
      </c>
      <c r="AN70" s="20">
        <f t="shared" si="14"/>
        <v>-0.28887993512961602</v>
      </c>
      <c r="AR70" s="22">
        <f t="shared" si="15"/>
        <v>45382</v>
      </c>
      <c r="AS70" s="20">
        <f t="shared" si="17"/>
        <v>114.6794872862536</v>
      </c>
      <c r="AT70" s="20">
        <f t="shared" si="11"/>
        <v>-1.6596420826129337</v>
      </c>
      <c r="AU70" s="20">
        <f t="shared" si="18"/>
        <v>5.9571001420186565E-2</v>
      </c>
      <c r="AV70" s="20">
        <f t="shared" si="19"/>
        <v>1.8896990194972475E-2</v>
      </c>
      <c r="AW70" s="20">
        <f t="shared" si="19"/>
        <v>-1.2333724575631499</v>
      </c>
      <c r="AX70" s="20">
        <f t="shared" si="19"/>
        <v>0.49495996178706497</v>
      </c>
      <c r="AY70" s="20">
        <f t="shared" si="19"/>
        <v>0.580763191550564</v>
      </c>
      <c r="AZ70" s="20">
        <f t="shared" si="19"/>
        <v>0.48720325058035102</v>
      </c>
      <c r="BA70" s="20">
        <f t="shared" si="19"/>
        <v>-0.28887993512961602</v>
      </c>
      <c r="BB70" s="20">
        <f t="shared" si="21"/>
        <v>-1.540500079772561</v>
      </c>
      <c r="BC70" s="22">
        <f t="shared" si="20"/>
        <v>45382</v>
      </c>
      <c r="BD70" s="20">
        <f t="shared" si="22"/>
        <v>-1.6596420826129337</v>
      </c>
      <c r="BE70" s="20">
        <f t="shared" si="23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6"/>
        <v>0.33517122921991682</v>
      </c>
      <c r="AI71" s="20">
        <f t="shared" si="10"/>
        <v>1.8720705772216139E-2</v>
      </c>
      <c r="AJ71" s="20">
        <f t="shared" si="14"/>
        <v>-1.1379642960865799</v>
      </c>
      <c r="AK71" s="20">
        <f t="shared" si="14"/>
        <v>0.52333106578757105</v>
      </c>
      <c r="AL71" s="20">
        <f t="shared" si="14"/>
        <v>0.61004358200891695</v>
      </c>
      <c r="AM71" s="20">
        <f t="shared" si="14"/>
        <v>0.52305723668799697</v>
      </c>
      <c r="AN71" s="20">
        <f t="shared" si="14"/>
        <v>-0.20733191716263799</v>
      </c>
      <c r="AR71" s="22">
        <f t="shared" si="15"/>
        <v>45473</v>
      </c>
      <c r="AS71" s="20">
        <f t="shared" si="17"/>
        <v>114.18551560813241</v>
      </c>
      <c r="AT71" s="20">
        <f t="shared" si="11"/>
        <v>-2.1859036579893933</v>
      </c>
      <c r="AU71" s="20">
        <f t="shared" si="18"/>
        <v>0.32985637700748316</v>
      </c>
      <c r="AV71" s="20">
        <f t="shared" si="19"/>
        <v>1.8720705772216139E-2</v>
      </c>
      <c r="AW71" s="20">
        <f t="shared" si="19"/>
        <v>-1.1379642960865799</v>
      </c>
      <c r="AX71" s="20">
        <f t="shared" si="19"/>
        <v>0.52333106578757105</v>
      </c>
      <c r="AY71" s="20">
        <f t="shared" si="19"/>
        <v>0.61004358200891695</v>
      </c>
      <c r="AZ71" s="20">
        <f t="shared" si="19"/>
        <v>0.52305723668799697</v>
      </c>
      <c r="BA71" s="20">
        <f t="shared" si="19"/>
        <v>-0.20733191716263799</v>
      </c>
      <c r="BB71" s="20">
        <f t="shared" si="21"/>
        <v>-1.5261909039744268</v>
      </c>
      <c r="BC71" s="22">
        <f t="shared" si="20"/>
        <v>45473</v>
      </c>
      <c r="BD71" s="20">
        <f t="shared" si="22"/>
        <v>-2.1859036579893933</v>
      </c>
      <c r="BE71" s="20">
        <f t="shared" si="23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6"/>
        <v>0.1918487827113293</v>
      </c>
      <c r="AI72" s="20">
        <f t="shared" si="10"/>
        <v>1.8324636640997229E-2</v>
      </c>
      <c r="AJ72" s="20">
        <f t="shared" si="14"/>
        <v>-1.06965345440944</v>
      </c>
      <c r="AK72" s="20">
        <f t="shared" si="14"/>
        <v>0.53532791861311502</v>
      </c>
      <c r="AL72" s="20">
        <f t="shared" si="14"/>
        <v>0.62579520385343401</v>
      </c>
      <c r="AM72" s="20">
        <f t="shared" si="14"/>
        <v>0.54753269018900297</v>
      </c>
      <c r="AN72" s="20">
        <f t="shared" si="14"/>
        <v>-0.141937032754618</v>
      </c>
      <c r="AR72" s="22">
        <f t="shared" si="15"/>
        <v>45565</v>
      </c>
      <c r="AS72" s="20">
        <f t="shared" si="17"/>
        <v>113.2786011687804</v>
      </c>
      <c r="AT72" s="20">
        <f t="shared" si="11"/>
        <v>-2.3292261044979807</v>
      </c>
      <c r="AU72" s="20">
        <f t="shared" si="18"/>
        <v>0.51538996213249122</v>
      </c>
      <c r="AV72" s="20">
        <f t="shared" si="19"/>
        <v>1.8324636640997229E-2</v>
      </c>
      <c r="AW72" s="20">
        <f t="shared" si="19"/>
        <v>-1.06965345440944</v>
      </c>
      <c r="AX72" s="20">
        <f t="shared" si="19"/>
        <v>0.53532791861311502</v>
      </c>
      <c r="AY72" s="20">
        <f t="shared" si="19"/>
        <v>0.62579520385343401</v>
      </c>
      <c r="AZ72" s="20">
        <f t="shared" si="19"/>
        <v>0.54753269018900297</v>
      </c>
      <c r="BA72" s="20">
        <f t="shared" si="19"/>
        <v>-0.141937032754618</v>
      </c>
      <c r="BB72" s="20">
        <f t="shared" si="21"/>
        <v>-1.2984461802329985</v>
      </c>
      <c r="BC72" s="22">
        <f t="shared" si="20"/>
        <v>45565</v>
      </c>
      <c r="BD72" s="20">
        <f t="shared" si="22"/>
        <v>-2.3292261044979807</v>
      </c>
      <c r="BE72" s="20">
        <f t="shared" si="23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6"/>
        <v>0.13792895879449638</v>
      </c>
      <c r="AI73" s="20">
        <f t="shared" ref="AI73:AI132" si="24">Y73/1010</f>
        <v>1.7831720018109207E-2</v>
      </c>
      <c r="AJ73" s="20">
        <f t="shared" si="14"/>
        <v>-1.0207842102767399</v>
      </c>
      <c r="AK73" s="20">
        <f t="shared" si="14"/>
        <v>0.53620301353732602</v>
      </c>
      <c r="AL73" s="20">
        <f t="shared" si="14"/>
        <v>0.62966841806513296</v>
      </c>
      <c r="AM73" s="20">
        <f t="shared" si="14"/>
        <v>0.56085381876973495</v>
      </c>
      <c r="AN73" s="20">
        <f t="shared" si="14"/>
        <v>-9.0552815414492699E-2</v>
      </c>
      <c r="AR73" s="22">
        <f t="shared" si="15"/>
        <v>45657</v>
      </c>
      <c r="AS73" s="20">
        <f t="shared" si="17"/>
        <v>112.4522082790244</v>
      </c>
      <c r="AT73" s="20">
        <f t="shared" ref="AT73:AT132" si="25">AH73-$AH$8</f>
        <v>-2.3831459284148138</v>
      </c>
      <c r="AU73" s="20">
        <f t="shared" si="18"/>
        <v>0.63321994469907061</v>
      </c>
      <c r="AV73" s="20">
        <f t="shared" si="19"/>
        <v>1.7831720018109207E-2</v>
      </c>
      <c r="AW73" s="20">
        <f t="shared" si="19"/>
        <v>-1.0207842102767399</v>
      </c>
      <c r="AX73" s="20">
        <f t="shared" si="19"/>
        <v>0.53620301353732602</v>
      </c>
      <c r="AY73" s="20">
        <f t="shared" si="19"/>
        <v>0.62966841806513296</v>
      </c>
      <c r="AZ73" s="20">
        <f t="shared" si="19"/>
        <v>0.56085381876973495</v>
      </c>
      <c r="BA73" s="20">
        <f t="shared" si="19"/>
        <v>-9.0552815414492699E-2</v>
      </c>
      <c r="BB73" s="20">
        <f t="shared" si="21"/>
        <v>-1.116706039016673</v>
      </c>
      <c r="BC73" s="22">
        <f t="shared" si="20"/>
        <v>45657</v>
      </c>
      <c r="BD73" s="20">
        <f t="shared" si="22"/>
        <v>-2.3831459284148138</v>
      </c>
      <c r="BE73" s="20">
        <f t="shared" si="23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6"/>
        <v>0.10908312388442212</v>
      </c>
      <c r="AI74" s="20">
        <f t="shared" si="24"/>
        <v>1.731288821960178E-2</v>
      </c>
      <c r="AJ74" s="20">
        <f t="shared" si="14"/>
        <v>-0.98236018972973604</v>
      </c>
      <c r="AK74" s="20">
        <f t="shared" si="14"/>
        <v>0.52846599094816904</v>
      </c>
      <c r="AL74" s="20">
        <f t="shared" si="14"/>
        <v>0.62454039552005702</v>
      </c>
      <c r="AM74" s="20">
        <f t="shared" si="14"/>
        <v>0.563590248268386</v>
      </c>
      <c r="AN74" s="20">
        <f t="shared" si="14"/>
        <v>-5.32721064676034E-2</v>
      </c>
      <c r="AR74" s="22">
        <f t="shared" si="15"/>
        <v>45747</v>
      </c>
      <c r="AS74" s="20">
        <f t="shared" si="17"/>
        <v>111.5405598405324</v>
      </c>
      <c r="AT74" s="20">
        <f t="shared" si="25"/>
        <v>-2.4119917633248877</v>
      </c>
      <c r="AU74" s="20">
        <f t="shared" si="18"/>
        <v>0.69827722675887438</v>
      </c>
      <c r="AV74" s="20">
        <f t="shared" si="19"/>
        <v>1.731288821960178E-2</v>
      </c>
      <c r="AW74" s="20">
        <f t="shared" si="19"/>
        <v>-0.98236018972973604</v>
      </c>
      <c r="AX74" s="20">
        <f t="shared" si="19"/>
        <v>0.52846599094816904</v>
      </c>
      <c r="AY74" s="20">
        <f t="shared" si="19"/>
        <v>0.62454039552005702</v>
      </c>
      <c r="AZ74" s="20">
        <f t="shared" si="19"/>
        <v>0.563590248268386</v>
      </c>
      <c r="BA74" s="20">
        <f t="shared" si="19"/>
        <v>-5.32721064676034E-2</v>
      </c>
      <c r="BB74" s="20">
        <f t="shared" si="21"/>
        <v>-1.0154373098071392</v>
      </c>
      <c r="BC74" s="22">
        <f t="shared" si="20"/>
        <v>45747</v>
      </c>
      <c r="BD74" s="20">
        <f t="shared" si="22"/>
        <v>-2.4119917633248877</v>
      </c>
      <c r="BE74" s="20">
        <f t="shared" si="23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6"/>
        <v>8.9187050370279158E-2</v>
      </c>
      <c r="AI75" s="20">
        <f t="shared" si="24"/>
        <v>1.6793949214903167E-2</v>
      </c>
      <c r="AJ75" s="20">
        <f t="shared" si="14"/>
        <v>-0.94827616721966201</v>
      </c>
      <c r="AK75" s="20">
        <f t="shared" si="14"/>
        <v>0.51624543115517396</v>
      </c>
      <c r="AL75" s="20">
        <f t="shared" si="14"/>
        <v>0.61273184592329999</v>
      </c>
      <c r="AM75" s="20">
        <f t="shared" si="14"/>
        <v>0.55843932009591002</v>
      </c>
      <c r="AN75" s="20">
        <f t="shared" si="14"/>
        <v>-2.91155527722309E-2</v>
      </c>
      <c r="AR75" s="22">
        <f t="shared" si="15"/>
        <v>45838</v>
      </c>
      <c r="AS75" s="20">
        <f t="shared" si="17"/>
        <v>110.5570500109672</v>
      </c>
      <c r="AT75" s="20">
        <f t="shared" si="25"/>
        <v>-2.4318878368390311</v>
      </c>
      <c r="AU75" s="20">
        <f t="shared" si="18"/>
        <v>0.72681882639739426</v>
      </c>
      <c r="AV75" s="20">
        <f t="shared" si="19"/>
        <v>1.6793949214903167E-2</v>
      </c>
      <c r="AW75" s="20">
        <f t="shared" si="19"/>
        <v>-0.94827616721966201</v>
      </c>
      <c r="AX75" s="20">
        <f t="shared" si="19"/>
        <v>0.51624543115517396</v>
      </c>
      <c r="AY75" s="20">
        <f t="shared" si="19"/>
        <v>0.61273184592329999</v>
      </c>
      <c r="AZ75" s="20">
        <f t="shared" si="19"/>
        <v>0.55843932009591002</v>
      </c>
      <c r="BA75" s="20">
        <f t="shared" si="19"/>
        <v>-2.91155527722309E-2</v>
      </c>
      <c r="BB75" s="20">
        <f t="shared" si="21"/>
        <v>-0.97825018404424291</v>
      </c>
      <c r="BC75" s="22">
        <f t="shared" si="20"/>
        <v>45838</v>
      </c>
      <c r="BD75" s="20">
        <f t="shared" si="22"/>
        <v>-2.4318878368390311</v>
      </c>
      <c r="BE75" s="20">
        <f t="shared" si="23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6"/>
        <v>7.369531024667933E-2</v>
      </c>
      <c r="AI76" s="20">
        <f t="shared" si="24"/>
        <v>1.6283428794744852E-2</v>
      </c>
      <c r="AJ76" s="20">
        <f t="shared" si="14"/>
        <v>-0.91628327861683301</v>
      </c>
      <c r="AK76" s="20">
        <f t="shared" si="14"/>
        <v>0.50258699030215903</v>
      </c>
      <c r="AL76" s="20">
        <f t="shared" si="14"/>
        <v>0.59742063405088097</v>
      </c>
      <c r="AM76" s="20">
        <f t="shared" si="14"/>
        <v>0.54768940166568003</v>
      </c>
      <c r="AN76" s="20">
        <f t="shared" si="14"/>
        <v>-1.47048709120252E-2</v>
      </c>
      <c r="AR76" s="22">
        <f t="shared" si="15"/>
        <v>45930</v>
      </c>
      <c r="AS76" s="20">
        <f t="shared" si="17"/>
        <v>109.54524798525399</v>
      </c>
      <c r="AT76" s="20">
        <f t="shared" si="25"/>
        <v>-2.4473795769626308</v>
      </c>
      <c r="AU76" s="20">
        <f t="shared" si="18"/>
        <v>0.73299230528460668</v>
      </c>
      <c r="AV76" s="20">
        <f t="shared" si="19"/>
        <v>1.6283428794744852E-2</v>
      </c>
      <c r="AW76" s="20">
        <f t="shared" si="19"/>
        <v>-0.91628327861683301</v>
      </c>
      <c r="AX76" s="20">
        <f t="shared" si="19"/>
        <v>0.50258699030215903</v>
      </c>
      <c r="AY76" s="20">
        <f t="shared" si="19"/>
        <v>0.59742063405088097</v>
      </c>
      <c r="AZ76" s="20">
        <f t="shared" si="19"/>
        <v>0.54768940166568003</v>
      </c>
      <c r="BA76" s="20">
        <f t="shared" si="19"/>
        <v>-1.47048709120252E-2</v>
      </c>
      <c r="BB76" s="20">
        <f t="shared" si="21"/>
        <v>-0.98139496639341728</v>
      </c>
      <c r="BC76" s="22">
        <f t="shared" si="20"/>
        <v>45930</v>
      </c>
      <c r="BD76" s="20">
        <f t="shared" si="22"/>
        <v>-2.4473795769626308</v>
      </c>
      <c r="BE76" s="20">
        <f t="shared" si="23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6"/>
        <v>6.1122921647873002E-2</v>
      </c>
      <c r="AI77" s="20">
        <f t="shared" si="24"/>
        <v>1.5784181465398714E-2</v>
      </c>
      <c r="AJ77" s="20">
        <f t="shared" si="14"/>
        <v>-0.88565917644417202</v>
      </c>
      <c r="AK77" s="20">
        <f t="shared" si="14"/>
        <v>0.48863719836010699</v>
      </c>
      <c r="AL77" s="20">
        <f t="shared" si="14"/>
        <v>0.58105399737318797</v>
      </c>
      <c r="AM77" s="20">
        <f t="shared" si="14"/>
        <v>0.533950907915545</v>
      </c>
      <c r="AN77" s="20">
        <f t="shared" si="14"/>
        <v>-7.1720926640174796E-3</v>
      </c>
      <c r="AR77" s="22">
        <f t="shared" si="15"/>
        <v>46022</v>
      </c>
      <c r="AS77" s="20">
        <f t="shared" si="17"/>
        <v>108.54018480917919</v>
      </c>
      <c r="AT77" s="20">
        <f t="shared" si="25"/>
        <v>-2.4599519655614372</v>
      </c>
      <c r="AU77" s="20">
        <f t="shared" si="18"/>
        <v>0.72659501600604914</v>
      </c>
      <c r="AV77" s="20">
        <f t="shared" si="19"/>
        <v>1.5784181465398714E-2</v>
      </c>
      <c r="AW77" s="20">
        <f t="shared" si="19"/>
        <v>-0.88565917644417202</v>
      </c>
      <c r="AX77" s="20">
        <f t="shared" si="19"/>
        <v>0.48863719836010699</v>
      </c>
      <c r="AY77" s="20">
        <f t="shared" si="19"/>
        <v>0.58105399737318797</v>
      </c>
      <c r="AZ77" s="20">
        <f t="shared" si="19"/>
        <v>0.533950907915545</v>
      </c>
      <c r="BA77" s="20">
        <f t="shared" si="19"/>
        <v>-7.1720926640174796E-3</v>
      </c>
      <c r="BB77" s="20">
        <f t="shared" si="21"/>
        <v>-1.006761933549339</v>
      </c>
      <c r="BC77" s="22">
        <f t="shared" si="20"/>
        <v>46022</v>
      </c>
      <c r="BD77" s="20">
        <f t="shared" si="22"/>
        <v>-2.4599519655614372</v>
      </c>
      <c r="BE77" s="20">
        <f t="shared" si="23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6"/>
        <v>5.0848804503357659E-2</v>
      </c>
      <c r="AI78" s="20">
        <f t="shared" si="24"/>
        <v>1.5297256480915049E-2</v>
      </c>
      <c r="AJ78" s="20">
        <f t="shared" si="14"/>
        <v>-0.85617724366796799</v>
      </c>
      <c r="AK78" s="20">
        <f t="shared" si="14"/>
        <v>0.47477415968779502</v>
      </c>
      <c r="AL78" s="20">
        <f t="shared" si="14"/>
        <v>0.56456194910875301</v>
      </c>
      <c r="AM78" s="20">
        <f t="shared" si="14"/>
        <v>0.51931550621744105</v>
      </c>
      <c r="AN78" s="20">
        <f t="shared" si="14"/>
        <v>-3.6718823984142599E-3</v>
      </c>
      <c r="AR78" s="22">
        <f t="shared" si="15"/>
        <v>46112</v>
      </c>
      <c r="AS78" s="20">
        <f t="shared" si="17"/>
        <v>107.5653990512984</v>
      </c>
      <c r="AT78" s="20">
        <f t="shared" si="25"/>
        <v>-2.4702260827059526</v>
      </c>
      <c r="AU78" s="20">
        <f t="shared" si="18"/>
        <v>0.71409974542852195</v>
      </c>
      <c r="AV78" s="20">
        <f t="shared" si="19"/>
        <v>1.5297256480915049E-2</v>
      </c>
      <c r="AW78" s="20">
        <f t="shared" si="19"/>
        <v>-0.85617724366796799</v>
      </c>
      <c r="AX78" s="20">
        <f t="shared" si="19"/>
        <v>0.47477415968779502</v>
      </c>
      <c r="AY78" s="20">
        <f t="shared" si="19"/>
        <v>0.56456194910875301</v>
      </c>
      <c r="AZ78" s="20">
        <f t="shared" si="19"/>
        <v>0.51931550621744105</v>
      </c>
      <c r="BA78" s="20">
        <f t="shared" si="19"/>
        <v>-3.6718823984142599E-3</v>
      </c>
      <c r="BB78" s="20">
        <f t="shared" si="21"/>
        <v>-1.0420265918489084</v>
      </c>
      <c r="BC78" s="22">
        <f t="shared" si="20"/>
        <v>46112</v>
      </c>
      <c r="BD78" s="20">
        <f t="shared" si="22"/>
        <v>-2.4702260827059526</v>
      </c>
      <c r="BE78" s="20">
        <f t="shared" si="23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6"/>
        <v>4.2512777634978932E-2</v>
      </c>
      <c r="AI79" s="20">
        <f t="shared" si="24"/>
        <v>1.482309757840802E-2</v>
      </c>
      <c r="AJ79" s="20">
        <f t="shared" si="14"/>
        <v>-0.82775903301559906</v>
      </c>
      <c r="AK79" s="20">
        <f t="shared" si="14"/>
        <v>0.461121730913157</v>
      </c>
      <c r="AL79" s="20">
        <f t="shared" si="14"/>
        <v>0.54825473040872597</v>
      </c>
      <c r="AM79" s="20">
        <f t="shared" si="14"/>
        <v>0.50458237264440597</v>
      </c>
      <c r="AN79" s="20">
        <f t="shared" si="14"/>
        <v>-1.818287872394E-3</v>
      </c>
      <c r="AR79" s="22">
        <f t="shared" si="15"/>
        <v>46203</v>
      </c>
      <c r="AS79" s="20">
        <f t="shared" si="17"/>
        <v>106.6334715826488</v>
      </c>
      <c r="AT79" s="20">
        <f t="shared" si="25"/>
        <v>-2.4785621095743311</v>
      </c>
      <c r="AU79" s="20">
        <f t="shared" si="18"/>
        <v>0.69920461065670392</v>
      </c>
      <c r="AV79" s="20">
        <f t="shared" si="19"/>
        <v>1.482309757840802E-2</v>
      </c>
      <c r="AW79" s="20">
        <f t="shared" si="19"/>
        <v>-0.82775903301559906</v>
      </c>
      <c r="AX79" s="20">
        <f t="shared" si="19"/>
        <v>0.461121730913157</v>
      </c>
      <c r="AY79" s="20">
        <f t="shared" si="19"/>
        <v>0.54825473040872597</v>
      </c>
      <c r="AZ79" s="20">
        <f t="shared" si="19"/>
        <v>0.50458237264440597</v>
      </c>
      <c r="BA79" s="20">
        <f t="shared" si="19"/>
        <v>-1.818287872394E-3</v>
      </c>
      <c r="BB79" s="20">
        <f t="shared" si="21"/>
        <v>-1.0801528882609235</v>
      </c>
      <c r="BC79" s="22">
        <f t="shared" si="20"/>
        <v>46203</v>
      </c>
      <c r="BD79" s="20">
        <f t="shared" si="22"/>
        <v>-2.4785621095743311</v>
      </c>
      <c r="BE79" s="20">
        <f t="shared" si="23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6"/>
        <v>3.5844266033308925E-2</v>
      </c>
      <c r="AI80" s="20">
        <f t="shared" si="24"/>
        <v>1.4361909191187227E-2</v>
      </c>
      <c r="AJ80" s="20">
        <f t="shared" si="14"/>
        <v>-0.80036705093917604</v>
      </c>
      <c r="AK80" s="20">
        <f t="shared" si="14"/>
        <v>0.44772443051204702</v>
      </c>
      <c r="AL80" s="20">
        <f t="shared" si="14"/>
        <v>0.53223638467132806</v>
      </c>
      <c r="AM80" s="20">
        <f t="shared" si="14"/>
        <v>0.49001865368388398</v>
      </c>
      <c r="AN80" s="20">
        <f t="shared" si="14"/>
        <v>-6.7798019919116802E-4</v>
      </c>
      <c r="AR80" s="22">
        <f t="shared" si="15"/>
        <v>46295</v>
      </c>
      <c r="AS80" s="20">
        <f t="shared" si="17"/>
        <v>105.74755087680241</v>
      </c>
      <c r="AT80" s="20">
        <f t="shared" si="25"/>
        <v>-2.4852306211760009</v>
      </c>
      <c r="AU80" s="20">
        <f t="shared" si="18"/>
        <v>0.68329634692007901</v>
      </c>
      <c r="AV80" s="20">
        <f t="shared" si="19"/>
        <v>1.4361909191187227E-2</v>
      </c>
      <c r="AW80" s="20">
        <f t="shared" si="19"/>
        <v>-0.80036705093917604</v>
      </c>
      <c r="AX80" s="20">
        <f t="shared" si="19"/>
        <v>0.44772443051204702</v>
      </c>
      <c r="AY80" s="20">
        <f t="shared" si="19"/>
        <v>0.53223638467132806</v>
      </c>
      <c r="AZ80" s="20">
        <f t="shared" si="19"/>
        <v>0.49001865368388398</v>
      </c>
      <c r="BA80" s="20">
        <f t="shared" si="19"/>
        <v>-6.7798019919116802E-4</v>
      </c>
      <c r="BB80" s="20">
        <f t="shared" si="21"/>
        <v>-1.1186379273358431</v>
      </c>
      <c r="BC80" s="22">
        <f t="shared" si="20"/>
        <v>46295</v>
      </c>
      <c r="BD80" s="20">
        <f t="shared" si="22"/>
        <v>-2.4852306211760009</v>
      </c>
      <c r="BE80" s="20">
        <f t="shared" si="23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6"/>
        <v>3.0612623134601585E-2</v>
      </c>
      <c r="AI81" s="20">
        <f t="shared" si="24"/>
        <v>1.3913771472049306E-2</v>
      </c>
      <c r="AJ81" s="20">
        <f t="shared" ref="AJ81:AN112" si="26">Z81</f>
        <v>-0.77397318799493797</v>
      </c>
      <c r="AK81" s="20">
        <f t="shared" si="26"/>
        <v>0.43460187878909401</v>
      </c>
      <c r="AL81" s="20">
        <f t="shared" si="26"/>
        <v>0.51654594927449105</v>
      </c>
      <c r="AM81" s="20">
        <f t="shared" si="26"/>
        <v>0.47571410295071398</v>
      </c>
      <c r="AN81" s="20">
        <f t="shared" si="26"/>
        <v>7.8497944331441702E-5</v>
      </c>
      <c r="AR81" s="22">
        <f t="shared" si="15"/>
        <v>46387</v>
      </c>
      <c r="AS81" s="20">
        <f t="shared" si="17"/>
        <v>104.9070687404008</v>
      </c>
      <c r="AT81" s="20">
        <f t="shared" si="25"/>
        <v>-2.4904622640747083</v>
      </c>
      <c r="AU81" s="20">
        <f t="shared" si="18"/>
        <v>0.66688101243574183</v>
      </c>
      <c r="AV81" s="20">
        <f t="shared" si="19"/>
        <v>1.3913771472049306E-2</v>
      </c>
      <c r="AW81" s="20">
        <f t="shared" si="19"/>
        <v>-0.77397318799493797</v>
      </c>
      <c r="AX81" s="20">
        <f t="shared" si="19"/>
        <v>0.43460187878909401</v>
      </c>
      <c r="AY81" s="20">
        <f t="shared" si="19"/>
        <v>0.51654594927449105</v>
      </c>
      <c r="AZ81" s="20">
        <f t="shared" si="19"/>
        <v>0.47571410295071398</v>
      </c>
      <c r="BA81" s="20">
        <f t="shared" si="19"/>
        <v>7.8497944331441702E-5</v>
      </c>
      <c r="BB81" s="20">
        <f t="shared" si="21"/>
        <v>-1.1567002392032246</v>
      </c>
      <c r="BC81" s="22">
        <f t="shared" si="20"/>
        <v>46387</v>
      </c>
      <c r="BD81" s="20">
        <f t="shared" si="22"/>
        <v>-2.4904622640747083</v>
      </c>
      <c r="BE81" s="20">
        <f t="shared" si="23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6"/>
        <v>2.661234267950649E-2</v>
      </c>
      <c r="AI82" s="20">
        <f t="shared" si="24"/>
        <v>1.347868055763307E-2</v>
      </c>
      <c r="AJ82" s="20">
        <f t="shared" si="26"/>
        <v>-0.74854993563098404</v>
      </c>
      <c r="AK82" s="20">
        <f t="shared" si="26"/>
        <v>0.42176518562759202</v>
      </c>
      <c r="AL82" s="20">
        <f t="shared" si="26"/>
        <v>0.50120149854323803</v>
      </c>
      <c r="AM82" s="20">
        <f t="shared" si="26"/>
        <v>0.46170249980329597</v>
      </c>
      <c r="AN82" s="20">
        <f t="shared" si="26"/>
        <v>5.7768852675733895E-4</v>
      </c>
      <c r="AR82" s="22">
        <f t="shared" si="15"/>
        <v>46477</v>
      </c>
      <c r="AS82" s="20">
        <f t="shared" si="17"/>
        <v>104.1101630666884</v>
      </c>
      <c r="AT82" s="20">
        <f t="shared" si="25"/>
        <v>-2.4944625445298034</v>
      </c>
      <c r="AU82" s="20">
        <f t="shared" si="18"/>
        <v>0.65017561742753227</v>
      </c>
      <c r="AV82" s="20">
        <f t="shared" si="19"/>
        <v>1.347868055763307E-2</v>
      </c>
      <c r="AW82" s="20">
        <f t="shared" si="19"/>
        <v>-0.74854993563098404</v>
      </c>
      <c r="AX82" s="20">
        <f t="shared" si="19"/>
        <v>0.42176518562759202</v>
      </c>
      <c r="AY82" s="20">
        <f t="shared" si="19"/>
        <v>0.50120149854323803</v>
      </c>
      <c r="AZ82" s="20">
        <f t="shared" si="19"/>
        <v>0.46170249980329597</v>
      </c>
      <c r="BA82" s="20">
        <f t="shared" si="19"/>
        <v>5.7768852675733895E-4</v>
      </c>
      <c r="BB82" s="20">
        <f t="shared" si="21"/>
        <v>-1.1941113096747387</v>
      </c>
      <c r="BC82" s="22">
        <f t="shared" si="20"/>
        <v>46477</v>
      </c>
      <c r="BD82" s="20">
        <f t="shared" si="22"/>
        <v>-2.4944625445298034</v>
      </c>
      <c r="BE82" s="20">
        <f t="shared" si="23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6"/>
        <v>2.3658315967998805E-2</v>
      </c>
      <c r="AI83" s="20">
        <f t="shared" si="24"/>
        <v>1.3056566463316831E-2</v>
      </c>
      <c r="AJ83" s="20">
        <f t="shared" si="26"/>
        <v>-0.72406830711461201</v>
      </c>
      <c r="AK83" s="20">
        <f t="shared" si="26"/>
        <v>0.40922184466536798</v>
      </c>
      <c r="AL83" s="20">
        <f t="shared" si="26"/>
        <v>0.48621345586398901</v>
      </c>
      <c r="AM83" s="20">
        <f t="shared" si="26"/>
        <v>0.44799955836776101</v>
      </c>
      <c r="AN83" s="20">
        <f t="shared" si="26"/>
        <v>8.8098974193799996E-4</v>
      </c>
      <c r="AR83" s="22">
        <f t="shared" si="15"/>
        <v>46568</v>
      </c>
      <c r="AS83" s="20">
        <f t="shared" si="17"/>
        <v>103.3545200258452</v>
      </c>
      <c r="AT83" s="20">
        <f t="shared" si="25"/>
        <v>-2.4974165712413114</v>
      </c>
      <c r="AU83" s="20">
        <f t="shared" si="18"/>
        <v>0.63330410798776082</v>
      </c>
      <c r="AV83" s="20">
        <f t="shared" si="19"/>
        <v>1.3056566463316831E-2</v>
      </c>
      <c r="AW83" s="20">
        <f t="shared" si="19"/>
        <v>-0.72406830711461201</v>
      </c>
      <c r="AX83" s="20">
        <f t="shared" si="19"/>
        <v>0.40922184466536798</v>
      </c>
      <c r="AY83" s="20">
        <f t="shared" si="19"/>
        <v>0.48621345586398901</v>
      </c>
      <c r="AZ83" s="20">
        <f t="shared" si="19"/>
        <v>0.44799955836776101</v>
      </c>
      <c r="BA83" s="20">
        <f t="shared" si="19"/>
        <v>8.8098974193799996E-4</v>
      </c>
      <c r="BB83" s="20">
        <f t="shared" si="21"/>
        <v>-1.2308083552657898</v>
      </c>
      <c r="BC83" s="22">
        <f t="shared" si="20"/>
        <v>46568</v>
      </c>
      <c r="BD83" s="20">
        <f t="shared" si="22"/>
        <v>-2.4974165712413114</v>
      </c>
      <c r="BE83" s="20">
        <f t="shared" si="23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6"/>
        <v>2.1583937402363307E-2</v>
      </c>
      <c r="AI84" s="20">
        <f t="shared" si="24"/>
        <v>1.2647304022993763E-2</v>
      </c>
      <c r="AJ84" s="20">
        <f t="shared" si="26"/>
        <v>-0.70049767739651003</v>
      </c>
      <c r="AK84" s="20">
        <f t="shared" si="26"/>
        <v>0.39697722500059102</v>
      </c>
      <c r="AL84" s="20">
        <f t="shared" si="26"/>
        <v>0.47158861880893599</v>
      </c>
      <c r="AM84" s="20">
        <f t="shared" si="26"/>
        <v>0.434614385937935</v>
      </c>
      <c r="AN84" s="20">
        <f t="shared" si="26"/>
        <v>1.0277896091923501E-3</v>
      </c>
      <c r="AR84" s="22">
        <f t="shared" si="15"/>
        <v>46660</v>
      </c>
      <c r="AS84" s="20">
        <f t="shared" si="17"/>
        <v>102.63766397373681</v>
      </c>
      <c r="AT84" s="20">
        <f t="shared" si="25"/>
        <v>-2.4994909498069466</v>
      </c>
      <c r="AU84" s="20">
        <f t="shared" si="18"/>
        <v>0.61635764598313814</v>
      </c>
      <c r="AV84" s="20">
        <f t="shared" si="19"/>
        <v>1.2647304022993763E-2</v>
      </c>
      <c r="AW84" s="20">
        <f t="shared" si="19"/>
        <v>-0.70049767739651003</v>
      </c>
      <c r="AX84" s="20">
        <f t="shared" si="19"/>
        <v>0.39697722500059102</v>
      </c>
      <c r="AY84" s="20">
        <f t="shared" si="19"/>
        <v>0.47158861880893599</v>
      </c>
      <c r="AZ84" s="20">
        <f t="shared" si="19"/>
        <v>0.434614385937935</v>
      </c>
      <c r="BA84" s="20">
        <f t="shared" si="19"/>
        <v>1.0277896091923501E-3</v>
      </c>
      <c r="BB84" s="20">
        <f t="shared" si="21"/>
        <v>-1.2667756578406704</v>
      </c>
      <c r="BC84" s="22">
        <f t="shared" si="20"/>
        <v>46660</v>
      </c>
      <c r="BD84" s="20">
        <f t="shared" si="22"/>
        <v>-2.4994909498069466</v>
      </c>
      <c r="BE84" s="20">
        <f t="shared" si="23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6"/>
        <v>2.0239969435841235E-2</v>
      </c>
      <c r="AI85" s="20">
        <f t="shared" si="24"/>
        <v>1.2250721387075149E-2</v>
      </c>
      <c r="AJ85" s="20">
        <f t="shared" si="26"/>
        <v>-0.67780613277934398</v>
      </c>
      <c r="AK85" s="20">
        <f t="shared" si="26"/>
        <v>0.38503506803728099</v>
      </c>
      <c r="AL85" s="20">
        <f t="shared" si="26"/>
        <v>0.45733143406800397</v>
      </c>
      <c r="AM85" s="20">
        <f t="shared" si="26"/>
        <v>0.42155294501253299</v>
      </c>
      <c r="AN85" s="20">
        <f t="shared" si="26"/>
        <v>1.0485802074091E-3</v>
      </c>
      <c r="AR85" s="22">
        <f t="shared" si="15"/>
        <v>46752</v>
      </c>
      <c r="AS85" s="20">
        <f t="shared" si="17"/>
        <v>101.95706880602719</v>
      </c>
      <c r="AT85" s="20">
        <f t="shared" si="25"/>
        <v>-2.500834917773469</v>
      </c>
      <c r="AU85" s="20">
        <f t="shared" si="18"/>
        <v>0.59941261593295814</v>
      </c>
      <c r="AV85" s="20">
        <f t="shared" si="19"/>
        <v>1.2250721387075149E-2</v>
      </c>
      <c r="AW85" s="20">
        <f t="shared" si="19"/>
        <v>-0.67780613277934398</v>
      </c>
      <c r="AX85" s="20">
        <f t="shared" si="19"/>
        <v>0.38503506803728099</v>
      </c>
      <c r="AY85" s="20">
        <f t="shared" si="19"/>
        <v>0.45733143406800397</v>
      </c>
      <c r="AZ85" s="20">
        <f t="shared" si="19"/>
        <v>0.42155294501253299</v>
      </c>
      <c r="BA85" s="20">
        <f t="shared" si="19"/>
        <v>1.0485802074091E-3</v>
      </c>
      <c r="BB85" s="20">
        <f t="shared" si="21"/>
        <v>-1.3020096859075529</v>
      </c>
      <c r="BC85" s="22">
        <f t="shared" si="20"/>
        <v>46752</v>
      </c>
      <c r="BD85" s="20">
        <f t="shared" si="22"/>
        <v>-2.500834917773469</v>
      </c>
      <c r="BE85" s="20">
        <f t="shared" si="23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6"/>
        <v>1.9493568910234002E-2</v>
      </c>
      <c r="AI86" s="20">
        <f t="shared" si="24"/>
        <v>1.1866607396551189E-2</v>
      </c>
      <c r="AJ86" s="20">
        <f t="shared" si="26"/>
        <v>-0.65596091884470398</v>
      </c>
      <c r="AK86" s="20">
        <f t="shared" si="26"/>
        <v>0.37339769780944199</v>
      </c>
      <c r="AL86" s="20">
        <f t="shared" si="26"/>
        <v>0.443444467083625</v>
      </c>
      <c r="AM86" s="20">
        <f t="shared" si="26"/>
        <v>0.40881914797241597</v>
      </c>
      <c r="AN86" s="20">
        <f t="shared" si="26"/>
        <v>9.6898993327961403E-4</v>
      </c>
      <c r="AR86" s="22">
        <f t="shared" si="15"/>
        <v>46843</v>
      </c>
      <c r="AS86" s="20">
        <f t="shared" si="17"/>
        <v>101.3102111492524</v>
      </c>
      <c r="AT86" s="20">
        <f t="shared" si="25"/>
        <v>-2.5015813182990763</v>
      </c>
      <c r="AU86" s="20">
        <f t="shared" si="18"/>
        <v>0.58253599135060985</v>
      </c>
      <c r="AV86" s="20">
        <f t="shared" si="19"/>
        <v>1.1866607396551189E-2</v>
      </c>
      <c r="AW86" s="20">
        <f t="shared" si="19"/>
        <v>-0.65596091884470398</v>
      </c>
      <c r="AX86" s="20">
        <f t="shared" si="19"/>
        <v>0.37339769780944199</v>
      </c>
      <c r="AY86" s="20">
        <f t="shared" si="19"/>
        <v>0.443444467083625</v>
      </c>
      <c r="AZ86" s="20">
        <f t="shared" si="19"/>
        <v>0.40881914797241597</v>
      </c>
      <c r="BA86" s="20">
        <f t="shared" si="19"/>
        <v>9.6898993327961403E-4</v>
      </c>
      <c r="BB86" s="20">
        <f t="shared" si="21"/>
        <v>-1.3365093355978566</v>
      </c>
      <c r="BC86" s="22">
        <f t="shared" si="20"/>
        <v>46843</v>
      </c>
      <c r="BD86" s="20">
        <f t="shared" si="22"/>
        <v>-2.5015813182990763</v>
      </c>
      <c r="BE86" s="20">
        <f t="shared" si="23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6"/>
        <v>1.922731398493592E-2</v>
      </c>
      <c r="AI87" s="20">
        <f t="shared" si="24"/>
        <v>1.1494718219392575E-2</v>
      </c>
      <c r="AJ87" s="20">
        <f t="shared" si="26"/>
        <v>-0.634928868805827</v>
      </c>
      <c r="AK87" s="20">
        <f t="shared" si="26"/>
        <v>0.36206615132748399</v>
      </c>
      <c r="AL87" s="20">
        <f t="shared" si="26"/>
        <v>0.42992863805135301</v>
      </c>
      <c r="AM87" s="20">
        <f t="shared" si="26"/>
        <v>0.39641525941754902</v>
      </c>
      <c r="AN87" s="20">
        <f t="shared" si="26"/>
        <v>8.1112415081670199E-4</v>
      </c>
      <c r="AR87" s="22">
        <f t="shared" si="15"/>
        <v>46934</v>
      </c>
      <c r="AS87" s="20">
        <f t="shared" si="17"/>
        <v>100.6946028598304</v>
      </c>
      <c r="AT87" s="20">
        <f t="shared" si="25"/>
        <v>-2.5018475732243743</v>
      </c>
      <c r="AU87" s="20">
        <f t="shared" si="18"/>
        <v>0.56578702236076828</v>
      </c>
      <c r="AV87" s="20">
        <f t="shared" si="19"/>
        <v>1.1494718219392575E-2</v>
      </c>
      <c r="AW87" s="20">
        <f t="shared" si="19"/>
        <v>-0.634928868805827</v>
      </c>
      <c r="AX87" s="20">
        <f t="shared" si="19"/>
        <v>0.36206615132748399</v>
      </c>
      <c r="AY87" s="20">
        <f t="shared" si="19"/>
        <v>0.42992863805135301</v>
      </c>
      <c r="AZ87" s="20">
        <f t="shared" si="19"/>
        <v>0.39641525941754902</v>
      </c>
      <c r="BA87" s="20">
        <f t="shared" si="19"/>
        <v>8.1112415081670199E-4</v>
      </c>
      <c r="BB87" s="20">
        <f t="shared" si="21"/>
        <v>-1.3702735285028382</v>
      </c>
      <c r="BC87" s="22">
        <f t="shared" si="20"/>
        <v>46934</v>
      </c>
      <c r="BD87" s="20">
        <f t="shared" si="22"/>
        <v>-2.5018475732243743</v>
      </c>
      <c r="BE87" s="20">
        <f t="shared" si="23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6"/>
        <v>1.9338199080309745E-2</v>
      </c>
      <c r="AI88" s="20">
        <f t="shared" si="24"/>
        <v>1.1134783367395049E-2</v>
      </c>
      <c r="AJ88" s="20">
        <f t="shared" si="26"/>
        <v>-0.61467678104103296</v>
      </c>
      <c r="AK88" s="20">
        <f t="shared" si="26"/>
        <v>0.35104028812115801</v>
      </c>
      <c r="AL88" s="20">
        <f t="shared" si="26"/>
        <v>0.41678339052697799</v>
      </c>
      <c r="AM88" s="20">
        <f t="shared" si="26"/>
        <v>0.38434209836173999</v>
      </c>
      <c r="AN88" s="20">
        <f t="shared" si="26"/>
        <v>5.9411581926098998E-4</v>
      </c>
      <c r="AR88" s="22">
        <f t="shared" si="15"/>
        <v>47026</v>
      </c>
      <c r="AS88" s="20">
        <f t="shared" si="17"/>
        <v>100.1078145697212</v>
      </c>
      <c r="AT88" s="20">
        <f t="shared" si="25"/>
        <v>-2.5017366881290002</v>
      </c>
      <c r="AU88" s="20">
        <f t="shared" si="18"/>
        <v>0.54921789515549901</v>
      </c>
      <c r="AV88" s="20">
        <f t="shared" si="19"/>
        <v>1.1134783367395049E-2</v>
      </c>
      <c r="AW88" s="20">
        <f t="shared" si="19"/>
        <v>-0.61467678104103296</v>
      </c>
      <c r="AX88" s="20">
        <f t="shared" si="19"/>
        <v>0.35104028812115801</v>
      </c>
      <c r="AY88" s="20">
        <f t="shared" si="19"/>
        <v>0.41678339052697799</v>
      </c>
      <c r="AZ88" s="20">
        <f t="shared" si="19"/>
        <v>0.38434209836173999</v>
      </c>
      <c r="BA88" s="20">
        <f t="shared" si="19"/>
        <v>5.9411581926098998E-4</v>
      </c>
      <c r="BB88" s="20">
        <f t="shared" si="21"/>
        <v>-1.4033008978180019</v>
      </c>
      <c r="BC88" s="22">
        <f t="shared" si="20"/>
        <v>47026</v>
      </c>
      <c r="BD88" s="20">
        <f t="shared" si="22"/>
        <v>-2.5017366881290002</v>
      </c>
      <c r="BE88" s="20">
        <f t="shared" si="23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6"/>
        <v>1.9736602160391581E-2</v>
      </c>
      <c r="AI89" s="20">
        <f t="shared" si="24"/>
        <v>1.078651113727792E-2</v>
      </c>
      <c r="AJ89" s="20">
        <f t="shared" si="26"/>
        <v>-0.595171740231351</v>
      </c>
      <c r="AK89" s="20">
        <f t="shared" si="26"/>
        <v>0.34031889502347101</v>
      </c>
      <c r="AL89" s="20">
        <f t="shared" si="26"/>
        <v>0.4040068399317</v>
      </c>
      <c r="AM89" s="20">
        <f t="shared" si="26"/>
        <v>0.372599183266557</v>
      </c>
      <c r="AN89" s="20">
        <f t="shared" si="26"/>
        <v>3.3444451316029999E-4</v>
      </c>
      <c r="AR89" s="22">
        <f t="shared" si="15"/>
        <v>47118</v>
      </c>
      <c r="AS89" s="20">
        <f t="shared" si="17"/>
        <v>99.547494128657604</v>
      </c>
      <c r="AT89" s="20">
        <f t="shared" si="25"/>
        <v>-2.5013382850489183</v>
      </c>
      <c r="AU89" s="20">
        <f t="shared" si="18"/>
        <v>0.53287413364081526</v>
      </c>
      <c r="AV89" s="20">
        <f t="shared" si="19"/>
        <v>1.078651113727792E-2</v>
      </c>
      <c r="AW89" s="20">
        <f t="shared" si="19"/>
        <v>-0.595171740231351</v>
      </c>
      <c r="AX89" s="20">
        <f t="shared" si="19"/>
        <v>0.34031889502347101</v>
      </c>
      <c r="AY89" s="20">
        <f t="shared" si="19"/>
        <v>0.4040068399317</v>
      </c>
      <c r="AZ89" s="20">
        <f t="shared" si="19"/>
        <v>0.372599183266557</v>
      </c>
      <c r="BA89" s="20">
        <f t="shared" si="19"/>
        <v>3.3444451316029999E-4</v>
      </c>
      <c r="BB89" s="20">
        <f t="shared" si="21"/>
        <v>-1.4355900177672871</v>
      </c>
      <c r="BC89" s="22">
        <f t="shared" si="20"/>
        <v>47118</v>
      </c>
      <c r="BD89" s="20">
        <f t="shared" si="22"/>
        <v>-2.5013382850489183</v>
      </c>
      <c r="BE89" s="20">
        <f t="shared" si="23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6"/>
        <v>2.034523829248322E-2</v>
      </c>
      <c r="AI90" s="20">
        <f t="shared" si="24"/>
        <v>1.0449593501793763E-2</v>
      </c>
      <c r="AJ90" s="20">
        <f t="shared" si="26"/>
        <v>-0.57638138419215901</v>
      </c>
      <c r="AK90" s="20">
        <f t="shared" si="26"/>
        <v>0.32989978971073303</v>
      </c>
      <c r="AL90" s="20">
        <f t="shared" si="26"/>
        <v>0.391595914535943</v>
      </c>
      <c r="AM90" s="20">
        <f t="shared" si="26"/>
        <v>0.361184860461225</v>
      </c>
      <c r="AN90" s="20">
        <f t="shared" si="26"/>
        <v>4.6185753108186699E-5</v>
      </c>
      <c r="AR90" s="22">
        <f t="shared" si="15"/>
        <v>47208</v>
      </c>
      <c r="AS90" s="20">
        <f t="shared" si="17"/>
        <v>99.011381348064802</v>
      </c>
      <c r="AT90" s="20">
        <f t="shared" si="25"/>
        <v>-2.5007296489168267</v>
      </c>
      <c r="AU90" s="20">
        <f t="shared" si="18"/>
        <v>0.51679495977064405</v>
      </c>
      <c r="AV90" s="20">
        <f t="shared" si="19"/>
        <v>1.0449593501793763E-2</v>
      </c>
      <c r="AW90" s="20">
        <f t="shared" si="19"/>
        <v>-0.57638138419215901</v>
      </c>
      <c r="AX90" s="20">
        <f t="shared" si="19"/>
        <v>0.32989978971073303</v>
      </c>
      <c r="AY90" s="20">
        <f t="shared" si="19"/>
        <v>0.391595914535943</v>
      </c>
      <c r="AZ90" s="20">
        <f t="shared" si="19"/>
        <v>0.361184860461225</v>
      </c>
      <c r="BA90" s="20">
        <f t="shared" si="19"/>
        <v>4.6185753108186699E-5</v>
      </c>
      <c r="BB90" s="20">
        <f t="shared" si="21"/>
        <v>-1.4671397293755386</v>
      </c>
      <c r="BC90" s="22">
        <f t="shared" si="20"/>
        <v>47208</v>
      </c>
      <c r="BD90" s="20">
        <f t="shared" si="22"/>
        <v>-2.5007296489168267</v>
      </c>
      <c r="BE90" s="20">
        <f t="shared" si="23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6"/>
        <v>2.1098114737473403E-2</v>
      </c>
      <c r="AI91" s="20">
        <f t="shared" si="24"/>
        <v>1.0123710474428515E-2</v>
      </c>
      <c r="AJ91" s="20">
        <f t="shared" si="26"/>
        <v>-0.55827412075961003</v>
      </c>
      <c r="AK91" s="20">
        <f t="shared" si="26"/>
        <v>0.31977992297573599</v>
      </c>
      <c r="AL91" s="20">
        <f t="shared" si="26"/>
        <v>0.37954649150429298</v>
      </c>
      <c r="AM91" s="20">
        <f t="shared" si="26"/>
        <v>0.35009642662546397</v>
      </c>
      <c r="AN91" s="20">
        <f t="shared" si="26"/>
        <v>-2.58763635303721E-4</v>
      </c>
      <c r="AR91" s="22">
        <f t="shared" si="15"/>
        <v>47299</v>
      </c>
      <c r="AS91" s="20">
        <f t="shared" si="17"/>
        <v>98.497319671619607</v>
      </c>
      <c r="AT91" s="20">
        <f t="shared" si="25"/>
        <v>-2.4999767724718365</v>
      </c>
      <c r="AU91" s="20">
        <f t="shared" si="18"/>
        <v>0.50101366718500762</v>
      </c>
      <c r="AV91" s="20">
        <f t="shared" si="19"/>
        <v>1.0123710474428515E-2</v>
      </c>
      <c r="AW91" s="20">
        <f t="shared" si="19"/>
        <v>-0.55827412075961003</v>
      </c>
      <c r="AX91" s="20">
        <f t="shared" si="19"/>
        <v>0.31977992297573599</v>
      </c>
      <c r="AY91" s="20">
        <f t="shared" si="19"/>
        <v>0.37954649150429298</v>
      </c>
      <c r="AZ91" s="20">
        <f t="shared" si="19"/>
        <v>0.35009642662546397</v>
      </c>
      <c r="BA91" s="20">
        <f t="shared" si="19"/>
        <v>-2.58763635303721E-4</v>
      </c>
      <c r="BB91" s="20">
        <f t="shared" si="21"/>
        <v>-1.4979494381018212</v>
      </c>
      <c r="BC91" s="22">
        <f t="shared" si="20"/>
        <v>47299</v>
      </c>
      <c r="BD91" s="20">
        <f t="shared" si="22"/>
        <v>-2.4999767724718365</v>
      </c>
      <c r="BE91" s="20">
        <f t="shared" si="23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6"/>
        <v>2.1939501591753924E-2</v>
      </c>
      <c r="AI92" s="20">
        <f t="shared" si="24"/>
        <v>9.808533973126296E-3</v>
      </c>
      <c r="AJ92" s="20">
        <f t="shared" si="26"/>
        <v>-0.54081929969133002</v>
      </c>
      <c r="AK92" s="20">
        <f t="shared" si="26"/>
        <v>0.30995547882170199</v>
      </c>
      <c r="AL92" s="20">
        <f t="shared" si="26"/>
        <v>0.36785352783357</v>
      </c>
      <c r="AM92" s="20">
        <f t="shared" si="26"/>
        <v>0.33933024742633699</v>
      </c>
      <c r="AN92" s="20">
        <f t="shared" si="26"/>
        <v>-5.7047220926488204E-4</v>
      </c>
      <c r="AR92" s="22">
        <f t="shared" si="15"/>
        <v>47391</v>
      </c>
      <c r="AS92" s="20">
        <f t="shared" si="17"/>
        <v>98.003265136964401</v>
      </c>
      <c r="AT92" s="20">
        <f t="shared" si="25"/>
        <v>-2.499135385617556</v>
      </c>
      <c r="AU92" s="20">
        <f t="shared" si="18"/>
        <v>0.4855580161541404</v>
      </c>
      <c r="AV92" s="20">
        <f t="shared" si="19"/>
        <v>9.808533973126296E-3</v>
      </c>
      <c r="AW92" s="20">
        <f t="shared" si="19"/>
        <v>-0.54081929969133002</v>
      </c>
      <c r="AX92" s="20">
        <f t="shared" si="19"/>
        <v>0.30995547882170199</v>
      </c>
      <c r="AY92" s="20">
        <f t="shared" si="19"/>
        <v>0.36785352783357</v>
      </c>
      <c r="AZ92" s="20">
        <f t="shared" si="19"/>
        <v>0.33933024742633699</v>
      </c>
      <c r="BA92" s="20">
        <f t="shared" si="19"/>
        <v>-5.7047220926488204E-4</v>
      </c>
      <c r="BB92" s="20">
        <f t="shared" si="21"/>
        <v>-1.5280193533092754</v>
      </c>
      <c r="BC92" s="22">
        <f t="shared" si="20"/>
        <v>47391</v>
      </c>
      <c r="BD92" s="20">
        <f t="shared" si="22"/>
        <v>-2.499135385617556</v>
      </c>
      <c r="BE92" s="20">
        <f t="shared" si="23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6"/>
        <v>2.2822930017944817E-2</v>
      </c>
      <c r="AI93" s="20">
        <f t="shared" si="24"/>
        <v>9.5037312108976046E-3</v>
      </c>
      <c r="AJ93" s="20">
        <f t="shared" si="26"/>
        <v>-0.52398734458287799</v>
      </c>
      <c r="AK93" s="20">
        <f t="shared" si="26"/>
        <v>0.300421971356027</v>
      </c>
      <c r="AL93" s="20">
        <f t="shared" si="26"/>
        <v>0.35651118538902399</v>
      </c>
      <c r="AM93" s="20">
        <f t="shared" si="26"/>
        <v>0.32888187205319203</v>
      </c>
      <c r="AN93" s="20">
        <f t="shared" si="26"/>
        <v>-8.8077035403720202E-4</v>
      </c>
      <c r="AR93" s="22">
        <f t="shared" si="15"/>
        <v>47483</v>
      </c>
      <c r="AS93" s="20">
        <f t="shared" si="17"/>
        <v>97.527292901273199</v>
      </c>
      <c r="AT93" s="20">
        <f t="shared" si="25"/>
        <v>-2.4982519571913651</v>
      </c>
      <c r="AU93" s="20">
        <f t="shared" si="18"/>
        <v>0.47045064507222545</v>
      </c>
      <c r="AV93" s="20">
        <f t="shared" si="19"/>
        <v>9.5037312108976046E-3</v>
      </c>
      <c r="AW93" s="20">
        <f t="shared" si="19"/>
        <v>-0.52398734458287799</v>
      </c>
      <c r="AX93" s="20">
        <f t="shared" si="19"/>
        <v>0.300421971356027</v>
      </c>
      <c r="AY93" s="20">
        <f t="shared" si="19"/>
        <v>0.35651118538902399</v>
      </c>
      <c r="AZ93" s="20">
        <f t="shared" si="19"/>
        <v>0.32888187205319203</v>
      </c>
      <c r="BA93" s="20">
        <f t="shared" si="19"/>
        <v>-8.8077035403720202E-4</v>
      </c>
      <c r="BB93" s="20">
        <f t="shared" si="21"/>
        <v>-1.5573506670469142</v>
      </c>
      <c r="BC93" s="22">
        <f t="shared" si="20"/>
        <v>47483</v>
      </c>
      <c r="BD93" s="20">
        <f t="shared" si="22"/>
        <v>-2.4982519571913651</v>
      </c>
      <c r="BE93" s="20">
        <f t="shared" si="23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6"/>
        <v>2.3710227954002627E-2</v>
      </c>
      <c r="AI94" s="20">
        <f t="shared" si="24"/>
        <v>9.2089676431976533E-3</v>
      </c>
      <c r="AJ94" s="20">
        <f t="shared" si="26"/>
        <v>-0.50774984963371195</v>
      </c>
      <c r="AK94" s="20">
        <f t="shared" si="26"/>
        <v>0.29117433758005201</v>
      </c>
      <c r="AL94" s="20">
        <f t="shared" si="26"/>
        <v>0.34551294923208697</v>
      </c>
      <c r="AM94" s="20">
        <f t="shared" si="26"/>
        <v>0.318746142873292</v>
      </c>
      <c r="AN94" s="20">
        <f t="shared" si="26"/>
        <v>-1.1830567650229101E-3</v>
      </c>
      <c r="AR94" s="22">
        <f t="shared" si="15"/>
        <v>47573</v>
      </c>
      <c r="AS94" s="20">
        <f t="shared" si="17"/>
        <v>97.067601569039596</v>
      </c>
      <c r="AT94" s="20">
        <f t="shared" si="25"/>
        <v>-2.4973646592553074</v>
      </c>
      <c r="AU94" s="20">
        <f t="shared" si="18"/>
        <v>0.45570949092989382</v>
      </c>
      <c r="AV94" s="20">
        <f t="shared" si="19"/>
        <v>9.2089676431976533E-3</v>
      </c>
      <c r="AW94" s="20">
        <f t="shared" si="19"/>
        <v>-0.50774984963371195</v>
      </c>
      <c r="AX94" s="20">
        <f t="shared" si="19"/>
        <v>0.29117433758005201</v>
      </c>
      <c r="AY94" s="20">
        <f t="shared" si="19"/>
        <v>0.34551294923208697</v>
      </c>
      <c r="AZ94" s="20">
        <f t="shared" si="19"/>
        <v>0.318746142873292</v>
      </c>
      <c r="BA94" s="20">
        <f t="shared" si="19"/>
        <v>-1.1830567650229101E-3</v>
      </c>
      <c r="BB94" s="20">
        <f t="shared" si="21"/>
        <v>-1.5859456773955194</v>
      </c>
      <c r="BC94" s="22">
        <f t="shared" si="20"/>
        <v>47573</v>
      </c>
      <c r="BD94" s="20">
        <f t="shared" si="22"/>
        <v>-2.4973646592553074</v>
      </c>
      <c r="BE94" s="20">
        <f t="shared" si="23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6"/>
        <v>2.4570601113255444E-2</v>
      </c>
      <c r="AI95" s="20">
        <f t="shared" si="24"/>
        <v>8.9239095033529295E-3</v>
      </c>
      <c r="AJ95" s="20">
        <f t="shared" si="26"/>
        <v>-0.49207964583610397</v>
      </c>
      <c r="AK95" s="20">
        <f t="shared" si="26"/>
        <v>0.28220702534591202</v>
      </c>
      <c r="AL95" s="20">
        <f t="shared" si="26"/>
        <v>0.33485173859009998</v>
      </c>
      <c r="AM95" s="20">
        <f t="shared" si="26"/>
        <v>0.30891729943655899</v>
      </c>
      <c r="AN95" s="20">
        <f t="shared" si="26"/>
        <v>-1.4721157585058601E-3</v>
      </c>
      <c r="AR95" s="22">
        <f t="shared" si="15"/>
        <v>47664</v>
      </c>
      <c r="AS95" s="20">
        <f t="shared" si="17"/>
        <v>96.622515546551597</v>
      </c>
      <c r="AT95" s="20">
        <f t="shared" si="25"/>
        <v>-2.4965042860960547</v>
      </c>
      <c r="AU95" s="20">
        <f t="shared" si="18"/>
        <v>0.44134821128131407</v>
      </c>
      <c r="AV95" s="20">
        <f t="shared" si="19"/>
        <v>8.9239095033529295E-3</v>
      </c>
      <c r="AW95" s="20">
        <f t="shared" si="19"/>
        <v>-0.49207964583610397</v>
      </c>
      <c r="AX95" s="20">
        <f t="shared" si="19"/>
        <v>0.28220702534591202</v>
      </c>
      <c r="AY95" s="20">
        <f t="shared" si="19"/>
        <v>0.33485173859009998</v>
      </c>
      <c r="AZ95" s="20">
        <f t="shared" si="19"/>
        <v>0.30891729943655899</v>
      </c>
      <c r="BA95" s="20">
        <f t="shared" si="19"/>
        <v>-1.4721157585058601E-3</v>
      </c>
      <c r="BB95" s="20">
        <f t="shared" si="21"/>
        <v>-1.6138078635334263</v>
      </c>
      <c r="BC95" s="22">
        <f t="shared" si="20"/>
        <v>47664</v>
      </c>
      <c r="BD95" s="20">
        <f t="shared" si="22"/>
        <v>-2.4965042860960547</v>
      </c>
      <c r="BE95" s="20">
        <f t="shared" si="23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6"/>
        <v>2.5379765160622569E-2</v>
      </c>
      <c r="AI96" s="20">
        <f t="shared" si="24"/>
        <v>8.648225958067109E-3</v>
      </c>
      <c r="AJ96" s="20">
        <f t="shared" si="26"/>
        <v>-0.47695084085381001</v>
      </c>
      <c r="AK96" s="20">
        <f t="shared" si="26"/>
        <v>0.27351407593150501</v>
      </c>
      <c r="AL96" s="20">
        <f t="shared" si="26"/>
        <v>0.32452001000967701</v>
      </c>
      <c r="AM96" s="20">
        <f t="shared" si="26"/>
        <v>0.29938907620657901</v>
      </c>
      <c r="AN96" s="20">
        <f t="shared" si="26"/>
        <v>-1.74394613244901E-3</v>
      </c>
      <c r="AR96" s="22">
        <f t="shared" si="15"/>
        <v>47756</v>
      </c>
      <c r="AS96" s="20">
        <f t="shared" si="17"/>
        <v>96.1904856405</v>
      </c>
      <c r="AT96" s="20">
        <f t="shared" si="25"/>
        <v>-2.4956951220486876</v>
      </c>
      <c r="AU96" s="20">
        <f t="shared" si="18"/>
        <v>0.42737660111956915</v>
      </c>
      <c r="AV96" s="20">
        <f t="shared" si="19"/>
        <v>8.648225958067109E-3</v>
      </c>
      <c r="AW96" s="20">
        <f t="shared" si="19"/>
        <v>-0.47695084085381001</v>
      </c>
      <c r="AX96" s="20">
        <f t="shared" si="19"/>
        <v>0.27351407593150501</v>
      </c>
      <c r="AY96" s="20">
        <f t="shared" si="19"/>
        <v>0.32452001000967701</v>
      </c>
      <c r="AZ96" s="20">
        <f t="shared" si="19"/>
        <v>0.29938907620657901</v>
      </c>
      <c r="BA96" s="20">
        <f t="shared" si="19"/>
        <v>-1.74394613244901E-3</v>
      </c>
      <c r="BB96" s="20">
        <f t="shared" si="21"/>
        <v>-1.6409419198095498</v>
      </c>
      <c r="BC96" s="22">
        <f t="shared" si="20"/>
        <v>47756</v>
      </c>
      <c r="BD96" s="20">
        <f t="shared" si="22"/>
        <v>-2.4956951220486876</v>
      </c>
      <c r="BE96" s="20">
        <f t="shared" si="23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6"/>
        <v>2.611913321514768E-2</v>
      </c>
      <c r="AI97" s="20">
        <f t="shared" si="24"/>
        <v>8.3815909152071093E-3</v>
      </c>
      <c r="AJ97" s="20">
        <f t="shared" si="26"/>
        <v>-0.46233883652733399</v>
      </c>
      <c r="AK97" s="20">
        <f t="shared" si="26"/>
        <v>0.26508920085251397</v>
      </c>
      <c r="AL97" s="20">
        <f t="shared" si="26"/>
        <v>0.31450985241972701</v>
      </c>
      <c r="AM97" s="20">
        <f t="shared" si="26"/>
        <v>0.29015479357132601</v>
      </c>
      <c r="AN97" s="20">
        <f t="shared" si="26"/>
        <v>-1.99560207991736E-3</v>
      </c>
      <c r="AR97" s="22">
        <f t="shared" si="15"/>
        <v>47848</v>
      </c>
      <c r="AS97" s="20">
        <f t="shared" si="17"/>
        <v>95.770088112850004</v>
      </c>
      <c r="AT97" s="20">
        <f t="shared" si="25"/>
        <v>-2.4949557539941623</v>
      </c>
      <c r="AU97" s="20">
        <f t="shared" si="18"/>
        <v>0.4138009991515228</v>
      </c>
      <c r="AV97" s="20">
        <f t="shared" si="19"/>
        <v>8.3815909152071093E-3</v>
      </c>
      <c r="AW97" s="20">
        <f t="shared" si="19"/>
        <v>-0.46233883652733399</v>
      </c>
      <c r="AX97" s="20">
        <f t="shared" si="19"/>
        <v>0.26508920085251397</v>
      </c>
      <c r="AY97" s="20">
        <f t="shared" si="19"/>
        <v>0.31450985241972701</v>
      </c>
      <c r="AZ97" s="20">
        <f t="shared" si="19"/>
        <v>0.29015479357132601</v>
      </c>
      <c r="BA97" s="20">
        <f t="shared" si="19"/>
        <v>-1.99560207991736E-3</v>
      </c>
      <c r="BB97" s="20">
        <f t="shared" si="21"/>
        <v>-1.6673537556911173</v>
      </c>
      <c r="BC97" s="22">
        <f t="shared" si="20"/>
        <v>47848</v>
      </c>
      <c r="BD97" s="20">
        <f t="shared" si="22"/>
        <v>-2.4949557539941623</v>
      </c>
      <c r="BE97" s="20">
        <f t="shared" si="23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6"/>
        <v>2.6775061297928685E-2</v>
      </c>
      <c r="AI98" s="20">
        <f t="shared" si="24"/>
        <v>8.1236845157387823E-3</v>
      </c>
      <c r="AJ98" s="20">
        <f t="shared" si="26"/>
        <v>-0.44822032760298602</v>
      </c>
      <c r="AK98" s="20">
        <f t="shared" si="26"/>
        <v>0.25692585268052898</v>
      </c>
      <c r="AL98" s="20">
        <f t="shared" si="26"/>
        <v>0.30481307399514102</v>
      </c>
      <c r="AM98" s="20">
        <f t="shared" si="26"/>
        <v>0.28120744185588797</v>
      </c>
      <c r="AN98" s="20">
        <f t="shared" si="26"/>
        <v>-2.2250464197598398E-3</v>
      </c>
      <c r="AR98" s="22">
        <f t="shared" si="15"/>
        <v>47938</v>
      </c>
      <c r="AS98" s="20">
        <f t="shared" si="17"/>
        <v>95.360022398187198</v>
      </c>
      <c r="AT98" s="20">
        <f t="shared" si="25"/>
        <v>-2.4942998259113813</v>
      </c>
      <c r="AU98" s="20">
        <f t="shared" si="18"/>
        <v>0.4006246790245509</v>
      </c>
      <c r="AV98" s="20">
        <f t="shared" ref="AV98:BA132" si="27">AI98</f>
        <v>8.1236845157387823E-3</v>
      </c>
      <c r="AW98" s="20">
        <f t="shared" si="27"/>
        <v>-0.44822032760298602</v>
      </c>
      <c r="AX98" s="20">
        <f t="shared" si="27"/>
        <v>0.25692585268052898</v>
      </c>
      <c r="AY98" s="20">
        <f t="shared" si="27"/>
        <v>0.30481307399514102</v>
      </c>
      <c r="AZ98" s="20">
        <f t="shared" si="27"/>
        <v>0.28120744185588797</v>
      </c>
      <c r="BA98" s="20">
        <f t="shared" si="27"/>
        <v>-2.2250464197598398E-3</v>
      </c>
      <c r="BB98" s="20">
        <f t="shared" si="21"/>
        <v>-1.6930504678622795</v>
      </c>
      <c r="BC98" s="22">
        <f t="shared" si="20"/>
        <v>47938</v>
      </c>
      <c r="BD98" s="20">
        <f t="shared" si="22"/>
        <v>-2.4942998259113813</v>
      </c>
      <c r="BE98" s="20">
        <f t="shared" si="23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6"/>
        <v>2.7338153020290384E-2</v>
      </c>
      <c r="AI99" s="20">
        <f t="shared" si="24"/>
        <v>7.8741943409316034E-3</v>
      </c>
      <c r="AJ99" s="20">
        <f t="shared" si="26"/>
        <v>-0.43457328494317898</v>
      </c>
      <c r="AK99" s="20">
        <f t="shared" si="26"/>
        <v>0.249017289766894</v>
      </c>
      <c r="AL99" s="20">
        <f t="shared" si="26"/>
        <v>0.29542128085430602</v>
      </c>
      <c r="AM99" s="20">
        <f t="shared" si="26"/>
        <v>0.27253975821023302</v>
      </c>
      <c r="AN99" s="20">
        <f t="shared" si="26"/>
        <v>-2.4310161903534399E-3</v>
      </c>
      <c r="AR99" s="22">
        <f t="shared" si="15"/>
        <v>48029</v>
      </c>
      <c r="AS99" s="20">
        <f t="shared" si="17"/>
        <v>94.959107682425596</v>
      </c>
      <c r="AT99" s="20">
        <f t="shared" si="25"/>
        <v>-2.4937367341890195</v>
      </c>
      <c r="AU99" s="20">
        <f t="shared" si="18"/>
        <v>0.38784822203883218</v>
      </c>
      <c r="AV99" s="20">
        <f t="shared" si="27"/>
        <v>7.8741943409316034E-3</v>
      </c>
      <c r="AW99" s="20">
        <f t="shared" si="27"/>
        <v>-0.43457328494317898</v>
      </c>
      <c r="AX99" s="20">
        <f t="shared" si="27"/>
        <v>0.249017289766894</v>
      </c>
      <c r="AY99" s="20">
        <f t="shared" si="27"/>
        <v>0.29542128085430602</v>
      </c>
      <c r="AZ99" s="20">
        <f t="shared" si="27"/>
        <v>0.27253975821023302</v>
      </c>
      <c r="BA99" s="20">
        <f t="shared" si="27"/>
        <v>-2.4310161903534399E-3</v>
      </c>
      <c r="BB99" s="20">
        <f t="shared" si="21"/>
        <v>-1.7180402901113554</v>
      </c>
      <c r="BC99" s="22">
        <f t="shared" si="20"/>
        <v>48029</v>
      </c>
      <c r="BD99" s="20">
        <f t="shared" si="22"/>
        <v>-2.4937367341890195</v>
      </c>
      <c r="BE99" s="20">
        <f t="shared" si="23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6"/>
        <v>2.7802623680266453E-2</v>
      </c>
      <c r="AI100" s="20">
        <f t="shared" si="24"/>
        <v>7.6328163648607828E-3</v>
      </c>
      <c r="AJ100" s="20">
        <f t="shared" si="26"/>
        <v>-0.42137692614230199</v>
      </c>
      <c r="AK100" s="20">
        <f t="shared" si="26"/>
        <v>0.241356634883203</v>
      </c>
      <c r="AL100" s="20">
        <f t="shared" si="26"/>
        <v>0.286325947742814</v>
      </c>
      <c r="AM100" s="20">
        <f t="shared" si="26"/>
        <v>0.26414429637493902</v>
      </c>
      <c r="AN100" s="20">
        <f t="shared" si="26"/>
        <v>-2.6129004630379002E-3</v>
      </c>
      <c r="AR100" s="22">
        <f t="shared" si="15"/>
        <v>48121</v>
      </c>
      <c r="AS100" s="20">
        <f t="shared" si="17"/>
        <v>94.566278532723601</v>
      </c>
      <c r="AT100" s="20">
        <f t="shared" si="25"/>
        <v>-2.4932722635290436</v>
      </c>
      <c r="AU100" s="20">
        <f t="shared" si="18"/>
        <v>0.37546986876047689</v>
      </c>
      <c r="AV100" s="20">
        <f t="shared" si="27"/>
        <v>7.6328163648607828E-3</v>
      </c>
      <c r="AW100" s="20">
        <f t="shared" si="27"/>
        <v>-0.42137692614230199</v>
      </c>
      <c r="AX100" s="20">
        <f t="shared" si="27"/>
        <v>0.241356634883203</v>
      </c>
      <c r="AY100" s="20">
        <f t="shared" si="27"/>
        <v>0.286325947742814</v>
      </c>
      <c r="AZ100" s="20">
        <f t="shared" si="27"/>
        <v>0.26414429637493902</v>
      </c>
      <c r="BA100" s="20">
        <f t="shared" si="27"/>
        <v>-2.6129004630379002E-3</v>
      </c>
      <c r="BB100" s="20">
        <f t="shared" si="21"/>
        <v>-1.74233252600809</v>
      </c>
      <c r="BC100" s="22">
        <f t="shared" si="20"/>
        <v>48121</v>
      </c>
      <c r="BD100" s="20">
        <f t="shared" si="22"/>
        <v>-2.4932722635290436</v>
      </c>
      <c r="BE100" s="20">
        <f t="shared" si="23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6"/>
        <v>2.8165722996091352E-2</v>
      </c>
      <c r="AI101" s="20">
        <f t="shared" si="24"/>
        <v>7.3992556808771285E-3</v>
      </c>
      <c r="AJ101" s="20">
        <f t="shared" si="26"/>
        <v>-0.408611676151166</v>
      </c>
      <c r="AK101" s="20">
        <f t="shared" si="26"/>
        <v>0.23393692788201101</v>
      </c>
      <c r="AL101" s="20">
        <f t="shared" si="26"/>
        <v>0.277518480953104</v>
      </c>
      <c r="AM101" s="20">
        <f t="shared" si="26"/>
        <v>0.256013489436896</v>
      </c>
      <c r="AN101" s="20">
        <f t="shared" si="26"/>
        <v>-2.7706300741021802E-3</v>
      </c>
      <c r="AR101" s="22">
        <f t="shared" si="15"/>
        <v>48213</v>
      </c>
      <c r="AS101" s="20">
        <f t="shared" si="17"/>
        <v>94.180579757811998</v>
      </c>
      <c r="AT101" s="20">
        <f t="shared" si="25"/>
        <v>-2.4929091642132186</v>
      </c>
      <c r="AU101" s="20">
        <f t="shared" si="18"/>
        <v>0.36348584772761994</v>
      </c>
      <c r="AV101" s="20">
        <f t="shared" si="27"/>
        <v>7.3992556808771285E-3</v>
      </c>
      <c r="AW101" s="20">
        <f t="shared" si="27"/>
        <v>-0.408611676151166</v>
      </c>
      <c r="AX101" s="20">
        <f t="shared" si="27"/>
        <v>0.23393692788201101</v>
      </c>
      <c r="AY101" s="20">
        <f t="shared" si="27"/>
        <v>0.277518480953104</v>
      </c>
      <c r="AZ101" s="20">
        <f t="shared" si="27"/>
        <v>0.256013489436896</v>
      </c>
      <c r="BA101" s="20">
        <f t="shared" si="27"/>
        <v>-2.7706300741021802E-3</v>
      </c>
      <c r="BB101" s="20">
        <f t="shared" si="21"/>
        <v>-1.7659374687579785</v>
      </c>
      <c r="BC101" s="22">
        <f t="shared" si="20"/>
        <v>48213</v>
      </c>
      <c r="BD101" s="20">
        <f t="shared" si="22"/>
        <v>-2.4929091642132186</v>
      </c>
      <c r="BE101" s="20">
        <f t="shared" si="23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6"/>
        <v>2.8427214938527623E-2</v>
      </c>
      <c r="AI102" s="20">
        <f t="shared" si="24"/>
        <v>7.173227029155683E-3</v>
      </c>
      <c r="AJ102" s="20">
        <f t="shared" si="26"/>
        <v>-0.39625912020696602</v>
      </c>
      <c r="AK102" s="20">
        <f t="shared" si="26"/>
        <v>0.2267511725569</v>
      </c>
      <c r="AL102" s="20">
        <f t="shared" si="26"/>
        <v>0.26899027380699198</v>
      </c>
      <c r="AM102" s="20">
        <f t="shared" si="26"/>
        <v>0.248139705776319</v>
      </c>
      <c r="AN102" s="20">
        <f t="shared" si="26"/>
        <v>-2.9045788465748702E-3</v>
      </c>
      <c r="AR102" s="22">
        <f t="shared" si="15"/>
        <v>48304</v>
      </c>
      <c r="AS102" s="20">
        <f t="shared" si="17"/>
        <v>93.801160665902799</v>
      </c>
      <c r="AT102" s="20">
        <f t="shared" si="25"/>
        <v>-2.4926476722707824</v>
      </c>
      <c r="AU102" s="20">
        <f t="shared" si="18"/>
        <v>0.35189068011582575</v>
      </c>
      <c r="AV102" s="20">
        <f t="shared" si="27"/>
        <v>7.173227029155683E-3</v>
      </c>
      <c r="AW102" s="20">
        <f t="shared" si="27"/>
        <v>-0.39625912020696602</v>
      </c>
      <c r="AX102" s="20">
        <f t="shared" si="27"/>
        <v>0.2267511725569</v>
      </c>
      <c r="AY102" s="20">
        <f t="shared" si="27"/>
        <v>0.26899027380699198</v>
      </c>
      <c r="AZ102" s="20">
        <f t="shared" si="27"/>
        <v>0.248139705776319</v>
      </c>
      <c r="BA102" s="20">
        <f t="shared" si="27"/>
        <v>-2.9045788465748702E-3</v>
      </c>
      <c r="BB102" s="20">
        <f t="shared" si="21"/>
        <v>-1.7888663120391306</v>
      </c>
      <c r="BC102" s="22">
        <f t="shared" si="20"/>
        <v>48304</v>
      </c>
      <c r="BD102" s="20">
        <f t="shared" si="22"/>
        <v>-2.4926476722707824</v>
      </c>
      <c r="BE102" s="20">
        <f t="shared" si="23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6"/>
        <v>2.8588912512427567E-2</v>
      </c>
      <c r="AI103" s="20">
        <f t="shared" si="24"/>
        <v>6.9544551507309607E-3</v>
      </c>
      <c r="AJ103" s="20">
        <f t="shared" si="26"/>
        <v>-0.38430195107755699</v>
      </c>
      <c r="AK103" s="20">
        <f t="shared" si="26"/>
        <v>0.21979237794082301</v>
      </c>
      <c r="AL103" s="20">
        <f t="shared" si="26"/>
        <v>0.26073275508708699</v>
      </c>
      <c r="AM103" s="20">
        <f t="shared" si="26"/>
        <v>0.240515298477567</v>
      </c>
      <c r="AN103" s="20">
        <f t="shared" si="26"/>
        <v>-3.0154757732617902E-3</v>
      </c>
      <c r="AR103" s="22">
        <f t="shared" si="15"/>
        <v>48395</v>
      </c>
      <c r="AS103" s="20">
        <f t="shared" si="17"/>
        <v>93.427268874237598</v>
      </c>
      <c r="AT103" s="20">
        <f t="shared" si="25"/>
        <v>-2.4924859746968826</v>
      </c>
      <c r="AU103" s="20">
        <f t="shared" si="18"/>
        <v>0.34067745980538922</v>
      </c>
      <c r="AV103" s="20">
        <f t="shared" si="27"/>
        <v>6.9544551507309607E-3</v>
      </c>
      <c r="AW103" s="20">
        <f t="shared" si="27"/>
        <v>-0.38430195107755699</v>
      </c>
      <c r="AX103" s="20">
        <f t="shared" si="27"/>
        <v>0.21979237794082301</v>
      </c>
      <c r="AY103" s="20">
        <f t="shared" si="27"/>
        <v>0.26073275508708699</v>
      </c>
      <c r="AZ103" s="20">
        <f t="shared" si="27"/>
        <v>0.240515298477567</v>
      </c>
      <c r="BA103" s="20">
        <f t="shared" si="27"/>
        <v>-3.0154757732617902E-3</v>
      </c>
      <c r="BB103" s="20">
        <f t="shared" si="21"/>
        <v>-1.8111310550861044</v>
      </c>
      <c r="BC103" s="22">
        <f t="shared" si="20"/>
        <v>48395</v>
      </c>
      <c r="BD103" s="20">
        <f t="shared" si="22"/>
        <v>-2.4924859746968826</v>
      </c>
      <c r="BE103" s="20">
        <f t="shared" si="23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6"/>
        <v>2.8654264867791934E-2</v>
      </c>
      <c r="AI104" s="20">
        <f t="shared" si="24"/>
        <v>6.742674991632505E-3</v>
      </c>
      <c r="AJ104" s="20">
        <f t="shared" si="26"/>
        <v>-0.37272391236019298</v>
      </c>
      <c r="AK104" s="20">
        <f t="shared" si="26"/>
        <v>0.21305359432739401</v>
      </c>
      <c r="AL104" s="20">
        <f t="shared" si="26"/>
        <v>0.25273743084595302</v>
      </c>
      <c r="AM104" s="20">
        <f t="shared" si="26"/>
        <v>0.233132648531021</v>
      </c>
      <c r="AN104" s="20">
        <f t="shared" si="26"/>
        <v>-3.1043275576875399E-3</v>
      </c>
      <c r="AR104" s="22">
        <f t="shared" si="15"/>
        <v>48487</v>
      </c>
      <c r="AS104" s="20">
        <f t="shared" si="17"/>
        <v>93.058243810510405</v>
      </c>
      <c r="AT104" s="20">
        <f t="shared" si="25"/>
        <v>-2.492420622341518</v>
      </c>
      <c r="AU104" s="20">
        <f t="shared" si="18"/>
        <v>0.32983810877812003</v>
      </c>
      <c r="AV104" s="20">
        <f t="shared" si="27"/>
        <v>6.742674991632505E-3</v>
      </c>
      <c r="AW104" s="20">
        <f t="shared" si="27"/>
        <v>-0.37272391236019298</v>
      </c>
      <c r="AX104" s="20">
        <f t="shared" si="27"/>
        <v>0.21305359432739401</v>
      </c>
      <c r="AY104" s="20">
        <f t="shared" si="27"/>
        <v>0.25273743084595302</v>
      </c>
      <c r="AZ104" s="20">
        <f t="shared" si="27"/>
        <v>0.233132648531021</v>
      </c>
      <c r="BA104" s="20">
        <f t="shared" si="27"/>
        <v>-3.1043275576875399E-3</v>
      </c>
      <c r="BB104" s="20">
        <f t="shared" si="21"/>
        <v>-1.8327444047852783</v>
      </c>
      <c r="BC104" s="22">
        <f t="shared" si="20"/>
        <v>48487</v>
      </c>
      <c r="BD104" s="20">
        <f t="shared" si="22"/>
        <v>-2.492420622341518</v>
      </c>
      <c r="BE104" s="20">
        <f t="shared" si="23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6"/>
        <v>2.8627993772301755E-2</v>
      </c>
      <c r="AI105" s="20">
        <f t="shared" si="24"/>
        <v>6.5376317788909304E-3</v>
      </c>
      <c r="AJ105" s="20">
        <f t="shared" si="26"/>
        <v>-0.36150973932671199</v>
      </c>
      <c r="AK105" s="20">
        <f t="shared" si="26"/>
        <v>0.20652794433313101</v>
      </c>
      <c r="AL105" s="20">
        <f t="shared" si="26"/>
        <v>0.24499592005062301</v>
      </c>
      <c r="AM105" s="20">
        <f t="shared" si="26"/>
        <v>0.22598420219344201</v>
      </c>
      <c r="AN105" s="20">
        <f t="shared" si="26"/>
        <v>-3.1723508569355798E-3</v>
      </c>
      <c r="AR105" s="22">
        <f t="shared" si="15"/>
        <v>48579</v>
      </c>
      <c r="AS105" s="20">
        <f t="shared" si="17"/>
        <v>92.693510032143195</v>
      </c>
      <c r="AT105" s="20">
        <f t="shared" si="25"/>
        <v>-2.4924468934370081</v>
      </c>
      <c r="AU105" s="20">
        <f t="shared" si="18"/>
        <v>0.31936360817243942</v>
      </c>
      <c r="AV105" s="20">
        <f t="shared" si="27"/>
        <v>6.5376317788909304E-3</v>
      </c>
      <c r="AW105" s="20">
        <f t="shared" si="27"/>
        <v>-0.36150973932671199</v>
      </c>
      <c r="AX105" s="20">
        <f t="shared" si="27"/>
        <v>0.20652794433313101</v>
      </c>
      <c r="AY105" s="20">
        <f t="shared" si="27"/>
        <v>0.24499592005062301</v>
      </c>
      <c r="AZ105" s="20">
        <f t="shared" si="27"/>
        <v>0.22598420219344201</v>
      </c>
      <c r="BA105" s="20">
        <f t="shared" si="27"/>
        <v>-3.1723508569355798E-3</v>
      </c>
      <c r="BB105" s="20">
        <f t="shared" si="21"/>
        <v>-1.8537196770921294</v>
      </c>
      <c r="BC105" s="22">
        <f t="shared" si="20"/>
        <v>48579</v>
      </c>
      <c r="BD105" s="20">
        <f t="shared" si="22"/>
        <v>-2.4924468934370081</v>
      </c>
      <c r="BE105" s="20">
        <f t="shared" si="23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6"/>
        <v>2.8515776238497728E-2</v>
      </c>
      <c r="AI106" s="20">
        <f t="shared" si="24"/>
        <v>6.339080988330921E-3</v>
      </c>
      <c r="AJ106" s="20">
        <f t="shared" si="26"/>
        <v>-0.350645098579833</v>
      </c>
      <c r="AK106" s="20">
        <f t="shared" si="26"/>
        <v>0.200208649341095</v>
      </c>
      <c r="AL106" s="20">
        <f t="shared" si="26"/>
        <v>0.23749998453660701</v>
      </c>
      <c r="AM106" s="20">
        <f t="shared" si="26"/>
        <v>0.21906250290167201</v>
      </c>
      <c r="AN106" s="20">
        <f t="shared" si="26"/>
        <v>-3.2209135369791701E-3</v>
      </c>
      <c r="AR106" s="22">
        <f t="shared" si="15"/>
        <v>48669</v>
      </c>
      <c r="AS106" s="20">
        <f t="shared" si="17"/>
        <v>92.332570475067598</v>
      </c>
      <c r="AT106" s="20">
        <f t="shared" si="25"/>
        <v>-2.4925591109708125</v>
      </c>
      <c r="AU106" s="20">
        <f t="shared" si="18"/>
        <v>0.30924420565089272</v>
      </c>
      <c r="AV106" s="20">
        <f t="shared" si="27"/>
        <v>6.339080988330921E-3</v>
      </c>
      <c r="AW106" s="20">
        <f t="shared" si="27"/>
        <v>-0.350645098579833</v>
      </c>
      <c r="AX106" s="20">
        <f t="shared" si="27"/>
        <v>0.200208649341095</v>
      </c>
      <c r="AY106" s="20">
        <f t="shared" si="27"/>
        <v>0.23749998453660701</v>
      </c>
      <c r="AZ106" s="20">
        <f t="shared" si="27"/>
        <v>0.21906250290167201</v>
      </c>
      <c r="BA106" s="20">
        <f t="shared" si="27"/>
        <v>-3.2209135369791701E-3</v>
      </c>
      <c r="BB106" s="20">
        <f t="shared" si="21"/>
        <v>-1.8740706996690268</v>
      </c>
      <c r="BC106" s="22">
        <f t="shared" si="20"/>
        <v>48669</v>
      </c>
      <c r="BD106" s="20">
        <f t="shared" si="22"/>
        <v>-2.4925591109708125</v>
      </c>
      <c r="BE106" s="20">
        <f t="shared" si="23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6"/>
        <v>2.8323969950769079E-2</v>
      </c>
      <c r="AI107" s="20">
        <f t="shared" si="24"/>
        <v>6.1467882222327125E-3</v>
      </c>
      <c r="AJ107" s="20">
        <f t="shared" si="26"/>
        <v>-0.34011652757871103</v>
      </c>
      <c r="AK107" s="20">
        <f t="shared" si="26"/>
        <v>0.194089051679532</v>
      </c>
      <c r="AL107" s="20">
        <f t="shared" si="26"/>
        <v>0.23024155375174099</v>
      </c>
      <c r="AM107" s="20">
        <f t="shared" si="26"/>
        <v>0.21236021815092301</v>
      </c>
      <c r="AN107" s="20">
        <f t="shared" si="26"/>
        <v>-3.2514842342053398E-3</v>
      </c>
      <c r="AR107" s="22">
        <f t="shared" si="15"/>
        <v>48760</v>
      </c>
      <c r="AS107" s="20">
        <f t="shared" si="17"/>
        <v>91.974999729490804</v>
      </c>
      <c r="AT107" s="20">
        <f t="shared" si="25"/>
        <v>-2.4927509172585411</v>
      </c>
      <c r="AU107" s="20">
        <f t="shared" si="18"/>
        <v>0.29946959999151229</v>
      </c>
      <c r="AV107" s="20">
        <f t="shared" si="27"/>
        <v>6.1467882222327125E-3</v>
      </c>
      <c r="AW107" s="20">
        <f t="shared" si="27"/>
        <v>-0.34011652757871103</v>
      </c>
      <c r="AX107" s="20">
        <f t="shared" si="27"/>
        <v>0.194089051679532</v>
      </c>
      <c r="AY107" s="20">
        <f t="shared" si="27"/>
        <v>0.23024155375174099</v>
      </c>
      <c r="AZ107" s="20">
        <f t="shared" si="27"/>
        <v>0.21236021815092301</v>
      </c>
      <c r="BA107" s="20">
        <f t="shared" si="27"/>
        <v>-3.2514842342053398E-3</v>
      </c>
      <c r="BB107" s="20">
        <f t="shared" si="21"/>
        <v>-1.8938117172755167</v>
      </c>
      <c r="BC107" s="22">
        <f t="shared" si="20"/>
        <v>48760</v>
      </c>
      <c r="BD107" s="20">
        <f t="shared" si="22"/>
        <v>-2.4927509172585411</v>
      </c>
      <c r="BE107" s="20">
        <f t="shared" si="23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6"/>
        <v>2.8059378070021034E-2</v>
      </c>
      <c r="AI108" s="20">
        <f t="shared" si="24"/>
        <v>5.960529013154317E-3</v>
      </c>
      <c r="AJ108" s="20">
        <f t="shared" si="26"/>
        <v>-0.32991137490577899</v>
      </c>
      <c r="AK108" s="20">
        <f t="shared" si="26"/>
        <v>0.18816263289433</v>
      </c>
      <c r="AL108" s="20">
        <f t="shared" si="26"/>
        <v>0.22321274476776901</v>
      </c>
      <c r="AM108" s="20">
        <f t="shared" si="26"/>
        <v>0.205870161755982</v>
      </c>
      <c r="AN108" s="20">
        <f t="shared" si="26"/>
        <v>-3.2655895138795602E-3</v>
      </c>
      <c r="AR108" s="22">
        <f t="shared" si="15"/>
        <v>48852</v>
      </c>
      <c r="AS108" s="20">
        <f t="shared" si="17"/>
        <v>91.620437426379198</v>
      </c>
      <c r="AT108" s="20">
        <f t="shared" si="25"/>
        <v>-2.4930155091392892</v>
      </c>
      <c r="AU108" s="20">
        <f t="shared" si="18"/>
        <v>0.29002910401157678</v>
      </c>
      <c r="AV108" s="20">
        <f t="shared" si="27"/>
        <v>5.960529013154317E-3</v>
      </c>
      <c r="AW108" s="20">
        <f t="shared" si="27"/>
        <v>-0.32991137490577899</v>
      </c>
      <c r="AX108" s="20">
        <f t="shared" si="27"/>
        <v>0.18816263289433</v>
      </c>
      <c r="AY108" s="20">
        <f t="shared" si="27"/>
        <v>0.22321274476776901</v>
      </c>
      <c r="AZ108" s="20">
        <f t="shared" si="27"/>
        <v>0.205870161755982</v>
      </c>
      <c r="BA108" s="20">
        <f t="shared" si="27"/>
        <v>-3.2655895138795602E-3</v>
      </c>
      <c r="BB108" s="20">
        <f t="shared" si="21"/>
        <v>-1.9129573011161358</v>
      </c>
      <c r="BC108" s="22">
        <f t="shared" si="20"/>
        <v>48852</v>
      </c>
      <c r="BD108" s="20">
        <f t="shared" si="22"/>
        <v>-2.4930155091392892</v>
      </c>
      <c r="BE108" s="20">
        <f t="shared" si="23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6"/>
        <v>2.7729049990895177E-2</v>
      </c>
      <c r="AI109" s="20">
        <f t="shared" si="24"/>
        <v>5.7800885684816542E-3</v>
      </c>
      <c r="AJ109" s="20">
        <f t="shared" si="26"/>
        <v>-0.32001774198044097</v>
      </c>
      <c r="AK109" s="20">
        <f t="shared" si="26"/>
        <v>0.18242302847276101</v>
      </c>
      <c r="AL109" s="20">
        <f t="shared" si="26"/>
        <v>0.21640587802800501</v>
      </c>
      <c r="AM109" s="20">
        <f t="shared" si="26"/>
        <v>0.19958531191283799</v>
      </c>
      <c r="AN109" s="20">
        <f t="shared" si="26"/>
        <v>-3.26477792490524E-3</v>
      </c>
      <c r="AR109" s="22">
        <f t="shared" si="15"/>
        <v>48944</v>
      </c>
      <c r="AS109" s="20">
        <f t="shared" si="17"/>
        <v>91.268581805199602</v>
      </c>
      <c r="AT109" s="20">
        <f t="shared" si="25"/>
        <v>-2.4933458372184147</v>
      </c>
      <c r="AU109" s="20">
        <f t="shared" si="18"/>
        <v>0.28091178707673942</v>
      </c>
      <c r="AV109" s="20">
        <f t="shared" si="27"/>
        <v>5.7800885684816542E-3</v>
      </c>
      <c r="AW109" s="20">
        <f t="shared" si="27"/>
        <v>-0.32001774198044097</v>
      </c>
      <c r="AX109" s="20">
        <f t="shared" si="27"/>
        <v>0.18242302847276101</v>
      </c>
      <c r="AY109" s="20">
        <f t="shared" si="27"/>
        <v>0.21640587802800501</v>
      </c>
      <c r="AZ109" s="20">
        <f t="shared" si="27"/>
        <v>0.19958531191283799</v>
      </c>
      <c r="BA109" s="20">
        <f t="shared" si="27"/>
        <v>-3.26477792490524E-3</v>
      </c>
      <c r="BB109" s="20">
        <f t="shared" si="21"/>
        <v>-1.9315222630649362</v>
      </c>
      <c r="BC109" s="22">
        <f t="shared" si="20"/>
        <v>48944</v>
      </c>
      <c r="BD109" s="20">
        <f t="shared" si="22"/>
        <v>-2.4933458372184147</v>
      </c>
      <c r="BE109" s="20">
        <f t="shared" si="23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6"/>
        <v>2.7340114678604956E-2</v>
      </c>
      <c r="AI110" s="20">
        <f t="shared" si="24"/>
        <v>5.6052614686292477E-3</v>
      </c>
      <c r="AJ110" s="20">
        <f t="shared" si="26"/>
        <v>-0.31042442677758503</v>
      </c>
      <c r="AK110" s="20">
        <f t="shared" si="26"/>
        <v>0.17686403936914799</v>
      </c>
      <c r="AL110" s="20">
        <f t="shared" si="26"/>
        <v>0.20981348928419699</v>
      </c>
      <c r="AM110" s="20">
        <f t="shared" si="26"/>
        <v>0.19349882547102901</v>
      </c>
      <c r="AN110" s="20">
        <f t="shared" si="26"/>
        <v>-3.2505902682378402E-3</v>
      </c>
      <c r="AR110" s="22">
        <f t="shared" si="15"/>
        <v>49034</v>
      </c>
      <c r="AS110" s="20">
        <f t="shared" si="17"/>
        <v>90.919183521059594</v>
      </c>
      <c r="AT110" s="20">
        <f t="shared" si="25"/>
        <v>-2.4937347725307051</v>
      </c>
      <c r="AU110" s="20">
        <f t="shared" si="18"/>
        <v>0.27210659854718044</v>
      </c>
      <c r="AV110" s="20">
        <f t="shared" si="27"/>
        <v>5.6052614686292477E-3</v>
      </c>
      <c r="AW110" s="20">
        <f t="shared" si="27"/>
        <v>-0.31042442677758503</v>
      </c>
      <c r="AX110" s="20">
        <f t="shared" si="27"/>
        <v>0.17686403936914799</v>
      </c>
      <c r="AY110" s="20">
        <f t="shared" si="27"/>
        <v>0.20981348928419699</v>
      </c>
      <c r="AZ110" s="20">
        <f t="shared" si="27"/>
        <v>0.19349882547102901</v>
      </c>
      <c r="BA110" s="20">
        <f t="shared" si="27"/>
        <v>-3.2505902682378402E-3</v>
      </c>
      <c r="BB110" s="20">
        <f t="shared" si="21"/>
        <v>-1.949521575436344</v>
      </c>
      <c r="BC110" s="22">
        <f t="shared" si="20"/>
        <v>49034</v>
      </c>
      <c r="BD110" s="20">
        <f t="shared" si="22"/>
        <v>-2.4937347725307051</v>
      </c>
      <c r="BE110" s="20">
        <f t="shared" si="23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6"/>
        <v>2.6899643308150895E-2</v>
      </c>
      <c r="AI111" s="20">
        <f t="shared" si="24"/>
        <v>5.4358513302613367E-3</v>
      </c>
      <c r="AJ111" s="20">
        <f t="shared" si="26"/>
        <v>-0.30112086997899801</v>
      </c>
      <c r="AK111" s="20">
        <f t="shared" si="26"/>
        <v>0.17147964067201199</v>
      </c>
      <c r="AL111" s="20">
        <f t="shared" si="26"/>
        <v>0.20342833815601899</v>
      </c>
      <c r="AM111" s="20">
        <f t="shared" si="26"/>
        <v>0.187604048814523</v>
      </c>
      <c r="AN111" s="20">
        <f t="shared" si="26"/>
        <v>-3.22453542177963E-3</v>
      </c>
      <c r="AR111" s="22">
        <f t="shared" si="15"/>
        <v>49125</v>
      </c>
      <c r="AS111" s="20">
        <f t="shared" si="17"/>
        <v>90.572039737785204</v>
      </c>
      <c r="AT111" s="20">
        <f t="shared" si="25"/>
        <v>-2.4941752439011591</v>
      </c>
      <c r="AU111" s="20">
        <f t="shared" si="18"/>
        <v>0.26360247357203764</v>
      </c>
      <c r="AV111" s="20">
        <f t="shared" si="27"/>
        <v>5.4358513302613367E-3</v>
      </c>
      <c r="AW111" s="20">
        <f t="shared" si="27"/>
        <v>-0.30112086997899801</v>
      </c>
      <c r="AX111" s="20">
        <f t="shared" si="27"/>
        <v>0.17147964067201199</v>
      </c>
      <c r="AY111" s="20">
        <f t="shared" si="27"/>
        <v>0.20342833815601899</v>
      </c>
      <c r="AZ111" s="20">
        <f t="shared" si="27"/>
        <v>0.187604048814523</v>
      </c>
      <c r="BA111" s="20">
        <f t="shared" si="27"/>
        <v>-3.22453542177963E-3</v>
      </c>
      <c r="BB111" s="20">
        <f t="shared" si="21"/>
        <v>-1.9669702967570841</v>
      </c>
      <c r="BC111" s="22">
        <f t="shared" si="20"/>
        <v>49125</v>
      </c>
      <c r="BD111" s="20">
        <f t="shared" si="22"/>
        <v>-2.4941752439011591</v>
      </c>
      <c r="BE111" s="20">
        <f t="shared" si="23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6"/>
        <v>2.6414538058663374E-2</v>
      </c>
      <c r="AI112" s="20">
        <f t="shared" si="24"/>
        <v>5.2716704444501885E-3</v>
      </c>
      <c r="AJ112" s="20">
        <f t="shared" si="26"/>
        <v>-0.29209710387258397</v>
      </c>
      <c r="AK112" s="20">
        <f t="shared" si="26"/>
        <v>0.16626398773769599</v>
      </c>
      <c r="AL112" s="20">
        <f t="shared" si="26"/>
        <v>0.19724341372363099</v>
      </c>
      <c r="AM112" s="20">
        <f t="shared" si="26"/>
        <v>0.18189452573250001</v>
      </c>
      <c r="AN112" s="20">
        <f t="shared" si="26"/>
        <v>-3.18807109578462E-3</v>
      </c>
      <c r="AR112" s="22">
        <f t="shared" si="15"/>
        <v>49217</v>
      </c>
      <c r="AS112" s="20">
        <f t="shared" si="17"/>
        <v>90.226988542848801</v>
      </c>
      <c r="AT112" s="20">
        <f t="shared" si="25"/>
        <v>-2.4946603491506467</v>
      </c>
      <c r="AU112" s="20">
        <f t="shared" si="18"/>
        <v>0.25538842266990863</v>
      </c>
      <c r="AV112" s="20">
        <f t="shared" si="27"/>
        <v>5.2716704444501885E-3</v>
      </c>
      <c r="AW112" s="20">
        <f t="shared" si="27"/>
        <v>-0.29209710387258397</v>
      </c>
      <c r="AX112" s="20">
        <f t="shared" si="27"/>
        <v>0.16626398773769599</v>
      </c>
      <c r="AY112" s="20">
        <f t="shared" si="27"/>
        <v>0.19724341372363099</v>
      </c>
      <c r="AZ112" s="20">
        <f t="shared" si="27"/>
        <v>0.18189452573250001</v>
      </c>
      <c r="BA112" s="20">
        <f t="shared" si="27"/>
        <v>-3.18807109578462E-3</v>
      </c>
      <c r="BB112" s="20">
        <f t="shared" si="21"/>
        <v>-1.9838835038108291</v>
      </c>
      <c r="BC112" s="22">
        <f t="shared" si="20"/>
        <v>49217</v>
      </c>
      <c r="BD112" s="20">
        <f t="shared" si="22"/>
        <v>-2.4946603491506467</v>
      </c>
      <c r="BE112" s="20">
        <f t="shared" si="23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6"/>
        <v>2.5891444072077378E-2</v>
      </c>
      <c r="AI113" s="20">
        <f t="shared" si="24"/>
        <v>5.1125393983398708E-3</v>
      </c>
      <c r="AJ113" s="20">
        <f t="shared" ref="AJ113:AN132" si="28">Z113</f>
        <v>-0.28334370421643701</v>
      </c>
      <c r="AK113" s="20">
        <f t="shared" si="28"/>
        <v>0.16121142009837799</v>
      </c>
      <c r="AL113" s="20">
        <f t="shared" si="28"/>
        <v>0.19125193753833</v>
      </c>
      <c r="AM113" s="20">
        <f t="shared" si="28"/>
        <v>0.17636400264175101</v>
      </c>
      <c r="AN113" s="20">
        <f t="shared" si="28"/>
        <v>-3.14258892823332E-3</v>
      </c>
      <c r="AR113" s="22">
        <f t="shared" si="15"/>
        <v>49309</v>
      </c>
      <c r="AS113" s="20">
        <f t="shared" si="17"/>
        <v>89.883903710374</v>
      </c>
      <c r="AT113" s="20">
        <f t="shared" si="25"/>
        <v>-2.4951834431372326</v>
      </c>
      <c r="AU113" s="20">
        <f t="shared" si="18"/>
        <v>0.24745360653212856</v>
      </c>
      <c r="AV113" s="20">
        <f t="shared" si="27"/>
        <v>5.1125393983398708E-3</v>
      </c>
      <c r="AW113" s="20">
        <f t="shared" si="27"/>
        <v>-0.28334370421643701</v>
      </c>
      <c r="AX113" s="20">
        <f t="shared" si="27"/>
        <v>0.16121142009837799</v>
      </c>
      <c r="AY113" s="20">
        <f t="shared" si="27"/>
        <v>0.19125193753833</v>
      </c>
      <c r="AZ113" s="20">
        <f t="shared" si="27"/>
        <v>0.17636400264175101</v>
      </c>
      <c r="BA113" s="20">
        <f t="shared" si="27"/>
        <v>-3.14258892823332E-3</v>
      </c>
      <c r="BB113" s="20">
        <f t="shared" si="21"/>
        <v>-2.0002762300729757</v>
      </c>
      <c r="BC113" s="22">
        <f t="shared" si="20"/>
        <v>49309</v>
      </c>
      <c r="BD113" s="20">
        <f t="shared" si="22"/>
        <v>-2.4951834431372326</v>
      </c>
      <c r="BE113" s="20">
        <f t="shared" si="23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6"/>
        <v>2.5336681760591256E-2</v>
      </c>
      <c r="AI114" s="20">
        <f t="shared" si="24"/>
        <v>4.9582866876424457E-3</v>
      </c>
      <c r="AJ114" s="20">
        <f t="shared" si="28"/>
        <v>-0.27485174520126099</v>
      </c>
      <c r="AK114" s="20">
        <f t="shared" si="28"/>
        <v>0.156316463433509</v>
      </c>
      <c r="AL114" s="20">
        <f t="shared" si="28"/>
        <v>0.18544736440937701</v>
      </c>
      <c r="AM114" s="20">
        <f t="shared" si="28"/>
        <v>0.171006431500621</v>
      </c>
      <c r="AN114" s="20">
        <f t="shared" si="28"/>
        <v>-3.08940336797995E-3</v>
      </c>
      <c r="AR114" s="22">
        <f t="shared" si="15"/>
        <v>49399</v>
      </c>
      <c r="AS114" s="20">
        <f t="shared" si="17"/>
        <v>89.542689829775199</v>
      </c>
      <c r="AT114" s="20">
        <f t="shared" si="25"/>
        <v>-2.4957382054487187</v>
      </c>
      <c r="AU114" s="20">
        <f t="shared" si="18"/>
        <v>0.2397873974619085</v>
      </c>
      <c r="AV114" s="20">
        <f t="shared" si="27"/>
        <v>4.9582866876424457E-3</v>
      </c>
      <c r="AW114" s="20">
        <f t="shared" si="27"/>
        <v>-0.27485174520126099</v>
      </c>
      <c r="AX114" s="20">
        <f t="shared" si="27"/>
        <v>0.156316463433509</v>
      </c>
      <c r="AY114" s="20">
        <f t="shared" si="27"/>
        <v>0.18544736440937701</v>
      </c>
      <c r="AZ114" s="20">
        <f t="shared" si="27"/>
        <v>0.171006431500621</v>
      </c>
      <c r="BA114" s="20">
        <f t="shared" si="27"/>
        <v>-3.08940336797995E-3</v>
      </c>
      <c r="BB114" s="20">
        <f t="shared" si="21"/>
        <v>-2.0161634105249027</v>
      </c>
      <c r="BC114" s="22">
        <f t="shared" si="20"/>
        <v>49399</v>
      </c>
      <c r="BD114" s="20">
        <f t="shared" si="22"/>
        <v>-2.4957382054487187</v>
      </c>
      <c r="BE114" s="20">
        <f t="shared" si="23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6"/>
        <v>2.4756196835487812E-2</v>
      </c>
      <c r="AI115" s="20">
        <f t="shared" si="24"/>
        <v>4.8087483261596139E-3</v>
      </c>
      <c r="AJ115" s="20">
        <f t="shared" si="28"/>
        <v>-0.26661275757396102</v>
      </c>
      <c r="AK115" s="20">
        <f t="shared" si="28"/>
        <v>0.15157382987356499</v>
      </c>
      <c r="AL115" s="20">
        <f t="shared" si="28"/>
        <v>0.17982338129731301</v>
      </c>
      <c r="AM115" s="20">
        <f t="shared" si="28"/>
        <v>0.16581597073111601</v>
      </c>
      <c r="AN115" s="20">
        <f t="shared" si="28"/>
        <v>-3.0297438336064201E-3</v>
      </c>
      <c r="AR115" s="22">
        <f t="shared" si="15"/>
        <v>49490</v>
      </c>
      <c r="AS115" s="20">
        <f t="shared" si="17"/>
        <v>89.203277809907206</v>
      </c>
      <c r="AT115" s="20">
        <f t="shared" si="25"/>
        <v>-2.4963186903738221</v>
      </c>
      <c r="AU115" s="20">
        <f t="shared" si="18"/>
        <v>0.23237942882058621</v>
      </c>
      <c r="AV115" s="20">
        <f t="shared" si="27"/>
        <v>4.8087483261596139E-3</v>
      </c>
      <c r="AW115" s="20">
        <f t="shared" si="27"/>
        <v>-0.26661275757396102</v>
      </c>
      <c r="AX115" s="20">
        <f t="shared" si="27"/>
        <v>0.15157382987356499</v>
      </c>
      <c r="AY115" s="20">
        <f t="shared" si="27"/>
        <v>0.17982338129731301</v>
      </c>
      <c r="AZ115" s="20">
        <f t="shared" si="27"/>
        <v>0.16581597073111601</v>
      </c>
      <c r="BA115" s="20">
        <f t="shared" si="27"/>
        <v>-3.0297438336064201E-3</v>
      </c>
      <c r="BB115" s="20">
        <f t="shared" si="21"/>
        <v>-2.0315598327326501</v>
      </c>
      <c r="BC115" s="22">
        <f t="shared" si="20"/>
        <v>49490</v>
      </c>
      <c r="BD115" s="20">
        <f t="shared" si="22"/>
        <v>-2.4963186903738221</v>
      </c>
      <c r="BE115" s="20">
        <f t="shared" si="23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6"/>
        <v>2.4155525625642396E-2</v>
      </c>
      <c r="AI116" s="20">
        <f t="shared" si="24"/>
        <v>4.6637674574948121E-3</v>
      </c>
      <c r="AJ116" s="20">
        <f t="shared" si="28"/>
        <v>-0.25861868992632397</v>
      </c>
      <c r="AK116" s="20">
        <f t="shared" si="28"/>
        <v>0.14697841688425001</v>
      </c>
      <c r="AL116" s="20">
        <f t="shared" si="28"/>
        <v>0.17437390461600699</v>
      </c>
      <c r="AM116" s="20">
        <f t="shared" si="28"/>
        <v>0.16078698444164599</v>
      </c>
      <c r="AN116" s="20">
        <f t="shared" si="28"/>
        <v>-2.9647496768825401E-3</v>
      </c>
      <c r="AR116" s="22">
        <f t="shared" si="15"/>
        <v>49582</v>
      </c>
      <c r="AS116" s="20">
        <f t="shared" si="17"/>
        <v>88.865620761885594</v>
      </c>
      <c r="AT116" s="20">
        <f t="shared" si="25"/>
        <v>-2.4969193615836676</v>
      </c>
      <c r="AU116" s="20">
        <f t="shared" si="18"/>
        <v>0.22521963379619128</v>
      </c>
      <c r="AV116" s="20">
        <f t="shared" si="27"/>
        <v>4.6637674574948121E-3</v>
      </c>
      <c r="AW116" s="20">
        <f t="shared" si="27"/>
        <v>-0.25861868992632397</v>
      </c>
      <c r="AX116" s="20">
        <f t="shared" si="27"/>
        <v>0.14697841688425001</v>
      </c>
      <c r="AY116" s="20">
        <f t="shared" si="27"/>
        <v>0.17437390461600699</v>
      </c>
      <c r="AZ116" s="20">
        <f t="shared" si="27"/>
        <v>0.16078698444164599</v>
      </c>
      <c r="BA116" s="20">
        <f t="shared" si="27"/>
        <v>-2.9647496768825401E-3</v>
      </c>
      <c r="BB116" s="20">
        <f t="shared" si="21"/>
        <v>-2.0464800939912853</v>
      </c>
      <c r="BC116" s="22">
        <f t="shared" si="20"/>
        <v>49582</v>
      </c>
      <c r="BD116" s="20">
        <f t="shared" si="22"/>
        <v>-2.4969193615836676</v>
      </c>
      <c r="BE116" s="20">
        <f t="shared" si="23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6"/>
        <v>2.3539773452930693E-2</v>
      </c>
      <c r="AI117" s="20">
        <f t="shared" si="24"/>
        <v>4.52319397319597E-3</v>
      </c>
      <c r="AJ117" s="20">
        <f t="shared" si="28"/>
        <v>-0.25086187310432301</v>
      </c>
      <c r="AK117" s="20">
        <f t="shared" si="28"/>
        <v>0.14252530495829399</v>
      </c>
      <c r="AL117" s="20">
        <f t="shared" si="28"/>
        <v>0.169093076217881</v>
      </c>
      <c r="AM117" s="20">
        <f t="shared" si="28"/>
        <v>0.155914040218427</v>
      </c>
      <c r="AN117" s="20">
        <f t="shared" si="28"/>
        <v>-2.89546752073481E-3</v>
      </c>
      <c r="AR117" s="22">
        <f t="shared" si="15"/>
        <v>49674</v>
      </c>
      <c r="AS117" s="20">
        <f t="shared" si="17"/>
        <v>88.529690257982395</v>
      </c>
      <c r="AT117" s="20">
        <f t="shared" si="25"/>
        <v>-2.4975351137563795</v>
      </c>
      <c r="AU117" s="20">
        <f t="shared" si="18"/>
        <v>0.21829827474274016</v>
      </c>
      <c r="AV117" s="20">
        <f t="shared" si="27"/>
        <v>4.52319397319597E-3</v>
      </c>
      <c r="AW117" s="20">
        <f t="shared" si="27"/>
        <v>-0.25086187310432301</v>
      </c>
      <c r="AX117" s="20">
        <f t="shared" si="27"/>
        <v>0.14252530495829399</v>
      </c>
      <c r="AY117" s="20">
        <f t="shared" si="27"/>
        <v>0.169093076217881</v>
      </c>
      <c r="AZ117" s="20">
        <f t="shared" si="27"/>
        <v>0.155914040218427</v>
      </c>
      <c r="BA117" s="20">
        <f t="shared" si="27"/>
        <v>-2.89546752073481E-3</v>
      </c>
      <c r="BB117" s="20">
        <f t="shared" si="21"/>
        <v>-2.0609385642708991</v>
      </c>
      <c r="BC117" s="22">
        <f t="shared" si="20"/>
        <v>49674</v>
      </c>
      <c r="BD117" s="20">
        <f t="shared" si="22"/>
        <v>-2.4975351137563795</v>
      </c>
      <c r="BE117" s="20">
        <f t="shared" si="23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6"/>
        <v>2.2913604029475551E-2</v>
      </c>
      <c r="AI118" s="20">
        <f t="shared" si="24"/>
        <v>4.3868841407430194E-3</v>
      </c>
      <c r="AJ118" s="20">
        <f t="shared" si="28"/>
        <v>-0.24333498765463499</v>
      </c>
      <c r="AK118" s="20">
        <f t="shared" si="28"/>
        <v>0.13820975432116001</v>
      </c>
      <c r="AL118" s="20">
        <f t="shared" si="28"/>
        <v>0.16397525830962001</v>
      </c>
      <c r="AM118" s="20">
        <f t="shared" si="28"/>
        <v>0.15119190572924701</v>
      </c>
      <c r="AN118" s="20">
        <f t="shared" si="28"/>
        <v>-2.82285058201261E-3</v>
      </c>
      <c r="AR118" s="22">
        <f t="shared" si="15"/>
        <v>49765</v>
      </c>
      <c r="AS118" s="20">
        <f t="shared" si="17"/>
        <v>88.195472959101195</v>
      </c>
      <c r="AT118" s="20">
        <f t="shared" si="25"/>
        <v>-2.4981612831798343</v>
      </c>
      <c r="AU118" s="20">
        <f t="shared" si="18"/>
        <v>0.21160596426412243</v>
      </c>
      <c r="AV118" s="20">
        <f t="shared" si="27"/>
        <v>4.3868841407430194E-3</v>
      </c>
      <c r="AW118" s="20">
        <f t="shared" si="27"/>
        <v>-0.24333498765463499</v>
      </c>
      <c r="AX118" s="20">
        <f t="shared" si="27"/>
        <v>0.13820975432116001</v>
      </c>
      <c r="AY118" s="20">
        <f t="shared" si="27"/>
        <v>0.16397525830962001</v>
      </c>
      <c r="AZ118" s="20">
        <f t="shared" si="27"/>
        <v>0.15119190572924701</v>
      </c>
      <c r="BA118" s="20">
        <f t="shared" si="27"/>
        <v>-2.82285058201261E-3</v>
      </c>
      <c r="BB118" s="20">
        <f t="shared" si="21"/>
        <v>-2.0749493546515891</v>
      </c>
      <c r="BC118" s="22">
        <f t="shared" si="20"/>
        <v>49765</v>
      </c>
      <c r="BD118" s="20">
        <f t="shared" si="22"/>
        <v>-2.4981612831798343</v>
      </c>
      <c r="BE118" s="20">
        <f t="shared" si="23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6"/>
        <v>2.2281238036791641E-2</v>
      </c>
      <c r="AI119" s="20">
        <f t="shared" si="24"/>
        <v>4.2547002440632082E-3</v>
      </c>
      <c r="AJ119" s="20">
        <f t="shared" si="28"/>
        <v>-0.23603103419430699</v>
      </c>
      <c r="AK119" s="20">
        <f t="shared" si="28"/>
        <v>0.13402720083660699</v>
      </c>
      <c r="AL119" s="20">
        <f t="shared" si="28"/>
        <v>0.159015027519394</v>
      </c>
      <c r="AM119" s="20">
        <f t="shared" si="28"/>
        <v>0.14661554435947499</v>
      </c>
      <c r="AN119" s="20">
        <f t="shared" si="28"/>
        <v>-2.7477596285823799E-3</v>
      </c>
      <c r="AR119" s="22">
        <f t="shared" si="15"/>
        <v>49856</v>
      </c>
      <c r="AS119" s="20">
        <f t="shared" si="17"/>
        <v>87.862967599321195</v>
      </c>
      <c r="AT119" s="20">
        <f t="shared" si="25"/>
        <v>-2.4987936491725184</v>
      </c>
      <c r="AU119" s="20">
        <f t="shared" si="18"/>
        <v>0.20513367913664984</v>
      </c>
      <c r="AV119" s="20">
        <f t="shared" si="27"/>
        <v>4.2547002440632082E-3</v>
      </c>
      <c r="AW119" s="20">
        <f t="shared" si="27"/>
        <v>-0.23603103419430699</v>
      </c>
      <c r="AX119" s="20">
        <f t="shared" si="27"/>
        <v>0.13402720083660699</v>
      </c>
      <c r="AY119" s="20">
        <f t="shared" si="27"/>
        <v>0.159015027519394</v>
      </c>
      <c r="AZ119" s="20">
        <f t="shared" si="27"/>
        <v>0.14661554435947499</v>
      </c>
      <c r="BA119" s="20">
        <f t="shared" si="27"/>
        <v>-2.7477596285823799E-3</v>
      </c>
      <c r="BB119" s="20">
        <f t="shared" si="21"/>
        <v>-2.0885262908992188</v>
      </c>
      <c r="BC119" s="22">
        <f t="shared" si="20"/>
        <v>49856</v>
      </c>
      <c r="BD119" s="20">
        <f t="shared" si="22"/>
        <v>-2.4987936491725184</v>
      </c>
      <c r="BE119" s="20">
        <f t="shared" si="23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6"/>
        <v>2.164645923466877E-2</v>
      </c>
      <c r="AI120" s="20">
        <f t="shared" si="24"/>
        <v>4.1265102386140295E-3</v>
      </c>
      <c r="AJ120" s="20">
        <f t="shared" si="28"/>
        <v>-0.228943306566152</v>
      </c>
      <c r="AK120" s="20">
        <f t="shared" si="28"/>
        <v>0.129973251278382</v>
      </c>
      <c r="AL120" s="20">
        <f t="shared" si="28"/>
        <v>0.15420716831166401</v>
      </c>
      <c r="AM120" s="20">
        <f t="shared" si="28"/>
        <v>0.142180110077155</v>
      </c>
      <c r="AN120" s="20">
        <f t="shared" si="28"/>
        <v>-2.6709652579652099E-3</v>
      </c>
      <c r="AR120" s="22">
        <f t="shared" si="15"/>
        <v>49948</v>
      </c>
      <c r="AS120" s="20">
        <f t="shared" si="17"/>
        <v>87.532182312705203</v>
      </c>
      <c r="AT120" s="20">
        <f t="shared" si="25"/>
        <v>-2.4994284279746415</v>
      </c>
      <c r="AU120" s="20">
        <f t="shared" si="18"/>
        <v>0.19887276808169782</v>
      </c>
      <c r="AV120" s="20">
        <f t="shared" si="27"/>
        <v>4.1265102386140295E-3</v>
      </c>
      <c r="AW120" s="20">
        <f t="shared" si="27"/>
        <v>-0.228943306566152</v>
      </c>
      <c r="AX120" s="20">
        <f t="shared" si="27"/>
        <v>0.129973251278382</v>
      </c>
      <c r="AY120" s="20">
        <f t="shared" si="27"/>
        <v>0.15420716831166401</v>
      </c>
      <c r="AZ120" s="20">
        <f t="shared" si="27"/>
        <v>0.142180110077155</v>
      </c>
      <c r="BA120" s="20">
        <f t="shared" si="27"/>
        <v>-2.6709652579652099E-3</v>
      </c>
      <c r="BB120" s="20">
        <f t="shared" si="21"/>
        <v>-2.101682891811246</v>
      </c>
      <c r="BC120" s="22">
        <f t="shared" si="20"/>
        <v>49948</v>
      </c>
      <c r="BD120" s="20">
        <f t="shared" si="22"/>
        <v>-2.4994284279746415</v>
      </c>
      <c r="BE120" s="20">
        <f t="shared" si="23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6"/>
        <v>2.1012626628456182E-2</v>
      </c>
      <c r="AI121" s="20">
        <f t="shared" si="24"/>
        <v>4.002187422514218E-3</v>
      </c>
      <c r="AJ121" s="20">
        <f t="shared" si="28"/>
        <v>-0.222065367625494</v>
      </c>
      <c r="AK121" s="20">
        <f t="shared" si="28"/>
        <v>0.12604367811554501</v>
      </c>
      <c r="AL121" s="20">
        <f t="shared" si="28"/>
        <v>0.14954666592196</v>
      </c>
      <c r="AM121" s="20">
        <f t="shared" si="28"/>
        <v>0.13788094170200499</v>
      </c>
      <c r="AN121" s="20">
        <f t="shared" si="28"/>
        <v>-2.59315122054395E-3</v>
      </c>
      <c r="AR121" s="22">
        <f t="shared" si="15"/>
        <v>50040</v>
      </c>
      <c r="AS121" s="20">
        <f t="shared" si="17"/>
        <v>87.203132285030804</v>
      </c>
      <c r="AT121" s="20">
        <f t="shared" si="25"/>
        <v>-2.500062260580854</v>
      </c>
      <c r="AU121" s="20">
        <f t="shared" si="18"/>
        <v>0.19281495431598625</v>
      </c>
      <c r="AV121" s="20">
        <f t="shared" si="27"/>
        <v>4.002187422514218E-3</v>
      </c>
      <c r="AW121" s="20">
        <f t="shared" si="27"/>
        <v>-0.222065367625494</v>
      </c>
      <c r="AX121" s="20">
        <f t="shared" si="27"/>
        <v>0.12604367811554501</v>
      </c>
      <c r="AY121" s="20">
        <f t="shared" si="27"/>
        <v>0.14954666592196</v>
      </c>
      <c r="AZ121" s="20">
        <f t="shared" si="27"/>
        <v>0.13788094170200499</v>
      </c>
      <c r="BA121" s="20">
        <f t="shared" si="27"/>
        <v>-2.59315122054395E-3</v>
      </c>
      <c r="BB121" s="20">
        <f t="shared" si="21"/>
        <v>-2.1144323519488815</v>
      </c>
      <c r="BC121" s="22">
        <f t="shared" si="20"/>
        <v>50040</v>
      </c>
      <c r="BD121" s="20">
        <f t="shared" si="22"/>
        <v>-2.500062260580854</v>
      </c>
      <c r="BE121" s="20">
        <f t="shared" si="23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6"/>
        <v>2.0382691394595691E-2</v>
      </c>
      <c r="AI122" s="20">
        <f t="shared" si="24"/>
        <v>3.8816101247201979E-3</v>
      </c>
      <c r="AJ122" s="20">
        <f t="shared" si="28"/>
        <v>-0.21539102749230901</v>
      </c>
      <c r="AK122" s="20">
        <f t="shared" si="28"/>
        <v>0.122234413941153</v>
      </c>
      <c r="AL122" s="20">
        <f t="shared" si="28"/>
        <v>0.145028698961888</v>
      </c>
      <c r="AM122" s="20">
        <f t="shared" si="28"/>
        <v>0.133713556732278</v>
      </c>
      <c r="AN122" s="20">
        <f t="shared" si="28"/>
        <v>-2.51491854407689E-3</v>
      </c>
      <c r="AR122" s="22">
        <f t="shared" si="15"/>
        <v>50130</v>
      </c>
      <c r="AS122" s="20">
        <f t="shared" si="17"/>
        <v>86.875837711173602</v>
      </c>
      <c r="AT122" s="20">
        <f t="shared" si="25"/>
        <v>-2.5006921958147146</v>
      </c>
      <c r="AU122" s="20">
        <f t="shared" si="18"/>
        <v>0.18695233372365327</v>
      </c>
      <c r="AV122" s="20">
        <f t="shared" si="27"/>
        <v>3.8816101247201979E-3</v>
      </c>
      <c r="AW122" s="20">
        <f t="shared" si="27"/>
        <v>-0.21539102749230901</v>
      </c>
      <c r="AX122" s="20">
        <f t="shared" si="27"/>
        <v>0.122234413941153</v>
      </c>
      <c r="AY122" s="20">
        <f t="shared" si="27"/>
        <v>0.145028698961888</v>
      </c>
      <c r="AZ122" s="20">
        <f t="shared" si="27"/>
        <v>0.133713556732278</v>
      </c>
      <c r="BA122" s="20">
        <f t="shared" si="27"/>
        <v>-2.51491854407689E-3</v>
      </c>
      <c r="BB122" s="20">
        <f t="shared" si="21"/>
        <v>-2.1267875283674083</v>
      </c>
      <c r="BC122" s="22">
        <f t="shared" si="20"/>
        <v>50130</v>
      </c>
      <c r="BD122" s="20">
        <f t="shared" si="22"/>
        <v>-2.5006921958147146</v>
      </c>
      <c r="BE122" s="20">
        <f t="shared" si="23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6"/>
        <v>1.9759217424336992E-2</v>
      </c>
      <c r="AI123" s="20">
        <f t="shared" si="24"/>
        <v>3.7646614108329799E-3</v>
      </c>
      <c r="AJ123" s="20">
        <f t="shared" si="28"/>
        <v>-0.20891432409598701</v>
      </c>
      <c r="AK123" s="20">
        <f t="shared" si="28"/>
        <v>0.11854154565741799</v>
      </c>
      <c r="AL123" s="20">
        <f t="shared" si="28"/>
        <v>0.14064863182408799</v>
      </c>
      <c r="AM123" s="20">
        <f t="shared" si="28"/>
        <v>0.12967364486390101</v>
      </c>
      <c r="AN123" s="20">
        <f t="shared" si="28"/>
        <v>-2.43679024770946E-3</v>
      </c>
      <c r="AR123" s="22">
        <f t="shared" si="15"/>
        <v>50221</v>
      </c>
      <c r="AS123" s="20">
        <f t="shared" si="17"/>
        <v>86.550322037537597</v>
      </c>
      <c r="AT123" s="20">
        <f t="shared" si="25"/>
        <v>-2.5013156697849732</v>
      </c>
      <c r="AU123" s="20">
        <f t="shared" si="18"/>
        <v>0.18127736941254349</v>
      </c>
      <c r="AV123" s="20">
        <f t="shared" si="27"/>
        <v>3.7646614108329799E-3</v>
      </c>
      <c r="AW123" s="20">
        <f t="shared" si="27"/>
        <v>-0.20891432409598701</v>
      </c>
      <c r="AX123" s="20">
        <f t="shared" si="27"/>
        <v>0.11854154565741799</v>
      </c>
      <c r="AY123" s="20">
        <f t="shared" si="27"/>
        <v>0.14064863182408799</v>
      </c>
      <c r="AZ123" s="20">
        <f t="shared" si="27"/>
        <v>0.12967364486390101</v>
      </c>
      <c r="BA123" s="20">
        <f t="shared" si="27"/>
        <v>-2.43679024770946E-3</v>
      </c>
      <c r="BB123" s="20">
        <f t="shared" si="21"/>
        <v>-2.1387609309598865</v>
      </c>
      <c r="BC123" s="22">
        <f t="shared" si="20"/>
        <v>50221</v>
      </c>
      <c r="BD123" s="20">
        <f t="shared" si="22"/>
        <v>-2.5013156697849732</v>
      </c>
      <c r="BE123" s="20">
        <f t="shared" si="23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6"/>
        <v>1.9144404495957251E-2</v>
      </c>
      <c r="AI124" s="20">
        <f t="shared" si="24"/>
        <v>3.6512288067725844E-3</v>
      </c>
      <c r="AJ124" s="20">
        <f t="shared" si="28"/>
        <v>-0.202629505836985</v>
      </c>
      <c r="AK124" s="20">
        <f t="shared" si="28"/>
        <v>0.114961308514998</v>
      </c>
      <c r="AL124" s="20">
        <f t="shared" si="28"/>
        <v>0.13640200699791399</v>
      </c>
      <c r="AM124" s="20">
        <f t="shared" si="28"/>
        <v>0.12575706131812001</v>
      </c>
      <c r="AN124" s="20">
        <f t="shared" si="28"/>
        <v>-2.3592164627861201E-3</v>
      </c>
      <c r="AR124" s="22">
        <f t="shared" si="15"/>
        <v>50313</v>
      </c>
      <c r="AS124" s="20">
        <f t="shared" si="17"/>
        <v>86.226610468088793</v>
      </c>
      <c r="AT124" s="20">
        <f t="shared" si="25"/>
        <v>-2.5019304827133526</v>
      </c>
      <c r="AU124" s="20">
        <f t="shared" si="18"/>
        <v>0.17578288333803346</v>
      </c>
      <c r="AV124" s="20">
        <f t="shared" si="27"/>
        <v>3.6512288067725844E-3</v>
      </c>
      <c r="AW124" s="20">
        <f t="shared" si="27"/>
        <v>-0.202629505836985</v>
      </c>
      <c r="AX124" s="20">
        <f t="shared" si="27"/>
        <v>0.114961308514998</v>
      </c>
      <c r="AY124" s="20">
        <f t="shared" si="27"/>
        <v>0.13640200699791399</v>
      </c>
      <c r="AZ124" s="20">
        <f t="shared" si="27"/>
        <v>0.12575706131812001</v>
      </c>
      <c r="BA124" s="20">
        <f t="shared" si="27"/>
        <v>-2.3592164627861201E-3</v>
      </c>
      <c r="BB124" s="20">
        <f t="shared" si="21"/>
        <v>-2.1503647160372856</v>
      </c>
      <c r="BC124" s="22">
        <f t="shared" si="20"/>
        <v>50313</v>
      </c>
      <c r="BD124" s="20">
        <f t="shared" si="22"/>
        <v>-2.5019304827133526</v>
      </c>
      <c r="BE124" s="20">
        <f t="shared" si="23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6"/>
        <v>1.8540113223329088E-2</v>
      </c>
      <c r="AI125" s="20">
        <f t="shared" si="24"/>
        <v>3.5412040402674357E-3</v>
      </c>
      <c r="AJ125" s="20">
        <f t="shared" si="28"/>
        <v>-0.19653101618996199</v>
      </c>
      <c r="AK125" s="20">
        <f t="shared" si="28"/>
        <v>0.111490080089829</v>
      </c>
      <c r="AL125" s="20">
        <f t="shared" si="28"/>
        <v>0.132284537389323</v>
      </c>
      <c r="AM125" s="20">
        <f t="shared" si="28"/>
        <v>0.121959820077102</v>
      </c>
      <c r="AN125" s="20">
        <f t="shared" si="28"/>
        <v>-2.2825798044923298E-3</v>
      </c>
      <c r="AR125" s="22">
        <f t="shared" si="15"/>
        <v>50405</v>
      </c>
      <c r="AS125" s="20">
        <f t="shared" si="17"/>
        <v>85.904728712161997</v>
      </c>
      <c r="AT125" s="20">
        <f t="shared" si="25"/>
        <v>-2.5025347739859809</v>
      </c>
      <c r="AU125" s="20">
        <f t="shared" si="18"/>
        <v>0.1704620456020671</v>
      </c>
      <c r="AV125" s="20">
        <f t="shared" si="27"/>
        <v>3.5412040402674357E-3</v>
      </c>
      <c r="AW125" s="20">
        <f t="shared" si="27"/>
        <v>-0.19653101618996199</v>
      </c>
      <c r="AX125" s="20">
        <f t="shared" si="27"/>
        <v>0.111490080089829</v>
      </c>
      <c r="AY125" s="20">
        <f t="shared" si="27"/>
        <v>0.132284537389323</v>
      </c>
      <c r="AZ125" s="20">
        <f t="shared" si="27"/>
        <v>0.121959820077102</v>
      </c>
      <c r="BA125" s="20">
        <f t="shared" si="27"/>
        <v>-2.2825798044923298E-3</v>
      </c>
      <c r="BB125" s="20">
        <f t="shared" si="21"/>
        <v>-2.1616106827818466</v>
      </c>
      <c r="BC125" s="22">
        <f t="shared" si="20"/>
        <v>50405</v>
      </c>
      <c r="BD125" s="20">
        <f t="shared" si="22"/>
        <v>-2.5025347739859809</v>
      </c>
      <c r="BE125" s="20">
        <f t="shared" si="23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6"/>
        <v>1.794789105574688E-2</v>
      </c>
      <c r="AI126" s="20">
        <f t="shared" si="24"/>
        <v>3.4344827998686036E-3</v>
      </c>
      <c r="AJ126" s="20">
        <f t="shared" si="28"/>
        <v>-0.19061348007599499</v>
      </c>
      <c r="AK126" s="20">
        <f t="shared" si="28"/>
        <v>0.108124374267934</v>
      </c>
      <c r="AL126" s="20">
        <f t="shared" si="28"/>
        <v>0.128292098722776</v>
      </c>
      <c r="AM126" s="20">
        <f t="shared" si="28"/>
        <v>0.118278087111609</v>
      </c>
      <c r="AN126" s="20">
        <f t="shared" si="28"/>
        <v>-2.2072008627104399E-3</v>
      </c>
      <c r="AR126" s="22">
        <f t="shared" si="15"/>
        <v>50495</v>
      </c>
      <c r="AS126" s="20">
        <f t="shared" si="17"/>
        <v>85.584701952186407</v>
      </c>
      <c r="AT126" s="20">
        <f t="shared" si="25"/>
        <v>-2.5031269961535632</v>
      </c>
      <c r="AU126" s="20">
        <f t="shared" si="18"/>
        <v>0.16530836196348217</v>
      </c>
      <c r="AV126" s="20">
        <f t="shared" si="27"/>
        <v>3.4344827998686036E-3</v>
      </c>
      <c r="AW126" s="20">
        <f t="shared" si="27"/>
        <v>-0.19061348007599499</v>
      </c>
      <c r="AX126" s="20">
        <f t="shared" si="27"/>
        <v>0.108124374267934</v>
      </c>
      <c r="AY126" s="20">
        <f t="shared" si="27"/>
        <v>0.128292098722776</v>
      </c>
      <c r="AZ126" s="20">
        <f t="shared" si="27"/>
        <v>0.118278087111609</v>
      </c>
      <c r="BA126" s="20">
        <f t="shared" si="27"/>
        <v>-2.2072008627104399E-3</v>
      </c>
      <c r="BB126" s="20">
        <f t="shared" si="21"/>
        <v>-2.1725102722265985</v>
      </c>
      <c r="BC126" s="22">
        <f t="shared" si="20"/>
        <v>50495</v>
      </c>
      <c r="BD126" s="20">
        <f t="shared" si="22"/>
        <v>-2.5031269961535632</v>
      </c>
      <c r="BE126" s="20">
        <f t="shared" si="23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6"/>
        <v>1.7368998718896619E-2</v>
      </c>
      <c r="AI127" s="20">
        <f t="shared" si="24"/>
        <v>3.3309645110082375E-3</v>
      </c>
      <c r="AJ127" s="20">
        <f t="shared" si="28"/>
        <v>-0.184871691836588</v>
      </c>
      <c r="AK127" s="20">
        <f t="shared" si="28"/>
        <v>0.10486083529679301</v>
      </c>
      <c r="AL127" s="20">
        <f t="shared" si="28"/>
        <v>0.124420722088838</v>
      </c>
      <c r="AM127" s="20">
        <f t="shared" si="28"/>
        <v>0.11470817367094099</v>
      </c>
      <c r="AN127" s="20">
        <f t="shared" si="28"/>
        <v>-2.1333437024972802E-3</v>
      </c>
      <c r="AR127" s="22">
        <f t="shared" si="15"/>
        <v>50586</v>
      </c>
      <c r="AS127" s="20">
        <f t="shared" si="17"/>
        <v>85.266554009809198</v>
      </c>
      <c r="AT127" s="20">
        <f t="shared" si="25"/>
        <v>-2.5037058884904133</v>
      </c>
      <c r="AU127" s="20">
        <f t="shared" si="18"/>
        <v>0.16031566002849496</v>
      </c>
      <c r="AV127" s="20">
        <f t="shared" si="27"/>
        <v>3.3309645110082375E-3</v>
      </c>
      <c r="AW127" s="20">
        <f t="shared" si="27"/>
        <v>-0.184871691836588</v>
      </c>
      <c r="AX127" s="20">
        <f t="shared" si="27"/>
        <v>0.10486083529679301</v>
      </c>
      <c r="AY127" s="20">
        <f t="shared" si="27"/>
        <v>0.124420722088838</v>
      </c>
      <c r="AZ127" s="20">
        <f t="shared" si="27"/>
        <v>0.11470817367094099</v>
      </c>
      <c r="BA127" s="20">
        <f t="shared" si="27"/>
        <v>-2.1333437024972802E-3</v>
      </c>
      <c r="BB127" s="20">
        <f t="shared" si="21"/>
        <v>-2.183074568433423</v>
      </c>
      <c r="BC127" s="22">
        <f t="shared" si="20"/>
        <v>50586</v>
      </c>
      <c r="BD127" s="20">
        <f t="shared" si="22"/>
        <v>-2.5037058884904133</v>
      </c>
      <c r="BE127" s="20">
        <f t="shared" si="23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6"/>
        <v>1.6804436590647127E-2</v>
      </c>
      <c r="AI128" s="20">
        <f t="shared" si="24"/>
        <v>3.2305521284715843E-3</v>
      </c>
      <c r="AJ128" s="20">
        <f t="shared" si="28"/>
        <v>-0.17930060464900399</v>
      </c>
      <c r="AK128" s="20">
        <f t="shared" si="28"/>
        <v>0.101696231951281</v>
      </c>
      <c r="AL128" s="20">
        <f t="shared" si="28"/>
        <v>0.12066658668854401</v>
      </c>
      <c r="AM128" s="20">
        <f t="shared" si="28"/>
        <v>0.111246529692741</v>
      </c>
      <c r="AN128" s="20">
        <f t="shared" si="28"/>
        <v>-2.0612212843575599E-3</v>
      </c>
      <c r="AR128" s="22">
        <f t="shared" si="15"/>
        <v>50678</v>
      </c>
      <c r="AS128" s="20">
        <f t="shared" si="17"/>
        <v>84.950306689445199</v>
      </c>
      <c r="AT128" s="20">
        <f t="shared" si="25"/>
        <v>-2.5042704506186628</v>
      </c>
      <c r="AU128" s="20">
        <f t="shared" si="18"/>
        <v>0.15547807452767604</v>
      </c>
      <c r="AV128" s="20">
        <f t="shared" si="27"/>
        <v>3.2305521284715843E-3</v>
      </c>
      <c r="AW128" s="20">
        <f t="shared" si="27"/>
        <v>-0.17930060464900399</v>
      </c>
      <c r="AX128" s="20">
        <f t="shared" si="27"/>
        <v>0.101696231951281</v>
      </c>
      <c r="AY128" s="20">
        <f t="shared" si="27"/>
        <v>0.12066658668854401</v>
      </c>
      <c r="AZ128" s="20">
        <f t="shared" si="27"/>
        <v>0.111246529692741</v>
      </c>
      <c r="BA128" s="20">
        <f t="shared" si="27"/>
        <v>-2.0612212843575599E-3</v>
      </c>
      <c r="BB128" s="20">
        <f t="shared" si="21"/>
        <v>-2.1933143015633108</v>
      </c>
      <c r="BC128" s="22">
        <f t="shared" si="20"/>
        <v>50678</v>
      </c>
      <c r="BD128" s="20">
        <f t="shared" si="22"/>
        <v>-2.5042704506186628</v>
      </c>
      <c r="BE128" s="20">
        <f t="shared" si="23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6"/>
        <v>1.6254970598925722E-2</v>
      </c>
      <c r="AI129" s="20">
        <f t="shared" si="24"/>
        <v>3.1331519445390397E-3</v>
      </c>
      <c r="AJ129" s="20">
        <f t="shared" si="28"/>
        <v>-0.173895321230501</v>
      </c>
      <c r="AK129" s="20">
        <f t="shared" si="28"/>
        <v>9.8627451852648998E-2</v>
      </c>
      <c r="AL129" s="20">
        <f t="shared" si="28"/>
        <v>0.117026012814478</v>
      </c>
      <c r="AM129" s="20">
        <f t="shared" si="28"/>
        <v>0.10788973737908999</v>
      </c>
      <c r="AN129" s="20">
        <f t="shared" si="28"/>
        <v>-1.99100073209251E-3</v>
      </c>
      <c r="AR129" s="22">
        <f t="shared" ref="AR129:AR132" si="29">A129</f>
        <v>50770</v>
      </c>
      <c r="AS129" s="20">
        <f t="shared" si="17"/>
        <v>84.635979279100397</v>
      </c>
      <c r="AT129" s="20">
        <f t="shared" si="25"/>
        <v>-2.5048199166103844</v>
      </c>
      <c r="AU129" s="20">
        <f t="shared" si="18"/>
        <v>0.15079003202816249</v>
      </c>
      <c r="AV129" s="20">
        <f t="shared" si="27"/>
        <v>3.1331519445390397E-3</v>
      </c>
      <c r="AW129" s="20">
        <f t="shared" si="27"/>
        <v>-0.173895321230501</v>
      </c>
      <c r="AX129" s="20">
        <f t="shared" si="27"/>
        <v>9.8627451852648998E-2</v>
      </c>
      <c r="AY129" s="20">
        <f t="shared" si="27"/>
        <v>0.117026012814478</v>
      </c>
      <c r="AZ129" s="20">
        <f t="shared" si="27"/>
        <v>0.10788973737908999</v>
      </c>
      <c r="BA129" s="20">
        <f t="shared" si="27"/>
        <v>-1.99100073209251E-3</v>
      </c>
      <c r="BB129" s="20">
        <f t="shared" si="21"/>
        <v>-2.2032398525540589</v>
      </c>
      <c r="BC129" s="22">
        <f t="shared" si="20"/>
        <v>50770</v>
      </c>
      <c r="BD129" s="20">
        <f t="shared" si="22"/>
        <v>-2.5048199166103844</v>
      </c>
      <c r="BE129" s="20">
        <f t="shared" si="23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30">K130+Y130-Y130/100</f>
        <v>1.5721157311228282E-2</v>
      </c>
      <c r="AI130" s="20">
        <f t="shared" si="24"/>
        <v>3.0386734119724453E-3</v>
      </c>
      <c r="AJ130" s="20">
        <f t="shared" si="28"/>
        <v>-0.16865108568800599</v>
      </c>
      <c r="AK130" s="20">
        <f t="shared" si="28"/>
        <v>9.5651495970642098E-2</v>
      </c>
      <c r="AL130" s="20">
        <f t="shared" si="28"/>
        <v>0.11349545509863</v>
      </c>
      <c r="AM130" s="20">
        <f t="shared" si="28"/>
        <v>0.10463450497530701</v>
      </c>
      <c r="AN130" s="20">
        <f t="shared" si="28"/>
        <v>-1.9228083915590101E-3</v>
      </c>
      <c r="AR130" s="22">
        <f t="shared" si="29"/>
        <v>50860</v>
      </c>
      <c r="AS130" s="20">
        <f t="shared" ref="AS130:AS132" si="31">AF130*4+2</f>
        <v>84.3235881892668</v>
      </c>
      <c r="AT130" s="20">
        <f t="shared" si="25"/>
        <v>-2.5053537298980819</v>
      </c>
      <c r="AU130" s="20">
        <f t="shared" ref="AU130:AU132" si="32">SUM(AV130:BA130)</f>
        <v>0.14624623537698656</v>
      </c>
      <c r="AV130" s="20">
        <f t="shared" si="27"/>
        <v>3.0386734119724453E-3</v>
      </c>
      <c r="AW130" s="20">
        <f t="shared" si="27"/>
        <v>-0.16865108568800599</v>
      </c>
      <c r="AX130" s="20">
        <f t="shared" si="27"/>
        <v>9.5651495970642098E-2</v>
      </c>
      <c r="AY130" s="20">
        <f t="shared" si="27"/>
        <v>0.11349545509863</v>
      </c>
      <c r="AZ130" s="20">
        <f t="shared" si="27"/>
        <v>0.10463450497530701</v>
      </c>
      <c r="BA130" s="20">
        <f t="shared" si="27"/>
        <v>-1.9228083915590101E-3</v>
      </c>
      <c r="BB130" s="20">
        <f t="shared" si="21"/>
        <v>-2.2128612591441095</v>
      </c>
      <c r="BC130" s="22">
        <f t="shared" ref="BC130:BC132" si="33">AR130</f>
        <v>50860</v>
      </c>
      <c r="BD130" s="20">
        <f t="shared" si="22"/>
        <v>-2.5053537298980819</v>
      </c>
      <c r="BE130" s="20">
        <f t="shared" si="23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30"/>
        <v>1.5203367958465629E-2</v>
      </c>
      <c r="AI131" s="20">
        <f t="shared" si="24"/>
        <v>2.947028980964802E-3</v>
      </c>
      <c r="AJ131" s="20">
        <f t="shared" si="28"/>
        <v>-0.163563276379349</v>
      </c>
      <c r="AK131" s="20">
        <f t="shared" si="28"/>
        <v>9.2765473331440196E-2</v>
      </c>
      <c r="AL131" s="20">
        <f t="shared" si="28"/>
        <v>0.110071496048628</v>
      </c>
      <c r="AM131" s="20">
        <f t="shared" si="28"/>
        <v>0.101477660779128</v>
      </c>
      <c r="AN131" s="20">
        <f t="shared" si="28"/>
        <v>-1.8567346373066201E-3</v>
      </c>
      <c r="AR131" s="22">
        <f t="shared" si="29"/>
        <v>50951</v>
      </c>
      <c r="AS131" s="20">
        <f t="shared" si="31"/>
        <v>84.013146711795599</v>
      </c>
      <c r="AT131" s="20">
        <f t="shared" si="25"/>
        <v>-2.5058715192508445</v>
      </c>
      <c r="AU131" s="20">
        <f t="shared" si="32"/>
        <v>0.14184164812350536</v>
      </c>
      <c r="AV131" s="20">
        <f t="shared" si="27"/>
        <v>2.947028980964802E-3</v>
      </c>
      <c r="AW131" s="20">
        <f t="shared" si="27"/>
        <v>-0.163563276379349</v>
      </c>
      <c r="AX131" s="20">
        <f t="shared" si="27"/>
        <v>9.2765473331440196E-2</v>
      </c>
      <c r="AY131" s="20">
        <f t="shared" si="27"/>
        <v>0.110071496048628</v>
      </c>
      <c r="AZ131" s="20">
        <f t="shared" si="27"/>
        <v>0.101477660779128</v>
      </c>
      <c r="BA131" s="20">
        <f t="shared" si="27"/>
        <v>-1.8567346373066201E-3</v>
      </c>
      <c r="BB131" s="20">
        <f t="shared" ref="BB131:BB132" si="34">SUM(AT131:BA131)</f>
        <v>-2.2221882230038337</v>
      </c>
      <c r="BC131" s="22">
        <f t="shared" si="33"/>
        <v>50951</v>
      </c>
      <c r="BD131" s="20">
        <f t="shared" ref="BD131:BD132" si="35">AT131-$AT$2</f>
        <v>-2.5058715192508445</v>
      </c>
      <c r="BE131" s="20">
        <f t="shared" ref="BE131:BE132" si="36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0"/>
        <v>3.8199787393950217E-5</v>
      </c>
      <c r="AI132" s="20">
        <f t="shared" si="24"/>
        <v>1.4030894592930397E-6</v>
      </c>
      <c r="AJ132" s="20">
        <f t="shared" si="28"/>
        <v>-1.44701836759519E-3</v>
      </c>
      <c r="AK132" s="20">
        <f t="shared" si="28"/>
        <v>5.4189821816485995E-4</v>
      </c>
      <c r="AL132" s="20">
        <f t="shared" si="28"/>
        <v>-2.9329793527210697E-4</v>
      </c>
      <c r="AM132" s="20">
        <f t="shared" si="28"/>
        <v>1.37178050825248E-3</v>
      </c>
      <c r="AN132" s="20">
        <f t="shared" si="28"/>
        <v>3.7302372362546499E-3</v>
      </c>
      <c r="AR132" s="22">
        <f t="shared" si="29"/>
        <v>51043</v>
      </c>
      <c r="AS132" s="20">
        <f t="shared" si="31"/>
        <v>3.6726840082341683</v>
      </c>
      <c r="AT132" s="20">
        <f t="shared" si="25"/>
        <v>-2.5210366874219159</v>
      </c>
      <c r="AU132" s="20">
        <f t="shared" si="32"/>
        <v>3.9050027492639862E-3</v>
      </c>
      <c r="AV132" s="20">
        <f t="shared" si="27"/>
        <v>1.4030894592930397E-6</v>
      </c>
      <c r="AW132" s="20">
        <f t="shared" si="27"/>
        <v>-1.44701836759519E-3</v>
      </c>
      <c r="AX132" s="20">
        <f t="shared" si="27"/>
        <v>5.4189821816485995E-4</v>
      </c>
      <c r="AY132" s="20">
        <f t="shared" si="27"/>
        <v>-2.9329793527210697E-4</v>
      </c>
      <c r="AZ132" s="20">
        <f t="shared" si="27"/>
        <v>1.37178050825248E-3</v>
      </c>
      <c r="BA132" s="20">
        <f t="shared" si="27"/>
        <v>3.7302372362546499E-3</v>
      </c>
      <c r="BB132" s="20">
        <f t="shared" si="34"/>
        <v>-2.5132266819233879</v>
      </c>
      <c r="BC132" s="22">
        <f t="shared" si="33"/>
        <v>51043</v>
      </c>
      <c r="BD132" s="20">
        <f t="shared" si="35"/>
        <v>-2.5210366874219159</v>
      </c>
      <c r="BE132" s="20">
        <f t="shared" si="36"/>
        <v>3.9050027492639862E-3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dimension ref="A1:BS132"/>
  <sheetViews>
    <sheetView topLeftCell="BC1" zoomScale="108" zoomScaleNormal="106" workbookViewId="0">
      <selection activeCell="BP14" sqref="BP14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2.8806527554902721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10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11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5"/>
        <v>-1.5217667850508901E-3</v>
      </c>
      <c r="AX9" s="20">
        <f t="shared" si="5"/>
        <v>1.2434728799526301E-3</v>
      </c>
      <c r="AY9" s="20">
        <f t="shared" si="5"/>
        <v>-1.12811994823491E-4</v>
      </c>
      <c r="AZ9" s="20">
        <f t="shared" si="5"/>
        <v>-2.7900982646489298E-4</v>
      </c>
      <c r="BA9" s="20">
        <f t="shared" si="5"/>
        <v>-6.3304979868172796E-4</v>
      </c>
      <c r="BB9" s="20">
        <f t="shared" si="7"/>
        <v>-4.1647846281103948E-3</v>
      </c>
      <c r="BC9" s="22">
        <f t="shared" si="6"/>
        <v>39813</v>
      </c>
      <c r="BD9" s="20">
        <f t="shared" si="8"/>
        <v>-1.559856410158017E-3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0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11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5"/>
        <v>2.8225495183331601E-4</v>
      </c>
      <c r="AX10" s="20">
        <f t="shared" si="5"/>
        <v>1.58255156568198E-3</v>
      </c>
      <c r="AY10" s="20">
        <f t="shared" si="5"/>
        <v>-4.7262247443446899E-4</v>
      </c>
      <c r="AZ10" s="20">
        <f t="shared" si="5"/>
        <v>-9.2929223443061204E-4</v>
      </c>
      <c r="BA10" s="20">
        <f t="shared" si="5"/>
        <v>-2.9323274728820701E-3</v>
      </c>
      <c r="BB10" s="20">
        <f t="shared" si="7"/>
        <v>-2.0409680480412501E-2</v>
      </c>
      <c r="BC10" s="22">
        <f t="shared" si="6"/>
        <v>39903</v>
      </c>
      <c r="BD10" s="20">
        <f t="shared" si="8"/>
        <v>-1.5436482319257627E-2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11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5"/>
        <v>3.1215479758373E-3</v>
      </c>
      <c r="AX11" s="20">
        <f t="shared" si="5"/>
        <v>1.48382735019048E-3</v>
      </c>
      <c r="AY11" s="20">
        <f t="shared" si="5"/>
        <v>-1.1872850338101499E-3</v>
      </c>
      <c r="AZ11" s="20">
        <f t="shared" si="5"/>
        <v>-1.13409872652958E-3</v>
      </c>
      <c r="BA11" s="20">
        <f t="shared" si="5"/>
        <v>-6.3679069389310696E-3</v>
      </c>
      <c r="BB11" s="20">
        <f t="shared" si="7"/>
        <v>-2.6530117957818247E-2</v>
      </c>
      <c r="BC11" s="22">
        <f t="shared" si="6"/>
        <v>39994</v>
      </c>
      <c r="BD11" s="20">
        <f t="shared" si="8"/>
        <v>-1.8279258873167295E-2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11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5"/>
        <v>4.5827932133368698E-3</v>
      </c>
      <c r="AX12" s="20">
        <f t="shared" si="5"/>
        <v>8.7449552561569201E-4</v>
      </c>
      <c r="AY12" s="20">
        <f t="shared" si="5"/>
        <v>-2.4357544434749898E-3</v>
      </c>
      <c r="AZ12" s="20">
        <f t="shared" si="5"/>
        <v>-1.90121592038572E-3</v>
      </c>
      <c r="BA12" s="20">
        <f t="shared" si="5"/>
        <v>-1.1224735346004801E-2</v>
      </c>
      <c r="BB12" s="20">
        <f t="shared" si="7"/>
        <v>-3.4921692016620313E-2</v>
      </c>
      <c r="BC12" s="22">
        <f t="shared" si="6"/>
        <v>40086</v>
      </c>
      <c r="BD12" s="20">
        <f t="shared" si="8"/>
        <v>-1.4592298888053676E-2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11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5"/>
        <v>6.4716328235680997E-3</v>
      </c>
      <c r="AX13" s="20">
        <f t="shared" si="5"/>
        <v>4.0512964492034299E-4</v>
      </c>
      <c r="AY13" s="20">
        <f t="shared" si="5"/>
        <v>-3.35623593877842E-3</v>
      </c>
      <c r="AZ13" s="20">
        <f t="shared" si="5"/>
        <v>-1.9804732856121198E-3</v>
      </c>
      <c r="BA13" s="20">
        <f t="shared" si="5"/>
        <v>-1.6332098878113401E-2</v>
      </c>
      <c r="BB13" s="20">
        <f t="shared" si="7"/>
        <v>-4.2508981580011138E-2</v>
      </c>
      <c r="BC13" s="22">
        <f t="shared" si="6"/>
        <v>40178</v>
      </c>
      <c r="BD13" s="20">
        <f t="shared" si="8"/>
        <v>-1.2775667409091959E-2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11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5"/>
        <v>9.4093821022767001E-3</v>
      </c>
      <c r="AX14" s="20">
        <f t="shared" si="5"/>
        <v>1.37877717945045E-3</v>
      </c>
      <c r="AY14" s="20">
        <f t="shared" si="5"/>
        <v>-3.1525208990967799E-3</v>
      </c>
      <c r="AZ14" s="20">
        <f t="shared" si="5"/>
        <v>-1.2348491730818001E-3</v>
      </c>
      <c r="BA14" s="20">
        <f t="shared" si="5"/>
        <v>-2.0652980650892602E-2</v>
      </c>
      <c r="BB14" s="20">
        <f t="shared" si="7"/>
        <v>-3.5129857633852277E-2</v>
      </c>
      <c r="BC14" s="22">
        <f t="shared" si="6"/>
        <v>40268</v>
      </c>
      <c r="BD14" s="20">
        <f t="shared" si="8"/>
        <v>-6.4568300014184177E-3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11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5"/>
        <v>1.2620792913287099E-2</v>
      </c>
      <c r="AX15" s="20">
        <f t="shared" si="5"/>
        <v>3.7813697653987701E-3</v>
      </c>
      <c r="AY15" s="20">
        <f t="shared" si="5"/>
        <v>-1.28555556216936E-3</v>
      </c>
      <c r="AZ15" s="20">
        <f t="shared" si="5"/>
        <v>5.6690679388626797E-4</v>
      </c>
      <c r="BA15" s="20">
        <f t="shared" si="5"/>
        <v>-2.31766054025528E-2</v>
      </c>
      <c r="BB15" s="20">
        <f t="shared" si="7"/>
        <v>-1.8685182521267468E-2</v>
      </c>
      <c r="BC15" s="22">
        <f t="shared" si="6"/>
        <v>40359</v>
      </c>
      <c r="BD15" s="20">
        <f t="shared" si="8"/>
        <v>-3.5124265595750104E-3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11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5"/>
        <v>1.45646317055492E-2</v>
      </c>
      <c r="AX16" s="20">
        <f t="shared" si="5"/>
        <v>4.6510980326930299E-3</v>
      </c>
      <c r="AY16" s="20">
        <f t="shared" si="5"/>
        <v>-2.8653285598645401E-4</v>
      </c>
      <c r="AZ16" s="20">
        <f t="shared" si="5"/>
        <v>1.63138454134514E-3</v>
      </c>
      <c r="BA16" s="20">
        <f t="shared" si="5"/>
        <v>-2.4586607441212601E-2</v>
      </c>
      <c r="BB16" s="20">
        <f t="shared" si="7"/>
        <v>-1.3728722689243245E-2</v>
      </c>
      <c r="BC16" s="22">
        <f t="shared" si="6"/>
        <v>40451</v>
      </c>
      <c r="BD16" s="20">
        <f t="shared" si="8"/>
        <v>-5.4674058921194701E-3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0"/>
        <v>-1.2067470653980099E-4</v>
      </c>
      <c r="AJ17" s="20">
        <f t="shared" ref="AJ17:AN48" si="12">Z17</f>
        <v>1.60472106518483E-2</v>
      </c>
      <c r="AK17" s="20">
        <f t="shared" si="12"/>
        <v>4.6091224456201703E-3</v>
      </c>
      <c r="AL17" s="20">
        <f t="shared" si="12"/>
        <v>-2.3211069739570401E-4</v>
      </c>
      <c r="AM17" s="20">
        <f t="shared" si="12"/>
        <v>1.5502992818161501E-3</v>
      </c>
      <c r="AN17" s="20">
        <f t="shared" si="12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11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5"/>
        <v>1.60472106518483E-2</v>
      </c>
      <c r="AX17" s="20">
        <f t="shared" si="5"/>
        <v>4.6091224456201703E-3</v>
      </c>
      <c r="AY17" s="20">
        <f t="shared" si="5"/>
        <v>-2.3211069739570401E-4</v>
      </c>
      <c r="AZ17" s="20">
        <f t="shared" si="5"/>
        <v>1.5502992818161501E-3</v>
      </c>
      <c r="BA17" s="20">
        <f t="shared" si="5"/>
        <v>-2.6035114327083098E-2</v>
      </c>
      <c r="BB17" s="20">
        <f t="shared" si="7"/>
        <v>-1.7856196136204483E-2</v>
      </c>
      <c r="BC17" s="22">
        <f t="shared" si="6"/>
        <v>40543</v>
      </c>
      <c r="BD17" s="20">
        <f t="shared" si="8"/>
        <v>-9.4936614327365172E-3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0"/>
        <v>-1.4184062667455444E-4</v>
      </c>
      <c r="AJ18" s="20">
        <f t="shared" si="12"/>
        <v>1.5494468287657799E-2</v>
      </c>
      <c r="AK18" s="20">
        <f t="shared" si="12"/>
        <v>2.1559779097124398E-3</v>
      </c>
      <c r="AL18" s="20">
        <f t="shared" si="12"/>
        <v>-2.23328033830405E-3</v>
      </c>
      <c r="AM18" s="20">
        <f t="shared" si="12"/>
        <v>-2.4279061260346001E-4</v>
      </c>
      <c r="AN18" s="20">
        <f t="shared" si="12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11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5"/>
        <v>1.5494468287657799E-2</v>
      </c>
      <c r="AX18" s="20">
        <f t="shared" si="5"/>
        <v>2.1559779097124398E-3</v>
      </c>
      <c r="AY18" s="20">
        <f t="shared" si="5"/>
        <v>-2.23328033830405E-3</v>
      </c>
      <c r="AZ18" s="20">
        <f t="shared" si="5"/>
        <v>-2.4279061260346001E-4</v>
      </c>
      <c r="BA18" s="20">
        <f t="shared" si="5"/>
        <v>-2.89970772473058E-2</v>
      </c>
      <c r="BB18" s="20">
        <f t="shared" si="7"/>
        <v>-4.3138428197998749E-2</v>
      </c>
      <c r="BC18" s="22">
        <f t="shared" si="6"/>
        <v>40633</v>
      </c>
      <c r="BD18" s="20">
        <f t="shared" si="8"/>
        <v>-1.5209342942963494E-2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0"/>
        <v>-1.7013832016274553E-4</v>
      </c>
      <c r="AJ19" s="20">
        <f t="shared" si="12"/>
        <v>1.64612166125177E-2</v>
      </c>
      <c r="AK19" s="20">
        <f t="shared" si="12"/>
        <v>6.9928078276770801E-4</v>
      </c>
      <c r="AL19" s="20">
        <f t="shared" si="12"/>
        <v>-3.19500066783273E-3</v>
      </c>
      <c r="AM19" s="20">
        <f t="shared" si="12"/>
        <v>-9.789042726748849E-4</v>
      </c>
      <c r="AN19" s="20">
        <f t="shared" si="12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11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5"/>
        <v>1.64612166125177E-2</v>
      </c>
      <c r="AX19" s="20">
        <f t="shared" si="5"/>
        <v>6.9928078276770801E-4</v>
      </c>
      <c r="AY19" s="20">
        <f t="shared" si="5"/>
        <v>-3.19500066783273E-3</v>
      </c>
      <c r="AZ19" s="20">
        <f t="shared" si="5"/>
        <v>-9.789042726748849E-4</v>
      </c>
      <c r="BA19" s="20">
        <f t="shared" si="5"/>
        <v>-3.2208722504589699E-2</v>
      </c>
      <c r="BB19" s="20">
        <f t="shared" si="7"/>
        <v>-6.4061888182982044E-2</v>
      </c>
      <c r="BC19" s="22">
        <f t="shared" si="6"/>
        <v>40724</v>
      </c>
      <c r="BD19" s="20">
        <f t="shared" si="8"/>
        <v>-2.5277351443032746E-2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0"/>
        <v>-1.940269017445881E-4</v>
      </c>
      <c r="AJ20" s="20">
        <f t="shared" si="12"/>
        <v>2.2855452068681802E-2</v>
      </c>
      <c r="AK20" s="20">
        <f t="shared" si="12"/>
        <v>3.5417645940949401E-3</v>
      </c>
      <c r="AL20" s="20">
        <f t="shared" si="12"/>
        <v>-6.2814046689618698E-4</v>
      </c>
      <c r="AM20" s="20">
        <f t="shared" si="12"/>
        <v>1.0605801789242901E-3</v>
      </c>
      <c r="AN20" s="20">
        <f t="shared" si="12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11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5"/>
        <v>2.2855452068681802E-2</v>
      </c>
      <c r="AX20" s="20">
        <f t="shared" si="5"/>
        <v>3.5417645940949401E-3</v>
      </c>
      <c r="AY20" s="20">
        <f t="shared" si="5"/>
        <v>-6.2814046689618698E-4</v>
      </c>
      <c r="AZ20" s="20">
        <f t="shared" si="5"/>
        <v>1.0605801789242901E-3</v>
      </c>
      <c r="BA20" s="20">
        <f t="shared" si="5"/>
        <v>-3.3246180917945102E-2</v>
      </c>
      <c r="BB20" s="20">
        <f t="shared" si="7"/>
        <v>-3.6645422598809846E-2</v>
      </c>
      <c r="BC20" s="22">
        <f t="shared" si="6"/>
        <v>40816</v>
      </c>
      <c r="BD20" s="20">
        <f t="shared" si="8"/>
        <v>-2.3424319709040152E-2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0"/>
        <v>-2.1054100392574259E-4</v>
      </c>
      <c r="AJ21" s="20">
        <f t="shared" si="12"/>
        <v>2.7988550459467899E-2</v>
      </c>
      <c r="AK21" s="20">
        <f t="shared" si="12"/>
        <v>5.4221457500114303E-3</v>
      </c>
      <c r="AL21" s="20">
        <f t="shared" si="12"/>
        <v>1.3234863656341701E-3</v>
      </c>
      <c r="AM21" s="20">
        <f t="shared" si="12"/>
        <v>2.4980331430946002E-3</v>
      </c>
      <c r="AN21" s="20">
        <f t="shared" si="12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11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5"/>
        <v>2.7988550459467899E-2</v>
      </c>
      <c r="AX21" s="20">
        <f t="shared" si="5"/>
        <v>5.4221457500114303E-3</v>
      </c>
      <c r="AY21" s="20">
        <f t="shared" si="5"/>
        <v>1.3234863656341701E-3</v>
      </c>
      <c r="AZ21" s="20">
        <f t="shared" si="5"/>
        <v>2.4980331430946002E-3</v>
      </c>
      <c r="BA21" s="20">
        <f t="shared" si="5"/>
        <v>-3.3171346627725001E-2</v>
      </c>
      <c r="BB21" s="20">
        <f t="shared" si="7"/>
        <v>-8.1809241134447909E-3</v>
      </c>
      <c r="BC21" s="22">
        <f t="shared" si="6"/>
        <v>40908</v>
      </c>
      <c r="BD21" s="20">
        <f t="shared" si="8"/>
        <v>-1.5881580286559498E-2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0"/>
        <v>-2.2189041147825249E-4</v>
      </c>
      <c r="AJ22" s="20">
        <f t="shared" si="12"/>
        <v>3.02713990951941E-2</v>
      </c>
      <c r="AK22" s="20">
        <f t="shared" si="12"/>
        <v>5.97227208367634E-3</v>
      </c>
      <c r="AL22" s="20">
        <f t="shared" si="12"/>
        <v>2.2585007847464298E-3</v>
      </c>
      <c r="AM22" s="20">
        <f t="shared" si="12"/>
        <v>3.3881754276876498E-3</v>
      </c>
      <c r="AN22" s="20">
        <f t="shared" si="12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11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5"/>
        <v>3.02713990951941E-2</v>
      </c>
      <c r="AX22" s="20">
        <f t="shared" si="5"/>
        <v>5.97227208367634E-3</v>
      </c>
      <c r="AY22" s="20">
        <f t="shared" si="5"/>
        <v>2.2585007847464298E-3</v>
      </c>
      <c r="AZ22" s="20">
        <f t="shared" si="5"/>
        <v>3.3881754276876498E-3</v>
      </c>
      <c r="BA22" s="20">
        <f t="shared" si="5"/>
        <v>-3.2592870887604403E-2</v>
      </c>
      <c r="BB22" s="20">
        <f t="shared" si="7"/>
        <v>6.923184070161556E-3</v>
      </c>
      <c r="BC22" s="22">
        <f t="shared" si="6"/>
        <v>40999</v>
      </c>
      <c r="BD22" s="20">
        <f t="shared" si="8"/>
        <v>-1.1227988114282177E-2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0"/>
        <v>-2.2984288540541583E-4</v>
      </c>
      <c r="AJ23" s="20">
        <f t="shared" si="12"/>
        <v>3.1589678963572697E-2</v>
      </c>
      <c r="AK23" s="20">
        <f t="shared" si="12"/>
        <v>6.2524416592601899E-3</v>
      </c>
      <c r="AL23" s="20">
        <f t="shared" si="12"/>
        <v>2.8871194956980799E-3</v>
      </c>
      <c r="AM23" s="20">
        <f t="shared" si="12"/>
        <v>4.0305946346963399E-3</v>
      </c>
      <c r="AN23" s="20">
        <f t="shared" si="12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11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5"/>
        <v>3.1589678963572697E-2</v>
      </c>
      <c r="AX23" s="20">
        <f t="shared" si="5"/>
        <v>6.2524416592601899E-3</v>
      </c>
      <c r="AY23" s="20">
        <f t="shared" si="5"/>
        <v>2.8871194956980799E-3</v>
      </c>
      <c r="AZ23" s="20">
        <f t="shared" si="5"/>
        <v>4.0305946346963399E-3</v>
      </c>
      <c r="BA23" s="20">
        <f t="shared" si="5"/>
        <v>-3.1751853348604898E-2</v>
      </c>
      <c r="BB23" s="20">
        <f t="shared" si="7"/>
        <v>1.2566359088258212E-2</v>
      </c>
      <c r="BC23" s="22">
        <f t="shared" si="6"/>
        <v>41090</v>
      </c>
      <c r="BD23" s="20">
        <f t="shared" si="8"/>
        <v>-1.2989917950175784E-2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0"/>
        <v>-2.3203721994958514E-4</v>
      </c>
      <c r="AJ24" s="20">
        <f t="shared" si="12"/>
        <v>3.20265587092416E-2</v>
      </c>
      <c r="AK24" s="20">
        <f t="shared" si="12"/>
        <v>6.4814402499502304E-3</v>
      </c>
      <c r="AL24" s="20">
        <f t="shared" si="12"/>
        <v>3.4489176814922399E-3</v>
      </c>
      <c r="AM24" s="20">
        <f t="shared" si="12"/>
        <v>4.5910132554727303E-3</v>
      </c>
      <c r="AN24" s="20">
        <f t="shared" si="12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11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5"/>
        <v>3.20265587092416E-2</v>
      </c>
      <c r="AX24" s="20">
        <f t="shared" si="5"/>
        <v>6.4814402499502304E-3</v>
      </c>
      <c r="AY24" s="20">
        <f t="shared" si="5"/>
        <v>3.4489176814922399E-3</v>
      </c>
      <c r="AZ24" s="20">
        <f t="shared" si="5"/>
        <v>4.5910132554727303E-3</v>
      </c>
      <c r="BA24" s="20">
        <f t="shared" si="5"/>
        <v>-3.0725839329270799E-2</v>
      </c>
      <c r="BB24" s="20">
        <f t="shared" si="7"/>
        <v>1.9061875476442159E-2</v>
      </c>
      <c r="BC24" s="22">
        <f t="shared" si="6"/>
        <v>41182</v>
      </c>
      <c r="BD24" s="20">
        <f t="shared" si="8"/>
        <v>-1.2118231217430683E-2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0"/>
        <v>-2.3127844056427722E-4</v>
      </c>
      <c r="AJ25" s="20">
        <f t="shared" si="12"/>
        <v>3.1910261213230401E-2</v>
      </c>
      <c r="AK25" s="20">
        <f t="shared" si="12"/>
        <v>6.3269531307641397E-3</v>
      </c>
      <c r="AL25" s="20">
        <f t="shared" si="12"/>
        <v>3.7031260556208401E-3</v>
      </c>
      <c r="AM25" s="20">
        <f t="shared" si="12"/>
        <v>4.9035772696326401E-3</v>
      </c>
      <c r="AN25" s="20">
        <f t="shared" si="12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11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5"/>
        <v>3.1910261213230401E-2</v>
      </c>
      <c r="AX25" s="20">
        <f t="shared" si="5"/>
        <v>6.3269531307641397E-3</v>
      </c>
      <c r="AY25" s="20">
        <f t="shared" si="5"/>
        <v>3.7031260556208401E-3</v>
      </c>
      <c r="AZ25" s="20">
        <f t="shared" si="5"/>
        <v>4.9035772696326401E-3</v>
      </c>
      <c r="BA25" s="20">
        <f t="shared" si="5"/>
        <v>-2.9719448517229099E-2</v>
      </c>
      <c r="BB25" s="20">
        <f t="shared" si="7"/>
        <v>1.9900032778868999E-2</v>
      </c>
      <c r="BC25" s="22">
        <f t="shared" si="6"/>
        <v>41274</v>
      </c>
      <c r="BD25" s="20">
        <f t="shared" si="8"/>
        <v>-1.3886348644040302E-2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0"/>
        <v>-2.3030701030899703E-4</v>
      </c>
      <c r="AJ26" s="20">
        <f t="shared" si="12"/>
        <v>3.0699588803551E-2</v>
      </c>
      <c r="AK26" s="20">
        <f t="shared" si="12"/>
        <v>5.54241435408719E-3</v>
      </c>
      <c r="AL26" s="20">
        <f t="shared" si="12"/>
        <v>3.2869865447704401E-3</v>
      </c>
      <c r="AM26" s="20">
        <f t="shared" si="12"/>
        <v>4.6673967601496003E-3</v>
      </c>
      <c r="AN26" s="20">
        <f t="shared" si="12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11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5"/>
        <v>3.0699588803551E-2</v>
      </c>
      <c r="AX26" s="20">
        <f t="shared" si="5"/>
        <v>5.54241435408719E-3</v>
      </c>
      <c r="AY26" s="20">
        <f t="shared" si="5"/>
        <v>3.2869865447704401E-3</v>
      </c>
      <c r="AZ26" s="20">
        <f t="shared" si="5"/>
        <v>4.6673967601496003E-3</v>
      </c>
      <c r="BA26" s="20">
        <f t="shared" si="5"/>
        <v>-2.9087161768215301E-2</v>
      </c>
      <c r="BB26" s="20">
        <f t="shared" si="7"/>
        <v>9.2016831818702398E-3</v>
      </c>
      <c r="BC26" s="22">
        <f t="shared" si="6"/>
        <v>41364</v>
      </c>
      <c r="BD26" s="20">
        <f t="shared" si="8"/>
        <v>-2.0556152186197628E-2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0"/>
        <v>-2.2720239437250793E-4</v>
      </c>
      <c r="AJ27" s="20">
        <f t="shared" si="12"/>
        <v>3.0370643666843802E-2</v>
      </c>
      <c r="AK27" s="20">
        <f t="shared" si="12"/>
        <v>5.4801992191766402E-3</v>
      </c>
      <c r="AL27" s="20">
        <f t="shared" si="12"/>
        <v>3.3887588028136402E-3</v>
      </c>
      <c r="AM27" s="20">
        <f t="shared" si="12"/>
        <v>4.79814677698531E-3</v>
      </c>
      <c r="AN27" s="20">
        <f t="shared" si="12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11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5"/>
        <v>3.0370643666843802E-2</v>
      </c>
      <c r="AX27" s="20">
        <f t="shared" si="5"/>
        <v>5.4801992191766402E-3</v>
      </c>
      <c r="AY27" s="20">
        <f t="shared" si="5"/>
        <v>3.3887588028136402E-3</v>
      </c>
      <c r="AZ27" s="20">
        <f t="shared" si="5"/>
        <v>4.79814677698531E-3</v>
      </c>
      <c r="BA27" s="20">
        <f t="shared" si="5"/>
        <v>-2.8444946685579599E-2</v>
      </c>
      <c r="BB27" s="20">
        <f t="shared" si="7"/>
        <v>8.1035108139684009E-3</v>
      </c>
      <c r="BC27" s="22">
        <f t="shared" si="6"/>
        <v>41455</v>
      </c>
      <c r="BD27" s="20">
        <f t="shared" si="8"/>
        <v>-2.2627687957766169E-2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0"/>
        <v>-2.2407981581868417E-4</v>
      </c>
      <c r="AJ28" s="20">
        <f t="shared" si="12"/>
        <v>2.9954446575608501E-2</v>
      </c>
      <c r="AK28" s="20">
        <f t="shared" si="12"/>
        <v>5.1339268852812403E-3</v>
      </c>
      <c r="AL28" s="20">
        <f t="shared" si="12"/>
        <v>3.0261791961416701E-3</v>
      </c>
      <c r="AM28" s="20">
        <f t="shared" si="12"/>
        <v>4.5222799819111198E-3</v>
      </c>
      <c r="AN28" s="20">
        <f t="shared" si="12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11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5"/>
        <v>2.9954446575608501E-2</v>
      </c>
      <c r="AX28" s="20">
        <f t="shared" si="5"/>
        <v>5.1339268852812403E-3</v>
      </c>
      <c r="AY28" s="20">
        <f t="shared" si="5"/>
        <v>3.0261791961416701E-3</v>
      </c>
      <c r="AZ28" s="20">
        <f t="shared" si="5"/>
        <v>4.5222799819111198E-3</v>
      </c>
      <c r="BA28" s="20">
        <f t="shared" si="5"/>
        <v>-2.81449546860046E-2</v>
      </c>
      <c r="BB28" s="20">
        <f t="shared" si="7"/>
        <v>5.4668051703907067E-3</v>
      </c>
      <c r="BC28" s="22">
        <f t="shared" si="6"/>
        <v>41547</v>
      </c>
      <c r="BD28" s="20">
        <f t="shared" si="8"/>
        <v>-2.3068791103847786E-2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0"/>
        <v>-2.2167940221380099E-4</v>
      </c>
      <c r="AJ29" s="20">
        <f t="shared" si="12"/>
        <v>2.9992445011295301E-2</v>
      </c>
      <c r="AK29" s="20">
        <f t="shared" si="12"/>
        <v>5.3028430677448599E-3</v>
      </c>
      <c r="AL29" s="20">
        <f t="shared" si="12"/>
        <v>3.2318513455420399E-3</v>
      </c>
      <c r="AM29" s="20">
        <f t="shared" si="12"/>
        <v>4.7339776624077904E-3</v>
      </c>
      <c r="AN29" s="20">
        <f t="shared" si="12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11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5"/>
        <v>2.9992445011295301E-2</v>
      </c>
      <c r="AX29" s="20">
        <f t="shared" si="5"/>
        <v>5.3028430677448599E-3</v>
      </c>
      <c r="AY29" s="20">
        <f t="shared" si="5"/>
        <v>3.2318513455420399E-3</v>
      </c>
      <c r="AZ29" s="20">
        <f t="shared" si="5"/>
        <v>4.7339776624077904E-3</v>
      </c>
      <c r="BA29" s="20">
        <f t="shared" si="5"/>
        <v>-2.7700680426845301E-2</v>
      </c>
      <c r="BB29" s="20">
        <f t="shared" si="7"/>
        <v>5.6571788526626476E-3</v>
      </c>
      <c r="BC29" s="22">
        <f t="shared" si="6"/>
        <v>41639</v>
      </c>
      <c r="BD29" s="20">
        <f t="shared" si="8"/>
        <v>-2.5020335663199132E-2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0"/>
        <v>-2.2106526129875843E-4</v>
      </c>
      <c r="AJ30" s="20">
        <f t="shared" si="12"/>
        <v>3.00834629081814E-2</v>
      </c>
      <c r="AK30" s="20">
        <f t="shared" si="12"/>
        <v>5.4777991856491603E-3</v>
      </c>
      <c r="AL30" s="20">
        <f t="shared" si="12"/>
        <v>3.5679555226097999E-3</v>
      </c>
      <c r="AM30" s="20">
        <f t="shared" si="12"/>
        <v>5.04913635235304E-3</v>
      </c>
      <c r="AN30" s="20">
        <f t="shared" si="12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11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5"/>
        <v>3.00834629081814E-2</v>
      </c>
      <c r="AX30" s="20">
        <f t="shared" si="5"/>
        <v>5.4777991856491603E-3</v>
      </c>
      <c r="AY30" s="20">
        <f t="shared" si="5"/>
        <v>3.5679555226097999E-3</v>
      </c>
      <c r="AZ30" s="20">
        <f t="shared" si="5"/>
        <v>5.04913635235304E-3</v>
      </c>
      <c r="BA30" s="20">
        <f t="shared" si="5"/>
        <v>-2.70260067446348E-2</v>
      </c>
      <c r="BB30" s="20">
        <f t="shared" si="7"/>
        <v>1.4399677860696437E-3</v>
      </c>
      <c r="BC30" s="22">
        <f t="shared" si="6"/>
        <v>41729</v>
      </c>
      <c r="BD30" s="20">
        <f t="shared" si="8"/>
        <v>-3.2422596139650033E-2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0"/>
        <v>-2.197514006373693E-4</v>
      </c>
      <c r="AJ31" s="20">
        <f t="shared" si="12"/>
        <v>3.0386908700408201E-2</v>
      </c>
      <c r="AK31" s="20">
        <f t="shared" si="12"/>
        <v>5.47473055656499E-3</v>
      </c>
      <c r="AL31" s="20">
        <f t="shared" si="12"/>
        <v>3.72608657157602E-3</v>
      </c>
      <c r="AM31" s="20">
        <f t="shared" si="12"/>
        <v>5.2137744586566699E-3</v>
      </c>
      <c r="AN31" s="20">
        <f t="shared" si="12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11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5"/>
        <v>3.0386908700408201E-2</v>
      </c>
      <c r="AX31" s="20">
        <f t="shared" si="5"/>
        <v>5.47473055656499E-3</v>
      </c>
      <c r="AY31" s="20">
        <f t="shared" si="5"/>
        <v>3.72608657157602E-3</v>
      </c>
      <c r="AZ31" s="20">
        <f t="shared" si="5"/>
        <v>5.2137744586566699E-3</v>
      </c>
      <c r="BA31" s="20">
        <f t="shared" si="5"/>
        <v>-2.61998122354389E-2</v>
      </c>
      <c r="BB31" s="20">
        <f t="shared" si="7"/>
        <v>2.3454619659911552E-3</v>
      </c>
      <c r="BC31" s="22">
        <f t="shared" si="6"/>
        <v>41820</v>
      </c>
      <c r="BD31" s="20">
        <f t="shared" si="8"/>
        <v>-3.4418411336268072E-2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0"/>
        <v>-2.1647173107369703E-4</v>
      </c>
      <c r="AJ32" s="20">
        <f t="shared" si="12"/>
        <v>2.9948427555726E-2</v>
      </c>
      <c r="AK32" s="20">
        <f t="shared" si="12"/>
        <v>5.5602837857327003E-3</v>
      </c>
      <c r="AL32" s="20">
        <f t="shared" si="12"/>
        <v>3.9753122035523997E-3</v>
      </c>
      <c r="AM32" s="20">
        <f t="shared" si="12"/>
        <v>5.2908688776165296E-3</v>
      </c>
      <c r="AN32" s="20">
        <f t="shared" si="12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11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5"/>
        <v>2.9948427555726E-2</v>
      </c>
      <c r="AX32" s="20">
        <f t="shared" si="5"/>
        <v>5.5602837857327003E-3</v>
      </c>
      <c r="AY32" s="20">
        <f t="shared" si="5"/>
        <v>3.9753122035523997E-3</v>
      </c>
      <c r="AZ32" s="20">
        <f t="shared" si="5"/>
        <v>5.2908688776165296E-3</v>
      </c>
      <c r="BA32" s="20">
        <f t="shared" si="5"/>
        <v>-2.5236748966661601E-2</v>
      </c>
      <c r="BB32" s="20">
        <f t="shared" si="7"/>
        <v>6.2771698338105059E-3</v>
      </c>
      <c r="BC32" s="22">
        <f t="shared" si="6"/>
        <v>41912</v>
      </c>
      <c r="BD32" s="20">
        <f t="shared" si="8"/>
        <v>-3.2366173615974159E-2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0"/>
        <v>-2.1139863523195743E-4</v>
      </c>
      <c r="AJ33" s="20">
        <f t="shared" si="12"/>
        <v>2.9163307955082301E-2</v>
      </c>
      <c r="AK33" s="20">
        <f t="shared" si="12"/>
        <v>5.5080607276103404E-3</v>
      </c>
      <c r="AL33" s="20">
        <f t="shared" si="12"/>
        <v>4.1142351569156601E-3</v>
      </c>
      <c r="AM33" s="20">
        <f t="shared" si="12"/>
        <v>5.1434454814369701E-3</v>
      </c>
      <c r="AN33" s="20">
        <f t="shared" si="12"/>
        <v>-2.4290359889922401E-2</v>
      </c>
      <c r="AR33" s="22">
        <f t="shared" si="1"/>
        <v>42004</v>
      </c>
      <c r="AS33" s="20">
        <f t="shared" si="3"/>
        <v>-3.6529902557864</v>
      </c>
      <c r="AT33" s="20">
        <f t="shared" si="11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5"/>
        <v>2.9163307955082301E-2</v>
      </c>
      <c r="AX33" s="20">
        <f t="shared" si="5"/>
        <v>5.5080607276103404E-3</v>
      </c>
      <c r="AY33" s="20">
        <f t="shared" si="5"/>
        <v>4.1142351569156601E-3</v>
      </c>
      <c r="AZ33" s="20">
        <f t="shared" si="5"/>
        <v>5.1434454814369701E-3</v>
      </c>
      <c r="BA33" s="20">
        <f t="shared" si="5"/>
        <v>-2.4290359889922401E-2</v>
      </c>
      <c r="BB33" s="20">
        <f t="shared" si="7"/>
        <v>7.5540718954311033E-3</v>
      </c>
      <c r="BC33" s="22">
        <f t="shared" si="6"/>
        <v>42004</v>
      </c>
      <c r="BD33" s="20">
        <f t="shared" si="8"/>
        <v>-3.1300509696350724E-2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10"/>
        <v>-2.0525743900920494E-4</v>
      </c>
      <c r="AJ34" s="20">
        <f t="shared" si="12"/>
        <v>2.8308055452819201E-2</v>
      </c>
      <c r="AK34" s="20">
        <f t="shared" si="12"/>
        <v>5.3182076370728E-3</v>
      </c>
      <c r="AL34" s="20">
        <f t="shared" si="12"/>
        <v>4.1492840729517796E-3</v>
      </c>
      <c r="AM34" s="20">
        <f t="shared" si="12"/>
        <v>4.9332208985397499E-3</v>
      </c>
      <c r="AN34" s="20">
        <f t="shared" si="12"/>
        <v>-2.3383700586065901E-2</v>
      </c>
      <c r="AR34" s="22">
        <f t="shared" si="1"/>
        <v>42094</v>
      </c>
      <c r="AS34" s="20">
        <f t="shared" si="3"/>
        <v>1.0606957317861121</v>
      </c>
      <c r="AT34" s="20">
        <f t="shared" si="11"/>
        <v>-3.3259933428108533E-2</v>
      </c>
      <c r="AU34" s="20">
        <f t="shared" si="4"/>
        <v>1.9119810036308426E-2</v>
      </c>
      <c r="AV34" s="20">
        <f t="shared" ref="AV34:BA65" si="13">AI34</f>
        <v>-2.0525743900920494E-4</v>
      </c>
      <c r="AW34" s="20">
        <f t="shared" si="13"/>
        <v>2.8308055452819201E-2</v>
      </c>
      <c r="AX34" s="20">
        <f t="shared" si="13"/>
        <v>5.3182076370728E-3</v>
      </c>
      <c r="AY34" s="20">
        <f t="shared" si="13"/>
        <v>4.1492840729517796E-3</v>
      </c>
      <c r="AZ34" s="20">
        <f t="shared" si="13"/>
        <v>4.9332208985397499E-3</v>
      </c>
      <c r="BA34" s="20">
        <f t="shared" si="13"/>
        <v>-2.3383700586065901E-2</v>
      </c>
      <c r="BB34" s="20">
        <f t="shared" si="7"/>
        <v>4.9796866445083153E-3</v>
      </c>
      <c r="BC34" s="22">
        <f t="shared" si="6"/>
        <v>42094</v>
      </c>
      <c r="BD34" s="20">
        <f t="shared" si="8"/>
        <v>-3.3259933428108533E-2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10"/>
        <v>-1.968802006184604E-4</v>
      </c>
      <c r="AJ35" s="20">
        <f t="shared" si="12"/>
        <v>2.7117033402279601E-2</v>
      </c>
      <c r="AK35" s="20">
        <f t="shared" si="12"/>
        <v>4.8857338493135602E-3</v>
      </c>
      <c r="AL35" s="20">
        <f t="shared" si="12"/>
        <v>3.8761434001388598E-3</v>
      </c>
      <c r="AM35" s="20">
        <f t="shared" si="12"/>
        <v>4.4783695587025099E-3</v>
      </c>
      <c r="AN35" s="20">
        <f t="shared" si="12"/>
        <v>-2.2757711382192999E-2</v>
      </c>
      <c r="AR35" s="22">
        <f t="shared" si="1"/>
        <v>42185</v>
      </c>
      <c r="AS35" s="20">
        <f t="shared" si="3"/>
        <v>-2.8605884750976402</v>
      </c>
      <c r="AT35" s="20">
        <f t="shared" si="11"/>
        <v>-2.9450075468199048E-2</v>
      </c>
      <c r="AU35" s="20">
        <f t="shared" si="4"/>
        <v>1.7402688627623071E-2</v>
      </c>
      <c r="AV35" s="20">
        <f t="shared" si="13"/>
        <v>-1.968802006184604E-4</v>
      </c>
      <c r="AW35" s="20">
        <f t="shared" si="13"/>
        <v>2.7117033402279601E-2</v>
      </c>
      <c r="AX35" s="20">
        <f t="shared" si="13"/>
        <v>4.8857338493135602E-3</v>
      </c>
      <c r="AY35" s="20">
        <f t="shared" si="13"/>
        <v>3.8761434001388598E-3</v>
      </c>
      <c r="AZ35" s="20">
        <f t="shared" si="13"/>
        <v>4.4783695587025099E-3</v>
      </c>
      <c r="BA35" s="20">
        <f t="shared" si="13"/>
        <v>-2.2757711382192999E-2</v>
      </c>
      <c r="BB35" s="20">
        <f t="shared" si="7"/>
        <v>5.355301787047094E-3</v>
      </c>
      <c r="BC35" s="22">
        <f t="shared" si="6"/>
        <v>42185</v>
      </c>
      <c r="BD35" s="20">
        <f t="shared" si="8"/>
        <v>-2.9450075468199048E-2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10"/>
        <v>-1.8716123674901981E-4</v>
      </c>
      <c r="AJ36" s="20">
        <f t="shared" si="12"/>
        <v>2.6420921638337001E-2</v>
      </c>
      <c r="AK36" s="20">
        <f t="shared" si="12"/>
        <v>5.1901514828811496E-3</v>
      </c>
      <c r="AL36" s="20">
        <f t="shared" si="12"/>
        <v>4.2700544921503401E-3</v>
      </c>
      <c r="AM36" s="20">
        <f t="shared" si="12"/>
        <v>4.6431467633611901E-3</v>
      </c>
      <c r="AN36" s="20">
        <f t="shared" si="12"/>
        <v>-2.1883722925797301E-2</v>
      </c>
      <c r="AR36" s="22">
        <f t="shared" si="1"/>
        <v>42277</v>
      </c>
      <c r="AS36" s="20">
        <f t="shared" si="3"/>
        <v>-2.86705545830144</v>
      </c>
      <c r="AT36" s="20">
        <f t="shared" si="11"/>
        <v>-2.8276613713624409E-2</v>
      </c>
      <c r="AU36" s="20">
        <f t="shared" si="4"/>
        <v>1.8453390214183352E-2</v>
      </c>
      <c r="AV36" s="20">
        <f t="shared" si="13"/>
        <v>-1.8716123674901981E-4</v>
      </c>
      <c r="AW36" s="20">
        <f t="shared" si="13"/>
        <v>2.6420921638337001E-2</v>
      </c>
      <c r="AX36" s="20">
        <f t="shared" si="13"/>
        <v>5.1901514828811496E-3</v>
      </c>
      <c r="AY36" s="20">
        <f t="shared" si="13"/>
        <v>4.2700544921503401E-3</v>
      </c>
      <c r="AZ36" s="20">
        <f t="shared" si="13"/>
        <v>4.6431467633611901E-3</v>
      </c>
      <c r="BA36" s="20">
        <f t="shared" si="13"/>
        <v>-2.1883722925797301E-2</v>
      </c>
      <c r="BB36" s="20">
        <f t="shared" si="7"/>
        <v>8.6301667147423017E-3</v>
      </c>
      <c r="BC36" s="22">
        <f t="shared" si="6"/>
        <v>42277</v>
      </c>
      <c r="BD36" s="20">
        <f t="shared" si="8"/>
        <v>-2.8276613713624409E-2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10"/>
        <v>-1.755158724973297E-4</v>
      </c>
      <c r="AJ37" s="20">
        <f t="shared" si="12"/>
        <v>2.5494506251333399E-2</v>
      </c>
      <c r="AK37" s="20">
        <f t="shared" si="12"/>
        <v>5.3236561107450299E-3</v>
      </c>
      <c r="AL37" s="20">
        <f t="shared" si="12"/>
        <v>4.4110300893240801E-3</v>
      </c>
      <c r="AM37" s="20">
        <f t="shared" si="12"/>
        <v>4.5960867997019098E-3</v>
      </c>
      <c r="AN37" s="20">
        <f t="shared" si="12"/>
        <v>-2.0947683541894201E-2</v>
      </c>
      <c r="AR37" s="22">
        <f t="shared" si="1"/>
        <v>42369</v>
      </c>
      <c r="AS37" s="20">
        <f t="shared" si="3"/>
        <v>-1.7464897755981479</v>
      </c>
      <c r="AT37" s="20">
        <f t="shared" si="11"/>
        <v>-2.5392344932969484E-2</v>
      </c>
      <c r="AU37" s="20">
        <f t="shared" si="4"/>
        <v>1.8702079836712886E-2</v>
      </c>
      <c r="AV37" s="20">
        <f t="shared" si="13"/>
        <v>-1.755158724973297E-4</v>
      </c>
      <c r="AW37" s="20">
        <f t="shared" si="13"/>
        <v>2.5494506251333399E-2</v>
      </c>
      <c r="AX37" s="20">
        <f t="shared" si="13"/>
        <v>5.3236561107450299E-3</v>
      </c>
      <c r="AY37" s="20">
        <f t="shared" si="13"/>
        <v>4.4110300893240801E-3</v>
      </c>
      <c r="AZ37" s="20">
        <f t="shared" si="13"/>
        <v>4.5960867997019098E-3</v>
      </c>
      <c r="BA37" s="20">
        <f t="shared" si="13"/>
        <v>-2.0947683541894201E-2</v>
      </c>
      <c r="BB37" s="20">
        <f t="shared" si="7"/>
        <v>1.2011814740456293E-2</v>
      </c>
      <c r="BC37" s="22">
        <f t="shared" si="6"/>
        <v>42369</v>
      </c>
      <c r="BD37" s="20">
        <f t="shared" si="8"/>
        <v>-2.5392344932969484E-2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10"/>
        <v>-1.6118198520061189E-4</v>
      </c>
      <c r="AJ38" s="20">
        <f t="shared" si="12"/>
        <v>2.4634332011386199E-2</v>
      </c>
      <c r="AK38" s="20">
        <f t="shared" si="12"/>
        <v>5.8866995588768801E-3</v>
      </c>
      <c r="AL38" s="20">
        <f t="shared" si="12"/>
        <v>4.8586218124535502E-3</v>
      </c>
      <c r="AM38" s="20">
        <f t="shared" si="12"/>
        <v>4.6824500089526202E-3</v>
      </c>
      <c r="AN38" s="20">
        <f t="shared" si="12"/>
        <v>-1.9828844084490701E-2</v>
      </c>
      <c r="AR38" s="22">
        <f t="shared" si="1"/>
        <v>42460</v>
      </c>
      <c r="AS38" s="20">
        <f t="shared" si="3"/>
        <v>-2.5612610663163604</v>
      </c>
      <c r="AT38" s="20">
        <f t="shared" si="11"/>
        <v>-2.2010090626293329E-2</v>
      </c>
      <c r="AU38" s="20">
        <f t="shared" si="4"/>
        <v>2.0072077321977942E-2</v>
      </c>
      <c r="AV38" s="20">
        <f t="shared" si="13"/>
        <v>-1.6118198520061189E-4</v>
      </c>
      <c r="AW38" s="20">
        <f t="shared" si="13"/>
        <v>2.4634332011386199E-2</v>
      </c>
      <c r="AX38" s="20">
        <f t="shared" si="13"/>
        <v>5.8866995588768801E-3</v>
      </c>
      <c r="AY38" s="20">
        <f t="shared" si="13"/>
        <v>4.8586218124535502E-3</v>
      </c>
      <c r="AZ38" s="20">
        <f t="shared" si="13"/>
        <v>4.6824500089526202E-3</v>
      </c>
      <c r="BA38" s="20">
        <f t="shared" si="13"/>
        <v>-1.9828844084490701E-2</v>
      </c>
      <c r="BB38" s="20">
        <f t="shared" si="7"/>
        <v>1.8134064017662554E-2</v>
      </c>
      <c r="BC38" s="22">
        <f t="shared" si="6"/>
        <v>42460</v>
      </c>
      <c r="BD38" s="20">
        <f t="shared" si="8"/>
        <v>-2.2010090626293329E-2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10"/>
        <v>-1.458666931494792E-4</v>
      </c>
      <c r="AJ39" s="20">
        <f t="shared" si="12"/>
        <v>2.2944654256473698E-2</v>
      </c>
      <c r="AK39" s="20">
        <f t="shared" si="12"/>
        <v>6.0357838948865697E-3</v>
      </c>
      <c r="AL39" s="20">
        <f t="shared" si="12"/>
        <v>5.1581831785218997E-3</v>
      </c>
      <c r="AM39" s="20">
        <f t="shared" si="12"/>
        <v>4.7608320373093696E-3</v>
      </c>
      <c r="AN39" s="20">
        <f t="shared" si="12"/>
        <v>-1.8555885612192499E-2</v>
      </c>
      <c r="AR39" s="22">
        <f t="shared" si="1"/>
        <v>42551</v>
      </c>
      <c r="AS39" s="20">
        <f t="shared" si="3"/>
        <v>-4.9657205743348802</v>
      </c>
      <c r="AT39" s="20">
        <f t="shared" si="11"/>
        <v>-1.9078475047844757E-2</v>
      </c>
      <c r="AU39" s="20">
        <f t="shared" si="4"/>
        <v>2.0197701061849559E-2</v>
      </c>
      <c r="AV39" s="20">
        <f t="shared" si="13"/>
        <v>-1.458666931494792E-4</v>
      </c>
      <c r="AW39" s="20">
        <f t="shared" si="13"/>
        <v>2.2944654256473698E-2</v>
      </c>
      <c r="AX39" s="20">
        <f t="shared" si="13"/>
        <v>6.0357838948865697E-3</v>
      </c>
      <c r="AY39" s="20">
        <f t="shared" si="13"/>
        <v>5.1581831785218997E-3</v>
      </c>
      <c r="AZ39" s="20">
        <f t="shared" si="13"/>
        <v>4.7608320373093696E-3</v>
      </c>
      <c r="BA39" s="20">
        <f t="shared" si="13"/>
        <v>-1.8555885612192499E-2</v>
      </c>
      <c r="BB39" s="20">
        <f t="shared" si="7"/>
        <v>2.1316927075854364E-2</v>
      </c>
      <c r="BC39" s="22">
        <f t="shared" si="6"/>
        <v>42551</v>
      </c>
      <c r="BD39" s="20">
        <f t="shared" si="8"/>
        <v>-1.9078475047844757E-2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10"/>
        <v>-1.3024268744237622E-4</v>
      </c>
      <c r="AJ40" s="20">
        <f t="shared" si="12"/>
        <v>2.12310758853195E-2</v>
      </c>
      <c r="AK40" s="20">
        <f t="shared" si="12"/>
        <v>6.0029483218704202E-3</v>
      </c>
      <c r="AL40" s="20">
        <f t="shared" si="12"/>
        <v>5.2300762882317997E-3</v>
      </c>
      <c r="AM40" s="20">
        <f t="shared" si="12"/>
        <v>4.7528273258157202E-3</v>
      </c>
      <c r="AN40" s="20">
        <f t="shared" si="12"/>
        <v>-1.7214482140781501E-2</v>
      </c>
      <c r="AR40" s="22">
        <f t="shared" si="1"/>
        <v>42643</v>
      </c>
      <c r="AS40" s="20">
        <f t="shared" si="3"/>
        <v>-2.8913949150865204</v>
      </c>
      <c r="AT40" s="20">
        <f t="shared" si="11"/>
        <v>-1.7925005817000503E-2</v>
      </c>
      <c r="AU40" s="20">
        <f t="shared" si="4"/>
        <v>1.9872202993013566E-2</v>
      </c>
      <c r="AV40" s="20">
        <f t="shared" si="13"/>
        <v>-1.3024268744237622E-4</v>
      </c>
      <c r="AW40" s="20">
        <f t="shared" si="13"/>
        <v>2.12310758853195E-2</v>
      </c>
      <c r="AX40" s="20">
        <f t="shared" si="13"/>
        <v>6.0029483218704202E-3</v>
      </c>
      <c r="AY40" s="20">
        <f t="shared" si="13"/>
        <v>5.2300762882317997E-3</v>
      </c>
      <c r="AZ40" s="20">
        <f t="shared" si="13"/>
        <v>4.7528273258157202E-3</v>
      </c>
      <c r="BA40" s="20">
        <f t="shared" si="13"/>
        <v>-1.7214482140781501E-2</v>
      </c>
      <c r="BB40" s="20">
        <f t="shared" si="7"/>
        <v>2.1819400169026629E-2</v>
      </c>
      <c r="BC40" s="22">
        <f t="shared" si="6"/>
        <v>42643</v>
      </c>
      <c r="BD40" s="20">
        <f t="shared" si="8"/>
        <v>-1.7925005817000503E-2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10"/>
        <v>-1.1413485974444059E-4</v>
      </c>
      <c r="AJ41" s="20">
        <f t="shared" si="12"/>
        <v>1.92283263707793E-2</v>
      </c>
      <c r="AK41" s="20">
        <f t="shared" si="12"/>
        <v>5.6432498752201302E-3</v>
      </c>
      <c r="AL41" s="20">
        <f t="shared" si="12"/>
        <v>4.8684726537961904E-3</v>
      </c>
      <c r="AM41" s="20">
        <f t="shared" si="12"/>
        <v>4.3633354097849502E-3</v>
      </c>
      <c r="AN41" s="20">
        <f t="shared" si="12"/>
        <v>-1.6170528235226401E-2</v>
      </c>
      <c r="AR41" s="22">
        <f t="shared" si="1"/>
        <v>42735</v>
      </c>
      <c r="AS41" s="20">
        <f t="shared" si="3"/>
        <v>-0.97896631834744019</v>
      </c>
      <c r="AT41" s="20">
        <f t="shared" si="11"/>
        <v>-1.3450614804725654E-2</v>
      </c>
      <c r="AU41" s="20">
        <f t="shared" si="4"/>
        <v>1.7818721214609732E-2</v>
      </c>
      <c r="AV41" s="20">
        <f t="shared" si="13"/>
        <v>-1.1413485974444059E-4</v>
      </c>
      <c r="AW41" s="20">
        <f t="shared" si="13"/>
        <v>1.92283263707793E-2</v>
      </c>
      <c r="AX41" s="20">
        <f t="shared" si="13"/>
        <v>5.6432498752201302E-3</v>
      </c>
      <c r="AY41" s="20">
        <f t="shared" si="13"/>
        <v>4.8684726537961904E-3</v>
      </c>
      <c r="AZ41" s="20">
        <f t="shared" si="13"/>
        <v>4.3633354097849502E-3</v>
      </c>
      <c r="BA41" s="20">
        <f t="shared" si="13"/>
        <v>-1.6170528235226401E-2</v>
      </c>
      <c r="BB41" s="20">
        <f t="shared" si="7"/>
        <v>2.2186827624493807E-2</v>
      </c>
      <c r="BC41" s="22">
        <f t="shared" si="6"/>
        <v>42735</v>
      </c>
      <c r="BD41" s="20">
        <f t="shared" si="8"/>
        <v>-1.3450614804725654E-2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10"/>
        <v>-9.795870830836495E-5</v>
      </c>
      <c r="AJ42" s="20">
        <f t="shared" si="12"/>
        <v>1.7311533545405398E-2</v>
      </c>
      <c r="AK42" s="20">
        <f t="shared" si="12"/>
        <v>5.3417286647538999E-3</v>
      </c>
      <c r="AL42" s="20">
        <f t="shared" si="12"/>
        <v>4.5053696317909299E-3</v>
      </c>
      <c r="AM42" s="20">
        <f t="shared" si="12"/>
        <v>4.0056956505774002E-3</v>
      </c>
      <c r="AN42" s="20">
        <f t="shared" si="12"/>
        <v>-1.5423506670919599E-2</v>
      </c>
      <c r="AR42" s="22">
        <f t="shared" si="1"/>
        <v>42825</v>
      </c>
      <c r="AS42" s="20">
        <f t="shared" si="3"/>
        <v>-1.952357416710492</v>
      </c>
      <c r="AT42" s="20">
        <f t="shared" si="11"/>
        <v>-1.0116572573398624E-2</v>
      </c>
      <c r="AU42" s="20">
        <f t="shared" si="4"/>
        <v>1.5642862113299669E-2</v>
      </c>
      <c r="AV42" s="20">
        <f t="shared" si="13"/>
        <v>-9.795870830836495E-5</v>
      </c>
      <c r="AW42" s="20">
        <f t="shared" si="13"/>
        <v>1.7311533545405398E-2</v>
      </c>
      <c r="AX42" s="20">
        <f t="shared" si="13"/>
        <v>5.3417286647538999E-3</v>
      </c>
      <c r="AY42" s="20">
        <f t="shared" si="13"/>
        <v>4.5053696317909299E-3</v>
      </c>
      <c r="AZ42" s="20">
        <f t="shared" si="13"/>
        <v>4.0056956505774002E-3</v>
      </c>
      <c r="BA42" s="20">
        <f t="shared" si="13"/>
        <v>-1.5423506670919599E-2</v>
      </c>
      <c r="BB42" s="20">
        <f t="shared" si="7"/>
        <v>2.1169151653200706E-2</v>
      </c>
      <c r="BC42" s="22">
        <f t="shared" si="6"/>
        <v>42825</v>
      </c>
      <c r="BD42" s="20">
        <f t="shared" si="8"/>
        <v>-1.0116572573398624E-2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10"/>
        <v>-8.218034737775238E-5</v>
      </c>
      <c r="AJ43" s="20">
        <f t="shared" si="12"/>
        <v>1.5065669743408099E-2</v>
      </c>
      <c r="AK43" s="20">
        <f t="shared" si="12"/>
        <v>4.7537894905857999E-3</v>
      </c>
      <c r="AL43" s="20">
        <f t="shared" si="12"/>
        <v>3.8260338455220399E-3</v>
      </c>
      <c r="AM43" s="20">
        <f t="shared" si="12"/>
        <v>3.4357930069006601E-3</v>
      </c>
      <c r="AN43" s="20">
        <f t="shared" si="12"/>
        <v>-1.5142689830749401E-2</v>
      </c>
      <c r="AR43" s="22">
        <f t="shared" si="1"/>
        <v>42916</v>
      </c>
      <c r="AS43" s="20">
        <f t="shared" si="3"/>
        <v>-0.6896695657248042</v>
      </c>
      <c r="AT43" s="20">
        <f t="shared" si="11"/>
        <v>-7.9556938984517017E-3</v>
      </c>
      <c r="AU43" s="20">
        <f t="shared" si="4"/>
        <v>1.1856415908289446E-2</v>
      </c>
      <c r="AV43" s="20">
        <f t="shared" si="13"/>
        <v>-8.218034737775238E-5</v>
      </c>
      <c r="AW43" s="20">
        <f t="shared" si="13"/>
        <v>1.5065669743408099E-2</v>
      </c>
      <c r="AX43" s="20">
        <f t="shared" si="13"/>
        <v>4.7537894905857999E-3</v>
      </c>
      <c r="AY43" s="20">
        <f t="shared" si="13"/>
        <v>3.8260338455220399E-3</v>
      </c>
      <c r="AZ43" s="20">
        <f t="shared" si="13"/>
        <v>3.4357930069006601E-3</v>
      </c>
      <c r="BA43" s="20">
        <f t="shared" si="13"/>
        <v>-1.5142689830749401E-2</v>
      </c>
      <c r="BB43" s="20">
        <f t="shared" si="7"/>
        <v>1.575713791812719E-2</v>
      </c>
      <c r="BC43" s="22">
        <f t="shared" si="6"/>
        <v>42916</v>
      </c>
      <c r="BD43" s="20">
        <f t="shared" si="8"/>
        <v>-7.9556938984517017E-3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10"/>
        <v>-6.5967766415987424E-5</v>
      </c>
      <c r="AJ44" s="20">
        <f t="shared" si="12"/>
        <v>1.35679149835254E-2</v>
      </c>
      <c r="AK44" s="20">
        <f t="shared" si="12"/>
        <v>5.0320325846397998E-3</v>
      </c>
      <c r="AL44" s="20">
        <f t="shared" si="12"/>
        <v>3.9271257480155697E-3</v>
      </c>
      <c r="AM44" s="20">
        <f t="shared" si="12"/>
        <v>3.53748770376416E-3</v>
      </c>
      <c r="AN44" s="20">
        <f t="shared" si="12"/>
        <v>-1.47465878732711E-2</v>
      </c>
      <c r="AR44" s="22">
        <f t="shared" si="1"/>
        <v>43008</v>
      </c>
      <c r="AS44" s="20">
        <f t="shared" si="3"/>
        <v>-0.54893437826417601</v>
      </c>
      <c r="AT44" s="20">
        <f t="shared" si="11"/>
        <v>-5.6878372273150291E-3</v>
      </c>
      <c r="AU44" s="20">
        <f t="shared" si="4"/>
        <v>1.1252005380257842E-2</v>
      </c>
      <c r="AV44" s="20">
        <f t="shared" si="13"/>
        <v>-6.5967766415987424E-5</v>
      </c>
      <c r="AW44" s="20">
        <f t="shared" si="13"/>
        <v>1.35679149835254E-2</v>
      </c>
      <c r="AX44" s="20">
        <f t="shared" si="13"/>
        <v>5.0320325846397998E-3</v>
      </c>
      <c r="AY44" s="20">
        <f t="shared" si="13"/>
        <v>3.9271257480155697E-3</v>
      </c>
      <c r="AZ44" s="20">
        <f t="shared" si="13"/>
        <v>3.53748770376416E-3</v>
      </c>
      <c r="BA44" s="20">
        <f t="shared" si="13"/>
        <v>-1.47465878732711E-2</v>
      </c>
      <c r="BB44" s="20">
        <f t="shared" si="7"/>
        <v>1.6816173533200654E-2</v>
      </c>
      <c r="BC44" s="22">
        <f t="shared" si="6"/>
        <v>43008</v>
      </c>
      <c r="BD44" s="20">
        <f t="shared" si="8"/>
        <v>-5.6878372273150291E-3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10"/>
        <v>-5.0091613972489601E-5</v>
      </c>
      <c r="AJ45" s="20">
        <f t="shared" si="12"/>
        <v>1.20380565777233E-2</v>
      </c>
      <c r="AK45" s="20">
        <f t="shared" si="12"/>
        <v>5.1462657770784404E-3</v>
      </c>
      <c r="AL45" s="20">
        <f t="shared" si="12"/>
        <v>3.93122782464949E-3</v>
      </c>
      <c r="AM45" s="20">
        <f t="shared" si="12"/>
        <v>3.5774118677167599E-3</v>
      </c>
      <c r="AN45" s="20">
        <f t="shared" si="12"/>
        <v>-1.43533781336468E-2</v>
      </c>
      <c r="AR45" s="22">
        <f t="shared" si="1"/>
        <v>43100</v>
      </c>
      <c r="AS45" s="20">
        <f t="shared" si="3"/>
        <v>-3.2525815812764796</v>
      </c>
      <c r="AT45" s="20">
        <f t="shared" si="11"/>
        <v>-2.0403262329412586E-3</v>
      </c>
      <c r="AU45" s="20">
        <f t="shared" si="4"/>
        <v>1.0289492299548701E-2</v>
      </c>
      <c r="AV45" s="20">
        <f t="shared" si="13"/>
        <v>-5.0091613972489601E-5</v>
      </c>
      <c r="AW45" s="20">
        <f t="shared" si="13"/>
        <v>1.20380565777233E-2</v>
      </c>
      <c r="AX45" s="20">
        <f t="shared" si="13"/>
        <v>5.1462657770784404E-3</v>
      </c>
      <c r="AY45" s="20">
        <f t="shared" si="13"/>
        <v>3.93122782464949E-3</v>
      </c>
      <c r="AZ45" s="20">
        <f t="shared" si="13"/>
        <v>3.5774118677167599E-3</v>
      </c>
      <c r="BA45" s="20">
        <f t="shared" si="13"/>
        <v>-1.43533781336468E-2</v>
      </c>
      <c r="BB45" s="20">
        <f t="shared" si="7"/>
        <v>1.853865836615614E-2</v>
      </c>
      <c r="BC45" s="22">
        <f t="shared" si="6"/>
        <v>43100</v>
      </c>
      <c r="BD45" s="20">
        <f t="shared" si="8"/>
        <v>-2.0403262329412586E-3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10"/>
        <v>-3.4752920691766237E-5</v>
      </c>
      <c r="AJ46" s="20">
        <f t="shared" si="12"/>
        <v>1.04488324236928E-2</v>
      </c>
      <c r="AK46" s="20">
        <f t="shared" si="12"/>
        <v>5.1823750580881596E-3</v>
      </c>
      <c r="AL46" s="20">
        <f t="shared" si="12"/>
        <v>3.8786460530237901E-3</v>
      </c>
      <c r="AM46" s="20">
        <f t="shared" si="12"/>
        <v>3.4723053931040499E-3</v>
      </c>
      <c r="AN46" s="20">
        <f t="shared" si="12"/>
        <v>-1.4284597017721799E-2</v>
      </c>
      <c r="AR46" s="22">
        <f t="shared" si="1"/>
        <v>43190</v>
      </c>
      <c r="AS46" s="20">
        <f t="shared" si="3"/>
        <v>-0.10344721652333222</v>
      </c>
      <c r="AT46" s="20">
        <f t="shared" si="11"/>
        <v>2.1096147863704437E-3</v>
      </c>
      <c r="AU46" s="20">
        <f t="shared" si="4"/>
        <v>8.6628089894952333E-3</v>
      </c>
      <c r="AV46" s="20">
        <f t="shared" si="13"/>
        <v>-3.4752920691766237E-5</v>
      </c>
      <c r="AW46" s="20">
        <f t="shared" si="13"/>
        <v>1.04488324236928E-2</v>
      </c>
      <c r="AX46" s="20">
        <f t="shared" si="13"/>
        <v>5.1823750580881596E-3</v>
      </c>
      <c r="AY46" s="20">
        <f t="shared" si="13"/>
        <v>3.8786460530237901E-3</v>
      </c>
      <c r="AZ46" s="20">
        <f t="shared" si="13"/>
        <v>3.4723053931040499E-3</v>
      </c>
      <c r="BA46" s="20">
        <f t="shared" si="13"/>
        <v>-1.4284597017721799E-2</v>
      </c>
      <c r="BB46" s="20">
        <f t="shared" si="7"/>
        <v>1.943523276536091E-2</v>
      </c>
      <c r="BC46" s="22">
        <f t="shared" si="6"/>
        <v>43190</v>
      </c>
      <c r="BD46" s="20">
        <f t="shared" si="8"/>
        <v>2.1096147863704437E-3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10"/>
        <v>-1.9490924014599605E-5</v>
      </c>
      <c r="AJ47" s="20">
        <f t="shared" si="12"/>
        <v>8.8723413687707905E-3</v>
      </c>
      <c r="AK47" s="20">
        <f t="shared" si="12"/>
        <v>5.2506621189607403E-3</v>
      </c>
      <c r="AL47" s="20">
        <f t="shared" si="12"/>
        <v>3.9733242112704997E-3</v>
      </c>
      <c r="AM47" s="20">
        <f t="shared" si="12"/>
        <v>3.6664146210618701E-3</v>
      </c>
      <c r="AN47" s="20">
        <f t="shared" si="12"/>
        <v>-1.4246800782580201E-2</v>
      </c>
      <c r="AR47" s="22">
        <f t="shared" si="1"/>
        <v>43281</v>
      </c>
      <c r="AS47" s="20">
        <f t="shared" si="3"/>
        <v>-0.59821344956962808</v>
      </c>
      <c r="AT47" s="20">
        <f t="shared" si="11"/>
        <v>6.6888115226272568E-3</v>
      </c>
      <c r="AU47" s="20">
        <f t="shared" si="4"/>
        <v>7.4964506134691019E-3</v>
      </c>
      <c r="AV47" s="20">
        <f t="shared" si="13"/>
        <v>-1.9490924014599605E-5</v>
      </c>
      <c r="AW47" s="20">
        <f t="shared" si="13"/>
        <v>8.8723413687707905E-3</v>
      </c>
      <c r="AX47" s="20">
        <f t="shared" si="13"/>
        <v>5.2506621189607403E-3</v>
      </c>
      <c r="AY47" s="20">
        <f t="shared" si="13"/>
        <v>3.9733242112704997E-3</v>
      </c>
      <c r="AZ47" s="20">
        <f t="shared" si="13"/>
        <v>3.6664146210618701E-3</v>
      </c>
      <c r="BA47" s="20">
        <f t="shared" si="13"/>
        <v>-1.4246800782580201E-2</v>
      </c>
      <c r="BB47" s="20">
        <f t="shared" si="7"/>
        <v>2.1681712749565457E-2</v>
      </c>
      <c r="BC47" s="22">
        <f t="shared" si="6"/>
        <v>43281</v>
      </c>
      <c r="BD47" s="20">
        <f t="shared" si="8"/>
        <v>6.6888115226272568E-3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10"/>
        <v>-4.9716910625459502E-6</v>
      </c>
      <c r="AJ48" s="20">
        <f t="shared" si="12"/>
        <v>7.1575754093888798E-3</v>
      </c>
      <c r="AK48" s="20">
        <f t="shared" si="12"/>
        <v>5.3091603172683499E-3</v>
      </c>
      <c r="AL48" s="20">
        <f t="shared" si="12"/>
        <v>4.1436437688391302E-3</v>
      </c>
      <c r="AM48" s="20">
        <f t="shared" si="12"/>
        <v>3.9272061797435099E-3</v>
      </c>
      <c r="AN48" s="20">
        <f t="shared" si="12"/>
        <v>-1.42170854449452E-2</v>
      </c>
      <c r="AR48" s="22">
        <f t="shared" si="1"/>
        <v>43373</v>
      </c>
      <c r="AS48" s="20">
        <f t="shared" si="3"/>
        <v>-1.4008548456898602</v>
      </c>
      <c r="AT48" s="20">
        <f t="shared" si="11"/>
        <v>8.2264001262585054E-3</v>
      </c>
      <c r="AU48" s="20">
        <f t="shared" si="4"/>
        <v>6.315528539232125E-3</v>
      </c>
      <c r="AV48" s="20">
        <f t="shared" si="13"/>
        <v>-4.9716910625459502E-6</v>
      </c>
      <c r="AW48" s="20">
        <f t="shared" si="13"/>
        <v>7.1575754093888798E-3</v>
      </c>
      <c r="AX48" s="20">
        <f t="shared" si="13"/>
        <v>5.3091603172683499E-3</v>
      </c>
      <c r="AY48" s="20">
        <f t="shared" si="13"/>
        <v>4.1436437688391302E-3</v>
      </c>
      <c r="AZ48" s="20">
        <f t="shared" si="13"/>
        <v>3.9272061797435099E-3</v>
      </c>
      <c r="BA48" s="20">
        <f t="shared" si="13"/>
        <v>-1.42170854449452E-2</v>
      </c>
      <c r="BB48" s="20">
        <f t="shared" si="7"/>
        <v>2.0857457204722759E-2</v>
      </c>
      <c r="BC48" s="22">
        <f t="shared" si="6"/>
        <v>43373</v>
      </c>
      <c r="BD48" s="20">
        <f t="shared" si="8"/>
        <v>8.2264001262585054E-3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10"/>
        <v>9.1826584405625639E-6</v>
      </c>
      <c r="AJ49" s="20">
        <f t="shared" ref="AJ49:AN80" si="14">Z49</f>
        <v>5.3938345047299602E-3</v>
      </c>
      <c r="AK49" s="20">
        <f t="shared" si="14"/>
        <v>5.01002542956374E-3</v>
      </c>
      <c r="AL49" s="20">
        <f t="shared" si="14"/>
        <v>3.97258541888767E-3</v>
      </c>
      <c r="AM49" s="20">
        <f t="shared" si="14"/>
        <v>3.898386586898E-3</v>
      </c>
      <c r="AN49" s="20">
        <f t="shared" si="14"/>
        <v>-1.44325341275841E-2</v>
      </c>
      <c r="AR49" s="22">
        <f t="shared" si="1"/>
        <v>43465</v>
      </c>
      <c r="AS49" s="20">
        <f t="shared" si="3"/>
        <v>-2.81857531627508</v>
      </c>
      <c r="AT49" s="20">
        <f t="shared" si="11"/>
        <v>1.1069089692278308E-2</v>
      </c>
      <c r="AU49" s="20">
        <f t="shared" si="4"/>
        <v>3.8514804709358329E-3</v>
      </c>
      <c r="AV49" s="20">
        <f t="shared" si="13"/>
        <v>9.1826584405625639E-6</v>
      </c>
      <c r="AW49" s="20">
        <f t="shared" si="13"/>
        <v>5.3938345047299602E-3</v>
      </c>
      <c r="AX49" s="20">
        <f t="shared" si="13"/>
        <v>5.01002542956374E-3</v>
      </c>
      <c r="AY49" s="20">
        <f t="shared" si="13"/>
        <v>3.97258541888767E-3</v>
      </c>
      <c r="AZ49" s="20">
        <f t="shared" si="13"/>
        <v>3.898386586898E-3</v>
      </c>
      <c r="BA49" s="20">
        <f t="shared" si="13"/>
        <v>-1.44325341275841E-2</v>
      </c>
      <c r="BB49" s="20">
        <f t="shared" si="7"/>
        <v>1.8772050634149974E-2</v>
      </c>
      <c r="BC49" s="22">
        <f t="shared" si="6"/>
        <v>43465</v>
      </c>
      <c r="BD49" s="20">
        <f t="shared" si="8"/>
        <v>1.1069089692278308E-2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10"/>
        <v>2.2769539131741487E-5</v>
      </c>
      <c r="AJ50" s="20">
        <f t="shared" si="14"/>
        <v>3.8890397026536401E-3</v>
      </c>
      <c r="AK50" s="20">
        <f t="shared" si="14"/>
        <v>4.9740812152698696E-3</v>
      </c>
      <c r="AL50" s="20">
        <f t="shared" si="14"/>
        <v>4.0647918898795102E-3</v>
      </c>
      <c r="AM50" s="20">
        <f t="shared" si="14"/>
        <v>4.2113050727765602E-3</v>
      </c>
      <c r="AN50" s="20">
        <f t="shared" si="14"/>
        <v>-1.4401996081236899E-2</v>
      </c>
      <c r="AR50" s="22">
        <f t="shared" si="1"/>
        <v>43555</v>
      </c>
      <c r="AS50" s="20">
        <f t="shared" si="3"/>
        <v>-2.8252119857071198</v>
      </c>
      <c r="AT50" s="20">
        <f t="shared" si="11"/>
        <v>1.181889757116171E-2</v>
      </c>
      <c r="AU50" s="20">
        <f t="shared" si="4"/>
        <v>2.7599913384744219E-3</v>
      </c>
      <c r="AV50" s="20">
        <f t="shared" si="13"/>
        <v>2.2769539131741487E-5</v>
      </c>
      <c r="AW50" s="20">
        <f t="shared" si="13"/>
        <v>3.8890397026536401E-3</v>
      </c>
      <c r="AX50" s="20">
        <f t="shared" si="13"/>
        <v>4.9740812152698696E-3</v>
      </c>
      <c r="AY50" s="20">
        <f t="shared" si="13"/>
        <v>4.0647918898795102E-3</v>
      </c>
      <c r="AZ50" s="20">
        <f t="shared" si="13"/>
        <v>4.2113050727765602E-3</v>
      </c>
      <c r="BA50" s="20">
        <f t="shared" si="13"/>
        <v>-1.4401996081236899E-2</v>
      </c>
      <c r="BB50" s="20">
        <f t="shared" si="7"/>
        <v>1.7338880248110554E-2</v>
      </c>
      <c r="BC50" s="22">
        <f t="shared" si="6"/>
        <v>43555</v>
      </c>
      <c r="BD50" s="20">
        <f t="shared" si="8"/>
        <v>1.181889757116171E-2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10"/>
        <v>3.6396213074738417E-5</v>
      </c>
      <c r="AJ51" s="20">
        <f t="shared" si="14"/>
        <v>2.6065352490611802E-3</v>
      </c>
      <c r="AK51" s="20">
        <f t="shared" si="14"/>
        <v>4.96908733329526E-3</v>
      </c>
      <c r="AL51" s="20">
        <f t="shared" si="14"/>
        <v>4.1259309385921396E-3</v>
      </c>
      <c r="AM51" s="20">
        <f t="shared" si="14"/>
        <v>4.3896716117597301E-3</v>
      </c>
      <c r="AN51" s="20">
        <f t="shared" si="14"/>
        <v>-1.4121457977789201E-2</v>
      </c>
      <c r="AR51" s="22">
        <f t="shared" si="1"/>
        <v>43646</v>
      </c>
      <c r="AS51" s="20">
        <f t="shared" si="3"/>
        <v>1.2177666815278441</v>
      </c>
      <c r="AT51" s="20">
        <f t="shared" si="11"/>
        <v>1.5241705019480925E-2</v>
      </c>
      <c r="AU51" s="20">
        <f t="shared" si="4"/>
        <v>2.006163367993849E-3</v>
      </c>
      <c r="AV51" s="20">
        <f t="shared" si="13"/>
        <v>3.6396213074738417E-5</v>
      </c>
      <c r="AW51" s="20">
        <f t="shared" si="13"/>
        <v>2.6065352490611802E-3</v>
      </c>
      <c r="AX51" s="20">
        <f t="shared" si="13"/>
        <v>4.96908733329526E-3</v>
      </c>
      <c r="AY51" s="20">
        <f t="shared" si="13"/>
        <v>4.1259309385921396E-3</v>
      </c>
      <c r="AZ51" s="20">
        <f t="shared" si="13"/>
        <v>4.3896716117597301E-3</v>
      </c>
      <c r="BA51" s="20">
        <f t="shared" si="13"/>
        <v>-1.4121457977789201E-2</v>
      </c>
      <c r="BB51" s="20">
        <f t="shared" si="7"/>
        <v>1.9254031755468623E-2</v>
      </c>
      <c r="BC51" s="22">
        <f t="shared" si="6"/>
        <v>43646</v>
      </c>
      <c r="BD51" s="20">
        <f t="shared" si="8"/>
        <v>1.5241705019480925E-2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10"/>
        <v>5.168970791149723E-5</v>
      </c>
      <c r="AJ52" s="20">
        <f t="shared" si="14"/>
        <v>2.6258811367751902E-3</v>
      </c>
      <c r="AK52" s="20">
        <f t="shared" si="14"/>
        <v>6.0704962391078202E-3</v>
      </c>
      <c r="AL52" s="20">
        <f t="shared" si="14"/>
        <v>5.0607598737206702E-3</v>
      </c>
      <c r="AM52" s="20">
        <f t="shared" si="14"/>
        <v>5.1732502437173899E-3</v>
      </c>
      <c r="AN52" s="20">
        <f t="shared" si="14"/>
        <v>-1.3018910357087601E-2</v>
      </c>
      <c r="AR52" s="22">
        <f t="shared" si="1"/>
        <v>43738</v>
      </c>
      <c r="AS52" s="20">
        <f t="shared" si="3"/>
        <v>-0.52452773011899589</v>
      </c>
      <c r="AT52" s="20">
        <f t="shared" si="11"/>
        <v>1.9068460664424268E-2</v>
      </c>
      <c r="AU52" s="20">
        <f t="shared" si="4"/>
        <v>5.9631668441449681E-3</v>
      </c>
      <c r="AV52" s="20">
        <f t="shared" si="13"/>
        <v>5.168970791149723E-5</v>
      </c>
      <c r="AW52" s="20">
        <f t="shared" si="13"/>
        <v>2.6258811367751902E-3</v>
      </c>
      <c r="AX52" s="20">
        <f t="shared" si="13"/>
        <v>6.0704962391078202E-3</v>
      </c>
      <c r="AY52" s="20">
        <f t="shared" si="13"/>
        <v>5.0607598737206702E-3</v>
      </c>
      <c r="AZ52" s="20">
        <f t="shared" si="13"/>
        <v>5.1732502437173899E-3</v>
      </c>
      <c r="BA52" s="20">
        <f t="shared" si="13"/>
        <v>-1.3018910357087601E-2</v>
      </c>
      <c r="BB52" s="20">
        <f t="shared" si="7"/>
        <v>3.0994794352714201E-2</v>
      </c>
      <c r="BC52" s="22">
        <f t="shared" si="6"/>
        <v>43738</v>
      </c>
      <c r="BD52" s="20">
        <f t="shared" si="8"/>
        <v>1.9068460664424268E-2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10"/>
        <v>6.4907423233291289E-5</v>
      </c>
      <c r="AJ53" s="20">
        <f t="shared" si="14"/>
        <v>-6.5241463098608595E-5</v>
      </c>
      <c r="AK53" s="20">
        <f t="shared" si="14"/>
        <v>5.1897238566356299E-3</v>
      </c>
      <c r="AL53" s="20">
        <f t="shared" si="14"/>
        <v>4.3391479095378199E-3</v>
      </c>
      <c r="AM53" s="20">
        <f t="shared" si="14"/>
        <v>4.4545719918298501E-3</v>
      </c>
      <c r="AN53" s="20">
        <f t="shared" si="14"/>
        <v>-1.24489791874737E-2</v>
      </c>
      <c r="AR53" s="22">
        <f t="shared" si="1"/>
        <v>43830</v>
      </c>
      <c r="AS53" s="20">
        <f t="shared" si="3"/>
        <v>-0.54375395472665611</v>
      </c>
      <c r="AT53" s="20">
        <f t="shared" si="11"/>
        <v>1.7690633652083551E-2</v>
      </c>
      <c r="AU53" s="20">
        <f t="shared" si="4"/>
        <v>1.5341305306642815E-3</v>
      </c>
      <c r="AV53" s="20">
        <f t="shared" si="13"/>
        <v>6.4907423233291289E-5</v>
      </c>
      <c r="AW53" s="20">
        <f t="shared" si="13"/>
        <v>-6.5241463098608595E-5</v>
      </c>
      <c r="AX53" s="20">
        <f t="shared" si="13"/>
        <v>5.1897238566356299E-3</v>
      </c>
      <c r="AY53" s="20">
        <f t="shared" si="13"/>
        <v>4.3391479095378199E-3</v>
      </c>
      <c r="AZ53" s="20">
        <f t="shared" si="13"/>
        <v>4.4545719918298501E-3</v>
      </c>
      <c r="BA53" s="20">
        <f t="shared" si="13"/>
        <v>-1.24489791874737E-2</v>
      </c>
      <c r="BB53" s="20">
        <f t="shared" si="7"/>
        <v>2.0758894713412114E-2</v>
      </c>
      <c r="BC53" s="22">
        <f t="shared" si="6"/>
        <v>43830</v>
      </c>
      <c r="BD53" s="20">
        <f t="shared" si="8"/>
        <v>1.7690633652083551E-2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10"/>
        <v>7.7926773628180586E-5</v>
      </c>
      <c r="AJ54" s="20">
        <f t="shared" si="14"/>
        <v>-2.8717634064534502E-3</v>
      </c>
      <c r="AK54" s="20">
        <f t="shared" si="14"/>
        <v>4.5476869814597897E-3</v>
      </c>
      <c r="AL54" s="20">
        <f t="shared" si="14"/>
        <v>3.8750761797601199E-3</v>
      </c>
      <c r="AM54" s="20">
        <f t="shared" si="14"/>
        <v>3.8704445219028801E-3</v>
      </c>
      <c r="AN54" s="20">
        <f t="shared" si="14"/>
        <v>-1.21783989840973E-2</v>
      </c>
      <c r="AR54" s="22">
        <f t="shared" si="1"/>
        <v>43921</v>
      </c>
      <c r="AS54" s="20">
        <f t="shared" si="3"/>
        <v>-4.09457524210492</v>
      </c>
      <c r="AT54" s="20">
        <f t="shared" si="11"/>
        <v>8.2571798516100706E-3</v>
      </c>
      <c r="AU54" s="20">
        <f t="shared" si="4"/>
        <v>-2.679027933799781E-3</v>
      </c>
      <c r="AV54" s="20">
        <f t="shared" si="13"/>
        <v>7.7926773628180586E-5</v>
      </c>
      <c r="AW54" s="20">
        <f t="shared" si="13"/>
        <v>-2.8717634064534502E-3</v>
      </c>
      <c r="AX54" s="20">
        <f t="shared" si="13"/>
        <v>4.5476869814597897E-3</v>
      </c>
      <c r="AY54" s="20">
        <f t="shared" si="13"/>
        <v>3.8750761797601199E-3</v>
      </c>
      <c r="AZ54" s="20">
        <f t="shared" si="13"/>
        <v>3.8704445219028801E-3</v>
      </c>
      <c r="BA54" s="20">
        <f t="shared" si="13"/>
        <v>-1.21783989840973E-2</v>
      </c>
      <c r="BB54" s="20">
        <f t="shared" si="7"/>
        <v>2.8991239840105085E-3</v>
      </c>
      <c r="BC54" s="22">
        <f t="shared" si="6"/>
        <v>43921</v>
      </c>
      <c r="BD54" s="20">
        <f t="shared" si="8"/>
        <v>8.2571798516100706E-3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10"/>
        <v>9.0484315166216146E-5</v>
      </c>
      <c r="AJ55" s="20">
        <f t="shared" si="14"/>
        <v>-5.7815009798178798E-3</v>
      </c>
      <c r="AK55" s="20">
        <f t="shared" si="14"/>
        <v>3.9898564462514897E-3</v>
      </c>
      <c r="AL55" s="20">
        <f t="shared" si="14"/>
        <v>3.6445991909994598E-3</v>
      </c>
      <c r="AM55" s="20">
        <f t="shared" si="14"/>
        <v>3.5782092467684301E-3</v>
      </c>
      <c r="AN55" s="20">
        <f t="shared" si="14"/>
        <v>-1.1898329338499899E-2</v>
      </c>
      <c r="AR55" s="22">
        <f t="shared" si="1"/>
        <v>44012</v>
      </c>
      <c r="AS55" s="20">
        <f t="shared" si="3"/>
        <v>-1.184819380660552</v>
      </c>
      <c r="AT55" s="20">
        <f t="shared" si="11"/>
        <v>-4.5560761767561714E-3</v>
      </c>
      <c r="AU55" s="20">
        <f t="shared" si="4"/>
        <v>-6.3766811191321836E-3</v>
      </c>
      <c r="AV55" s="20">
        <f t="shared" si="13"/>
        <v>9.0484315166216146E-5</v>
      </c>
      <c r="AW55" s="20">
        <f t="shared" si="13"/>
        <v>-5.7815009798178798E-3</v>
      </c>
      <c r="AX55" s="20">
        <f t="shared" si="13"/>
        <v>3.9898564462514897E-3</v>
      </c>
      <c r="AY55" s="20">
        <f t="shared" si="13"/>
        <v>3.6445991909994598E-3</v>
      </c>
      <c r="AZ55" s="20">
        <f t="shared" si="13"/>
        <v>3.5782092467684301E-3</v>
      </c>
      <c r="BA55" s="20">
        <f t="shared" si="13"/>
        <v>-1.1898329338499899E-2</v>
      </c>
      <c r="BB55" s="20">
        <f t="shared" si="7"/>
        <v>-1.7309438415020535E-2</v>
      </c>
      <c r="BC55" s="22">
        <f t="shared" si="6"/>
        <v>44012</v>
      </c>
      <c r="BD55" s="20">
        <f t="shared" si="8"/>
        <v>-4.5560761767561714E-3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10"/>
        <v>1.0405104832688614E-4</v>
      </c>
      <c r="AJ56" s="20">
        <f t="shared" si="14"/>
        <v>-7.8249000713848105E-3</v>
      </c>
      <c r="AK56" s="20">
        <f t="shared" si="14"/>
        <v>3.7081849582509801E-3</v>
      </c>
      <c r="AL56" s="20">
        <f t="shared" si="14"/>
        <v>3.4824405420907901E-3</v>
      </c>
      <c r="AM56" s="20">
        <f t="shared" si="14"/>
        <v>3.3631315564885901E-3</v>
      </c>
      <c r="AN56" s="20">
        <f t="shared" si="14"/>
        <v>-1.1549229771412499E-2</v>
      </c>
      <c r="AR56" s="22">
        <f t="shared" si="1"/>
        <v>44104</v>
      </c>
      <c r="AS56" s="20">
        <f t="shared" si="3"/>
        <v>-7.1422977635266403</v>
      </c>
      <c r="AT56" s="20">
        <f t="shared" si="11"/>
        <v>-8.2305467437089434E-3</v>
      </c>
      <c r="AU56" s="20">
        <f t="shared" si="4"/>
        <v>-8.7163217376400627E-3</v>
      </c>
      <c r="AV56" s="20">
        <f t="shared" si="13"/>
        <v>1.0405104832688614E-4</v>
      </c>
      <c r="AW56" s="20">
        <f t="shared" si="13"/>
        <v>-7.8249000713848105E-3</v>
      </c>
      <c r="AX56" s="20">
        <f t="shared" si="13"/>
        <v>3.7081849582509801E-3</v>
      </c>
      <c r="AY56" s="20">
        <f t="shared" si="13"/>
        <v>3.4824405420907901E-3</v>
      </c>
      <c r="AZ56" s="20">
        <f t="shared" si="13"/>
        <v>3.3631315564885901E-3</v>
      </c>
      <c r="BA56" s="20">
        <f t="shared" si="13"/>
        <v>-1.1549229771412499E-2</v>
      </c>
      <c r="BB56" s="20">
        <f t="shared" si="7"/>
        <v>-2.5663190218989072E-2</v>
      </c>
      <c r="BC56" s="22">
        <f t="shared" si="6"/>
        <v>44104</v>
      </c>
      <c r="BD56" s="20">
        <f t="shared" si="8"/>
        <v>-8.2305467437089434E-3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10"/>
        <v>1.1482098957415842E-4</v>
      </c>
      <c r="AJ57" s="20">
        <f t="shared" si="14"/>
        <v>-1.0738108616137301E-2</v>
      </c>
      <c r="AK57" s="20">
        <f t="shared" si="14"/>
        <v>3.13915351433102E-3</v>
      </c>
      <c r="AL57" s="20">
        <f t="shared" si="14"/>
        <v>3.1774319141142301E-3</v>
      </c>
      <c r="AM57" s="20">
        <f t="shared" si="14"/>
        <v>3.0510126508787E-3</v>
      </c>
      <c r="AN57" s="20">
        <f t="shared" si="14"/>
        <v>-1.1213214258298699E-2</v>
      </c>
      <c r="AR57" s="22">
        <f t="shared" si="1"/>
        <v>44196</v>
      </c>
      <c r="AS57" s="20">
        <f t="shared" si="3"/>
        <v>-5.1681623060360398</v>
      </c>
      <c r="AT57" s="20">
        <f t="shared" si="11"/>
        <v>-2.5011662226446497E-2</v>
      </c>
      <c r="AU57" s="20">
        <f t="shared" si="4"/>
        <v>-1.2468903805537892E-2</v>
      </c>
      <c r="AV57" s="20">
        <f t="shared" si="13"/>
        <v>1.1482098957415842E-4</v>
      </c>
      <c r="AW57" s="20">
        <f t="shared" si="13"/>
        <v>-1.0738108616137301E-2</v>
      </c>
      <c r="AX57" s="20">
        <f t="shared" si="13"/>
        <v>3.13915351433102E-3</v>
      </c>
      <c r="AY57" s="20">
        <f t="shared" si="13"/>
        <v>3.1774319141142301E-3</v>
      </c>
      <c r="AZ57" s="20">
        <f t="shared" si="13"/>
        <v>3.0510126508787E-3</v>
      </c>
      <c r="BA57" s="20">
        <f t="shared" si="13"/>
        <v>-1.1213214258298699E-2</v>
      </c>
      <c r="BB57" s="20">
        <f t="shared" si="7"/>
        <v>-4.9949469837522277E-2</v>
      </c>
      <c r="BC57" s="22">
        <f t="shared" si="6"/>
        <v>44196</v>
      </c>
      <c r="BD57" s="20">
        <f t="shared" si="8"/>
        <v>-2.5011662226446497E-2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10"/>
        <v>1.2719667577572771E-4</v>
      </c>
      <c r="AJ58" s="20">
        <f t="shared" si="14"/>
        <v>-1.29579330838458E-2</v>
      </c>
      <c r="AK58" s="20">
        <f t="shared" si="14"/>
        <v>2.7082019124824398E-3</v>
      </c>
      <c r="AL58" s="20">
        <f t="shared" si="14"/>
        <v>2.9511457226849501E-3</v>
      </c>
      <c r="AM58" s="20">
        <f t="shared" si="14"/>
        <v>2.8218811890523502E-3</v>
      </c>
      <c r="AN58" s="20">
        <f t="shared" si="14"/>
        <v>-1.08147448696027E-2</v>
      </c>
      <c r="AR58" s="22">
        <f t="shared" si="1"/>
        <v>44286</v>
      </c>
      <c r="AS58" s="20">
        <f t="shared" si="3"/>
        <v>5.8956049025730799</v>
      </c>
      <c r="AT58" s="20">
        <f t="shared" si="11"/>
        <v>-3.1903552817675353E-2</v>
      </c>
      <c r="AU58" s="20">
        <f t="shared" si="4"/>
        <v>-1.5164252453453032E-2</v>
      </c>
      <c r="AV58" s="20">
        <f t="shared" si="13"/>
        <v>1.2719667577572771E-4</v>
      </c>
      <c r="AW58" s="20">
        <f t="shared" si="13"/>
        <v>-1.29579330838458E-2</v>
      </c>
      <c r="AX58" s="20">
        <f t="shared" si="13"/>
        <v>2.7082019124824398E-3</v>
      </c>
      <c r="AY58" s="20">
        <f t="shared" si="13"/>
        <v>2.9511457226849501E-3</v>
      </c>
      <c r="AZ58" s="20">
        <f t="shared" si="13"/>
        <v>2.8218811890523502E-3</v>
      </c>
      <c r="BA58" s="20">
        <f t="shared" si="13"/>
        <v>-1.08147448696027E-2</v>
      </c>
      <c r="BB58" s="20">
        <f t="shared" si="7"/>
        <v>-6.223205772458143E-2</v>
      </c>
      <c r="BC58" s="22">
        <f t="shared" si="6"/>
        <v>44286</v>
      </c>
      <c r="BD58" s="20">
        <f t="shared" si="8"/>
        <v>-3.1903552817675353E-2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10"/>
        <v>1.4395470810141484E-4</v>
      </c>
      <c r="AJ59" s="20">
        <f t="shared" si="14"/>
        <v>-1.33903823218761E-2</v>
      </c>
      <c r="AK59" s="20">
        <f t="shared" si="14"/>
        <v>3.1116866988645199E-3</v>
      </c>
      <c r="AL59" s="20">
        <f t="shared" si="14"/>
        <v>3.10232255209541E-3</v>
      </c>
      <c r="AM59" s="20">
        <f t="shared" si="14"/>
        <v>2.6936741936989198E-3</v>
      </c>
      <c r="AN59" s="20">
        <f t="shared" si="14"/>
        <v>-1.0336928406884299E-2</v>
      </c>
      <c r="AR59" s="22">
        <f t="shared" si="1"/>
        <v>44377</v>
      </c>
      <c r="AS59" s="20">
        <f t="shared" si="3"/>
        <v>-3.8147876006532</v>
      </c>
      <c r="AT59" s="20">
        <f t="shared" si="11"/>
        <v>-1.1865165269156801E-2</v>
      </c>
      <c r="AU59" s="20">
        <f t="shared" si="4"/>
        <v>-1.4675672576000134E-2</v>
      </c>
      <c r="AV59" s="20">
        <f t="shared" si="13"/>
        <v>1.4395470810141484E-4</v>
      </c>
      <c r="AW59" s="20">
        <f t="shared" si="13"/>
        <v>-1.33903823218761E-2</v>
      </c>
      <c r="AX59" s="20">
        <f t="shared" si="13"/>
        <v>3.1116866988645199E-3</v>
      </c>
      <c r="AY59" s="20">
        <f t="shared" si="13"/>
        <v>3.10232255209541E-3</v>
      </c>
      <c r="AZ59" s="20">
        <f t="shared" si="13"/>
        <v>2.6936741936989198E-3</v>
      </c>
      <c r="BA59" s="20">
        <f t="shared" si="13"/>
        <v>-1.0336928406884299E-2</v>
      </c>
      <c r="BB59" s="20">
        <f t="shared" si="7"/>
        <v>-4.1216510421157072E-2</v>
      </c>
      <c r="BC59" s="22">
        <f t="shared" si="6"/>
        <v>44377</v>
      </c>
      <c r="BD59" s="20">
        <f t="shared" si="8"/>
        <v>-1.1865165269156801E-2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10"/>
        <v>1.6052685947097426E-4</v>
      </c>
      <c r="AJ60" s="20">
        <f t="shared" si="14"/>
        <v>-1.38210643108371E-2</v>
      </c>
      <c r="AK60" s="20">
        <f t="shared" si="14"/>
        <v>3.58274069842678E-3</v>
      </c>
      <c r="AL60" s="20">
        <f t="shared" si="14"/>
        <v>3.4277465903231798E-3</v>
      </c>
      <c r="AM60" s="20">
        <f t="shared" si="14"/>
        <v>2.6921184858918999E-3</v>
      </c>
      <c r="AN60" s="20">
        <f t="shared" si="14"/>
        <v>-9.7144856867292795E-3</v>
      </c>
      <c r="AR60" s="22">
        <f t="shared" si="1"/>
        <v>44469</v>
      </c>
      <c r="AS60" s="20">
        <f t="shared" si="3"/>
        <v>5.1746001836507887</v>
      </c>
      <c r="AT60" s="20">
        <f t="shared" si="11"/>
        <v>8.387530250628647E-3</v>
      </c>
      <c r="AU60" s="20">
        <f t="shared" si="4"/>
        <v>-1.3672417363453546E-2</v>
      </c>
      <c r="AV60" s="20">
        <f t="shared" si="13"/>
        <v>1.6052685947097426E-4</v>
      </c>
      <c r="AW60" s="20">
        <f t="shared" si="13"/>
        <v>-1.38210643108371E-2</v>
      </c>
      <c r="AX60" s="20">
        <f t="shared" si="13"/>
        <v>3.58274069842678E-3</v>
      </c>
      <c r="AY60" s="20">
        <f t="shared" si="13"/>
        <v>3.4277465903231798E-3</v>
      </c>
      <c r="AZ60" s="20">
        <f t="shared" si="13"/>
        <v>2.6921184858918999E-3</v>
      </c>
      <c r="BA60" s="20">
        <f t="shared" si="13"/>
        <v>-9.7144856867292795E-3</v>
      </c>
      <c r="BB60" s="20">
        <f t="shared" si="7"/>
        <v>-1.8957304476278442E-2</v>
      </c>
      <c r="BC60" s="22">
        <f t="shared" si="6"/>
        <v>44469</v>
      </c>
      <c r="BD60" s="20">
        <f t="shared" si="8"/>
        <v>8.387530250628647E-3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10"/>
        <v>1.7373507917268021E-4</v>
      </c>
      <c r="AJ61" s="20">
        <f t="shared" si="14"/>
        <v>-1.55139753816202E-2</v>
      </c>
      <c r="AK61" s="20">
        <f t="shared" si="14"/>
        <v>3.21203166480099E-3</v>
      </c>
      <c r="AL61" s="20">
        <f t="shared" si="14"/>
        <v>3.1899158327242101E-3</v>
      </c>
      <c r="AM61" s="20">
        <f t="shared" si="14"/>
        <v>1.94199382883564E-3</v>
      </c>
      <c r="AN61" s="20">
        <f t="shared" si="14"/>
        <v>-9.8792719779305892E-3</v>
      </c>
      <c r="AR61" s="22">
        <f t="shared" si="1"/>
        <v>44561</v>
      </c>
      <c r="AS61" s="20">
        <f t="shared" si="3"/>
        <v>7.5430014578130002</v>
      </c>
      <c r="AT61" s="20">
        <f t="shared" si="11"/>
        <v>1.3245793810442427E-2</v>
      </c>
      <c r="AU61" s="20">
        <f t="shared" si="4"/>
        <v>-1.6875570954017267E-2</v>
      </c>
      <c r="AV61" s="20">
        <f t="shared" si="13"/>
        <v>1.7373507917268021E-4</v>
      </c>
      <c r="AW61" s="20">
        <f t="shared" si="13"/>
        <v>-1.55139753816202E-2</v>
      </c>
      <c r="AX61" s="20">
        <f t="shared" si="13"/>
        <v>3.21203166480099E-3</v>
      </c>
      <c r="AY61" s="20">
        <f t="shared" si="13"/>
        <v>3.1899158327242101E-3</v>
      </c>
      <c r="AZ61" s="20">
        <f t="shared" si="13"/>
        <v>1.94199382883564E-3</v>
      </c>
      <c r="BA61" s="20">
        <f t="shared" si="13"/>
        <v>-9.8792719779305892E-3</v>
      </c>
      <c r="BB61" s="20">
        <f t="shared" si="7"/>
        <v>-2.0505348097592108E-2</v>
      </c>
      <c r="BC61" s="22">
        <f t="shared" si="6"/>
        <v>44561</v>
      </c>
      <c r="BD61" s="20">
        <f t="shared" si="8"/>
        <v>1.3245793810442427E-2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10"/>
        <v>1.8744868809410098E-4</v>
      </c>
      <c r="AJ62" s="20">
        <f t="shared" si="14"/>
        <v>-1.72449014266495E-2</v>
      </c>
      <c r="AK62" s="20">
        <f t="shared" si="14"/>
        <v>2.3269112621182499E-3</v>
      </c>
      <c r="AL62" s="20">
        <f t="shared" si="14"/>
        <v>2.6735153207280101E-3</v>
      </c>
      <c r="AM62" s="20">
        <f t="shared" si="14"/>
        <v>1.4638102340480601E-3</v>
      </c>
      <c r="AN62" s="20">
        <f t="shared" si="14"/>
        <v>-9.7292478884680698E-3</v>
      </c>
      <c r="AR62" s="22">
        <f t="shared" si="1"/>
        <v>44651</v>
      </c>
      <c r="AS62" s="20">
        <f t="shared" si="3"/>
        <v>11.852745789875961</v>
      </c>
      <c r="AT62" s="20">
        <f t="shared" si="11"/>
        <v>2.1090284250557083E-2</v>
      </c>
      <c r="AU62" s="20">
        <f t="shared" si="4"/>
        <v>-2.032246381012915E-2</v>
      </c>
      <c r="AV62" s="20">
        <f t="shared" si="13"/>
        <v>1.8744868809410098E-4</v>
      </c>
      <c r="AW62" s="20">
        <f t="shared" si="13"/>
        <v>-1.72449014266495E-2</v>
      </c>
      <c r="AX62" s="20">
        <f t="shared" si="13"/>
        <v>2.3269112621182499E-3</v>
      </c>
      <c r="AY62" s="20">
        <f t="shared" si="13"/>
        <v>2.6735153207280101E-3</v>
      </c>
      <c r="AZ62" s="20">
        <f t="shared" si="13"/>
        <v>1.4638102340480601E-3</v>
      </c>
      <c r="BA62" s="20">
        <f t="shared" si="13"/>
        <v>-9.7292478884680698E-3</v>
      </c>
      <c r="BB62" s="20">
        <f t="shared" si="7"/>
        <v>-1.9554643369701218E-2</v>
      </c>
      <c r="BC62" s="22">
        <f t="shared" si="6"/>
        <v>44651</v>
      </c>
      <c r="BD62" s="20">
        <f t="shared" si="8"/>
        <v>2.1090284250557083E-2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10"/>
        <v>1.9222698868894754E-4</v>
      </c>
      <c r="AJ63" s="20">
        <f t="shared" si="14"/>
        <v>-1.7614286350942001E-2</v>
      </c>
      <c r="AK63" s="20">
        <f t="shared" si="14"/>
        <v>2.1518813365872802E-3</v>
      </c>
      <c r="AL63" s="20">
        <f t="shared" si="14"/>
        <v>2.7591346880795299E-3</v>
      </c>
      <c r="AM63" s="20">
        <f t="shared" si="14"/>
        <v>1.66980380953418E-3</v>
      </c>
      <c r="AN63" s="20">
        <f t="shared" si="14"/>
        <v>-8.8641516466592095E-3</v>
      </c>
      <c r="AR63" s="22">
        <f t="shared" si="1"/>
        <v>44742</v>
      </c>
      <c r="AS63" s="20">
        <f t="shared" si="3"/>
        <v>19.585931113503239</v>
      </c>
      <c r="AT63" s="20">
        <f t="shared" si="11"/>
        <v>2.2193670065848152E-2</v>
      </c>
      <c r="AU63" s="20">
        <f t="shared" si="4"/>
        <v>-1.9705391174711272E-2</v>
      </c>
      <c r="AV63" s="20">
        <f t="shared" si="13"/>
        <v>1.9222698868894754E-4</v>
      </c>
      <c r="AW63" s="20">
        <f t="shared" si="13"/>
        <v>-1.7614286350942001E-2</v>
      </c>
      <c r="AX63" s="20">
        <f t="shared" si="13"/>
        <v>2.1518813365872802E-3</v>
      </c>
      <c r="AY63" s="20">
        <f t="shared" si="13"/>
        <v>2.7591346880795299E-3</v>
      </c>
      <c r="AZ63" s="20">
        <f t="shared" si="13"/>
        <v>1.66980380953418E-3</v>
      </c>
      <c r="BA63" s="20">
        <f t="shared" si="13"/>
        <v>-8.8641516466592095E-3</v>
      </c>
      <c r="BB63" s="20">
        <f t="shared" si="7"/>
        <v>-1.7217112283574393E-2</v>
      </c>
      <c r="BC63" s="22">
        <f t="shared" si="6"/>
        <v>44742</v>
      </c>
      <c r="BD63" s="20">
        <f t="shared" si="8"/>
        <v>2.2193670065848152E-2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10"/>
        <v>1.9152519254216335E-4</v>
      </c>
      <c r="AJ64" s="20">
        <f t="shared" si="14"/>
        <v>-1.70713043067705E-2</v>
      </c>
      <c r="AK64" s="20">
        <f t="shared" si="14"/>
        <v>2.44571442604701E-3</v>
      </c>
      <c r="AL64" s="20">
        <f t="shared" si="14"/>
        <v>3.2205011891717201E-3</v>
      </c>
      <c r="AM64" s="20">
        <f t="shared" si="14"/>
        <v>2.2430340400836301E-3</v>
      </c>
      <c r="AN64" s="20">
        <f t="shared" si="14"/>
        <v>-7.58189771477013E-3</v>
      </c>
      <c r="AR64" s="22">
        <f t="shared" si="1"/>
        <v>44834</v>
      </c>
      <c r="AS64" s="20">
        <f t="shared" si="3"/>
        <v>24.49533677697648</v>
      </c>
      <c r="AT64" s="20">
        <f t="shared" si="11"/>
        <v>2.363487534616264E-2</v>
      </c>
      <c r="AU64" s="20">
        <f t="shared" si="4"/>
        <v>-1.6552427173696104E-2</v>
      </c>
      <c r="AV64" s="20">
        <f t="shared" si="13"/>
        <v>1.9152519254216335E-4</v>
      </c>
      <c r="AW64" s="20">
        <f t="shared" si="13"/>
        <v>-1.70713043067705E-2</v>
      </c>
      <c r="AX64" s="20">
        <f t="shared" si="13"/>
        <v>2.44571442604701E-3</v>
      </c>
      <c r="AY64" s="20">
        <f t="shared" si="13"/>
        <v>3.2205011891717201E-3</v>
      </c>
      <c r="AZ64" s="20">
        <f t="shared" si="13"/>
        <v>2.2430340400836301E-3</v>
      </c>
      <c r="BA64" s="20">
        <f t="shared" si="13"/>
        <v>-7.58189771477013E-3</v>
      </c>
      <c r="BB64" s="20">
        <f t="shared" si="7"/>
        <v>-9.4699790012295702E-3</v>
      </c>
      <c r="BC64" s="22">
        <f t="shared" si="6"/>
        <v>44834</v>
      </c>
      <c r="BD64" s="20">
        <f t="shared" si="8"/>
        <v>2.363487534616264E-2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10"/>
        <v>1.8785989174076732E-4</v>
      </c>
      <c r="AJ65" s="20">
        <f t="shared" si="14"/>
        <v>-1.62713508630618E-2</v>
      </c>
      <c r="AK65" s="20">
        <f t="shared" si="14"/>
        <v>2.83340253586228E-3</v>
      </c>
      <c r="AL65" s="20">
        <f t="shared" si="14"/>
        <v>3.7093053210535101E-3</v>
      </c>
      <c r="AM65" s="20">
        <f t="shared" si="14"/>
        <v>2.8612251922410701E-3</v>
      </c>
      <c r="AN65" s="20">
        <f t="shared" si="14"/>
        <v>-6.2897723345223203E-3</v>
      </c>
      <c r="AR65" s="22">
        <f t="shared" ref="AR65:AR128" si="15">A65</f>
        <v>44926</v>
      </c>
      <c r="AS65" s="20">
        <f t="shared" si="3"/>
        <v>26.621684714008119</v>
      </c>
      <c r="AT65" s="20">
        <f t="shared" si="11"/>
        <v>1.4809727694395751E-2</v>
      </c>
      <c r="AU65" s="20">
        <f t="shared" si="4"/>
        <v>-1.2969330256686493E-2</v>
      </c>
      <c r="AV65" s="20">
        <f t="shared" si="13"/>
        <v>1.8785989174076732E-4</v>
      </c>
      <c r="AW65" s="20">
        <f t="shared" si="13"/>
        <v>-1.62713508630618E-2</v>
      </c>
      <c r="AX65" s="20">
        <f t="shared" si="13"/>
        <v>2.83340253586228E-3</v>
      </c>
      <c r="AY65" s="20">
        <f t="shared" si="13"/>
        <v>3.7093053210535101E-3</v>
      </c>
      <c r="AZ65" s="20">
        <f t="shared" si="13"/>
        <v>2.8612251922410701E-3</v>
      </c>
      <c r="BA65" s="20">
        <f t="shared" si="13"/>
        <v>-6.2897723345223203E-3</v>
      </c>
      <c r="BB65" s="20">
        <f t="shared" si="7"/>
        <v>-1.1128932818977234E-2</v>
      </c>
      <c r="BC65" s="22">
        <f t="shared" si="6"/>
        <v>44926</v>
      </c>
      <c r="BD65" s="20">
        <f t="shared" si="8"/>
        <v>1.4809727694395751E-2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6">K66+Y66-Y66/100</f>
        <v>3.0428474170765808E-2</v>
      </c>
      <c r="AI66" s="20">
        <f t="shared" si="10"/>
        <v>1.8438791070308911E-4</v>
      </c>
      <c r="AJ66" s="20">
        <f t="shared" si="14"/>
        <v>-1.5367550138201101E-2</v>
      </c>
      <c r="AK66" s="20">
        <f t="shared" si="14"/>
        <v>3.2064891442251599E-3</v>
      </c>
      <c r="AL66" s="20">
        <f t="shared" si="14"/>
        <v>4.1694681408799197E-3</v>
      </c>
      <c r="AM66" s="20">
        <f t="shared" si="14"/>
        <v>3.4393591582970698E-3</v>
      </c>
      <c r="AN66" s="20">
        <f t="shared" si="14"/>
        <v>-4.9738461573967099E-3</v>
      </c>
      <c r="AR66" s="22">
        <f t="shared" si="15"/>
        <v>45016</v>
      </c>
      <c r="AS66" s="20">
        <f t="shared" ref="AS66:AS129" si="17">AF66*4+2</f>
        <v>23.32292207448376</v>
      </c>
      <c r="AT66" s="20">
        <f t="shared" si="11"/>
        <v>6.4563077082833084E-3</v>
      </c>
      <c r="AU66" s="20">
        <f t="shared" ref="AU66:AU129" si="18">SUM(AV66:BA66)</f>
        <v>-9.3416919414925741E-3</v>
      </c>
      <c r="AV66" s="20">
        <f t="shared" ref="AV66:BA97" si="19">AI66</f>
        <v>1.8438791070308911E-4</v>
      </c>
      <c r="AW66" s="20">
        <f t="shared" si="19"/>
        <v>-1.5367550138201101E-2</v>
      </c>
      <c r="AX66" s="20">
        <f t="shared" si="19"/>
        <v>3.2064891442251599E-3</v>
      </c>
      <c r="AY66" s="20">
        <f t="shared" si="19"/>
        <v>4.1694681408799197E-3</v>
      </c>
      <c r="AZ66" s="20">
        <f t="shared" si="19"/>
        <v>3.4393591582970698E-3</v>
      </c>
      <c r="BA66" s="20">
        <f t="shared" si="19"/>
        <v>-4.9738461573967099E-3</v>
      </c>
      <c r="BB66" s="20">
        <f t="shared" si="7"/>
        <v>-1.2227076174701836E-2</v>
      </c>
      <c r="BC66" s="22">
        <f t="shared" ref="BC66:BC129" si="20">AR66</f>
        <v>45016</v>
      </c>
      <c r="BD66" s="20">
        <f t="shared" si="8"/>
        <v>6.4563077082833084E-3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6"/>
        <v>2.5744168300528534E-2</v>
      </c>
      <c r="AI67" s="20">
        <f t="shared" si="10"/>
        <v>1.8235411155628317E-4</v>
      </c>
      <c r="AJ67" s="20">
        <f t="shared" si="14"/>
        <v>-1.43581702974349E-2</v>
      </c>
      <c r="AK67" s="20">
        <f t="shared" si="14"/>
        <v>3.6549378746197898E-3</v>
      </c>
      <c r="AL67" s="20">
        <f t="shared" si="14"/>
        <v>4.6994938634803401E-3</v>
      </c>
      <c r="AM67" s="20">
        <f t="shared" si="14"/>
        <v>4.1872814137588997E-3</v>
      </c>
      <c r="AN67" s="20">
        <f t="shared" si="14"/>
        <v>-3.6745680801697398E-3</v>
      </c>
      <c r="AR67" s="22">
        <f t="shared" si="15"/>
        <v>45107</v>
      </c>
      <c r="AS67" s="20">
        <f t="shared" si="17"/>
        <v>13.51877676303916</v>
      </c>
      <c r="AT67" s="20">
        <f t="shared" si="11"/>
        <v>1.7720018380460341E-3</v>
      </c>
      <c r="AU67" s="20">
        <f t="shared" si="18"/>
        <v>-5.3086711141893273E-3</v>
      </c>
      <c r="AV67" s="20">
        <f t="shared" si="19"/>
        <v>1.8235411155628317E-4</v>
      </c>
      <c r="AW67" s="20">
        <f t="shared" si="19"/>
        <v>-1.43581702974349E-2</v>
      </c>
      <c r="AX67" s="20">
        <f t="shared" si="19"/>
        <v>3.6549378746197898E-3</v>
      </c>
      <c r="AY67" s="20">
        <f t="shared" si="19"/>
        <v>4.6994938634803401E-3</v>
      </c>
      <c r="AZ67" s="20">
        <f t="shared" si="19"/>
        <v>4.1872814137588997E-3</v>
      </c>
      <c r="BA67" s="20">
        <f t="shared" si="19"/>
        <v>-3.6745680801697398E-3</v>
      </c>
      <c r="BB67" s="20">
        <f t="shared" ref="BB67:BB130" si="21">SUM(AT67:BA67)</f>
        <v>-8.8453403903326205E-3</v>
      </c>
      <c r="BC67" s="22">
        <f t="shared" si="20"/>
        <v>45107</v>
      </c>
      <c r="BD67" s="20">
        <f t="shared" ref="BD67:BD130" si="22">AT67-$AT$2</f>
        <v>1.7720018380460341E-3</v>
      </c>
      <c r="BE67" s="20">
        <f t="shared" ref="BE67:BE130" si="23">AU67</f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6"/>
        <v>2.0435416370320602E-2</v>
      </c>
      <c r="AI68" s="20">
        <f t="shared" si="10"/>
        <v>1.800510013901386E-4</v>
      </c>
      <c r="AJ68" s="20">
        <f t="shared" si="14"/>
        <v>-1.32916332118426E-2</v>
      </c>
      <c r="AK68" s="20">
        <f t="shared" si="14"/>
        <v>4.1458764800328396E-3</v>
      </c>
      <c r="AL68" s="20">
        <f t="shared" si="14"/>
        <v>5.3638686439372299E-3</v>
      </c>
      <c r="AM68" s="20">
        <f t="shared" si="14"/>
        <v>4.8900830367459803E-3</v>
      </c>
      <c r="AN68" s="20">
        <f t="shared" si="14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1"/>
        <v>-3.5367500921618979E-3</v>
      </c>
      <c r="AU68" s="20">
        <f t="shared" si="18"/>
        <v>-1.2277688039755313E-3</v>
      </c>
      <c r="AV68" s="20">
        <f t="shared" si="19"/>
        <v>1.800510013901386E-4</v>
      </c>
      <c r="AW68" s="20">
        <f t="shared" si="19"/>
        <v>-1.32916332118426E-2</v>
      </c>
      <c r="AX68" s="20">
        <f t="shared" si="19"/>
        <v>4.1458764800328396E-3</v>
      </c>
      <c r="AY68" s="20">
        <f t="shared" si="19"/>
        <v>5.3638686439372299E-3</v>
      </c>
      <c r="AZ68" s="20">
        <f t="shared" si="19"/>
        <v>4.8900830367459803E-3</v>
      </c>
      <c r="BA68" s="20">
        <f t="shared" si="19"/>
        <v>-2.51601475423912E-3</v>
      </c>
      <c r="BB68" s="20">
        <f t="shared" si="21"/>
        <v>-5.9922877001129578E-3</v>
      </c>
      <c r="BC68" s="22">
        <f t="shared" si="20"/>
        <v>45199</v>
      </c>
      <c r="BD68" s="20">
        <f t="shared" si="22"/>
        <v>-3.5367500921618979E-3</v>
      </c>
      <c r="BE68" s="20">
        <f t="shared" si="23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6"/>
        <v>1.1072723818808954E-2</v>
      </c>
      <c r="AI69" s="20">
        <f t="shared" si="10"/>
        <v>1.7612155507445841E-4</v>
      </c>
      <c r="AJ69" s="20">
        <f t="shared" si="14"/>
        <v>-1.2363427451444999E-2</v>
      </c>
      <c r="AK69" s="20">
        <f t="shared" si="14"/>
        <v>4.6653709010913104E-3</v>
      </c>
      <c r="AL69" s="20">
        <f t="shared" si="14"/>
        <v>5.8659853215958704E-3</v>
      </c>
      <c r="AM69" s="20">
        <f t="shared" si="14"/>
        <v>5.3797783209130704E-3</v>
      </c>
      <c r="AN69" s="20">
        <f t="shared" si="14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1"/>
        <v>-1.2899442643673546E-2</v>
      </c>
      <c r="AU69" s="20">
        <f t="shared" si="18"/>
        <v>2.0696228108086504E-3</v>
      </c>
      <c r="AV69" s="20">
        <f t="shared" si="19"/>
        <v>1.7612155507445841E-4</v>
      </c>
      <c r="AW69" s="20">
        <f t="shared" si="19"/>
        <v>-1.2363427451444999E-2</v>
      </c>
      <c r="AX69" s="20">
        <f t="shared" si="19"/>
        <v>4.6653709010913104E-3</v>
      </c>
      <c r="AY69" s="20">
        <f t="shared" si="19"/>
        <v>5.8659853215958704E-3</v>
      </c>
      <c r="AZ69" s="20">
        <f t="shared" si="19"/>
        <v>5.3797783209130704E-3</v>
      </c>
      <c r="BA69" s="20">
        <f t="shared" si="19"/>
        <v>-1.65420583642106E-3</v>
      </c>
      <c r="BB69" s="20">
        <f t="shared" si="21"/>
        <v>-8.7601970220562431E-3</v>
      </c>
      <c r="BC69" s="22">
        <f t="shared" si="20"/>
        <v>45291</v>
      </c>
      <c r="BD69" s="20">
        <f t="shared" si="22"/>
        <v>-1.2899442643673546E-2</v>
      </c>
      <c r="BE69" s="20">
        <f t="shared" si="23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6"/>
        <v>1.0914399198346782E-2</v>
      </c>
      <c r="AI70" s="20">
        <f t="shared" si="10"/>
        <v>1.7503246839704949E-4</v>
      </c>
      <c r="AJ70" s="20">
        <f t="shared" si="14"/>
        <v>-1.1155835807319299E-2</v>
      </c>
      <c r="AK70" s="20">
        <f t="shared" si="14"/>
        <v>5.0931270200615898E-3</v>
      </c>
      <c r="AL70" s="20">
        <f t="shared" si="14"/>
        <v>6.2035352906386603E-3</v>
      </c>
      <c r="AM70" s="20">
        <f t="shared" si="14"/>
        <v>5.6863914670079998E-3</v>
      </c>
      <c r="AN70" s="20">
        <f t="shared" si="14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1"/>
        <v>-1.3057767264135718E-2</v>
      </c>
      <c r="AU70" s="20">
        <f t="shared" si="18"/>
        <v>4.964133349216979E-3</v>
      </c>
      <c r="AV70" s="20">
        <f t="shared" si="19"/>
        <v>1.7503246839704949E-4</v>
      </c>
      <c r="AW70" s="20">
        <f t="shared" si="19"/>
        <v>-1.1155835807319299E-2</v>
      </c>
      <c r="AX70" s="20">
        <f t="shared" si="19"/>
        <v>5.0931270200615898E-3</v>
      </c>
      <c r="AY70" s="20">
        <f t="shared" si="19"/>
        <v>6.2035352906386603E-3</v>
      </c>
      <c r="AZ70" s="20">
        <f t="shared" si="19"/>
        <v>5.6863914670079998E-3</v>
      </c>
      <c r="BA70" s="20">
        <f t="shared" si="19"/>
        <v>-1.03811708956902E-3</v>
      </c>
      <c r="BB70" s="20">
        <f t="shared" si="21"/>
        <v>-3.1295005657017588E-3</v>
      </c>
      <c r="BC70" s="22">
        <f t="shared" si="20"/>
        <v>45382</v>
      </c>
      <c r="BD70" s="20">
        <f t="shared" si="22"/>
        <v>-1.3057767264135718E-2</v>
      </c>
      <c r="BE70" s="20">
        <f t="shared" si="23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6"/>
        <v>6.2593921731477781E-3</v>
      </c>
      <c r="AI71" s="20">
        <f t="shared" si="10"/>
        <v>1.7365187582378316E-4</v>
      </c>
      <c r="AJ71" s="20">
        <f t="shared" si="14"/>
        <v>-1.0340022343080501E-2</v>
      </c>
      <c r="AK71" s="20">
        <f t="shared" si="14"/>
        <v>5.2652475192704797E-3</v>
      </c>
      <c r="AL71" s="20">
        <f t="shared" si="14"/>
        <v>6.3157783134481999E-3</v>
      </c>
      <c r="AM71" s="20">
        <f t="shared" si="14"/>
        <v>5.7942629652973903E-3</v>
      </c>
      <c r="AN71" s="20">
        <f t="shared" si="14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1"/>
        <v>-1.7712774289334723E-2</v>
      </c>
      <c r="AU71" s="20">
        <f t="shared" si="18"/>
        <v>6.5529543108904598E-3</v>
      </c>
      <c r="AV71" s="20">
        <f t="shared" si="19"/>
        <v>1.7365187582378316E-4</v>
      </c>
      <c r="AW71" s="20">
        <f t="shared" si="19"/>
        <v>-1.0340022343080501E-2</v>
      </c>
      <c r="AX71" s="20">
        <f t="shared" si="19"/>
        <v>5.2652475192704797E-3</v>
      </c>
      <c r="AY71" s="20">
        <f t="shared" si="19"/>
        <v>6.3157783134481999E-3</v>
      </c>
      <c r="AZ71" s="20">
        <f t="shared" si="19"/>
        <v>5.7942629652973903E-3</v>
      </c>
      <c r="BA71" s="20">
        <f t="shared" si="19"/>
        <v>-6.5596401986889297E-4</v>
      </c>
      <c r="BB71" s="20">
        <f t="shared" si="21"/>
        <v>-4.6068656675538073E-3</v>
      </c>
      <c r="BC71" s="22">
        <f t="shared" si="20"/>
        <v>45473</v>
      </c>
      <c r="BD71" s="20">
        <f t="shared" si="22"/>
        <v>-1.7712774289334723E-2</v>
      </c>
      <c r="BE71" s="20">
        <f t="shared" si="23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6"/>
        <v>4.2758498223453081E-3</v>
      </c>
      <c r="AI72" s="20">
        <f t="shared" si="10"/>
        <v>1.7023076489996832E-4</v>
      </c>
      <c r="AJ72" s="20">
        <f t="shared" si="14"/>
        <v>-9.8451278593092405E-3</v>
      </c>
      <c r="AK72" s="20">
        <f t="shared" si="14"/>
        <v>5.2481036899365502E-3</v>
      </c>
      <c r="AL72" s="20">
        <f t="shared" si="14"/>
        <v>6.2609270838898104E-3</v>
      </c>
      <c r="AM72" s="20">
        <f t="shared" si="14"/>
        <v>5.7501412834559604E-3</v>
      </c>
      <c r="AN72" s="20">
        <f t="shared" si="14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1"/>
        <v>-1.9696316640137192E-2</v>
      </c>
      <c r="AU72" s="20">
        <f t="shared" si="18"/>
        <v>7.1226671412284327E-3</v>
      </c>
      <c r="AV72" s="20">
        <f t="shared" si="19"/>
        <v>1.7023076489996832E-4</v>
      </c>
      <c r="AW72" s="20">
        <f t="shared" si="19"/>
        <v>-9.8451278593092405E-3</v>
      </c>
      <c r="AX72" s="20">
        <f t="shared" si="19"/>
        <v>5.2481036899365502E-3</v>
      </c>
      <c r="AY72" s="20">
        <f t="shared" si="19"/>
        <v>6.2609270838898104E-3</v>
      </c>
      <c r="AZ72" s="20">
        <f t="shared" si="19"/>
        <v>5.7501412834559604E-3</v>
      </c>
      <c r="BA72" s="20">
        <f t="shared" si="19"/>
        <v>-4.6160782164461601E-4</v>
      </c>
      <c r="BB72" s="20">
        <f t="shared" si="21"/>
        <v>-5.4509823576803264E-3</v>
      </c>
      <c r="BC72" s="22">
        <f t="shared" si="20"/>
        <v>45565</v>
      </c>
      <c r="BD72" s="20">
        <f t="shared" si="22"/>
        <v>-1.9696316640137192E-2</v>
      </c>
      <c r="BE72" s="20">
        <f t="shared" si="23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6"/>
        <v>3.355208226828727E-3</v>
      </c>
      <c r="AI73" s="20">
        <f t="shared" ref="AI73:AI132" si="24">Y73/1010</f>
        <v>1.6606789246398514E-4</v>
      </c>
      <c r="AJ73" s="20">
        <f t="shared" si="14"/>
        <v>-9.4828572560601201E-3</v>
      </c>
      <c r="AK73" s="20">
        <f t="shared" si="14"/>
        <v>5.1560635575098601E-3</v>
      </c>
      <c r="AL73" s="20">
        <f t="shared" si="14"/>
        <v>6.13935002491405E-3</v>
      </c>
      <c r="AM73" s="20">
        <f t="shared" si="14"/>
        <v>5.6440903990928604E-3</v>
      </c>
      <c r="AN73" s="20">
        <f t="shared" si="14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ref="AT73:AT132" si="25">AH73-$AH$8</f>
        <v>-2.0616958235653772E-2</v>
      </c>
      <c r="AU73" s="20">
        <f t="shared" si="18"/>
        <v>7.2729187276341384E-3</v>
      </c>
      <c r="AV73" s="20">
        <f t="shared" si="19"/>
        <v>1.6606789246398514E-4</v>
      </c>
      <c r="AW73" s="20">
        <f t="shared" si="19"/>
        <v>-9.4828572560601201E-3</v>
      </c>
      <c r="AX73" s="20">
        <f t="shared" si="19"/>
        <v>5.1560635575098601E-3</v>
      </c>
      <c r="AY73" s="20">
        <f t="shared" si="19"/>
        <v>6.13935002491405E-3</v>
      </c>
      <c r="AZ73" s="20">
        <f t="shared" si="19"/>
        <v>5.6440903990928604E-3</v>
      </c>
      <c r="BA73" s="20">
        <f t="shared" si="19"/>
        <v>-3.49795890286497E-4</v>
      </c>
      <c r="BB73" s="20">
        <f t="shared" si="21"/>
        <v>-6.0711207803854934E-3</v>
      </c>
      <c r="BC73" s="22">
        <f t="shared" si="20"/>
        <v>45657</v>
      </c>
      <c r="BD73" s="20">
        <f t="shared" si="22"/>
        <v>-2.0616958235653772E-2</v>
      </c>
      <c r="BE73" s="20">
        <f t="shared" si="23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6"/>
        <v>2.8697334987516938E-3</v>
      </c>
      <c r="AI74" s="20">
        <f t="shared" si="24"/>
        <v>1.6166968101805049E-4</v>
      </c>
      <c r="AJ74" s="20">
        <f t="shared" si="14"/>
        <v>-9.1789857900148597E-3</v>
      </c>
      <c r="AK74" s="20">
        <f t="shared" si="14"/>
        <v>5.03441352548428E-3</v>
      </c>
      <c r="AL74" s="20">
        <f t="shared" si="14"/>
        <v>5.9910603594559497E-3</v>
      </c>
      <c r="AM74" s="20">
        <f t="shared" si="14"/>
        <v>5.5121683993464201E-3</v>
      </c>
      <c r="AN74" s="20">
        <f t="shared" si="14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25"/>
        <v>-2.1102432963730808E-2</v>
      </c>
      <c r="AU74" s="20">
        <f t="shared" si="18"/>
        <v>7.2422313067565898E-3</v>
      </c>
      <c r="AV74" s="20">
        <f t="shared" si="19"/>
        <v>1.6166968101805049E-4</v>
      </c>
      <c r="AW74" s="20">
        <f t="shared" si="19"/>
        <v>-9.1789857900148597E-3</v>
      </c>
      <c r="AX74" s="20">
        <f t="shared" si="19"/>
        <v>5.03441352548428E-3</v>
      </c>
      <c r="AY74" s="20">
        <f t="shared" si="19"/>
        <v>5.9910603594559497E-3</v>
      </c>
      <c r="AZ74" s="20">
        <f t="shared" si="19"/>
        <v>5.5121683993464201E-3</v>
      </c>
      <c r="BA74" s="20">
        <f t="shared" si="19"/>
        <v>-2.7809486853325101E-4</v>
      </c>
      <c r="BB74" s="20">
        <f t="shared" si="21"/>
        <v>-6.6179703502176274E-3</v>
      </c>
      <c r="BC74" s="22">
        <f t="shared" si="20"/>
        <v>45747</v>
      </c>
      <c r="BD74" s="20">
        <f t="shared" si="22"/>
        <v>-2.1102432963730808E-2</v>
      </c>
      <c r="BE74" s="20">
        <f t="shared" si="23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6"/>
        <v>2.5707507560848442E-3</v>
      </c>
      <c r="AI75" s="20">
        <f t="shared" si="24"/>
        <v>1.5723574704704554E-4</v>
      </c>
      <c r="AJ75" s="20">
        <f t="shared" si="14"/>
        <v>-8.9035076894727894E-3</v>
      </c>
      <c r="AK75" s="20">
        <f t="shared" si="14"/>
        <v>4.9017030363529496E-3</v>
      </c>
      <c r="AL75" s="20">
        <f t="shared" si="14"/>
        <v>5.8326935149510799E-3</v>
      </c>
      <c r="AM75" s="20">
        <f t="shared" si="14"/>
        <v>5.3696097328303997E-3</v>
      </c>
      <c r="AN75" s="20">
        <f t="shared" si="14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25"/>
        <v>-2.1401415706397656E-2</v>
      </c>
      <c r="AU75" s="20">
        <f t="shared" si="18"/>
        <v>7.1295189432186356E-3</v>
      </c>
      <c r="AV75" s="20">
        <f t="shared" si="19"/>
        <v>1.5723574704704554E-4</v>
      </c>
      <c r="AW75" s="20">
        <f t="shared" si="19"/>
        <v>-8.9035076894727894E-3</v>
      </c>
      <c r="AX75" s="20">
        <f t="shared" si="19"/>
        <v>4.9017030363529496E-3</v>
      </c>
      <c r="AY75" s="20">
        <f t="shared" si="19"/>
        <v>5.8326935149510799E-3</v>
      </c>
      <c r="AZ75" s="20">
        <f t="shared" si="19"/>
        <v>5.3696097328303997E-3</v>
      </c>
      <c r="BA75" s="20">
        <f t="shared" si="19"/>
        <v>-2.2821539849005E-4</v>
      </c>
      <c r="BB75" s="20">
        <f t="shared" si="21"/>
        <v>-7.1423778199603827E-3</v>
      </c>
      <c r="BC75" s="22">
        <f t="shared" si="20"/>
        <v>45838</v>
      </c>
      <c r="BD75" s="20">
        <f t="shared" si="22"/>
        <v>-2.1401415706397656E-2</v>
      </c>
      <c r="BE75" s="20">
        <f t="shared" si="23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6"/>
        <v>2.357226449770604E-3</v>
      </c>
      <c r="AI76" s="20">
        <f t="shared" si="24"/>
        <v>1.5284585841399999E-4</v>
      </c>
      <c r="AJ76" s="20">
        <f t="shared" si="14"/>
        <v>-8.6438689712031707E-3</v>
      </c>
      <c r="AK76" s="20">
        <f t="shared" si="14"/>
        <v>4.7658504865655199E-3</v>
      </c>
      <c r="AL76" s="20">
        <f t="shared" si="14"/>
        <v>5.6716018018709803E-3</v>
      </c>
      <c r="AM76" s="20">
        <f t="shared" si="14"/>
        <v>5.22337201716016E-3</v>
      </c>
      <c r="AN76" s="20">
        <f t="shared" si="14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25"/>
        <v>-2.1614940012711897E-2</v>
      </c>
      <c r="AU76" s="20">
        <f t="shared" si="18"/>
        <v>6.9784163974625163E-3</v>
      </c>
      <c r="AV76" s="20">
        <f t="shared" si="19"/>
        <v>1.5284585841399999E-4</v>
      </c>
      <c r="AW76" s="20">
        <f t="shared" si="19"/>
        <v>-8.6438689712031707E-3</v>
      </c>
      <c r="AX76" s="20">
        <f t="shared" si="19"/>
        <v>4.7658504865655199E-3</v>
      </c>
      <c r="AY76" s="20">
        <f t="shared" si="19"/>
        <v>5.6716018018709803E-3</v>
      </c>
      <c r="AZ76" s="20">
        <f t="shared" si="19"/>
        <v>5.22337201716016E-3</v>
      </c>
      <c r="BA76" s="20">
        <f t="shared" si="19"/>
        <v>-1.91384795344973E-4</v>
      </c>
      <c r="BB76" s="20">
        <f t="shared" si="21"/>
        <v>-7.6581072177868649E-3</v>
      </c>
      <c r="BC76" s="22">
        <f t="shared" si="20"/>
        <v>45930</v>
      </c>
      <c r="BD76" s="20">
        <f t="shared" si="22"/>
        <v>-2.1614940012711897E-2</v>
      </c>
      <c r="BE76" s="20">
        <f t="shared" si="23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6"/>
        <v>2.1865112440150394E-3</v>
      </c>
      <c r="AI77" s="20">
        <f t="shared" si="24"/>
        <v>1.485323231617782E-4</v>
      </c>
      <c r="AJ77" s="20">
        <f t="shared" si="14"/>
        <v>-8.3945523587480794E-3</v>
      </c>
      <c r="AK77" s="20">
        <f t="shared" si="14"/>
        <v>4.6303826626958797E-3</v>
      </c>
      <c r="AL77" s="20">
        <f t="shared" si="14"/>
        <v>5.5112365405118801E-3</v>
      </c>
      <c r="AM77" s="20">
        <f t="shared" si="14"/>
        <v>5.07693278126719E-3</v>
      </c>
      <c r="AN77" s="20">
        <f t="shared" si="14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25"/>
        <v>-2.178565521846746E-2</v>
      </c>
      <c r="AU77" s="20">
        <f t="shared" si="18"/>
        <v>6.8096674390880187E-3</v>
      </c>
      <c r="AV77" s="20">
        <f t="shared" si="19"/>
        <v>1.485323231617782E-4</v>
      </c>
      <c r="AW77" s="20">
        <f t="shared" si="19"/>
        <v>-8.3945523587480794E-3</v>
      </c>
      <c r="AX77" s="20">
        <f t="shared" si="19"/>
        <v>4.6303826626958797E-3</v>
      </c>
      <c r="AY77" s="20">
        <f t="shared" si="19"/>
        <v>5.5112365405118801E-3</v>
      </c>
      <c r="AZ77" s="20">
        <f t="shared" si="19"/>
        <v>5.07693278126719E-3</v>
      </c>
      <c r="BA77" s="20">
        <f t="shared" si="19"/>
        <v>-1.6286450980062999E-4</v>
      </c>
      <c r="BB77" s="20">
        <f t="shared" si="21"/>
        <v>-8.166320340291423E-3</v>
      </c>
      <c r="BC77" s="22">
        <f t="shared" si="20"/>
        <v>46022</v>
      </c>
      <c r="BD77" s="20">
        <f t="shared" si="22"/>
        <v>-2.178565521846746E-2</v>
      </c>
      <c r="BE77" s="20">
        <f t="shared" si="23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6"/>
        <v>2.0396445948323867E-3</v>
      </c>
      <c r="AI78" s="20">
        <f t="shared" si="24"/>
        <v>1.4430824861689208E-4</v>
      </c>
      <c r="AJ78" s="20">
        <f t="shared" si="14"/>
        <v>-8.1529747804620599E-3</v>
      </c>
      <c r="AK78" s="20">
        <f t="shared" si="14"/>
        <v>4.4969395141203298E-3</v>
      </c>
      <c r="AL78" s="20">
        <f t="shared" si="14"/>
        <v>5.3532856398197303E-3</v>
      </c>
      <c r="AM78" s="20">
        <f t="shared" si="14"/>
        <v>4.9321421407011396E-3</v>
      </c>
      <c r="AN78" s="20">
        <f t="shared" si="14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25"/>
        <v>-2.1932521867650115E-2</v>
      </c>
      <c r="AU78" s="20">
        <f t="shared" si="18"/>
        <v>6.633869897242896E-3</v>
      </c>
      <c r="AV78" s="20">
        <f t="shared" si="19"/>
        <v>1.4430824861689208E-4</v>
      </c>
      <c r="AW78" s="20">
        <f t="shared" si="19"/>
        <v>-8.1529747804620599E-3</v>
      </c>
      <c r="AX78" s="20">
        <f t="shared" si="19"/>
        <v>4.4969395141203298E-3</v>
      </c>
      <c r="AY78" s="20">
        <f t="shared" si="19"/>
        <v>5.3532856398197303E-3</v>
      </c>
      <c r="AZ78" s="20">
        <f t="shared" si="19"/>
        <v>4.9321421407011396E-3</v>
      </c>
      <c r="BA78" s="20">
        <f t="shared" si="19"/>
        <v>-1.39830865553136E-4</v>
      </c>
      <c r="BB78" s="20">
        <f t="shared" si="21"/>
        <v>-8.6647820731643246E-3</v>
      </c>
      <c r="BC78" s="22">
        <f t="shared" si="20"/>
        <v>46112</v>
      </c>
      <c r="BD78" s="20">
        <f t="shared" si="22"/>
        <v>-2.1932521867650115E-2</v>
      </c>
      <c r="BE78" s="20">
        <f t="shared" si="23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6"/>
        <v>1.9076670491174688E-3</v>
      </c>
      <c r="AI79" s="20">
        <f t="shared" si="24"/>
        <v>1.4017873012302475E-4</v>
      </c>
      <c r="AJ79" s="20">
        <f t="shared" si="14"/>
        <v>-7.9178410508196004E-3</v>
      </c>
      <c r="AK79" s="20">
        <f t="shared" si="14"/>
        <v>4.3663069762667197E-3</v>
      </c>
      <c r="AL79" s="20">
        <f t="shared" si="14"/>
        <v>5.1985938922083303E-3</v>
      </c>
      <c r="AM79" s="20">
        <f t="shared" si="14"/>
        <v>4.7899992227762303E-3</v>
      </c>
      <c r="AN79" s="20">
        <f t="shared" si="14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25"/>
        <v>-2.2064499413365031E-2</v>
      </c>
      <c r="AU79" s="20">
        <f t="shared" si="18"/>
        <v>6.4567128321585008E-3</v>
      </c>
      <c r="AV79" s="20">
        <f t="shared" si="19"/>
        <v>1.4017873012302475E-4</v>
      </c>
      <c r="AW79" s="20">
        <f t="shared" si="19"/>
        <v>-7.9178410508196004E-3</v>
      </c>
      <c r="AX79" s="20">
        <f t="shared" si="19"/>
        <v>4.3663069762667197E-3</v>
      </c>
      <c r="AY79" s="20">
        <f t="shared" si="19"/>
        <v>5.1985938922083303E-3</v>
      </c>
      <c r="AZ79" s="20">
        <f t="shared" si="19"/>
        <v>4.7899992227762303E-3</v>
      </c>
      <c r="BA79" s="20">
        <f t="shared" si="19"/>
        <v>-1.20524938396204E-4</v>
      </c>
      <c r="BB79" s="20">
        <f t="shared" si="21"/>
        <v>-9.1510737490480276E-3</v>
      </c>
      <c r="BC79" s="22">
        <f t="shared" si="20"/>
        <v>46203</v>
      </c>
      <c r="BD79" s="20">
        <f t="shared" si="22"/>
        <v>-2.2064499413365031E-2</v>
      </c>
      <c r="BE79" s="20">
        <f t="shared" si="23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6"/>
        <v>1.7860805982201954E-3</v>
      </c>
      <c r="AI80" s="20">
        <f t="shared" si="24"/>
        <v>1.3614538507790097E-4</v>
      </c>
      <c r="AJ80" s="20">
        <f t="shared" si="14"/>
        <v>-7.6884617488559501E-3</v>
      </c>
      <c r="AK80" s="20">
        <f t="shared" si="14"/>
        <v>4.2388585542285596E-3</v>
      </c>
      <c r="AL80" s="20">
        <f t="shared" si="14"/>
        <v>5.0475783340830898E-3</v>
      </c>
      <c r="AM80" s="20">
        <f t="shared" si="14"/>
        <v>4.6510372519126203E-3</v>
      </c>
      <c r="AN80" s="20">
        <f t="shared" si="14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25"/>
        <v>-2.2186085864262305E-2</v>
      </c>
      <c r="AU80" s="20">
        <f t="shared" si="18"/>
        <v>6.2813053188237652E-3</v>
      </c>
      <c r="AV80" s="20">
        <f t="shared" si="19"/>
        <v>1.3614538507790097E-4</v>
      </c>
      <c r="AW80" s="20">
        <f t="shared" si="19"/>
        <v>-7.6884617488559501E-3</v>
      </c>
      <c r="AX80" s="20">
        <f t="shared" si="19"/>
        <v>4.2388585542285596E-3</v>
      </c>
      <c r="AY80" s="20">
        <f t="shared" si="19"/>
        <v>5.0475783340830898E-3</v>
      </c>
      <c r="AZ80" s="20">
        <f t="shared" si="19"/>
        <v>4.6510372519126203E-3</v>
      </c>
      <c r="BA80" s="20">
        <f t="shared" si="19"/>
        <v>-1.0385245762245499E-4</v>
      </c>
      <c r="BB80" s="20">
        <f t="shared" si="21"/>
        <v>-9.6234752266147749E-3</v>
      </c>
      <c r="BC80" s="22">
        <f t="shared" si="20"/>
        <v>46295</v>
      </c>
      <c r="BD80" s="20">
        <f t="shared" si="22"/>
        <v>-2.2186085864262305E-2</v>
      </c>
      <c r="BE80" s="20">
        <f t="shared" si="23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6"/>
        <v>1.6725133799310801E-3</v>
      </c>
      <c r="AI81" s="20">
        <f t="shared" si="24"/>
        <v>1.3220825545157724E-4</v>
      </c>
      <c r="AJ81" s="20">
        <f t="shared" ref="AJ81:AN112" si="26">Z81</f>
        <v>-7.4644556615321902E-3</v>
      </c>
      <c r="AK81" s="20">
        <f t="shared" si="26"/>
        <v>4.1147545303932198E-3</v>
      </c>
      <c r="AL81" s="20">
        <f t="shared" si="26"/>
        <v>4.9004258033003003E-3</v>
      </c>
      <c r="AM81" s="20">
        <f t="shared" si="26"/>
        <v>4.51552460862814E-3</v>
      </c>
      <c r="AN81" s="20">
        <f t="shared" si="26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25"/>
        <v>-2.229965308255142E-2</v>
      </c>
      <c r="AU81" s="20">
        <f t="shared" si="18"/>
        <v>6.1093265398242166E-3</v>
      </c>
      <c r="AV81" s="20">
        <f t="shared" si="19"/>
        <v>1.3220825545157724E-4</v>
      </c>
      <c r="AW81" s="20">
        <f t="shared" si="19"/>
        <v>-7.4644556615321902E-3</v>
      </c>
      <c r="AX81" s="20">
        <f t="shared" si="19"/>
        <v>4.1147545303932198E-3</v>
      </c>
      <c r="AY81" s="20">
        <f t="shared" si="19"/>
        <v>4.9004258033003003E-3</v>
      </c>
      <c r="AZ81" s="20">
        <f t="shared" si="19"/>
        <v>4.51552460862814E-3</v>
      </c>
      <c r="BA81" s="20">
        <f t="shared" si="19"/>
        <v>-8.91309964168307E-5</v>
      </c>
      <c r="BB81" s="20">
        <f t="shared" si="21"/>
        <v>-1.0081000002902983E-2</v>
      </c>
      <c r="BC81" s="22">
        <f t="shared" si="20"/>
        <v>46387</v>
      </c>
      <c r="BD81" s="20">
        <f t="shared" si="22"/>
        <v>-2.229965308255142E-2</v>
      </c>
      <c r="BE81" s="20">
        <f t="shared" si="23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6"/>
        <v>1.5656754737548937E-3</v>
      </c>
      <c r="AI82" s="20">
        <f t="shared" si="24"/>
        <v>1.2836664404070297E-4</v>
      </c>
      <c r="AJ82" s="20">
        <f t="shared" si="26"/>
        <v>-7.2456100711493204E-3</v>
      </c>
      <c r="AK82" s="20">
        <f t="shared" si="26"/>
        <v>3.9940384501946299E-3</v>
      </c>
      <c r="AL82" s="20">
        <f t="shared" si="26"/>
        <v>4.7571932675571898E-3</v>
      </c>
      <c r="AM82" s="20">
        <f t="shared" si="26"/>
        <v>4.3835742013165202E-3</v>
      </c>
      <c r="AN82" s="20">
        <f t="shared" si="26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25"/>
        <v>-2.2406490988727608E-2</v>
      </c>
      <c r="AU82" s="20">
        <f t="shared" si="18"/>
        <v>5.9416298483202469E-3</v>
      </c>
      <c r="AV82" s="20">
        <f t="shared" si="19"/>
        <v>1.2836664404070297E-4</v>
      </c>
      <c r="AW82" s="20">
        <f t="shared" si="19"/>
        <v>-7.2456100711493204E-3</v>
      </c>
      <c r="AX82" s="20">
        <f t="shared" si="19"/>
        <v>3.9940384501946299E-3</v>
      </c>
      <c r="AY82" s="20">
        <f t="shared" si="19"/>
        <v>4.7571932675571898E-3</v>
      </c>
      <c r="AZ82" s="20">
        <f t="shared" si="19"/>
        <v>4.3835742013165202E-3</v>
      </c>
      <c r="BA82" s="20">
        <f t="shared" si="19"/>
        <v>-7.59326436394758E-5</v>
      </c>
      <c r="BB82" s="20">
        <f t="shared" si="21"/>
        <v>-1.0523231292087114E-2</v>
      </c>
      <c r="BC82" s="22">
        <f t="shared" si="20"/>
        <v>46477</v>
      </c>
      <c r="BD82" s="20">
        <f t="shared" si="22"/>
        <v>-2.2406490988727608E-2</v>
      </c>
      <c r="BE82" s="20">
        <f t="shared" si="23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6"/>
        <v>1.4648559735609449E-3</v>
      </c>
      <c r="AI83" s="20">
        <f t="shared" si="24"/>
        <v>1.2461950185465941E-4</v>
      </c>
      <c r="AJ83" s="20">
        <f t="shared" si="26"/>
        <v>-7.0318089942733499E-3</v>
      </c>
      <c r="AK83" s="20">
        <f t="shared" si="26"/>
        <v>3.8766877256346502E-3</v>
      </c>
      <c r="AL83" s="20">
        <f t="shared" si="26"/>
        <v>4.61786252083928E-3</v>
      </c>
      <c r="AM83" s="20">
        <f t="shared" si="26"/>
        <v>4.2552059054789997E-3</v>
      </c>
      <c r="AN83" s="20">
        <f t="shared" si="26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25"/>
        <v>-2.2507310488921555E-2</v>
      </c>
      <c r="AU83" s="20">
        <f t="shared" si="18"/>
        <v>5.7785791565824612E-3</v>
      </c>
      <c r="AV83" s="20">
        <f t="shared" si="19"/>
        <v>1.2461950185465941E-4</v>
      </c>
      <c r="AW83" s="20">
        <f t="shared" si="19"/>
        <v>-7.0318089942733499E-3</v>
      </c>
      <c r="AX83" s="20">
        <f t="shared" si="19"/>
        <v>3.8766877256346502E-3</v>
      </c>
      <c r="AY83" s="20">
        <f t="shared" si="19"/>
        <v>4.61786252083928E-3</v>
      </c>
      <c r="AZ83" s="20">
        <f t="shared" si="19"/>
        <v>4.2552059054789997E-3</v>
      </c>
      <c r="BA83" s="20">
        <f t="shared" si="19"/>
        <v>-6.3987502951778894E-5</v>
      </c>
      <c r="BB83" s="20">
        <f t="shared" si="21"/>
        <v>-1.0950152175756636E-2</v>
      </c>
      <c r="BC83" s="22">
        <f t="shared" si="20"/>
        <v>46568</v>
      </c>
      <c r="BD83" s="20">
        <f t="shared" si="22"/>
        <v>-2.2507310488921555E-2</v>
      </c>
      <c r="BE83" s="20">
        <f t="shared" si="23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6"/>
        <v>1.369660867524931E-3</v>
      </c>
      <c r="AI84" s="20">
        <f t="shared" si="24"/>
        <v>1.2096561611109505E-4</v>
      </c>
      <c r="AJ84" s="20">
        <f t="shared" si="26"/>
        <v>-6.8229928212537498E-3</v>
      </c>
      <c r="AK84" s="20">
        <f t="shared" si="26"/>
        <v>3.7626421985459402E-3</v>
      </c>
      <c r="AL84" s="20">
        <f t="shared" si="26"/>
        <v>4.4823719436370901E-3</v>
      </c>
      <c r="AM84" s="20">
        <f t="shared" si="26"/>
        <v>4.1303839365847096E-3</v>
      </c>
      <c r="AN84" s="20">
        <f t="shared" si="26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25"/>
        <v>-2.2602505594957568E-2</v>
      </c>
      <c r="AU84" s="20">
        <f t="shared" si="18"/>
        <v>5.6202469330118984E-3</v>
      </c>
      <c r="AV84" s="20">
        <f t="shared" si="19"/>
        <v>1.2096561611109505E-4</v>
      </c>
      <c r="AW84" s="20">
        <f t="shared" si="19"/>
        <v>-6.8229928212537498E-3</v>
      </c>
      <c r="AX84" s="20">
        <f t="shared" si="19"/>
        <v>3.7626421985459402E-3</v>
      </c>
      <c r="AY84" s="20">
        <f t="shared" si="19"/>
        <v>4.4823719436370901E-3</v>
      </c>
      <c r="AZ84" s="20">
        <f t="shared" si="19"/>
        <v>4.1303839365847096E-3</v>
      </c>
      <c r="BA84" s="20">
        <f t="shared" si="19"/>
        <v>-5.3123940613186697E-5</v>
      </c>
      <c r="BB84" s="20">
        <f t="shared" si="21"/>
        <v>-1.1362011728933769E-2</v>
      </c>
      <c r="BC84" s="22">
        <f t="shared" si="20"/>
        <v>46660</v>
      </c>
      <c r="BD84" s="20">
        <f t="shared" si="22"/>
        <v>-2.2602505594957568E-2</v>
      </c>
      <c r="BE84" s="20">
        <f t="shared" si="23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6"/>
        <v>1.2798667592296932E-3</v>
      </c>
      <c r="AI85" s="20">
        <f t="shared" si="24"/>
        <v>1.1740370367735743E-4</v>
      </c>
      <c r="AJ85" s="20">
        <f t="shared" si="26"/>
        <v>-6.6191338470189499E-3</v>
      </c>
      <c r="AK85" s="20">
        <f t="shared" si="26"/>
        <v>3.65182117789686E-3</v>
      </c>
      <c r="AL85" s="20">
        <f t="shared" si="26"/>
        <v>4.3506357980893596E-3</v>
      </c>
      <c r="AM85" s="20">
        <f t="shared" si="26"/>
        <v>4.0090400523773396E-3</v>
      </c>
      <c r="AN85" s="20">
        <f t="shared" si="26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25"/>
        <v>-2.2692299703252806E-2</v>
      </c>
      <c r="AU85" s="20">
        <f t="shared" si="18"/>
        <v>5.4665359558188579E-3</v>
      </c>
      <c r="AV85" s="20">
        <f t="shared" si="19"/>
        <v>1.1740370367735743E-4</v>
      </c>
      <c r="AW85" s="20">
        <f t="shared" si="19"/>
        <v>-6.6191338470189499E-3</v>
      </c>
      <c r="AX85" s="20">
        <f t="shared" si="19"/>
        <v>3.65182117789686E-3</v>
      </c>
      <c r="AY85" s="20">
        <f t="shared" si="19"/>
        <v>4.3506357980893596E-3</v>
      </c>
      <c r="AZ85" s="20">
        <f t="shared" si="19"/>
        <v>4.0090400523773396E-3</v>
      </c>
      <c r="BA85" s="20">
        <f t="shared" si="19"/>
        <v>-4.3230929203108498E-5</v>
      </c>
      <c r="BB85" s="20">
        <f t="shared" si="21"/>
        <v>-1.1759227791615087E-2</v>
      </c>
      <c r="BC85" s="22">
        <f t="shared" si="20"/>
        <v>46752</v>
      </c>
      <c r="BD85" s="20">
        <f t="shared" si="22"/>
        <v>-2.2692299703252806E-2</v>
      </c>
      <c r="BE85" s="20">
        <f t="shared" si="23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6"/>
        <v>1.1953354087424577E-3</v>
      </c>
      <c r="AI86" s="20">
        <f t="shared" si="24"/>
        <v>1.1393245662639011E-4</v>
      </c>
      <c r="AJ86" s="20">
        <f t="shared" si="26"/>
        <v>-6.4202206695784803E-3</v>
      </c>
      <c r="AK86" s="20">
        <f t="shared" si="26"/>
        <v>3.5441339290231901E-3</v>
      </c>
      <c r="AL86" s="20">
        <f t="shared" si="26"/>
        <v>4.2225562352893303E-3</v>
      </c>
      <c r="AM86" s="20">
        <f t="shared" si="26"/>
        <v>3.8910882637965801E-3</v>
      </c>
      <c r="AN86" s="20">
        <f t="shared" si="26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25"/>
        <v>-2.2776831053740041E-2</v>
      </c>
      <c r="AU86" s="20">
        <f t="shared" si="18"/>
        <v>5.3172562251142461E-3</v>
      </c>
      <c r="AV86" s="20">
        <f t="shared" si="19"/>
        <v>1.1393245662639011E-4</v>
      </c>
      <c r="AW86" s="20">
        <f t="shared" si="19"/>
        <v>-6.4202206695784803E-3</v>
      </c>
      <c r="AX86" s="20">
        <f t="shared" si="19"/>
        <v>3.5441339290231901E-3</v>
      </c>
      <c r="AY86" s="20">
        <f t="shared" si="19"/>
        <v>4.2225562352893303E-3</v>
      </c>
      <c r="AZ86" s="20">
        <f t="shared" si="19"/>
        <v>3.8910882637965801E-3</v>
      </c>
      <c r="BA86" s="20">
        <f t="shared" si="19"/>
        <v>-3.4233990042764597E-5</v>
      </c>
      <c r="BB86" s="20">
        <f t="shared" si="21"/>
        <v>-1.2142318603511549E-2</v>
      </c>
      <c r="BC86" s="22">
        <f t="shared" si="20"/>
        <v>46843</v>
      </c>
      <c r="BD86" s="20">
        <f t="shared" si="22"/>
        <v>-2.2776831053740041E-2</v>
      </c>
      <c r="BE86" s="20">
        <f t="shared" si="23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6"/>
        <v>1.1159629023758748E-3</v>
      </c>
      <c r="AI87" s="20">
        <f t="shared" si="24"/>
        <v>1.1055056227654653E-4</v>
      </c>
      <c r="AJ87" s="20">
        <f t="shared" si="26"/>
        <v>-6.2262479864960696E-3</v>
      </c>
      <c r="AK87" s="20">
        <f t="shared" si="26"/>
        <v>3.4394861859077201E-3</v>
      </c>
      <c r="AL87" s="20">
        <f t="shared" si="26"/>
        <v>4.0980307912885598E-3</v>
      </c>
      <c r="AM87" s="20">
        <f t="shared" si="26"/>
        <v>3.77643420848006E-3</v>
      </c>
      <c r="AN87" s="20">
        <f t="shared" si="26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25"/>
        <v>-2.2856203560106626E-2</v>
      </c>
      <c r="AU87" s="20">
        <f t="shared" si="18"/>
        <v>5.1721739982855562E-3</v>
      </c>
      <c r="AV87" s="20">
        <f t="shared" si="19"/>
        <v>1.1055056227654653E-4</v>
      </c>
      <c r="AW87" s="20">
        <f t="shared" si="19"/>
        <v>-6.2262479864960696E-3</v>
      </c>
      <c r="AX87" s="20">
        <f t="shared" si="19"/>
        <v>3.4394861859077201E-3</v>
      </c>
      <c r="AY87" s="20">
        <f t="shared" si="19"/>
        <v>4.0980307912885598E-3</v>
      </c>
      <c r="AZ87" s="20">
        <f t="shared" si="19"/>
        <v>3.77643420848006E-3</v>
      </c>
      <c r="BA87" s="20">
        <f t="shared" si="19"/>
        <v>-2.60797631712605E-5</v>
      </c>
      <c r="BB87" s="20">
        <f t="shared" si="21"/>
        <v>-1.2511855563535514E-2</v>
      </c>
      <c r="BC87" s="22">
        <f t="shared" si="20"/>
        <v>46934</v>
      </c>
      <c r="BD87" s="20">
        <f t="shared" si="22"/>
        <v>-2.2856203560106626E-2</v>
      </c>
      <c r="BE87" s="20">
        <f t="shared" si="23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6"/>
        <v>1.0416498027738163E-3</v>
      </c>
      <c r="AI88" s="20">
        <f t="shared" si="24"/>
        <v>1.0725670933754257E-4</v>
      </c>
      <c r="AJ88" s="20">
        <f t="shared" si="26"/>
        <v>-6.0372099007444096E-3</v>
      </c>
      <c r="AK88" s="20">
        <f t="shared" si="26"/>
        <v>3.3377841383685999E-3</v>
      </c>
      <c r="AL88" s="20">
        <f t="shared" si="26"/>
        <v>3.9769569865510902E-3</v>
      </c>
      <c r="AM88" s="20">
        <f t="shared" si="26"/>
        <v>3.6649810574162999E-3</v>
      </c>
      <c r="AN88" s="20">
        <f t="shared" si="26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25"/>
        <v>-2.2930516659708685E-2</v>
      </c>
      <c r="AU88" s="20">
        <f t="shared" si="18"/>
        <v>5.0310427999978834E-3</v>
      </c>
      <c r="AV88" s="20">
        <f t="shared" si="19"/>
        <v>1.0725670933754257E-4</v>
      </c>
      <c r="AW88" s="20">
        <f t="shared" si="19"/>
        <v>-6.0372099007444096E-3</v>
      </c>
      <c r="AX88" s="20">
        <f t="shared" si="19"/>
        <v>3.3377841383685999E-3</v>
      </c>
      <c r="AY88" s="20">
        <f t="shared" si="19"/>
        <v>3.9769569865510902E-3</v>
      </c>
      <c r="AZ88" s="20">
        <f t="shared" si="19"/>
        <v>3.6649810574162999E-3</v>
      </c>
      <c r="BA88" s="20">
        <f t="shared" si="19"/>
        <v>-1.8726190931239701E-5</v>
      </c>
      <c r="BB88" s="20">
        <f t="shared" si="21"/>
        <v>-1.2868431059712913E-2</v>
      </c>
      <c r="BC88" s="22">
        <f t="shared" si="20"/>
        <v>47026</v>
      </c>
      <c r="BD88" s="20">
        <f t="shared" si="22"/>
        <v>-2.2930516659708685E-2</v>
      </c>
      <c r="BE88" s="20">
        <f t="shared" si="23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6"/>
        <v>9.7228450093249808E-4</v>
      </c>
      <c r="AI89" s="20">
        <f t="shared" si="24"/>
        <v>1.0404958664420792E-4</v>
      </c>
      <c r="AJ89" s="20">
        <f t="shared" si="26"/>
        <v>-5.8530956068447697E-3</v>
      </c>
      <c r="AK89" s="20">
        <f t="shared" si="26"/>
        <v>3.2389367745633202E-3</v>
      </c>
      <c r="AL89" s="20">
        <f t="shared" si="26"/>
        <v>3.8592350297017501E-3</v>
      </c>
      <c r="AM89" s="20">
        <f t="shared" si="26"/>
        <v>3.5566331296532599E-3</v>
      </c>
      <c r="AN89" s="20">
        <f t="shared" si="26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25"/>
        <v>-2.2999881961550003E-2</v>
      </c>
      <c r="AU89" s="20">
        <f t="shared" si="18"/>
        <v>4.8936225019977258E-3</v>
      </c>
      <c r="AV89" s="20">
        <f t="shared" si="19"/>
        <v>1.0404958664420792E-4</v>
      </c>
      <c r="AW89" s="20">
        <f t="shared" si="19"/>
        <v>-5.8530956068447697E-3</v>
      </c>
      <c r="AX89" s="20">
        <f t="shared" si="19"/>
        <v>3.2389367745633202E-3</v>
      </c>
      <c r="AY89" s="20">
        <f t="shared" si="19"/>
        <v>3.8592350297017501E-3</v>
      </c>
      <c r="AZ89" s="20">
        <f t="shared" si="19"/>
        <v>3.5566331296532599E-3</v>
      </c>
      <c r="BA89" s="20">
        <f t="shared" si="19"/>
        <v>-1.2136411720042799E-5</v>
      </c>
      <c r="BB89" s="20">
        <f t="shared" si="21"/>
        <v>-1.3212636957554553E-2</v>
      </c>
      <c r="BC89" s="22">
        <f t="shared" si="20"/>
        <v>47118</v>
      </c>
      <c r="BD89" s="20">
        <f t="shared" si="22"/>
        <v>-2.2999881961550003E-2</v>
      </c>
      <c r="BE89" s="20">
        <f t="shared" si="23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6"/>
        <v>9.0773501357799898E-4</v>
      </c>
      <c r="AI90" s="20">
        <f t="shared" si="24"/>
        <v>1.0092787828366337E-4</v>
      </c>
      <c r="AJ90" s="20">
        <f t="shared" si="26"/>
        <v>-5.6738867330152704E-3</v>
      </c>
      <c r="AK90" s="20">
        <f t="shared" si="26"/>
        <v>3.14285714508866E-3</v>
      </c>
      <c r="AL90" s="20">
        <f t="shared" si="26"/>
        <v>3.7447692775360798E-3</v>
      </c>
      <c r="AM90" s="20">
        <f t="shared" si="26"/>
        <v>3.4512979841583298E-3</v>
      </c>
      <c r="AN90" s="20">
        <f t="shared" si="26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25"/>
        <v>-2.30644314489045E-2</v>
      </c>
      <c r="AU90" s="20">
        <f t="shared" si="18"/>
        <v>4.7596904338597281E-3</v>
      </c>
      <c r="AV90" s="20">
        <f t="shared" si="19"/>
        <v>1.0092787828366337E-4</v>
      </c>
      <c r="AW90" s="20">
        <f t="shared" si="19"/>
        <v>-5.6738867330152704E-3</v>
      </c>
      <c r="AX90" s="20">
        <f t="shared" si="19"/>
        <v>3.14285714508866E-3</v>
      </c>
      <c r="AY90" s="20">
        <f t="shared" si="19"/>
        <v>3.7447692775360798E-3</v>
      </c>
      <c r="AZ90" s="20">
        <f t="shared" si="19"/>
        <v>3.4512979841583298E-3</v>
      </c>
      <c r="BA90" s="20">
        <f t="shared" si="19"/>
        <v>-6.2751181917342004E-6</v>
      </c>
      <c r="BB90" s="20">
        <f t="shared" si="21"/>
        <v>-1.3545050581185044E-2</v>
      </c>
      <c r="BC90" s="22">
        <f t="shared" si="20"/>
        <v>47208</v>
      </c>
      <c r="BD90" s="20">
        <f t="shared" si="22"/>
        <v>-2.30644314489045E-2</v>
      </c>
      <c r="BE90" s="20">
        <f t="shared" si="23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6"/>
        <v>8.4784616088361174E-4</v>
      </c>
      <c r="AI91" s="20">
        <f t="shared" si="24"/>
        <v>9.7890257394582874E-5</v>
      </c>
      <c r="AJ91" s="20">
        <f t="shared" si="26"/>
        <v>-5.4995558482873099E-3</v>
      </c>
      <c r="AK91" s="20">
        <f t="shared" si="26"/>
        <v>3.0494629226884801E-3</v>
      </c>
      <c r="AL91" s="20">
        <f t="shared" si="26"/>
        <v>3.6334688825023702E-3</v>
      </c>
      <c r="AM91" s="20">
        <f t="shared" si="26"/>
        <v>3.3488875036624599E-3</v>
      </c>
      <c r="AN91" s="20">
        <f t="shared" si="26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25"/>
        <v>-2.3124320301598889E-2</v>
      </c>
      <c r="AU91" s="20">
        <f t="shared" si="18"/>
        <v>4.629047171683753E-3</v>
      </c>
      <c r="AV91" s="20">
        <f t="shared" si="19"/>
        <v>9.7890257394582874E-5</v>
      </c>
      <c r="AW91" s="20">
        <f t="shared" si="19"/>
        <v>-5.4995558482873099E-3</v>
      </c>
      <c r="AX91" s="20">
        <f t="shared" si="19"/>
        <v>3.0494629226884801E-3</v>
      </c>
      <c r="AY91" s="20">
        <f t="shared" si="19"/>
        <v>3.6334688825023702E-3</v>
      </c>
      <c r="AZ91" s="20">
        <f t="shared" si="19"/>
        <v>3.3488875036624599E-3</v>
      </c>
      <c r="BA91" s="20">
        <f t="shared" si="19"/>
        <v>-1.10654627683004E-6</v>
      </c>
      <c r="BB91" s="20">
        <f t="shared" si="21"/>
        <v>-1.3866225958231376E-2</v>
      </c>
      <c r="BC91" s="22">
        <f t="shared" si="20"/>
        <v>47299</v>
      </c>
      <c r="BD91" s="20">
        <f t="shared" si="22"/>
        <v>-2.3124320301598889E-2</v>
      </c>
      <c r="BE91" s="20">
        <f t="shared" si="23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6"/>
        <v>7.9244009866114072E-4</v>
      </c>
      <c r="AI92" s="20">
        <f t="shared" si="24"/>
        <v>9.4935380001846828E-5</v>
      </c>
      <c r="AJ92" s="20">
        <f t="shared" si="26"/>
        <v>-5.3300657926746899E-3</v>
      </c>
      <c r="AK92" s="20">
        <f t="shared" si="26"/>
        <v>2.9586765126321502E-3</v>
      </c>
      <c r="AL92" s="20">
        <f t="shared" si="26"/>
        <v>3.5252479251734999E-3</v>
      </c>
      <c r="AM92" s="20">
        <f t="shared" si="26"/>
        <v>3.24931832182961E-3</v>
      </c>
      <c r="AN92" s="20">
        <f t="shared" si="26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25"/>
        <v>-2.317972636382136E-2</v>
      </c>
      <c r="AU92" s="20">
        <f t="shared" si="18"/>
        <v>4.5015188178455668E-3</v>
      </c>
      <c r="AV92" s="20">
        <f t="shared" si="19"/>
        <v>9.4935380001846828E-5</v>
      </c>
      <c r="AW92" s="20">
        <f t="shared" si="19"/>
        <v>-5.3300657926746899E-3</v>
      </c>
      <c r="AX92" s="20">
        <f t="shared" si="19"/>
        <v>2.9586765126321502E-3</v>
      </c>
      <c r="AY92" s="20">
        <f t="shared" si="19"/>
        <v>3.5252479251734999E-3</v>
      </c>
      <c r="AZ92" s="20">
        <f t="shared" si="19"/>
        <v>3.24931832182961E-3</v>
      </c>
      <c r="BA92" s="20">
        <f t="shared" si="19"/>
        <v>3.40647088314938E-6</v>
      </c>
      <c r="BB92" s="20">
        <f t="shared" si="21"/>
        <v>-1.4176688728130233E-2</v>
      </c>
      <c r="BC92" s="22">
        <f t="shared" si="20"/>
        <v>47391</v>
      </c>
      <c r="BD92" s="20">
        <f t="shared" si="22"/>
        <v>-2.317972636382136E-2</v>
      </c>
      <c r="BE92" s="20">
        <f t="shared" si="23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6"/>
        <v>7.41318841077227E-4</v>
      </c>
      <c r="AI93" s="20">
        <f t="shared" si="24"/>
        <v>9.2061879661116435E-5</v>
      </c>
      <c r="AJ93" s="20">
        <f t="shared" si="26"/>
        <v>-5.1653695844255899E-3</v>
      </c>
      <c r="AK93" s="20">
        <f t="shared" si="26"/>
        <v>2.8704248834943102E-3</v>
      </c>
      <c r="AL93" s="20">
        <f t="shared" si="26"/>
        <v>3.4200252287064298E-3</v>
      </c>
      <c r="AM93" s="20">
        <f t="shared" si="26"/>
        <v>3.1525118344255501E-3</v>
      </c>
      <c r="AN93" s="20">
        <f t="shared" si="26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25"/>
        <v>-2.3230847621405273E-2</v>
      </c>
      <c r="AU93" s="20">
        <f t="shared" si="18"/>
        <v>4.3769570129829705E-3</v>
      </c>
      <c r="AV93" s="20">
        <f t="shared" si="19"/>
        <v>9.2061879661116435E-5</v>
      </c>
      <c r="AW93" s="20">
        <f t="shared" si="19"/>
        <v>-5.1653695844255899E-3</v>
      </c>
      <c r="AX93" s="20">
        <f t="shared" si="19"/>
        <v>2.8704248834943102E-3</v>
      </c>
      <c r="AY93" s="20">
        <f t="shared" si="19"/>
        <v>3.4200252287064298E-3</v>
      </c>
      <c r="AZ93" s="20">
        <f t="shared" si="19"/>
        <v>3.1525118344255501E-3</v>
      </c>
      <c r="BA93" s="20">
        <f t="shared" si="19"/>
        <v>7.3027711211537301E-6</v>
      </c>
      <c r="BB93" s="20">
        <f t="shared" si="21"/>
        <v>-1.4476933595439338E-2</v>
      </c>
      <c r="BC93" s="22">
        <f t="shared" si="20"/>
        <v>47483</v>
      </c>
      <c r="BD93" s="20">
        <f t="shared" si="22"/>
        <v>-2.3230847621405273E-2</v>
      </c>
      <c r="BE93" s="20">
        <f t="shared" si="23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6"/>
        <v>6.9426786086503099E-4</v>
      </c>
      <c r="AI94" s="20">
        <f t="shared" si="24"/>
        <v>8.9268363318798413E-5</v>
      </c>
      <c r="AJ94" s="20">
        <f t="shared" si="26"/>
        <v>-5.0054107272101602E-3</v>
      </c>
      <c r="AK94" s="20">
        <f t="shared" si="26"/>
        <v>2.7846392378849602E-3</v>
      </c>
      <c r="AL94" s="20">
        <f t="shared" si="26"/>
        <v>3.31772399193575E-3</v>
      </c>
      <c r="AM94" s="20">
        <f t="shared" si="26"/>
        <v>3.05839395702278E-3</v>
      </c>
      <c r="AN94" s="20">
        <f t="shared" si="26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25"/>
        <v>-2.3277898601617469E-2</v>
      </c>
      <c r="AU94" s="20">
        <f t="shared" si="18"/>
        <v>4.2552375403911418E-3</v>
      </c>
      <c r="AV94" s="20">
        <f t="shared" si="19"/>
        <v>8.9268363318798413E-5</v>
      </c>
      <c r="AW94" s="20">
        <f t="shared" si="19"/>
        <v>-5.0054107272101602E-3</v>
      </c>
      <c r="AX94" s="20">
        <f t="shared" si="19"/>
        <v>2.7846392378849602E-3</v>
      </c>
      <c r="AY94" s="20">
        <f t="shared" si="19"/>
        <v>3.31772399193575E-3</v>
      </c>
      <c r="AZ94" s="20">
        <f t="shared" si="19"/>
        <v>3.05839395702278E-3</v>
      </c>
      <c r="BA94" s="20">
        <f t="shared" si="19"/>
        <v>1.06227174390127E-5</v>
      </c>
      <c r="BB94" s="20">
        <f t="shared" si="21"/>
        <v>-1.4767423520835182E-2</v>
      </c>
      <c r="BC94" s="22">
        <f t="shared" si="20"/>
        <v>47573</v>
      </c>
      <c r="BD94" s="20">
        <f t="shared" si="22"/>
        <v>-2.3277898601617469E-2</v>
      </c>
      <c r="BE94" s="20">
        <f t="shared" si="23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6"/>
        <v>6.510601553611356E-4</v>
      </c>
      <c r="AI95" s="20">
        <f t="shared" si="24"/>
        <v>8.6553408545303961E-5</v>
      </c>
      <c r="AJ95" s="20">
        <f t="shared" si="26"/>
        <v>-4.8501237883580199E-3</v>
      </c>
      <c r="AK95" s="20">
        <f t="shared" si="26"/>
        <v>2.7012545997573399E-3</v>
      </c>
      <c r="AL95" s="20">
        <f t="shared" si="26"/>
        <v>3.2182713312733902E-3</v>
      </c>
      <c r="AM95" s="20">
        <f t="shared" si="26"/>
        <v>2.9668947423733198E-3</v>
      </c>
      <c r="AN95" s="20">
        <f t="shared" si="26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25"/>
        <v>-2.3321106307121364E-2</v>
      </c>
      <c r="AU95" s="20">
        <f t="shared" si="18"/>
        <v>4.13625810938229E-3</v>
      </c>
      <c r="AV95" s="20">
        <f t="shared" si="19"/>
        <v>8.6553408545303961E-5</v>
      </c>
      <c r="AW95" s="20">
        <f t="shared" si="19"/>
        <v>-4.8501237883580199E-3</v>
      </c>
      <c r="AX95" s="20">
        <f t="shared" si="19"/>
        <v>2.7012545997573399E-3</v>
      </c>
      <c r="AY95" s="20">
        <f t="shared" si="19"/>
        <v>3.2182713312733902E-3</v>
      </c>
      <c r="AZ95" s="20">
        <f t="shared" si="19"/>
        <v>2.9668947423733198E-3</v>
      </c>
      <c r="BA95" s="20">
        <f t="shared" si="19"/>
        <v>1.34078157909556E-5</v>
      </c>
      <c r="BB95" s="20">
        <f t="shared" si="21"/>
        <v>-1.5048590088356781E-2</v>
      </c>
      <c r="BC95" s="22">
        <f t="shared" si="20"/>
        <v>47664</v>
      </c>
      <c r="BD95" s="20">
        <f t="shared" si="22"/>
        <v>-2.3321106307121364E-2</v>
      </c>
      <c r="BE95" s="20">
        <f t="shared" si="23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6"/>
        <v>6.1146037884959924E-4</v>
      </c>
      <c r="AI96" s="20">
        <f t="shared" si="24"/>
        <v>8.3915562148346927E-5</v>
      </c>
      <c r="AJ96" s="20">
        <f t="shared" si="26"/>
        <v>-4.6994351514450996E-3</v>
      </c>
      <c r="AK96" s="20">
        <f t="shared" si="26"/>
        <v>2.6202093715621501E-3</v>
      </c>
      <c r="AL96" s="20">
        <f t="shared" si="26"/>
        <v>3.1215977924325899E-3</v>
      </c>
      <c r="AM96" s="20">
        <f t="shared" si="26"/>
        <v>2.8779479306573199E-3</v>
      </c>
      <c r="AN96" s="20">
        <f t="shared" si="26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25"/>
        <v>-2.3360706083632901E-2</v>
      </c>
      <c r="AU96" s="20">
        <f t="shared" si="18"/>
        <v>4.019935723503093E-3</v>
      </c>
      <c r="AV96" s="20">
        <f t="shared" si="19"/>
        <v>8.3915562148346927E-5</v>
      </c>
      <c r="AW96" s="20">
        <f t="shared" si="19"/>
        <v>-4.6994351514450996E-3</v>
      </c>
      <c r="AX96" s="20">
        <f t="shared" si="19"/>
        <v>2.6202093715621501E-3</v>
      </c>
      <c r="AY96" s="20">
        <f t="shared" si="19"/>
        <v>3.1215977924325899E-3</v>
      </c>
      <c r="AZ96" s="20">
        <f t="shared" si="19"/>
        <v>2.8779479306573199E-3</v>
      </c>
      <c r="BA96" s="20">
        <f t="shared" si="19"/>
        <v>1.57002181477849E-5</v>
      </c>
      <c r="BB96" s="20">
        <f t="shared" si="21"/>
        <v>-1.5320834636626719E-2</v>
      </c>
      <c r="BC96" s="22">
        <f t="shared" si="20"/>
        <v>47756</v>
      </c>
      <c r="BD96" s="20">
        <f t="shared" si="22"/>
        <v>-2.3360706083632901E-2</v>
      </c>
      <c r="BE96" s="20">
        <f t="shared" si="23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6"/>
        <v>5.7522878771874906E-4</v>
      </c>
      <c r="AI97" s="20">
        <f t="shared" si="24"/>
        <v>8.1353340077223372E-5</v>
      </c>
      <c r="AJ97" s="20">
        <f t="shared" si="26"/>
        <v>-4.5532638744183399E-3</v>
      </c>
      <c r="AK97" s="20">
        <f t="shared" si="26"/>
        <v>2.5414448956428901E-3</v>
      </c>
      <c r="AL97" s="20">
        <f t="shared" si="26"/>
        <v>3.0276368691017899E-3</v>
      </c>
      <c r="AM97" s="20">
        <f t="shared" si="26"/>
        <v>2.7914904825232499E-3</v>
      </c>
      <c r="AN97" s="20">
        <f t="shared" si="26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25"/>
        <v>-2.3396937674763751E-2</v>
      </c>
      <c r="AU97" s="20">
        <f t="shared" si="18"/>
        <v>3.9062039012509845E-3</v>
      </c>
      <c r="AV97" s="20">
        <f t="shared" si="19"/>
        <v>8.1353340077223372E-5</v>
      </c>
      <c r="AW97" s="20">
        <f t="shared" si="19"/>
        <v>-4.5532638744183399E-3</v>
      </c>
      <c r="AX97" s="20">
        <f t="shared" si="19"/>
        <v>2.5414448956428901E-3</v>
      </c>
      <c r="AY97" s="20">
        <f t="shared" si="19"/>
        <v>3.0276368691017899E-3</v>
      </c>
      <c r="AZ97" s="20">
        <f t="shared" si="19"/>
        <v>2.7914904825232499E-3</v>
      </c>
      <c r="BA97" s="20">
        <f t="shared" si="19"/>
        <v>1.7542188324171001E-5</v>
      </c>
      <c r="BB97" s="20">
        <f t="shared" si="21"/>
        <v>-1.5584529872261785E-2</v>
      </c>
      <c r="BC97" s="22">
        <f t="shared" si="20"/>
        <v>47848</v>
      </c>
      <c r="BD97" s="20">
        <f t="shared" si="22"/>
        <v>-2.3396937674763751E-2</v>
      </c>
      <c r="BE97" s="20">
        <f t="shared" si="23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6"/>
        <v>5.4212484523436053E-4</v>
      </c>
      <c r="AI98" s="20">
        <f t="shared" si="24"/>
        <v>7.8865228474598911E-5</v>
      </c>
      <c r="AJ98" s="20">
        <f t="shared" si="26"/>
        <v>-4.4115226008889499E-3</v>
      </c>
      <c r="AK98" s="20">
        <f t="shared" si="26"/>
        <v>2.4649050397451602E-3</v>
      </c>
      <c r="AL98" s="20">
        <f t="shared" si="26"/>
        <v>2.9363245532376598E-3</v>
      </c>
      <c r="AM98" s="20">
        <f t="shared" si="26"/>
        <v>2.7074621257616701E-3</v>
      </c>
      <c r="AN98" s="20">
        <f t="shared" si="26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25"/>
        <v>-2.343004161724814E-2</v>
      </c>
      <c r="AU98" s="20">
        <f t="shared" si="18"/>
        <v>3.7950099268370357E-3</v>
      </c>
      <c r="AV98" s="20">
        <f t="shared" ref="AV98:BA132" si="27">AI98</f>
        <v>7.8865228474598911E-5</v>
      </c>
      <c r="AW98" s="20">
        <f t="shared" si="27"/>
        <v>-4.4115226008889499E-3</v>
      </c>
      <c r="AX98" s="20">
        <f t="shared" si="27"/>
        <v>2.4649050397451602E-3</v>
      </c>
      <c r="AY98" s="20">
        <f t="shared" si="27"/>
        <v>2.9363245532376598E-3</v>
      </c>
      <c r="AZ98" s="20">
        <f t="shared" si="27"/>
        <v>2.7074621257616701E-3</v>
      </c>
      <c r="BA98" s="20">
        <f t="shared" si="27"/>
        <v>1.89755805068969E-5</v>
      </c>
      <c r="BB98" s="20">
        <f t="shared" si="21"/>
        <v>-1.5840021763574071E-2</v>
      </c>
      <c r="BC98" s="22">
        <f t="shared" si="20"/>
        <v>47938</v>
      </c>
      <c r="BD98" s="20">
        <f t="shared" si="22"/>
        <v>-2.343004161724814E-2</v>
      </c>
      <c r="BE98" s="20">
        <f t="shared" si="23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6"/>
        <v>5.1191040468916192E-4</v>
      </c>
      <c r="AI99" s="20">
        <f t="shared" si="24"/>
        <v>7.6449685707271887E-5</v>
      </c>
      <c r="AJ99" s="20">
        <f t="shared" si="26"/>
        <v>-4.2741184865802096E-3</v>
      </c>
      <c r="AK99" s="20">
        <f t="shared" si="26"/>
        <v>2.3905358193187999E-3</v>
      </c>
      <c r="AL99" s="20">
        <f t="shared" si="26"/>
        <v>2.8475989296117199E-3</v>
      </c>
      <c r="AM99" s="20">
        <f t="shared" si="26"/>
        <v>2.6258049351524002E-3</v>
      </c>
      <c r="AN99" s="20">
        <f t="shared" si="26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25"/>
        <v>-2.3460256057793338E-2</v>
      </c>
      <c r="AU99" s="20">
        <f t="shared" si="18"/>
        <v>3.6863122459127092E-3</v>
      </c>
      <c r="AV99" s="20">
        <f t="shared" si="27"/>
        <v>7.6449685707271887E-5</v>
      </c>
      <c r="AW99" s="20">
        <f t="shared" si="27"/>
        <v>-4.2741184865802096E-3</v>
      </c>
      <c r="AX99" s="20">
        <f t="shared" si="27"/>
        <v>2.3905358193187999E-3</v>
      </c>
      <c r="AY99" s="20">
        <f t="shared" si="27"/>
        <v>2.8475989296117199E-3</v>
      </c>
      <c r="AZ99" s="20">
        <f t="shared" si="27"/>
        <v>2.6258049351524002E-3</v>
      </c>
      <c r="BA99" s="20">
        <f t="shared" si="27"/>
        <v>2.0041362702727299E-5</v>
      </c>
      <c r="BB99" s="20">
        <f t="shared" si="21"/>
        <v>-1.608763156596792E-2</v>
      </c>
      <c r="BC99" s="22">
        <f t="shared" si="20"/>
        <v>48029</v>
      </c>
      <c r="BD99" s="20">
        <f t="shared" si="22"/>
        <v>-2.3460256057793338E-2</v>
      </c>
      <c r="BE99" s="20">
        <f t="shared" si="23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6"/>
        <v>4.8435243311466291E-4</v>
      </c>
      <c r="AI100" s="20">
        <f t="shared" si="24"/>
        <v>7.4105145195351086E-5</v>
      </c>
      <c r="AJ100" s="20">
        <f t="shared" si="26"/>
        <v>-4.1409541135739502E-3</v>
      </c>
      <c r="AK100" s="20">
        <f t="shared" si="26"/>
        <v>2.3182850630965E-3</v>
      </c>
      <c r="AL100" s="20">
        <f t="shared" si="26"/>
        <v>2.7613998213160602E-3</v>
      </c>
      <c r="AM100" s="20">
        <f t="shared" si="26"/>
        <v>2.5464629555660401E-3</v>
      </c>
      <c r="AN100" s="20">
        <f t="shared" si="26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25"/>
        <v>-2.3487814029367837E-2</v>
      </c>
      <c r="AU100" s="20">
        <f t="shared" si="18"/>
        <v>3.5800780711388019E-3</v>
      </c>
      <c r="AV100" s="20">
        <f t="shared" si="27"/>
        <v>7.4105145195351086E-5</v>
      </c>
      <c r="AW100" s="20">
        <f t="shared" si="27"/>
        <v>-4.1409541135739502E-3</v>
      </c>
      <c r="AX100" s="20">
        <f t="shared" si="27"/>
        <v>2.3182850630965E-3</v>
      </c>
      <c r="AY100" s="20">
        <f t="shared" si="27"/>
        <v>2.7613998213160602E-3</v>
      </c>
      <c r="AZ100" s="20">
        <f t="shared" si="27"/>
        <v>2.5464629555660401E-3</v>
      </c>
      <c r="BA100" s="20">
        <f t="shared" si="27"/>
        <v>2.0779199538800598E-5</v>
      </c>
      <c r="BB100" s="20">
        <f t="shared" si="21"/>
        <v>-1.6327657887090233E-2</v>
      </c>
      <c r="BC100" s="22">
        <f t="shared" si="20"/>
        <v>48121</v>
      </c>
      <c r="BD100" s="20">
        <f t="shared" si="22"/>
        <v>-2.3487814029367837E-2</v>
      </c>
      <c r="BE100" s="20">
        <f t="shared" si="23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6"/>
        <v>4.5922527438449533E-4</v>
      </c>
      <c r="AI101" s="20">
        <f t="shared" si="24"/>
        <v>7.1830018865863077E-5</v>
      </c>
      <c r="AJ101" s="20">
        <f t="shared" si="26"/>
        <v>-4.0119283723716297E-3</v>
      </c>
      <c r="AK101" s="20">
        <f t="shared" si="26"/>
        <v>2.2481021239029102E-3</v>
      </c>
      <c r="AL101" s="20">
        <f t="shared" si="26"/>
        <v>2.6776684885154701E-3</v>
      </c>
      <c r="AM101" s="20">
        <f t="shared" si="26"/>
        <v>2.46938187249412E-3</v>
      </c>
      <c r="AN101" s="20">
        <f t="shared" si="26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25"/>
        <v>-2.3512941188098005E-2</v>
      </c>
      <c r="AU101" s="20">
        <f t="shared" si="18"/>
        <v>3.4762812360141244E-3</v>
      </c>
      <c r="AV101" s="20">
        <f t="shared" si="27"/>
        <v>7.1830018865863077E-5</v>
      </c>
      <c r="AW101" s="20">
        <f t="shared" si="27"/>
        <v>-4.0119283723716297E-3</v>
      </c>
      <c r="AX101" s="20">
        <f t="shared" si="27"/>
        <v>2.2481021239029102E-3</v>
      </c>
      <c r="AY101" s="20">
        <f t="shared" si="27"/>
        <v>2.6776684885154701E-3</v>
      </c>
      <c r="AZ101" s="20">
        <f t="shared" si="27"/>
        <v>2.46938187249412E-3</v>
      </c>
      <c r="BA101" s="20">
        <f t="shared" si="27"/>
        <v>2.1227104607390799E-5</v>
      </c>
      <c r="BB101" s="20">
        <f t="shared" si="21"/>
        <v>-1.656037871606976E-2</v>
      </c>
      <c r="BC101" s="22">
        <f t="shared" si="20"/>
        <v>48213</v>
      </c>
      <c r="BD101" s="20">
        <f t="shared" si="22"/>
        <v>-2.3512941188098005E-2</v>
      </c>
      <c r="BE101" s="20">
        <f t="shared" si="23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6"/>
        <v>4.3631246651143539E-4</v>
      </c>
      <c r="AI102" s="20">
        <f t="shared" si="24"/>
        <v>6.9622701064254655E-5</v>
      </c>
      <c r="AJ102" s="20">
        <f t="shared" si="26"/>
        <v>-3.8869372980254698E-3</v>
      </c>
      <c r="AK102" s="20">
        <f t="shared" si="26"/>
        <v>2.17993763425017E-3</v>
      </c>
      <c r="AL102" s="20">
        <f t="shared" si="26"/>
        <v>2.5963473781587202E-3</v>
      </c>
      <c r="AM102" s="20">
        <f t="shared" si="26"/>
        <v>2.39450873276148E-3</v>
      </c>
      <c r="AN102" s="20">
        <f t="shared" si="26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25"/>
        <v>-2.3535853995971065E-2</v>
      </c>
      <c r="AU102" s="20">
        <f t="shared" si="18"/>
        <v>3.3749003104975813E-3</v>
      </c>
      <c r="AV102" s="20">
        <f t="shared" si="27"/>
        <v>6.9622701064254655E-5</v>
      </c>
      <c r="AW102" s="20">
        <f t="shared" si="27"/>
        <v>-3.8869372980254698E-3</v>
      </c>
      <c r="AX102" s="20">
        <f t="shared" si="27"/>
        <v>2.17993763425017E-3</v>
      </c>
      <c r="AY102" s="20">
        <f t="shared" si="27"/>
        <v>2.5963473781587202E-3</v>
      </c>
      <c r="AZ102" s="20">
        <f t="shared" si="27"/>
        <v>2.39450873276148E-3</v>
      </c>
      <c r="BA102" s="20">
        <f t="shared" si="27"/>
        <v>2.1421162288426299E-5</v>
      </c>
      <c r="BB102" s="20">
        <f t="shared" si="21"/>
        <v>-1.67860533749759E-2</v>
      </c>
      <c r="BC102" s="22">
        <f t="shared" si="20"/>
        <v>48304</v>
      </c>
      <c r="BD102" s="20">
        <f t="shared" si="22"/>
        <v>-2.3535853995971065E-2</v>
      </c>
      <c r="BE102" s="20">
        <f t="shared" si="23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6"/>
        <v>4.1540814486756839E-4</v>
      </c>
      <c r="AI103" s="20">
        <f t="shared" si="24"/>
        <v>6.7481572774537516E-5</v>
      </c>
      <c r="AJ103" s="20">
        <f t="shared" si="26"/>
        <v>-3.7658748508029301E-3</v>
      </c>
      <c r="AK103" s="20">
        <f t="shared" si="26"/>
        <v>2.1137433031892501E-3</v>
      </c>
      <c r="AL103" s="20">
        <f t="shared" si="26"/>
        <v>2.51737992253975E-3</v>
      </c>
      <c r="AM103" s="20">
        <f t="shared" si="26"/>
        <v>2.3217917116680198E-3</v>
      </c>
      <c r="AN103" s="20">
        <f t="shared" si="26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25"/>
        <v>-2.3556758317614931E-2</v>
      </c>
      <c r="AU103" s="20">
        <f t="shared" si="18"/>
        <v>3.2759169767308544E-3</v>
      </c>
      <c r="AV103" s="20">
        <f t="shared" si="27"/>
        <v>6.7481572774537516E-5</v>
      </c>
      <c r="AW103" s="20">
        <f t="shared" si="27"/>
        <v>-3.7658748508029301E-3</v>
      </c>
      <c r="AX103" s="20">
        <f t="shared" si="27"/>
        <v>2.1137433031892501E-3</v>
      </c>
      <c r="AY103" s="20">
        <f t="shared" si="27"/>
        <v>2.51737992253975E-3</v>
      </c>
      <c r="AZ103" s="20">
        <f t="shared" si="27"/>
        <v>2.3217917116680198E-3</v>
      </c>
      <c r="BA103" s="20">
        <f t="shared" si="27"/>
        <v>2.1395317362227201E-5</v>
      </c>
      <c r="BB103" s="20">
        <f t="shared" si="21"/>
        <v>-1.7004924364153226E-2</v>
      </c>
      <c r="BC103" s="22">
        <f t="shared" si="20"/>
        <v>48395</v>
      </c>
      <c r="BD103" s="20">
        <f t="shared" si="22"/>
        <v>-2.3556758317614931E-2</v>
      </c>
      <c r="BE103" s="20">
        <f t="shared" si="23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6"/>
        <v>3.9631806840302608E-4</v>
      </c>
      <c r="AI104" s="20">
        <f t="shared" si="24"/>
        <v>6.5405006014452081E-5</v>
      </c>
      <c r="AJ104" s="20">
        <f t="shared" si="26"/>
        <v>-3.6486336354446501E-3</v>
      </c>
      <c r="AK104" s="20">
        <f t="shared" si="26"/>
        <v>2.0494717535734998E-3</v>
      </c>
      <c r="AL104" s="20">
        <f t="shared" si="26"/>
        <v>2.4407103813794901E-3</v>
      </c>
      <c r="AM104" s="20">
        <f t="shared" si="26"/>
        <v>2.2511799247393301E-3</v>
      </c>
      <c r="AN104" s="20">
        <f t="shared" si="26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25"/>
        <v>-2.3575848394079474E-2</v>
      </c>
      <c r="AU104" s="20">
        <f t="shared" si="18"/>
        <v>3.1793146579672357E-3</v>
      </c>
      <c r="AV104" s="20">
        <f t="shared" si="27"/>
        <v>6.5405006014452081E-5</v>
      </c>
      <c r="AW104" s="20">
        <f t="shared" si="27"/>
        <v>-3.6486336354446501E-3</v>
      </c>
      <c r="AX104" s="20">
        <f t="shared" si="27"/>
        <v>2.0494717535734998E-3</v>
      </c>
      <c r="AY104" s="20">
        <f t="shared" si="27"/>
        <v>2.4407103813794901E-3</v>
      </c>
      <c r="AZ104" s="20">
        <f t="shared" si="27"/>
        <v>2.2511799247393301E-3</v>
      </c>
      <c r="BA104" s="20">
        <f t="shared" si="27"/>
        <v>2.1181227705113699E-5</v>
      </c>
      <c r="BB104" s="20">
        <f t="shared" si="21"/>
        <v>-1.7217219078145007E-2</v>
      </c>
      <c r="BC104" s="22">
        <f t="shared" si="20"/>
        <v>48487</v>
      </c>
      <c r="BD104" s="20">
        <f t="shared" si="22"/>
        <v>-2.3575848394079474E-2</v>
      </c>
      <c r="BE104" s="20">
        <f t="shared" si="23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6"/>
        <v>3.7886030924487544E-4</v>
      </c>
      <c r="AI105" s="20">
        <f t="shared" si="24"/>
        <v>6.3391368290100297E-5</v>
      </c>
      <c r="AJ105" s="20">
        <f t="shared" si="26"/>
        <v>-3.5351055565846501E-3</v>
      </c>
      <c r="AK105" s="20">
        <f t="shared" si="26"/>
        <v>1.9870763931617501E-3</v>
      </c>
      <c r="AL105" s="20">
        <f t="shared" si="26"/>
        <v>2.3662837237203799E-3</v>
      </c>
      <c r="AM105" s="20">
        <f t="shared" si="26"/>
        <v>2.1826232800670098E-3</v>
      </c>
      <c r="AN105" s="20">
        <f t="shared" si="26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25"/>
        <v>-2.3593306153237625E-2</v>
      </c>
      <c r="AU105" s="20">
        <f t="shared" si="18"/>
        <v>3.0850773826162515E-3</v>
      </c>
      <c r="AV105" s="20">
        <f t="shared" si="27"/>
        <v>6.3391368290100297E-5</v>
      </c>
      <c r="AW105" s="20">
        <f t="shared" si="27"/>
        <v>-3.5351055565846501E-3</v>
      </c>
      <c r="AX105" s="20">
        <f t="shared" si="27"/>
        <v>1.9870763931617501E-3</v>
      </c>
      <c r="AY105" s="20">
        <f t="shared" si="27"/>
        <v>2.3662837237203799E-3</v>
      </c>
      <c r="AZ105" s="20">
        <f t="shared" si="27"/>
        <v>2.1826232800670098E-3</v>
      </c>
      <c r="BA105" s="20">
        <f t="shared" si="27"/>
        <v>2.0808173961661599E-5</v>
      </c>
      <c r="BB105" s="20">
        <f t="shared" si="21"/>
        <v>-1.7423151388005126E-2</v>
      </c>
      <c r="BC105" s="22">
        <f t="shared" si="20"/>
        <v>48579</v>
      </c>
      <c r="BD105" s="20">
        <f t="shared" si="22"/>
        <v>-2.3593306153237625E-2</v>
      </c>
      <c r="BE105" s="20">
        <f t="shared" si="23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6"/>
        <v>3.6286564841511747E-4</v>
      </c>
      <c r="AI106" s="20">
        <f t="shared" si="24"/>
        <v>6.1439027012522867E-5</v>
      </c>
      <c r="AJ106" s="20">
        <f t="shared" si="26"/>
        <v>-3.4251824082565099E-3</v>
      </c>
      <c r="AK106" s="20">
        <f t="shared" si="26"/>
        <v>1.9265113174071701E-3</v>
      </c>
      <c r="AL106" s="20">
        <f t="shared" si="26"/>
        <v>2.2940455441489102E-3</v>
      </c>
      <c r="AM106" s="20">
        <f t="shared" si="26"/>
        <v>2.1160723661539601E-3</v>
      </c>
      <c r="AN106" s="20">
        <f t="shared" si="26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25"/>
        <v>-2.3609300814067383E-2</v>
      </c>
      <c r="AU106" s="20">
        <f t="shared" si="18"/>
        <v>2.9931888658650905E-3</v>
      </c>
      <c r="AV106" s="20">
        <f t="shared" si="27"/>
        <v>6.1439027012522867E-5</v>
      </c>
      <c r="AW106" s="20">
        <f t="shared" si="27"/>
        <v>-3.4251824082565099E-3</v>
      </c>
      <c r="AX106" s="20">
        <f t="shared" si="27"/>
        <v>1.9265113174071701E-3</v>
      </c>
      <c r="AY106" s="20">
        <f t="shared" si="27"/>
        <v>2.2940455441489102E-3</v>
      </c>
      <c r="AZ106" s="20">
        <f t="shared" si="27"/>
        <v>2.1160723661539601E-3</v>
      </c>
      <c r="BA106" s="20">
        <f t="shared" si="27"/>
        <v>2.0303019399037198E-5</v>
      </c>
      <c r="BB106" s="20">
        <f t="shared" si="21"/>
        <v>-1.7622923082337202E-2</v>
      </c>
      <c r="BC106" s="22">
        <f t="shared" si="20"/>
        <v>48669</v>
      </c>
      <c r="BD106" s="20">
        <f t="shared" si="22"/>
        <v>-2.3609300814067383E-2</v>
      </c>
      <c r="BE106" s="20">
        <f t="shared" si="23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6"/>
        <v>3.4817771987239636E-4</v>
      </c>
      <c r="AI107" s="20">
        <f t="shared" si="24"/>
        <v>5.9546353796614058E-5</v>
      </c>
      <c r="AJ107" s="20">
        <f t="shared" si="26"/>
        <v>-3.31875639890677E-3</v>
      </c>
      <c r="AK107" s="20">
        <f t="shared" si="26"/>
        <v>1.86773123880268E-3</v>
      </c>
      <c r="AL107" s="20">
        <f t="shared" si="26"/>
        <v>2.2239420077951799E-3</v>
      </c>
      <c r="AM107" s="20">
        <f t="shared" si="26"/>
        <v>2.0514783708902502E-3</v>
      </c>
      <c r="AN107" s="20">
        <f t="shared" si="26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25"/>
        <v>-2.3623988742610104E-2</v>
      </c>
      <c r="AU107" s="20">
        <f t="shared" si="18"/>
        <v>2.9036317844387842E-3</v>
      </c>
      <c r="AV107" s="20">
        <f t="shared" si="27"/>
        <v>5.9546353796614058E-5</v>
      </c>
      <c r="AW107" s="20">
        <f t="shared" si="27"/>
        <v>-3.31875639890677E-3</v>
      </c>
      <c r="AX107" s="20">
        <f t="shared" si="27"/>
        <v>1.86773123880268E-3</v>
      </c>
      <c r="AY107" s="20">
        <f t="shared" si="27"/>
        <v>2.2239420077951799E-3</v>
      </c>
      <c r="AZ107" s="20">
        <f t="shared" si="27"/>
        <v>2.0514783708902502E-3</v>
      </c>
      <c r="BA107" s="20">
        <f t="shared" si="27"/>
        <v>1.9690212060829901E-5</v>
      </c>
      <c r="BB107" s="20">
        <f t="shared" si="21"/>
        <v>-1.7816725173732534E-2</v>
      </c>
      <c r="BC107" s="22">
        <f t="shared" si="20"/>
        <v>48760</v>
      </c>
      <c r="BD107" s="20">
        <f t="shared" si="22"/>
        <v>-2.3623988742610104E-2</v>
      </c>
      <c r="BE107" s="20">
        <f t="shared" si="23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6"/>
        <v>3.3465294005118116E-4</v>
      </c>
      <c r="AI108" s="20">
        <f t="shared" si="24"/>
        <v>5.7711728575081285E-5</v>
      </c>
      <c r="AJ108" s="20">
        <f t="shared" si="26"/>
        <v>-3.2157206131144798E-3</v>
      </c>
      <c r="AK108" s="20">
        <f t="shared" si="26"/>
        <v>1.81069143929679E-3</v>
      </c>
      <c r="AL108" s="20">
        <f t="shared" si="26"/>
        <v>2.1559198204012999E-3</v>
      </c>
      <c r="AM108" s="20">
        <f t="shared" si="26"/>
        <v>1.98879302748533E-3</v>
      </c>
      <c r="AN108" s="20">
        <f t="shared" si="26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25"/>
        <v>-2.3637513522431319E-2</v>
      </c>
      <c r="AU108" s="20">
        <f t="shared" si="18"/>
        <v>2.8163872265131291E-3</v>
      </c>
      <c r="AV108" s="20">
        <f t="shared" si="27"/>
        <v>5.7711728575081285E-5</v>
      </c>
      <c r="AW108" s="20">
        <f t="shared" si="27"/>
        <v>-3.2157206131144798E-3</v>
      </c>
      <c r="AX108" s="20">
        <f t="shared" si="27"/>
        <v>1.81069143929679E-3</v>
      </c>
      <c r="AY108" s="20">
        <f t="shared" si="27"/>
        <v>2.1559198204012999E-3</v>
      </c>
      <c r="AZ108" s="20">
        <f t="shared" si="27"/>
        <v>1.98879302748533E-3</v>
      </c>
      <c r="BA108" s="20">
        <f t="shared" si="27"/>
        <v>1.8991823869107801E-5</v>
      </c>
      <c r="BB108" s="20">
        <f t="shared" si="21"/>
        <v>-1.8004739069405064E-2</v>
      </c>
      <c r="BC108" s="22">
        <f t="shared" si="20"/>
        <v>48852</v>
      </c>
      <c r="BD108" s="20">
        <f t="shared" si="22"/>
        <v>-2.3637513522431319E-2</v>
      </c>
      <c r="BE108" s="20">
        <f t="shared" si="23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6"/>
        <v>3.2216026302100281E-4</v>
      </c>
      <c r="AI109" s="20">
        <f t="shared" si="24"/>
        <v>5.5933543480158319E-5</v>
      </c>
      <c r="AJ109" s="20">
        <f t="shared" si="26"/>
        <v>-3.1159694126481302E-3</v>
      </c>
      <c r="AK109" s="20">
        <f t="shared" si="26"/>
        <v>1.7553477415388401E-3</v>
      </c>
      <c r="AL109" s="20">
        <f t="shared" si="26"/>
        <v>2.08992621868464E-3</v>
      </c>
      <c r="AM109" s="20">
        <f t="shared" si="26"/>
        <v>1.92796858329291E-3</v>
      </c>
      <c r="AN109" s="20">
        <f t="shared" si="26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25"/>
        <v>-2.3650006199461497E-2</v>
      </c>
      <c r="AU109" s="20">
        <f t="shared" si="18"/>
        <v>2.7314342936734359E-3</v>
      </c>
      <c r="AV109" s="20">
        <f t="shared" si="27"/>
        <v>5.5933543480158319E-5</v>
      </c>
      <c r="AW109" s="20">
        <f t="shared" si="27"/>
        <v>-3.1159694126481302E-3</v>
      </c>
      <c r="AX109" s="20">
        <f t="shared" si="27"/>
        <v>1.7553477415388401E-3</v>
      </c>
      <c r="AY109" s="20">
        <f t="shared" si="27"/>
        <v>2.08992621868464E-3</v>
      </c>
      <c r="AZ109" s="20">
        <f t="shared" si="27"/>
        <v>1.92796858329291E-3</v>
      </c>
      <c r="BA109" s="20">
        <f t="shared" si="27"/>
        <v>1.8227619325017401E-5</v>
      </c>
      <c r="BB109" s="20">
        <f t="shared" si="21"/>
        <v>-1.8187137612114625E-2</v>
      </c>
      <c r="BC109" s="22">
        <f t="shared" si="20"/>
        <v>48944</v>
      </c>
      <c r="BD109" s="20">
        <f t="shared" si="22"/>
        <v>-2.3650006199461497E-2</v>
      </c>
      <c r="BE109" s="20">
        <f t="shared" si="23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6"/>
        <v>3.1058079087522476E-4</v>
      </c>
      <c r="AI110" s="20">
        <f t="shared" si="24"/>
        <v>5.421020645132416E-5</v>
      </c>
      <c r="AJ110" s="20">
        <f t="shared" si="26"/>
        <v>-3.0193987803683801E-3</v>
      </c>
      <c r="AK110" s="20">
        <f t="shared" si="26"/>
        <v>1.7016564963334699E-3</v>
      </c>
      <c r="AL110" s="20">
        <f t="shared" si="26"/>
        <v>2.0259089767549199E-3</v>
      </c>
      <c r="AM110" s="20">
        <f t="shared" si="26"/>
        <v>1.8689577860664299E-3</v>
      </c>
      <c r="AN110" s="20">
        <f t="shared" si="26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25"/>
        <v>-2.3661585671607276E-2</v>
      </c>
      <c r="AU110" s="20">
        <f t="shared" si="18"/>
        <v>2.6487498326730153E-3</v>
      </c>
      <c r="AV110" s="20">
        <f t="shared" si="27"/>
        <v>5.421020645132416E-5</v>
      </c>
      <c r="AW110" s="20">
        <f t="shared" si="27"/>
        <v>-3.0193987803683801E-3</v>
      </c>
      <c r="AX110" s="20">
        <f t="shared" si="27"/>
        <v>1.7016564963334699E-3</v>
      </c>
      <c r="AY110" s="20">
        <f t="shared" si="27"/>
        <v>2.0259089767549199E-3</v>
      </c>
      <c r="AZ110" s="20">
        <f t="shared" si="27"/>
        <v>1.8689577860664299E-3</v>
      </c>
      <c r="BA110" s="20">
        <f t="shared" si="27"/>
        <v>1.7415147435251299E-5</v>
      </c>
      <c r="BB110" s="20">
        <f t="shared" si="21"/>
        <v>-1.8364086006261243E-2</v>
      </c>
      <c r="BC110" s="22">
        <f t="shared" si="20"/>
        <v>49034</v>
      </c>
      <c r="BD110" s="20">
        <f t="shared" si="22"/>
        <v>-2.3661585671607276E-2</v>
      </c>
      <c r="BE110" s="20">
        <f t="shared" si="23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6"/>
        <v>2.9980727453041145E-4</v>
      </c>
      <c r="AI111" s="20">
        <f t="shared" si="24"/>
        <v>5.2540144547285845E-5</v>
      </c>
      <c r="AJ111" s="20">
        <f t="shared" si="26"/>
        <v>-2.92590661052916E-3</v>
      </c>
      <c r="AK111" s="20">
        <f t="shared" si="26"/>
        <v>1.64957458244074E-3</v>
      </c>
      <c r="AL111" s="20">
        <f t="shared" si="26"/>
        <v>1.9638164248991698E-3</v>
      </c>
      <c r="AM111" s="20">
        <f t="shared" si="26"/>
        <v>1.81171388671241E-3</v>
      </c>
      <c r="AN111" s="20">
        <f t="shared" si="26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25"/>
        <v>-2.3672359187952088E-2</v>
      </c>
      <c r="AU111" s="20">
        <f t="shared" si="18"/>
        <v>2.5683082805383417E-3</v>
      </c>
      <c r="AV111" s="20">
        <f t="shared" si="27"/>
        <v>5.2540144547285845E-5</v>
      </c>
      <c r="AW111" s="20">
        <f t="shared" si="27"/>
        <v>-2.92590661052916E-3</v>
      </c>
      <c r="AX111" s="20">
        <f t="shared" si="27"/>
        <v>1.64957458244074E-3</v>
      </c>
      <c r="AY111" s="20">
        <f t="shared" si="27"/>
        <v>1.9638164248991698E-3</v>
      </c>
      <c r="AZ111" s="20">
        <f t="shared" si="27"/>
        <v>1.81171388671241E-3</v>
      </c>
      <c r="BA111" s="20">
        <f t="shared" si="27"/>
        <v>1.65698524678958E-5</v>
      </c>
      <c r="BB111" s="20">
        <f t="shared" si="21"/>
        <v>-1.8535742626875407E-2</v>
      </c>
      <c r="BC111" s="22">
        <f t="shared" si="20"/>
        <v>49125</v>
      </c>
      <c r="BD111" s="20">
        <f t="shared" si="22"/>
        <v>-2.3672359187952088E-2</v>
      </c>
      <c r="BE111" s="20">
        <f t="shared" si="23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6"/>
        <v>2.897435269711081E-4</v>
      </c>
      <c r="AI112" s="20">
        <f t="shared" si="24"/>
        <v>5.0921806940523959E-5</v>
      </c>
      <c r="AJ112" s="20">
        <f t="shared" si="26"/>
        <v>-2.8353929488855699E-3</v>
      </c>
      <c r="AK112" s="20">
        <f t="shared" si="26"/>
        <v>1.5990594161019399E-3</v>
      </c>
      <c r="AL112" s="20">
        <f t="shared" si="26"/>
        <v>1.90359747873625E-3</v>
      </c>
      <c r="AM112" s="20">
        <f t="shared" si="26"/>
        <v>1.7561906519913901E-3</v>
      </c>
      <c r="AN112" s="20">
        <f t="shared" si="26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25"/>
        <v>-2.3682422935511392E-2</v>
      </c>
      <c r="AU112" s="20">
        <f t="shared" si="18"/>
        <v>2.4900816026934471E-3</v>
      </c>
      <c r="AV112" s="20">
        <f t="shared" si="27"/>
        <v>5.0921806940523959E-5</v>
      </c>
      <c r="AW112" s="20">
        <f t="shared" si="27"/>
        <v>-2.8353929488855699E-3</v>
      </c>
      <c r="AX112" s="20">
        <f t="shared" si="27"/>
        <v>1.5990594161019399E-3</v>
      </c>
      <c r="AY112" s="20">
        <f t="shared" si="27"/>
        <v>1.90359747873625E-3</v>
      </c>
      <c r="AZ112" s="20">
        <f t="shared" si="27"/>
        <v>1.7561906519913901E-3</v>
      </c>
      <c r="BA112" s="20">
        <f t="shared" si="27"/>
        <v>1.57051978089128E-5</v>
      </c>
      <c r="BB112" s="20">
        <f t="shared" si="21"/>
        <v>-1.8702259730124498E-2</v>
      </c>
      <c r="BC112" s="22">
        <f t="shared" si="20"/>
        <v>49217</v>
      </c>
      <c r="BD112" s="20">
        <f t="shared" si="22"/>
        <v>-2.3682422935511392E-2</v>
      </c>
      <c r="BE112" s="20">
        <f t="shared" si="23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6"/>
        <v>2.8030377727827969E-4</v>
      </c>
      <c r="AI113" s="20">
        <f t="shared" si="24"/>
        <v>4.9353667590556539E-5</v>
      </c>
      <c r="AJ113" s="20">
        <f t="shared" ref="AJ113:AN132" si="28">Z113</f>
        <v>-2.74776018792666E-3</v>
      </c>
      <c r="AK113" s="20">
        <f t="shared" si="28"/>
        <v>1.5500689685365901E-3</v>
      </c>
      <c r="AL113" s="20">
        <f t="shared" si="28"/>
        <v>1.84520167367807E-3</v>
      </c>
      <c r="AM113" s="20">
        <f t="shared" si="28"/>
        <v>1.7023423875661601E-3</v>
      </c>
      <c r="AN113" s="20">
        <f t="shared" si="28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25"/>
        <v>-2.3691862685204221E-2</v>
      </c>
      <c r="AU113" s="20">
        <f t="shared" si="18"/>
        <v>2.4140393083671649E-3</v>
      </c>
      <c r="AV113" s="20">
        <f t="shared" si="27"/>
        <v>4.9353667590556539E-5</v>
      </c>
      <c r="AW113" s="20">
        <f t="shared" si="27"/>
        <v>-2.74776018792666E-3</v>
      </c>
      <c r="AX113" s="20">
        <f t="shared" si="27"/>
        <v>1.5500689685365901E-3</v>
      </c>
      <c r="AY113" s="20">
        <f t="shared" si="27"/>
        <v>1.84520167367807E-3</v>
      </c>
      <c r="AZ113" s="20">
        <f t="shared" si="27"/>
        <v>1.7023423875661601E-3</v>
      </c>
      <c r="BA113" s="20">
        <f t="shared" si="27"/>
        <v>1.48327989224483E-5</v>
      </c>
      <c r="BB113" s="20">
        <f t="shared" si="21"/>
        <v>-1.8863784068469891E-2</v>
      </c>
      <c r="BC113" s="22">
        <f t="shared" si="20"/>
        <v>49309</v>
      </c>
      <c r="BD113" s="20">
        <f t="shared" si="22"/>
        <v>-2.3691862685204221E-2</v>
      </c>
      <c r="BE113" s="20">
        <f t="shared" si="23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6"/>
        <v>2.7141198336573573E-4</v>
      </c>
      <c r="AI114" s="20">
        <f t="shared" si="24"/>
        <v>4.7834227592115248E-5</v>
      </c>
      <c r="AJ114" s="20">
        <f t="shared" si="28"/>
        <v>-2.6629132198863199E-3</v>
      </c>
      <c r="AK114" s="20">
        <f t="shared" si="28"/>
        <v>1.5025617881247999E-3</v>
      </c>
      <c r="AL114" s="20">
        <f t="shared" si="28"/>
        <v>1.78857920518638E-3</v>
      </c>
      <c r="AM114" s="20">
        <f t="shared" si="28"/>
        <v>1.65012396649011E-3</v>
      </c>
      <c r="AN114" s="20">
        <f t="shared" si="28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25"/>
        <v>-2.3700754479116765E-2</v>
      </c>
      <c r="AU114" s="20">
        <f t="shared" si="18"/>
        <v>2.3401485296580008E-3</v>
      </c>
      <c r="AV114" s="20">
        <f t="shared" si="27"/>
        <v>4.7834227592115248E-5</v>
      </c>
      <c r="AW114" s="20">
        <f t="shared" si="27"/>
        <v>-2.6629132198863199E-3</v>
      </c>
      <c r="AX114" s="20">
        <f t="shared" si="27"/>
        <v>1.5025617881247999E-3</v>
      </c>
      <c r="AY114" s="20">
        <f t="shared" si="27"/>
        <v>1.78857920518638E-3</v>
      </c>
      <c r="AZ114" s="20">
        <f t="shared" si="27"/>
        <v>1.65012396649011E-3</v>
      </c>
      <c r="BA114" s="20">
        <f t="shared" si="27"/>
        <v>1.39625621509154E-5</v>
      </c>
      <c r="BB114" s="20">
        <f t="shared" si="21"/>
        <v>-1.9020457419800761E-2</v>
      </c>
      <c r="BC114" s="22">
        <f t="shared" si="20"/>
        <v>49399</v>
      </c>
      <c r="BD114" s="20">
        <f t="shared" si="22"/>
        <v>-2.3700754479116765E-2</v>
      </c>
      <c r="BE114" s="20">
        <f t="shared" si="23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6"/>
        <v>2.6300112093236765E-4</v>
      </c>
      <c r="AI115" s="20">
        <f t="shared" si="24"/>
        <v>4.6362017202676533E-5</v>
      </c>
      <c r="AJ115" s="20">
        <f t="shared" si="28"/>
        <v>-2.5807595527948999E-3</v>
      </c>
      <c r="AK115" s="20">
        <f t="shared" si="28"/>
        <v>1.45649702651962E-3</v>
      </c>
      <c r="AL115" s="20">
        <f t="shared" si="28"/>
        <v>1.7336809703394299E-3</v>
      </c>
      <c r="AM115" s="20">
        <f t="shared" si="28"/>
        <v>1.59949086193655E-3</v>
      </c>
      <c r="AN115" s="20">
        <f t="shared" si="28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25"/>
        <v>-2.3709165341550133E-2</v>
      </c>
      <c r="AU115" s="20">
        <f t="shared" si="18"/>
        <v>2.2683741487168549E-3</v>
      </c>
      <c r="AV115" s="20">
        <f t="shared" si="27"/>
        <v>4.6362017202676533E-5</v>
      </c>
      <c r="AW115" s="20">
        <f t="shared" si="27"/>
        <v>-2.5807595527948999E-3</v>
      </c>
      <c r="AX115" s="20">
        <f t="shared" si="27"/>
        <v>1.45649702651962E-3</v>
      </c>
      <c r="AY115" s="20">
        <f t="shared" si="27"/>
        <v>1.7336809703394299E-3</v>
      </c>
      <c r="AZ115" s="20">
        <f t="shared" si="27"/>
        <v>1.59949086193655E-3</v>
      </c>
      <c r="BA115" s="20">
        <f t="shared" si="27"/>
        <v>1.3102825513477899E-5</v>
      </c>
      <c r="BB115" s="20">
        <f t="shared" si="21"/>
        <v>-1.9172417044116419E-2</v>
      </c>
      <c r="BC115" s="22">
        <f t="shared" si="20"/>
        <v>49490</v>
      </c>
      <c r="BD115" s="20">
        <f t="shared" si="22"/>
        <v>-2.3709165341550133E-2</v>
      </c>
      <c r="BE115" s="20">
        <f t="shared" si="23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6"/>
        <v>2.5501246626418589E-4</v>
      </c>
      <c r="AI116" s="20">
        <f t="shared" si="24"/>
        <v>4.4935597561021087E-5</v>
      </c>
      <c r="AJ116" s="20">
        <f t="shared" si="28"/>
        <v>-2.50120939293552E-3</v>
      </c>
      <c r="AK116" s="20">
        <f t="shared" si="28"/>
        <v>1.41183446640269E-3</v>
      </c>
      <c r="AL116" s="20">
        <f t="shared" si="28"/>
        <v>1.6804586104202099E-3</v>
      </c>
      <c r="AM116" s="20">
        <f t="shared" si="28"/>
        <v>1.55039918308119E-3</v>
      </c>
      <c r="AN116" s="20">
        <f t="shared" si="28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25"/>
        <v>-2.3717153996218314E-2</v>
      </c>
      <c r="AU116" s="20">
        <f t="shared" si="18"/>
        <v>2.1986789640119214E-3</v>
      </c>
      <c r="AV116" s="20">
        <f t="shared" si="27"/>
        <v>4.4935597561021087E-5</v>
      </c>
      <c r="AW116" s="20">
        <f t="shared" si="27"/>
        <v>-2.50120939293552E-3</v>
      </c>
      <c r="AX116" s="20">
        <f t="shared" si="27"/>
        <v>1.41183446640269E-3</v>
      </c>
      <c r="AY116" s="20">
        <f t="shared" si="27"/>
        <v>1.6804586104202099E-3</v>
      </c>
      <c r="AZ116" s="20">
        <f t="shared" si="27"/>
        <v>1.55039918308119E-3</v>
      </c>
      <c r="BA116" s="20">
        <f t="shared" si="27"/>
        <v>1.2260499482330501E-5</v>
      </c>
      <c r="BB116" s="20">
        <f t="shared" si="21"/>
        <v>-1.9319796068194468E-2</v>
      </c>
      <c r="BC116" s="22">
        <f t="shared" si="20"/>
        <v>49582</v>
      </c>
      <c r="BD116" s="20">
        <f t="shared" si="22"/>
        <v>-2.3717153996218314E-2</v>
      </c>
      <c r="BE116" s="20">
        <f t="shared" si="23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6"/>
        <v>2.4739488226759802E-4</v>
      </c>
      <c r="AI117" s="20">
        <f t="shared" si="24"/>
        <v>4.3553562106801976E-5</v>
      </c>
      <c r="AJ117" s="20">
        <f t="shared" si="28"/>
        <v>-2.4241756977350002E-3</v>
      </c>
      <c r="AK117" s="20">
        <f t="shared" si="28"/>
        <v>1.3685345499503301E-3</v>
      </c>
      <c r="AL117" s="20">
        <f t="shared" si="28"/>
        <v>1.62886455277178E-3</v>
      </c>
      <c r="AM117" s="20">
        <f t="shared" si="28"/>
        <v>1.5028057104293699E-3</v>
      </c>
      <c r="AN117" s="20">
        <f t="shared" si="28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25"/>
        <v>-2.3724771580214903E-2</v>
      </c>
      <c r="AU117" s="20">
        <f t="shared" si="18"/>
        <v>2.1310238825289064E-3</v>
      </c>
      <c r="AV117" s="20">
        <f t="shared" si="27"/>
        <v>4.3553562106801976E-5</v>
      </c>
      <c r="AW117" s="20">
        <f t="shared" si="27"/>
        <v>-2.4241756977350002E-3</v>
      </c>
      <c r="AX117" s="20">
        <f t="shared" si="27"/>
        <v>1.3685345499503301E-3</v>
      </c>
      <c r="AY117" s="20">
        <f t="shared" si="27"/>
        <v>1.62886455277178E-3</v>
      </c>
      <c r="AZ117" s="20">
        <f t="shared" si="27"/>
        <v>1.5028057104293699E-3</v>
      </c>
      <c r="BA117" s="20">
        <f t="shared" si="27"/>
        <v>1.1441205005624501E-5</v>
      </c>
      <c r="BB117" s="20">
        <f t="shared" si="21"/>
        <v>-1.9462723815157089E-2</v>
      </c>
      <c r="BC117" s="22">
        <f t="shared" si="20"/>
        <v>49674</v>
      </c>
      <c r="BD117" s="20">
        <f t="shared" si="22"/>
        <v>-2.3724771580214903E-2</v>
      </c>
      <c r="BE117" s="20">
        <f t="shared" si="23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6"/>
        <v>2.4010411950811037E-4</v>
      </c>
      <c r="AI118" s="20">
        <f t="shared" si="24"/>
        <v>4.2214537719216436E-5</v>
      </c>
      <c r="AJ118" s="20">
        <f t="shared" si="28"/>
        <v>-2.3495742027090901E-3</v>
      </c>
      <c r="AK118" s="20">
        <f t="shared" si="28"/>
        <v>1.3265584071664399E-3</v>
      </c>
      <c r="AL118" s="20">
        <f t="shared" si="28"/>
        <v>1.5788520505211001E-3</v>
      </c>
      <c r="AM118" s="20">
        <f t="shared" si="28"/>
        <v>1.45666793229803E-3</v>
      </c>
      <c r="AN118" s="20">
        <f t="shared" si="28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25"/>
        <v>-2.373206234297439E-2</v>
      </c>
      <c r="AU118" s="20">
        <f t="shared" si="18"/>
        <v>2.0653681327291282E-3</v>
      </c>
      <c r="AV118" s="20">
        <f t="shared" si="27"/>
        <v>4.2214537719216436E-5</v>
      </c>
      <c r="AW118" s="20">
        <f t="shared" si="27"/>
        <v>-2.3495742027090901E-3</v>
      </c>
      <c r="AX118" s="20">
        <f t="shared" si="27"/>
        <v>1.3265584071664399E-3</v>
      </c>
      <c r="AY118" s="20">
        <f t="shared" si="27"/>
        <v>1.5788520505211001E-3</v>
      </c>
      <c r="AZ118" s="20">
        <f t="shared" si="27"/>
        <v>1.45666793229803E-3</v>
      </c>
      <c r="BA118" s="20">
        <f t="shared" si="27"/>
        <v>1.06494077334318E-5</v>
      </c>
      <c r="BB118" s="20">
        <f t="shared" si="21"/>
        <v>-1.9601326077516135E-2</v>
      </c>
      <c r="BC118" s="22">
        <f t="shared" si="20"/>
        <v>49765</v>
      </c>
      <c r="BD118" s="20">
        <f t="shared" si="22"/>
        <v>-2.373206234297439E-2</v>
      </c>
      <c r="BE118" s="20">
        <f t="shared" si="23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6"/>
        <v>2.3310214036615512E-4</v>
      </c>
      <c r="AI119" s="20">
        <f t="shared" si="24"/>
        <v>4.091718559150921E-5</v>
      </c>
      <c r="AJ119" s="20">
        <f t="shared" si="28"/>
        <v>-2.2773234257589198E-3</v>
      </c>
      <c r="AK119" s="20">
        <f t="shared" si="28"/>
        <v>1.28586788297191E-3</v>
      </c>
      <c r="AL119" s="20">
        <f t="shared" si="28"/>
        <v>1.53037522026E-3</v>
      </c>
      <c r="AM119" s="20">
        <f t="shared" si="28"/>
        <v>1.4119440785442801E-3</v>
      </c>
      <c r="AN119" s="20">
        <f t="shared" si="28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25"/>
        <v>-2.3739064322116345E-2</v>
      </c>
      <c r="AU119" s="20">
        <f t="shared" si="18"/>
        <v>2.0016694879683061E-3</v>
      </c>
      <c r="AV119" s="20">
        <f t="shared" si="27"/>
        <v>4.091718559150921E-5</v>
      </c>
      <c r="AW119" s="20">
        <f t="shared" si="27"/>
        <v>-2.2773234257589198E-3</v>
      </c>
      <c r="AX119" s="20">
        <f t="shared" si="27"/>
        <v>1.28586788297191E-3</v>
      </c>
      <c r="AY119" s="20">
        <f t="shared" si="27"/>
        <v>1.53037522026E-3</v>
      </c>
      <c r="AZ119" s="20">
        <f t="shared" si="27"/>
        <v>1.4119440785442801E-3</v>
      </c>
      <c r="BA119" s="20">
        <f t="shared" si="27"/>
        <v>9.8885463595266203E-6</v>
      </c>
      <c r="BB119" s="20">
        <f t="shared" si="21"/>
        <v>-1.9735725346179733E-2</v>
      </c>
      <c r="BC119" s="22">
        <f t="shared" si="20"/>
        <v>49856</v>
      </c>
      <c r="BD119" s="20">
        <f t="shared" si="22"/>
        <v>-2.3739064322116345E-2</v>
      </c>
      <c r="BE119" s="20">
        <f t="shared" si="23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6"/>
        <v>2.2635647185521873E-4</v>
      </c>
      <c r="AI120" s="20">
        <f t="shared" si="24"/>
        <v>3.9660201860809897E-5</v>
      </c>
      <c r="AJ120" s="20">
        <f t="shared" si="28"/>
        <v>-2.20734465241623E-3</v>
      </c>
      <c r="AK120" s="20">
        <f t="shared" si="28"/>
        <v>1.24642556174059E-3</v>
      </c>
      <c r="AL120" s="20">
        <f t="shared" si="28"/>
        <v>1.4833890756404901E-3</v>
      </c>
      <c r="AM120" s="20">
        <f t="shared" si="28"/>
        <v>1.3685931532725301E-3</v>
      </c>
      <c r="AN120" s="20">
        <f t="shared" si="28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25"/>
        <v>-2.3745809990627281E-2</v>
      </c>
      <c r="AU120" s="20">
        <f t="shared" si="18"/>
        <v>1.9398844947330857E-3</v>
      </c>
      <c r="AV120" s="20">
        <f t="shared" si="27"/>
        <v>3.9660201860809897E-5</v>
      </c>
      <c r="AW120" s="20">
        <f t="shared" si="27"/>
        <v>-2.20734465241623E-3</v>
      </c>
      <c r="AX120" s="20">
        <f t="shared" si="27"/>
        <v>1.24642556174059E-3</v>
      </c>
      <c r="AY120" s="20">
        <f t="shared" si="27"/>
        <v>1.4833890756404901E-3</v>
      </c>
      <c r="AZ120" s="20">
        <f t="shared" si="27"/>
        <v>1.3685931532725301E-3</v>
      </c>
      <c r="BA120" s="20">
        <f t="shared" si="27"/>
        <v>9.1611546348957501E-6</v>
      </c>
      <c r="BB120" s="20">
        <f t="shared" si="21"/>
        <v>-1.9866041001161107E-2</v>
      </c>
      <c r="BC120" s="22">
        <f t="shared" si="20"/>
        <v>49948</v>
      </c>
      <c r="BD120" s="20">
        <f t="shared" si="22"/>
        <v>-2.3745809990627281E-2</v>
      </c>
      <c r="BE120" s="20">
        <f t="shared" si="23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6"/>
        <v>2.1983959333876743E-4</v>
      </c>
      <c r="AI121" s="20">
        <f t="shared" si="24"/>
        <v>3.844231801440891E-5</v>
      </c>
      <c r="AJ121" s="20">
        <f t="shared" si="28"/>
        <v>-2.1395619043462701E-3</v>
      </c>
      <c r="AK121" s="20">
        <f t="shared" si="28"/>
        <v>1.20819479039191E-3</v>
      </c>
      <c r="AL121" s="20">
        <f t="shared" si="28"/>
        <v>1.4378495574618401E-3</v>
      </c>
      <c r="AM121" s="20">
        <f t="shared" si="28"/>
        <v>1.32657496343391E-3</v>
      </c>
      <c r="AN121" s="20">
        <f t="shared" si="28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25"/>
        <v>-2.3752326869143733E-2</v>
      </c>
      <c r="AU121" s="20">
        <f t="shared" si="18"/>
        <v>1.8799687006098955E-3</v>
      </c>
      <c r="AV121" s="20">
        <f t="shared" si="27"/>
        <v>3.844231801440891E-5</v>
      </c>
      <c r="AW121" s="20">
        <f t="shared" si="27"/>
        <v>-2.1395619043462701E-3</v>
      </c>
      <c r="AX121" s="20">
        <f t="shared" si="27"/>
        <v>1.20819479039191E-3</v>
      </c>
      <c r="AY121" s="20">
        <f t="shared" si="27"/>
        <v>1.4378495574618401E-3</v>
      </c>
      <c r="AZ121" s="20">
        <f t="shared" si="27"/>
        <v>1.32657496343391E-3</v>
      </c>
      <c r="BA121" s="20">
        <f t="shared" si="27"/>
        <v>8.4689756540967597E-6</v>
      </c>
      <c r="BB121" s="20">
        <f t="shared" si="21"/>
        <v>-1.9992389467923942E-2</v>
      </c>
      <c r="BC121" s="22">
        <f t="shared" si="20"/>
        <v>50040</v>
      </c>
      <c r="BD121" s="20">
        <f t="shared" si="22"/>
        <v>-2.3752326869143733E-2</v>
      </c>
      <c r="BE121" s="20">
        <f t="shared" si="23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6"/>
        <v>2.135283598279708E-4</v>
      </c>
      <c r="AI122" s="20">
        <f t="shared" si="24"/>
        <v>3.7262301090586928E-5</v>
      </c>
      <c r="AJ122" s="20">
        <f t="shared" si="28"/>
        <v>-2.0739018942395001E-3</v>
      </c>
      <c r="AK122" s="20">
        <f t="shared" si="28"/>
        <v>1.17113969801962E-3</v>
      </c>
      <c r="AL122" s="20">
        <f t="shared" si="28"/>
        <v>1.39371355989403E-3</v>
      </c>
      <c r="AM122" s="20">
        <f t="shared" si="28"/>
        <v>1.28585014560478E-3</v>
      </c>
      <c r="AN122" s="20">
        <f t="shared" si="28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25"/>
        <v>-2.3758638102654529E-2</v>
      </c>
      <c r="AU122" s="20">
        <f t="shared" si="18"/>
        <v>1.8218768793612969E-3</v>
      </c>
      <c r="AV122" s="20">
        <f t="shared" si="27"/>
        <v>3.7262301090586928E-5</v>
      </c>
      <c r="AW122" s="20">
        <f t="shared" si="27"/>
        <v>-2.0739018942395001E-3</v>
      </c>
      <c r="AX122" s="20">
        <f t="shared" si="27"/>
        <v>1.17113969801962E-3</v>
      </c>
      <c r="AY122" s="20">
        <f t="shared" si="27"/>
        <v>1.39371355989403E-3</v>
      </c>
      <c r="AZ122" s="20">
        <f t="shared" si="27"/>
        <v>1.28585014560478E-3</v>
      </c>
      <c r="BA122" s="20">
        <f t="shared" si="27"/>
        <v>7.8130689917799095E-6</v>
      </c>
      <c r="BB122" s="20">
        <f t="shared" si="21"/>
        <v>-2.0114884343931941E-2</v>
      </c>
      <c r="BC122" s="22">
        <f t="shared" si="20"/>
        <v>50130</v>
      </c>
      <c r="BD122" s="20">
        <f t="shared" si="22"/>
        <v>-2.3758638102654529E-2</v>
      </c>
      <c r="BE122" s="20">
        <f t="shared" si="23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6"/>
        <v>2.0740346654998169E-4</v>
      </c>
      <c r="AI123" s="20">
        <f t="shared" si="24"/>
        <v>3.6118953697674952E-5</v>
      </c>
      <c r="AJ123" s="20">
        <f t="shared" si="28"/>
        <v>-2.01029396991181E-3</v>
      </c>
      <c r="AK123" s="20">
        <f t="shared" si="28"/>
        <v>1.13522521327791E-3</v>
      </c>
      <c r="AL123" s="20">
        <f t="shared" si="28"/>
        <v>1.35093895223814E-3</v>
      </c>
      <c r="AM123" s="20">
        <f t="shared" si="28"/>
        <v>1.24638018819123E-3</v>
      </c>
      <c r="AN123" s="20">
        <f t="shared" si="28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25"/>
        <v>-2.3764762995932519E-2</v>
      </c>
      <c r="AU123" s="20">
        <f t="shared" si="18"/>
        <v>1.765563246361753E-3</v>
      </c>
      <c r="AV123" s="20">
        <f t="shared" si="27"/>
        <v>3.6118953697674952E-5</v>
      </c>
      <c r="AW123" s="20">
        <f t="shared" si="27"/>
        <v>-2.01029396991181E-3</v>
      </c>
      <c r="AX123" s="20">
        <f t="shared" si="27"/>
        <v>1.13522521327791E-3</v>
      </c>
      <c r="AY123" s="20">
        <f t="shared" si="27"/>
        <v>1.35093895223814E-3</v>
      </c>
      <c r="AZ123" s="20">
        <f t="shared" si="27"/>
        <v>1.24638018819123E-3</v>
      </c>
      <c r="BA123" s="20">
        <f t="shared" si="27"/>
        <v>7.1939088686079302E-6</v>
      </c>
      <c r="BB123" s="20">
        <f t="shared" si="21"/>
        <v>-2.0233636503209015E-2</v>
      </c>
      <c r="BC123" s="22">
        <f t="shared" si="20"/>
        <v>50221</v>
      </c>
      <c r="BD123" s="20">
        <f t="shared" si="22"/>
        <v>-2.3764762995932519E-2</v>
      </c>
      <c r="BE123" s="20">
        <f t="shared" si="23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6"/>
        <v>2.014489531825675E-4</v>
      </c>
      <c r="AI124" s="20">
        <f t="shared" si="24"/>
        <v>3.5011113868626931E-5</v>
      </c>
      <c r="AJ124" s="20">
        <f t="shared" si="28"/>
        <v>-1.94867004854604E-3</v>
      </c>
      <c r="AK124" s="20">
        <f t="shared" si="28"/>
        <v>1.1004170775708001E-3</v>
      </c>
      <c r="AL124" s="20">
        <f t="shared" si="28"/>
        <v>1.30948459606816E-3</v>
      </c>
      <c r="AM124" s="20">
        <f t="shared" si="28"/>
        <v>1.20812745039167E-3</v>
      </c>
      <c r="AN124" s="20">
        <f t="shared" si="28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25"/>
        <v>-2.3770717509299932E-2</v>
      </c>
      <c r="AU124" s="20">
        <f t="shared" si="18"/>
        <v>1.7109816639876495E-3</v>
      </c>
      <c r="AV124" s="20">
        <f t="shared" si="27"/>
        <v>3.5011113868626931E-5</v>
      </c>
      <c r="AW124" s="20">
        <f t="shared" si="27"/>
        <v>-1.94867004854604E-3</v>
      </c>
      <c r="AX124" s="20">
        <f t="shared" si="27"/>
        <v>1.1004170775708001E-3</v>
      </c>
      <c r="AY124" s="20">
        <f t="shared" si="27"/>
        <v>1.30948459606816E-3</v>
      </c>
      <c r="AZ124" s="20">
        <f t="shared" si="27"/>
        <v>1.20812745039167E-3</v>
      </c>
      <c r="BA124" s="20">
        <f t="shared" si="27"/>
        <v>6.6114746344325596E-6</v>
      </c>
      <c r="BB124" s="20">
        <f t="shared" si="21"/>
        <v>-2.0348754181324633E-2</v>
      </c>
      <c r="BC124" s="22">
        <f t="shared" si="20"/>
        <v>50313</v>
      </c>
      <c r="BD124" s="20">
        <f t="shared" si="22"/>
        <v>-2.3770717509299932E-2</v>
      </c>
      <c r="BE124" s="20">
        <f t="shared" si="23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6"/>
        <v>1.9565174883125278E-4</v>
      </c>
      <c r="AI125" s="20">
        <f t="shared" si="24"/>
        <v>3.3937654771569508E-5</v>
      </c>
      <c r="AJ125" s="20">
        <f t="shared" si="28"/>
        <v>-1.8889645445607701E-3</v>
      </c>
      <c r="AK125" s="20">
        <f t="shared" si="28"/>
        <v>1.0666818563098699E-3</v>
      </c>
      <c r="AL125" s="20">
        <f t="shared" si="28"/>
        <v>1.2693103587091399E-3</v>
      </c>
      <c r="AM125" s="20">
        <f t="shared" si="28"/>
        <v>1.17105517749571E-3</v>
      </c>
      <c r="AN125" s="20">
        <f t="shared" si="28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25"/>
        <v>-2.3776514713651248E-2</v>
      </c>
      <c r="AU125" s="20">
        <f t="shared" si="18"/>
        <v>1.6580858358945668E-3</v>
      </c>
      <c r="AV125" s="20">
        <f t="shared" si="27"/>
        <v>3.3937654771569508E-5</v>
      </c>
      <c r="AW125" s="20">
        <f t="shared" si="27"/>
        <v>-1.8889645445607701E-3</v>
      </c>
      <c r="AX125" s="20">
        <f t="shared" si="27"/>
        <v>1.0666818563098699E-3</v>
      </c>
      <c r="AY125" s="20">
        <f t="shared" si="27"/>
        <v>1.2693103587091399E-3</v>
      </c>
      <c r="AZ125" s="20">
        <f t="shared" si="27"/>
        <v>1.17105517749571E-3</v>
      </c>
      <c r="BA125" s="20">
        <f t="shared" si="27"/>
        <v>6.0653331690474403E-6</v>
      </c>
      <c r="BB125" s="20">
        <f t="shared" si="21"/>
        <v>-2.0460343041862117E-2</v>
      </c>
      <c r="BC125" s="22">
        <f t="shared" si="20"/>
        <v>50405</v>
      </c>
      <c r="BD125" s="20">
        <f t="shared" si="22"/>
        <v>-2.3776514713651248E-2</v>
      </c>
      <c r="BE125" s="20">
        <f t="shared" si="23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6"/>
        <v>1.9000125813841556E-4</v>
      </c>
      <c r="AI126" s="20">
        <f t="shared" si="24"/>
        <v>3.2897484295502871E-5</v>
      </c>
      <c r="AJ126" s="20">
        <f t="shared" si="28"/>
        <v>-1.8311142920168699E-3</v>
      </c>
      <c r="AK126" s="20">
        <f t="shared" si="28"/>
        <v>1.0339869460862499E-3</v>
      </c>
      <c r="AL126" s="20">
        <f t="shared" si="28"/>
        <v>1.2303771220745199E-3</v>
      </c>
      <c r="AM126" s="20">
        <f t="shared" si="28"/>
        <v>1.1351275120086101E-3</v>
      </c>
      <c r="AN126" s="20">
        <f t="shared" si="28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25"/>
        <v>-2.3782165204344084E-2</v>
      </c>
      <c r="AU126" s="20">
        <f t="shared" si="18"/>
        <v>1.6068294849823964E-3</v>
      </c>
      <c r="AV126" s="20">
        <f t="shared" si="27"/>
        <v>3.2897484295502871E-5</v>
      </c>
      <c r="AW126" s="20">
        <f t="shared" si="27"/>
        <v>-1.8311142920168699E-3</v>
      </c>
      <c r="AX126" s="20">
        <f t="shared" si="27"/>
        <v>1.0339869460862499E-3</v>
      </c>
      <c r="AY126" s="20">
        <f t="shared" si="27"/>
        <v>1.2303771220745199E-3</v>
      </c>
      <c r="AZ126" s="20">
        <f t="shared" si="27"/>
        <v>1.1351275120086101E-3</v>
      </c>
      <c r="BA126" s="20">
        <f t="shared" si="27"/>
        <v>5.5547125343835504E-6</v>
      </c>
      <c r="BB126" s="20">
        <f t="shared" si="21"/>
        <v>-2.0568506234379298E-2</v>
      </c>
      <c r="BC126" s="22">
        <f t="shared" si="20"/>
        <v>50495</v>
      </c>
      <c r="BD126" s="20">
        <f t="shared" si="22"/>
        <v>-2.3782165204344084E-2</v>
      </c>
      <c r="BE126" s="20">
        <f t="shared" si="23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6"/>
        <v>1.8448898686555186E-4</v>
      </c>
      <c r="AI127" s="20">
        <f t="shared" si="24"/>
        <v>3.1889544527549501E-5</v>
      </c>
      <c r="AJ127" s="20">
        <f t="shared" si="28"/>
        <v>-1.7750584628384301E-3</v>
      </c>
      <c r="AK127" s="20">
        <f t="shared" si="28"/>
        <v>1.002300579378E-3</v>
      </c>
      <c r="AL127" s="20">
        <f t="shared" si="28"/>
        <v>1.19264678757335E-3</v>
      </c>
      <c r="AM127" s="20">
        <f t="shared" si="28"/>
        <v>1.10030950202233E-3</v>
      </c>
      <c r="AN127" s="20">
        <f t="shared" si="28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25"/>
        <v>-2.3787677475616949E-2</v>
      </c>
      <c r="AU127" s="20">
        <f t="shared" si="18"/>
        <v>1.5571665194283259E-3</v>
      </c>
      <c r="AV127" s="20">
        <f t="shared" si="27"/>
        <v>3.1889544527549501E-5</v>
      </c>
      <c r="AW127" s="20">
        <f t="shared" si="27"/>
        <v>-1.7750584628384301E-3</v>
      </c>
      <c r="AX127" s="20">
        <f t="shared" si="27"/>
        <v>1.002300579378E-3</v>
      </c>
      <c r="AY127" s="20">
        <f t="shared" si="27"/>
        <v>1.19264678757335E-3</v>
      </c>
      <c r="AZ127" s="20">
        <f t="shared" si="27"/>
        <v>1.10030950202233E-3</v>
      </c>
      <c r="BA127" s="20">
        <f t="shared" si="27"/>
        <v>5.07856876552637E-6</v>
      </c>
      <c r="BB127" s="20">
        <f t="shared" si="21"/>
        <v>-2.0673344436760298E-2</v>
      </c>
      <c r="BC127" s="22">
        <f t="shared" si="20"/>
        <v>50586</v>
      </c>
      <c r="BD127" s="20">
        <f t="shared" si="22"/>
        <v>-2.3787677475616949E-2</v>
      </c>
      <c r="BE127" s="20">
        <f t="shared" si="23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6"/>
        <v>1.7910820521429145E-4</v>
      </c>
      <c r="AI128" s="20">
        <f t="shared" si="24"/>
        <v>3.0912811138990988E-5</v>
      </c>
      <c r="AJ128" s="20">
        <f t="shared" si="28"/>
        <v>-1.7207384834017E-3</v>
      </c>
      <c r="AK128" s="20">
        <f t="shared" si="28"/>
        <v>9.7159182603778695E-4</v>
      </c>
      <c r="AL128" s="20">
        <f t="shared" si="28"/>
        <v>1.1560822776868201E-3</v>
      </c>
      <c r="AM128" s="20">
        <f t="shared" si="28"/>
        <v>1.06656710479047E-3</v>
      </c>
      <c r="AN128" s="20">
        <f t="shared" si="28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25"/>
        <v>-2.3793058257268209E-2</v>
      </c>
      <c r="AU128" s="20">
        <f t="shared" si="18"/>
        <v>1.5090511810981308E-3</v>
      </c>
      <c r="AV128" s="20">
        <f t="shared" si="27"/>
        <v>3.0912811138990988E-5</v>
      </c>
      <c r="AW128" s="20">
        <f t="shared" si="27"/>
        <v>-1.7207384834017E-3</v>
      </c>
      <c r="AX128" s="20">
        <f t="shared" si="27"/>
        <v>9.7159182603778695E-4</v>
      </c>
      <c r="AY128" s="20">
        <f t="shared" si="27"/>
        <v>1.1560822776868201E-3</v>
      </c>
      <c r="AZ128" s="20">
        <f t="shared" si="27"/>
        <v>1.06656710479047E-3</v>
      </c>
      <c r="BA128" s="20">
        <f t="shared" si="27"/>
        <v>4.6356448457629498E-6</v>
      </c>
      <c r="BB128" s="20">
        <f t="shared" si="21"/>
        <v>-2.0774955895071948E-2</v>
      </c>
      <c r="BC128" s="22">
        <f t="shared" si="20"/>
        <v>50678</v>
      </c>
      <c r="BD128" s="20">
        <f t="shared" si="22"/>
        <v>-2.3793058257268209E-2</v>
      </c>
      <c r="BE128" s="20">
        <f t="shared" si="23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6"/>
        <v>1.7385364850535263E-4</v>
      </c>
      <c r="AI129" s="20">
        <f t="shared" si="24"/>
        <v>2.9966292695301983E-5</v>
      </c>
      <c r="AJ129" s="20">
        <f t="shared" si="28"/>
        <v>-1.6680979489813699E-3</v>
      </c>
      <c r="AK129" s="20">
        <f t="shared" si="28"/>
        <v>9.4183059209385002E-4</v>
      </c>
      <c r="AL129" s="20">
        <f t="shared" si="28"/>
        <v>1.12064753310381E-3</v>
      </c>
      <c r="AM129" s="20">
        <f t="shared" si="28"/>
        <v>1.03386718832698E-3</v>
      </c>
      <c r="AN129" s="20">
        <f t="shared" si="28"/>
        <v>4.2245224873837998E-6</v>
      </c>
      <c r="AR129" s="22">
        <f t="shared" ref="AR129:AR132" si="29">A129</f>
        <v>50770</v>
      </c>
      <c r="AS129" s="20">
        <f t="shared" si="17"/>
        <v>1.912255516062132</v>
      </c>
      <c r="AT129" s="20">
        <f t="shared" si="25"/>
        <v>-2.3798312813977148E-2</v>
      </c>
      <c r="AU129" s="20">
        <f t="shared" si="18"/>
        <v>1.4624381797259558E-3</v>
      </c>
      <c r="AV129" s="20">
        <f t="shared" si="27"/>
        <v>2.9966292695301983E-5</v>
      </c>
      <c r="AW129" s="20">
        <f t="shared" si="27"/>
        <v>-1.6680979489813699E-3</v>
      </c>
      <c r="AX129" s="20">
        <f t="shared" si="27"/>
        <v>9.4183059209385002E-4</v>
      </c>
      <c r="AY129" s="20">
        <f t="shared" si="27"/>
        <v>1.12064753310381E-3</v>
      </c>
      <c r="AZ129" s="20">
        <f t="shared" si="27"/>
        <v>1.03386718832698E-3</v>
      </c>
      <c r="BA129" s="20">
        <f t="shared" si="27"/>
        <v>4.2245224873837998E-6</v>
      </c>
      <c r="BB129" s="20">
        <f t="shared" si="21"/>
        <v>-2.0873436454525236E-2</v>
      </c>
      <c r="BC129" s="22">
        <f t="shared" si="20"/>
        <v>50770</v>
      </c>
      <c r="BD129" s="20">
        <f t="shared" si="22"/>
        <v>-2.3798312813977148E-2</v>
      </c>
      <c r="BE129" s="20">
        <f t="shared" si="23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30">K130+Y130-Y130/100</f>
        <v>1.6872125115518382E-4</v>
      </c>
      <c r="AI130" s="20">
        <f t="shared" si="24"/>
        <v>2.9049029903595444E-5</v>
      </c>
      <c r="AJ130" s="20">
        <f t="shared" si="28"/>
        <v>-1.6170825385186599E-3</v>
      </c>
      <c r="AK130" s="20">
        <f t="shared" si="28"/>
        <v>9.1298761610847303E-4</v>
      </c>
      <c r="AL130" s="20">
        <f t="shared" si="28"/>
        <v>1.08630750763616E-3</v>
      </c>
      <c r="AM130" s="20">
        <f t="shared" si="28"/>
        <v>1.0021775292301501E-3</v>
      </c>
      <c r="AN130" s="20">
        <f t="shared" si="28"/>
        <v>3.8436673843733598E-6</v>
      </c>
      <c r="AR130" s="22">
        <f t="shared" si="29"/>
        <v>50860</v>
      </c>
      <c r="AS130" s="20">
        <f t="shared" ref="AS130:AS132" si="31">AF130*4+2</f>
        <v>1.9121719540398523</v>
      </c>
      <c r="AT130" s="20">
        <f t="shared" si="25"/>
        <v>-2.3803445211327316E-2</v>
      </c>
      <c r="AU130" s="20">
        <f t="shared" ref="AU130:AU132" si="32">SUM(AV130:BA130)</f>
        <v>1.4172828117440918E-3</v>
      </c>
      <c r="AV130" s="20">
        <f t="shared" si="27"/>
        <v>2.9049029903595444E-5</v>
      </c>
      <c r="AW130" s="20">
        <f t="shared" si="27"/>
        <v>-1.6170825385186599E-3</v>
      </c>
      <c r="AX130" s="20">
        <f t="shared" si="27"/>
        <v>9.1298761610847303E-4</v>
      </c>
      <c r="AY130" s="20">
        <f t="shared" si="27"/>
        <v>1.08630750763616E-3</v>
      </c>
      <c r="AZ130" s="20">
        <f t="shared" si="27"/>
        <v>1.0021775292301501E-3</v>
      </c>
      <c r="BA130" s="20">
        <f t="shared" si="27"/>
        <v>3.8436673843733598E-6</v>
      </c>
      <c r="BB130" s="20">
        <f t="shared" si="21"/>
        <v>-2.0968879587839131E-2</v>
      </c>
      <c r="BC130" s="22">
        <f t="shared" ref="BC130:BC132" si="33">AR130</f>
        <v>50860</v>
      </c>
      <c r="BD130" s="20">
        <f t="shared" si="22"/>
        <v>-2.3803445211327316E-2</v>
      </c>
      <c r="BE130" s="20">
        <f t="shared" si="23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30"/>
        <v>1.6370791423533308E-4</v>
      </c>
      <c r="AI131" s="20">
        <f t="shared" si="24"/>
        <v>2.8160094811590692E-5</v>
      </c>
      <c r="AJ131" s="20">
        <f t="shared" si="28"/>
        <v>-1.5676399297337401E-3</v>
      </c>
      <c r="AK131" s="20">
        <f t="shared" si="28"/>
        <v>8.8503446280529998E-4</v>
      </c>
      <c r="AL131" s="20">
        <f t="shared" si="28"/>
        <v>1.0530281596476899E-3</v>
      </c>
      <c r="AM131" s="20">
        <f t="shared" si="28"/>
        <v>9.7146680735349302E-4</v>
      </c>
      <c r="AN131" s="20">
        <f t="shared" si="28"/>
        <v>3.4914689361897899E-6</v>
      </c>
      <c r="AR131" s="22">
        <f t="shared" si="29"/>
        <v>50951</v>
      </c>
      <c r="AS131" s="20">
        <f t="shared" si="31"/>
        <v>1.9121294854792732</v>
      </c>
      <c r="AT131" s="20">
        <f t="shared" si="25"/>
        <v>-2.3808458548247168E-2</v>
      </c>
      <c r="AU131" s="20">
        <f t="shared" si="32"/>
        <v>1.3735410638205233E-3</v>
      </c>
      <c r="AV131" s="20">
        <f t="shared" si="27"/>
        <v>2.8160094811590692E-5</v>
      </c>
      <c r="AW131" s="20">
        <f t="shared" si="27"/>
        <v>-1.5676399297337401E-3</v>
      </c>
      <c r="AX131" s="20">
        <f t="shared" si="27"/>
        <v>8.8503446280529998E-4</v>
      </c>
      <c r="AY131" s="20">
        <f t="shared" si="27"/>
        <v>1.0530281596476899E-3</v>
      </c>
      <c r="AZ131" s="20">
        <f t="shared" si="27"/>
        <v>9.7146680735349302E-4</v>
      </c>
      <c r="BA131" s="20">
        <f t="shared" si="27"/>
        <v>3.4914689361897899E-6</v>
      </c>
      <c r="BB131" s="20">
        <f t="shared" ref="BB131:BB132" si="34">SUM(AT131:BA131)</f>
        <v>-2.1061376420606119E-2</v>
      </c>
      <c r="BC131" s="22">
        <f t="shared" si="33"/>
        <v>50951</v>
      </c>
      <c r="BD131" s="20">
        <f t="shared" ref="BD131:BD132" si="35">AT131-$AT$2</f>
        <v>-2.3808458548247168E-2</v>
      </c>
      <c r="BE131" s="20">
        <f t="shared" ref="BE131:BE132" si="36">AU131</f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0"/>
        <v>3.8199787393950217E-5</v>
      </c>
      <c r="AI132" s="20">
        <f t="shared" si="24"/>
        <v>1.4030894592930397E-6</v>
      </c>
      <c r="AJ132" s="20">
        <f t="shared" si="28"/>
        <v>-1.44701836759519E-3</v>
      </c>
      <c r="AK132" s="20">
        <f t="shared" si="28"/>
        <v>5.4189821816485995E-4</v>
      </c>
      <c r="AL132" s="20">
        <f t="shared" si="28"/>
        <v>-2.9329793527210697E-4</v>
      </c>
      <c r="AM132" s="20">
        <f t="shared" si="28"/>
        <v>1.37178050825248E-3</v>
      </c>
      <c r="AN132" s="20">
        <f t="shared" si="28"/>
        <v>3.7302372362546499E-3</v>
      </c>
      <c r="AR132" s="22">
        <f t="shared" si="29"/>
        <v>51043</v>
      </c>
      <c r="AS132" s="20">
        <f t="shared" si="31"/>
        <v>3.6726840082341683</v>
      </c>
      <c r="AT132" s="20">
        <f t="shared" si="25"/>
        <v>-2.3933966675088549E-2</v>
      </c>
      <c r="AU132" s="20">
        <f t="shared" si="32"/>
        <v>3.9050027492639862E-3</v>
      </c>
      <c r="AV132" s="20">
        <f t="shared" si="27"/>
        <v>1.4030894592930397E-6</v>
      </c>
      <c r="AW132" s="20">
        <f t="shared" si="27"/>
        <v>-1.44701836759519E-3</v>
      </c>
      <c r="AX132" s="20">
        <f t="shared" si="27"/>
        <v>5.4189821816485995E-4</v>
      </c>
      <c r="AY132" s="20">
        <f t="shared" si="27"/>
        <v>-2.9329793527210697E-4</v>
      </c>
      <c r="AZ132" s="20">
        <f t="shared" si="27"/>
        <v>1.37178050825248E-3</v>
      </c>
      <c r="BA132" s="20">
        <f t="shared" si="27"/>
        <v>3.7302372362546499E-3</v>
      </c>
      <c r="BB132" s="20">
        <f t="shared" si="34"/>
        <v>-1.6123961176560578E-2</v>
      </c>
      <c r="BC132" s="22">
        <f t="shared" si="33"/>
        <v>51043</v>
      </c>
      <c r="BD132" s="20">
        <f t="shared" si="35"/>
        <v>-2.3933966675088549E-2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dimension ref="A1:BQ132"/>
  <sheetViews>
    <sheetView tabSelected="1" topLeftCell="AU1" zoomScale="108" zoomScaleNormal="106" workbookViewId="0">
      <selection activeCell="BJ31" sqref="BJ3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">
        <v>325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334</v>
      </c>
      <c r="BA1" s="20" t="s">
        <v>0</v>
      </c>
      <c r="BB1" s="20" t="s">
        <v>199</v>
      </c>
      <c r="BC1" s="20" t="s">
        <v>327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9.64511889398037E-2</v>
      </c>
      <c r="AT2" s="21">
        <f>EA_raw_policy_shocks!AF141</f>
        <v>-9.9673708088729402E-16</v>
      </c>
      <c r="AU2" s="21">
        <f>EA_raw_policy_shocks!AG141</f>
        <v>2.2930298003560399E-15</v>
      </c>
      <c r="AV2" s="21">
        <f>EA_raw_policy_shocks!AH141</f>
        <v>-5.4823221052534396E-15</v>
      </c>
      <c r="AW2" s="21">
        <f>EA_raw_policy_shocks!AI141</f>
        <v>-1.7146264498443699E-14</v>
      </c>
      <c r="AX2" s="21">
        <f>EA_raw_policy_shocks!AJ141</f>
        <v>-1.6043250195843601E-14</v>
      </c>
      <c r="AY2" s="21">
        <f>EA_raw_policy_shocks!AK141</f>
        <v>3.4385437156126998E-16</v>
      </c>
      <c r="AZ2" s="20">
        <f>SUM(AS2:AY2)</f>
        <v>9.6451188939766661E-2</v>
      </c>
      <c r="BA2" s="22">
        <f>AR2</f>
        <v>39172</v>
      </c>
      <c r="BB2" s="20">
        <f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-7.9942736994049898E-2</v>
      </c>
      <c r="AT3" s="21">
        <f>EA_raw_policy_shocks!AF142</f>
        <v>-9.9527802653102601E-16</v>
      </c>
      <c r="AU3" s="21">
        <f>EA_raw_policy_shocks!AG142</f>
        <v>2.0189506026208299E-15</v>
      </c>
      <c r="AV3" s="21">
        <f>EA_raw_policy_shocks!AH142</f>
        <v>-5.8984503149739299E-15</v>
      </c>
      <c r="AW3" s="21">
        <f>EA_raw_policy_shocks!AI142</f>
        <v>-1.6954322632788799E-14</v>
      </c>
      <c r="AX3" s="21">
        <f>EA_raw_policy_shocks!AJ142</f>
        <v>-1.57959151518442E-14</v>
      </c>
      <c r="AY3" s="21">
        <f>EA_raw_policy_shocks!AK142</f>
        <v>1.3532936604567E-16</v>
      </c>
      <c r="AZ3" s="20">
        <f>SUM(AS3:AY3)</f>
        <v>-7.9942736994087396E-2</v>
      </c>
      <c r="BA3" s="22">
        <f>AR3</f>
        <v>39263</v>
      </c>
      <c r="BB3" s="20">
        <f>AS3-$AS$2</f>
        <v>-0.17639392593385361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3.6631346859118299E-2</v>
      </c>
      <c r="AT4" s="21">
        <f>EA_raw_policy_shocks!AF143</f>
        <v>-1.1471632193439599E-15</v>
      </c>
      <c r="AU4" s="21">
        <f>EA_raw_policy_shocks!AG143</f>
        <v>1.30003997083719E-15</v>
      </c>
      <c r="AV4" s="21">
        <f>EA_raw_policy_shocks!AH143</f>
        <v>-5.73085399528357E-15</v>
      </c>
      <c r="AW4" s="21">
        <f>EA_raw_policy_shocks!AI143</f>
        <v>-1.60346030495447E-14</v>
      </c>
      <c r="AX4" s="21">
        <f>EA_raw_policy_shocks!AJ143</f>
        <v>-1.4791451613154498E-14</v>
      </c>
      <c r="AY4" s="21">
        <f>EA_raw_policy_shocks!AK143</f>
        <v>8.9944720651726505E-16</v>
      </c>
      <c r="AZ4" s="20">
        <f>SUM(AS4:AY4)</f>
        <v>3.6631346859082793E-2</v>
      </c>
      <c r="BA4" s="22">
        <f>AR4</f>
        <v>39355</v>
      </c>
      <c r="BB4" s="20">
        <f>AS4-$AS$2</f>
        <v>-5.9819842080685401E-2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-7.3000195632916598E-2</v>
      </c>
      <c r="AT5" s="21">
        <f>EA_raw_policy_shocks!AF144</f>
        <v>-1.27327407479024E-15</v>
      </c>
      <c r="AU5" s="21">
        <f>EA_raw_policy_shocks!AG144</f>
        <v>1.4612798780988799E-15</v>
      </c>
      <c r="AV5" s="21">
        <f>EA_raw_policy_shocks!AH144</f>
        <v>-4.0269544317491197E-15</v>
      </c>
      <c r="AW5" s="21">
        <f>EA_raw_policy_shocks!AI144</f>
        <v>-1.4985715065950399E-14</v>
      </c>
      <c r="AX5" s="21">
        <f>EA_raw_policy_shocks!AJ144</f>
        <v>-1.5299389728207099E-14</v>
      </c>
      <c r="AY5" s="21">
        <f>EA_raw_policy_shocks!AK144</f>
        <v>8.3454598552473702E-16</v>
      </c>
      <c r="AZ5" s="20">
        <f>SUM(AS5:AY5)</f>
        <v>-7.3000195632949891E-2</v>
      </c>
      <c r="BA5" s="22">
        <f>AR5</f>
        <v>39447</v>
      </c>
      <c r="BB5" s="20">
        <f>AS5-$AS$2</f>
        <v>-0.1694513845727203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-0.122325826236652</v>
      </c>
      <c r="AT6" s="21">
        <f>EA_raw_policy_shocks!AF145</f>
        <v>-1.4382911663796599E-15</v>
      </c>
      <c r="AU6" s="21">
        <f>EA_raw_policy_shocks!AG145</f>
        <v>2.61266143150093E-15</v>
      </c>
      <c r="AV6" s="21">
        <f>EA_raw_policy_shocks!AH145</f>
        <v>-3.1597492877507401E-15</v>
      </c>
      <c r="AW6" s="21">
        <f>EA_raw_policy_shocks!AI145</f>
        <v>-1.5646211280284099E-14</v>
      </c>
      <c r="AX6" s="21">
        <f>EA_raw_policy_shocks!AJ145</f>
        <v>-1.56868431761542E-14</v>
      </c>
      <c r="AY6" s="21">
        <f>EA_raw_policy_shocks!AK145</f>
        <v>7.5415733762375699E-16</v>
      </c>
      <c r="AZ6" s="20">
        <f>SUM(AS6:AY6)</f>
        <v>-0.12232582623668457</v>
      </c>
      <c r="BA6" s="22">
        <f>AR6</f>
        <v>39538</v>
      </c>
      <c r="BB6" s="20">
        <f>AS6-$AS$2</f>
        <v>-0.2187770151764557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8.5616677590768894E-2</v>
      </c>
      <c r="AT7" s="21">
        <f>EA_raw_policy_shocks!AF146</f>
        <v>-1.2574436856759101E-15</v>
      </c>
      <c r="AU7" s="21">
        <f>EA_raw_policy_shocks!AG146</f>
        <v>3.8655629965276101E-15</v>
      </c>
      <c r="AV7" s="21">
        <f>EA_raw_policy_shocks!AH146</f>
        <v>-2.3516120819753901E-15</v>
      </c>
      <c r="AW7" s="21">
        <f>EA_raw_policy_shocks!AI146</f>
        <v>-1.6436028412601901E-14</v>
      </c>
      <c r="AX7" s="21">
        <f>EA_raw_policy_shocks!AJ146</f>
        <v>-1.9011273082634199E-14</v>
      </c>
      <c r="AY7" s="21">
        <f>EA_raw_policy_shocks!AK146</f>
        <v>1.60980446913051E-16</v>
      </c>
      <c r="AZ7" s="20">
        <f>SUM(AS7:AY7)</f>
        <v>8.5616677590733881E-2</v>
      </c>
      <c r="BA7" s="22">
        <f>AR7</f>
        <v>39629</v>
      </c>
      <c r="BB7" s="20">
        <f>AS7-$AS$2</f>
        <v>-1.0834511349034806E-2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2.41143521380945E-2</v>
      </c>
      <c r="AT8" s="21">
        <f>EA_raw_policy_shocks!AF147</f>
        <v>-1.3427455231892301E-15</v>
      </c>
      <c r="AU8" s="21">
        <f>EA_raw_policy_shocks!AG147</f>
        <v>3.8170214759700398E-15</v>
      </c>
      <c r="AV8" s="21">
        <f>EA_raw_policy_shocks!AH147</f>
        <v>-3.9188919983679798E-15</v>
      </c>
      <c r="AW8" s="21">
        <f>EA_raw_policy_shocks!AI147</f>
        <v>-1.9226514479939999E-14</v>
      </c>
      <c r="AX8" s="21">
        <f>EA_raw_policy_shocks!AJ147</f>
        <v>-1.7675892789885501E-14</v>
      </c>
      <c r="AY8" s="21">
        <f>EA_raw_policy_shocks!AK147</f>
        <v>7.3930434881103299E-16</v>
      </c>
      <c r="AZ8" s="20">
        <f>SUM(AS8:AY8)</f>
        <v>2.4114352138056887E-2</v>
      </c>
      <c r="BA8" s="22">
        <f>AR8</f>
        <v>39721</v>
      </c>
      <c r="BB8" s="20">
        <f>AS8-$AS$2</f>
        <v>-7.2336836801709201E-2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3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S9" s="21">
        <f>EA_raw_policy_shocks!AE148</f>
        <v>5.42702091365048E-2</v>
      </c>
      <c r="AT9" s="21">
        <f>EA_raw_policy_shocks!AF148</f>
        <v>-2.7586590205240999E-3</v>
      </c>
      <c r="AU9" s="21">
        <f>EA_raw_policy_shocks!AG148</f>
        <v>5.7226893625633601E-2</v>
      </c>
      <c r="AV9" s="21">
        <f>EA_raw_policy_shocks!AH148</f>
        <v>-4.5349996795812003E-2</v>
      </c>
      <c r="AW9" s="21">
        <f>EA_raw_policy_shocks!AI148</f>
        <v>4.0063362569715596E-3</v>
      </c>
      <c r="AX9" s="21">
        <f>EA_raw_policy_shocks!AJ148</f>
        <v>9.6842244426731099E-3</v>
      </c>
      <c r="AY9" s="21">
        <f>EA_raw_policy_shocks!AK148</f>
        <v>2.15463183027256E-2</v>
      </c>
      <c r="AZ9" s="20">
        <f>SUM(AS9:AY9)</f>
        <v>9.8625325948172568E-2</v>
      </c>
      <c r="BA9" s="22">
        <f>AR9</f>
        <v>39813</v>
      </c>
      <c r="BB9" s="20">
        <f>AS9-$AS$2</f>
        <v>-4.21809798032989E-2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3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S10" s="21">
        <f>EA_raw_policy_shocks!AE149</f>
        <v>-0.23276322151748199</v>
      </c>
      <c r="AT10" s="21">
        <f>EA_raw_policy_shocks!AF149</f>
        <v>7.70137398282843E-2</v>
      </c>
      <c r="AU10" s="21">
        <f>EA_raw_policy_shocks!AG149</f>
        <v>-0.13446309321497199</v>
      </c>
      <c r="AV10" s="21">
        <f>EA_raw_policy_shocks!AH149</f>
        <v>8.5426887756869293E-3</v>
      </c>
      <c r="AW10" s="21">
        <f>EA_raw_policy_shocks!AI149</f>
        <v>2.0965192512896299E-2</v>
      </c>
      <c r="AX10" s="21">
        <f>EA_raw_policy_shocks!AJ149</f>
        <v>4.0489407802953903E-2</v>
      </c>
      <c r="AY10" s="21">
        <f>EA_raw_policy_shocks!AK149</f>
        <v>7.0169285790466399E-2</v>
      </c>
      <c r="AZ10" s="20">
        <f>SUM(AS10:AY10)</f>
        <v>-0.15004600002216617</v>
      </c>
      <c r="BA10" s="22">
        <f>AR10</f>
        <v>39903</v>
      </c>
      <c r="BB10" s="20">
        <f>AS10-$AS$2</f>
        <v>-0.32921441045728572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3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S11" s="21">
        <f>EA_raw_policy_shocks!AE150</f>
        <v>-8.7880247106122494E-2</v>
      </c>
      <c r="AT11" s="21">
        <f>EA_raw_policy_shocks!AF150</f>
        <v>5.6265234393843198E-2</v>
      </c>
      <c r="AU11" s="21">
        <f>EA_raw_policy_shocks!AG150</f>
        <v>-7.2336955056093402E-2</v>
      </c>
      <c r="AV11" s="21">
        <f>EA_raw_policy_shocks!AH150</f>
        <v>2.86891305948547E-2</v>
      </c>
      <c r="AW11" s="21">
        <f>EA_raw_policy_shocks!AI150</f>
        <v>6.11328708128651E-2</v>
      </c>
      <c r="AX11" s="21">
        <f>EA_raw_policy_shocks!AJ150</f>
        <v>6.89043146475872E-2</v>
      </c>
      <c r="AY11" s="21">
        <f>EA_raw_policy_shocks!AK150</f>
        <v>8.7714356094763801E-2</v>
      </c>
      <c r="AZ11" s="20">
        <f>SUM(AS11:AY11)</f>
        <v>0.14248870438169808</v>
      </c>
      <c r="BA11" s="22">
        <f>AR11</f>
        <v>39994</v>
      </c>
      <c r="BB11" s="20">
        <f>AS11-$AS$2</f>
        <v>-0.18433143604592619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3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S12" s="21">
        <f>EA_raw_policy_shocks!AE151</f>
        <v>-5.3379596410671797E-2</v>
      </c>
      <c r="AT12" s="21">
        <f>EA_raw_policy_shocks!AF151</f>
        <v>3.1932820689655299E-2</v>
      </c>
      <c r="AU12" s="21">
        <f>EA_raw_policy_shocks!AG151</f>
        <v>1.3424011697324101E-2</v>
      </c>
      <c r="AV12" s="21">
        <f>EA_raw_policy_shocks!AH151</f>
        <v>8.1292299040489999E-2</v>
      </c>
      <c r="AW12" s="21">
        <f>EA_raw_policy_shocks!AI151</f>
        <v>0.103927505875065</v>
      </c>
      <c r="AX12" s="21">
        <f>EA_raw_policy_shocks!AJ151</f>
        <v>0.111970470581834</v>
      </c>
      <c r="AY12" s="21">
        <f>EA_raw_policy_shocks!AK151</f>
        <v>0.122194006398778</v>
      </c>
      <c r="AZ12" s="20">
        <f>SUM(AS12:AY12)</f>
        <v>0.41136151787247466</v>
      </c>
      <c r="BA12" s="22">
        <f>AR12</f>
        <v>40086</v>
      </c>
      <c r="BB12" s="20">
        <f>AS12-$AS$2</f>
        <v>-0.1498307853504755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3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S13" s="21">
        <f>EA_raw_policy_shocks!AE152</f>
        <v>-3.3873188791100302E-2</v>
      </c>
      <c r="AT13" s="21">
        <f>EA_raw_policy_shocks!AF152</f>
        <v>3.2518555996167001E-2</v>
      </c>
      <c r="AU13" s="21">
        <f>EA_raw_policy_shocks!AG152</f>
        <v>2.9346753645473199E-2</v>
      </c>
      <c r="AV13" s="21">
        <f>EA_raw_policy_shocks!AH152</f>
        <v>0.111976139137129</v>
      </c>
      <c r="AW13" s="21">
        <f>EA_raw_policy_shocks!AI152</f>
        <v>0.12854044713467899</v>
      </c>
      <c r="AX13" s="21">
        <f>EA_raw_policy_shocks!AJ152</f>
        <v>0.115389891250856</v>
      </c>
      <c r="AY13" s="21">
        <f>EA_raw_policy_shocks!AK152</f>
        <v>0.11362156746890199</v>
      </c>
      <c r="AZ13" s="20">
        <f>SUM(AS13:AY13)</f>
        <v>0.49752016584210584</v>
      </c>
      <c r="BA13" s="22">
        <f>AR13</f>
        <v>40178</v>
      </c>
      <c r="BB13" s="20">
        <f>AS13-$AS$2</f>
        <v>-0.130324377730904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3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S14" s="21">
        <f>EA_raw_policy_shocks!AE153</f>
        <v>-0.12772884070229901</v>
      </c>
      <c r="AT14" s="21">
        <f>EA_raw_policy_shocks!AF153</f>
        <v>2.35283314270552E-2</v>
      </c>
      <c r="AU14" s="21">
        <f>EA_raw_policy_shocks!AG153</f>
        <v>2.5662303852078801E-2</v>
      </c>
      <c r="AV14" s="21">
        <f>EA_raw_policy_shocks!AH153</f>
        <v>8.6055390675363899E-2</v>
      </c>
      <c r="AW14" s="21">
        <f>EA_raw_policy_shocks!AI153</f>
        <v>9.6898317648121304E-2</v>
      </c>
      <c r="AX14" s="21">
        <f>EA_raw_policy_shocks!AJ153</f>
        <v>8.7428419793996695E-2</v>
      </c>
      <c r="AY14" s="21">
        <f>EA_raw_policy_shocks!AK153</f>
        <v>8.5280084429908601E-2</v>
      </c>
      <c r="AZ14" s="20">
        <f>SUM(AS14:AY14)</f>
        <v>0.27712400712422547</v>
      </c>
      <c r="BA14" s="22">
        <f>AR14</f>
        <v>40268</v>
      </c>
      <c r="BB14" s="20">
        <f>AS14-$AS$2</f>
        <v>-0.22418002964210271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3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S15" s="21">
        <f>EA_raw_policy_shocks!AE154</f>
        <v>-7.5634628422582201E-2</v>
      </c>
      <c r="AT15" s="21">
        <f>EA_raw_policy_shocks!AF154</f>
        <v>2.7915298754080199E-2</v>
      </c>
      <c r="AU15" s="21">
        <f>EA_raw_policy_shocks!AG154</f>
        <v>3.0318923572570898E-3</v>
      </c>
      <c r="AV15" s="21">
        <f>EA_raw_policy_shocks!AH154</f>
        <v>2.2125389608124199E-2</v>
      </c>
      <c r="AW15" s="21">
        <f>EA_raw_policy_shocks!AI154</f>
        <v>2.5268455877667E-2</v>
      </c>
      <c r="AX15" s="21">
        <f>EA_raw_policy_shocks!AJ154</f>
        <v>3.3297533631660998E-2</v>
      </c>
      <c r="AY15" s="21">
        <f>EA_raw_policy_shocks!AK154</f>
        <v>3.6133973848088599E-2</v>
      </c>
      <c r="AZ15" s="20">
        <f>SUM(AS15:AY15)</f>
        <v>7.2137915654295878E-2</v>
      </c>
      <c r="BA15" s="22">
        <f>AR15</f>
        <v>40359</v>
      </c>
      <c r="BB15" s="20">
        <f>AS15-$AS$2</f>
        <v>-0.1720858173623859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3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S16" s="21">
        <f>EA_raw_policy_shocks!AE155</f>
        <v>4.9105092290990804E-3</v>
      </c>
      <c r="AT16" s="21">
        <f>EA_raw_policy_shocks!AF155</f>
        <v>3.6839622388901101E-2</v>
      </c>
      <c r="AU16" s="21">
        <f>EA_raw_policy_shocks!AG155</f>
        <v>-1.0999363149043401E-2</v>
      </c>
      <c r="AV16" s="21">
        <f>EA_raw_policy_shocks!AH155</f>
        <v>2.5502411797381101E-2</v>
      </c>
      <c r="AW16" s="21">
        <f>EA_raw_policy_shocks!AI155</f>
        <v>2.4168256806207399E-2</v>
      </c>
      <c r="AX16" s="21">
        <f>EA_raw_policy_shocks!AJ155</f>
        <v>2.3356493704989201E-2</v>
      </c>
      <c r="AY16" s="21">
        <f>EA_raw_policy_shocks!AK155</f>
        <v>2.32561932194385E-2</v>
      </c>
      <c r="AZ16" s="20">
        <f>SUM(AS16:AY16)</f>
        <v>0.12703412399697298</v>
      </c>
      <c r="BA16" s="22">
        <f>AR16</f>
        <v>40451</v>
      </c>
      <c r="BB16" s="20">
        <f>AS16-$AS$2</f>
        <v>-9.154067971070462E-2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3"/>
        <v>-1.2067470653980099E-4</v>
      </c>
      <c r="AJ17" s="20">
        <f t="shared" ref="AJ17:AN48" si="4">Z17</f>
        <v>1.60472106518483E-2</v>
      </c>
      <c r="AK17" s="20">
        <f t="shared" si="4"/>
        <v>4.6091224456201703E-3</v>
      </c>
      <c r="AL17" s="20">
        <f t="shared" si="4"/>
        <v>-2.3211069739570401E-4</v>
      </c>
      <c r="AM17" s="20">
        <f t="shared" si="4"/>
        <v>1.5502992818161501E-3</v>
      </c>
      <c r="AN17" s="20">
        <f t="shared" si="4"/>
        <v>-2.6035114327083098E-2</v>
      </c>
      <c r="AR17" s="22">
        <f t="shared" si="1"/>
        <v>40543</v>
      </c>
      <c r="AS17" s="21">
        <f>EA_raw_policy_shocks!AE156</f>
        <v>-4.7301122065229899E-2</v>
      </c>
      <c r="AT17" s="21">
        <f>EA_raw_policy_shocks!AF156</f>
        <v>5.1107933968967199E-2</v>
      </c>
      <c r="AU17" s="21">
        <f>EA_raw_policy_shocks!AG156</f>
        <v>-9.8104021928276507E-3</v>
      </c>
      <c r="AV17" s="21">
        <f>EA_raw_policy_shocks!AH156</f>
        <v>3.5831855032917699E-2</v>
      </c>
      <c r="AW17" s="21">
        <f>EA_raw_policy_shocks!AI156</f>
        <v>3.5747119004521002E-2</v>
      </c>
      <c r="AX17" s="21">
        <f>EA_raw_policy_shocks!AJ156</f>
        <v>4.0140305903837603E-2</v>
      </c>
      <c r="AY17" s="21">
        <f>EA_raw_policy_shocks!AK156</f>
        <v>4.0583318016596898E-2</v>
      </c>
      <c r="AZ17" s="20">
        <f>SUM(AS17:AY17)</f>
        <v>0.14629900766878284</v>
      </c>
      <c r="BA17" s="22">
        <f>AR17</f>
        <v>40543</v>
      </c>
      <c r="BB17" s="20">
        <f>AS17-$AS$2</f>
        <v>-0.14375231100503361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3"/>
        <v>-1.4184062667455444E-4</v>
      </c>
      <c r="AJ18" s="20">
        <f t="shared" si="4"/>
        <v>1.5494468287657799E-2</v>
      </c>
      <c r="AK18" s="20">
        <f t="shared" si="4"/>
        <v>2.1559779097124398E-3</v>
      </c>
      <c r="AL18" s="20">
        <f t="shared" si="4"/>
        <v>-2.23328033830405E-3</v>
      </c>
      <c r="AM18" s="20">
        <f t="shared" si="4"/>
        <v>-2.4279061260346001E-4</v>
      </c>
      <c r="AN18" s="20">
        <f t="shared" si="4"/>
        <v>-2.89970772473058E-2</v>
      </c>
      <c r="AR18" s="22">
        <f t="shared" si="1"/>
        <v>40633</v>
      </c>
      <c r="AS18" s="21">
        <f>EA_raw_policy_shocks!AE157</f>
        <v>-1.8136578814704599E-2</v>
      </c>
      <c r="AT18" s="21">
        <f>EA_raw_policy_shocks!AF157</f>
        <v>6.5302593449740098E-2</v>
      </c>
      <c r="AU18" s="21">
        <f>EA_raw_policy_shocks!AG157</f>
        <v>6.9268741847217E-2</v>
      </c>
      <c r="AV18" s="21">
        <f>EA_raw_policy_shocks!AH157</f>
        <v>0.122371067463064</v>
      </c>
      <c r="AW18" s="21">
        <f>EA_raw_policy_shocks!AI157</f>
        <v>0.11257699150287</v>
      </c>
      <c r="AX18" s="21">
        <f>EA_raw_policy_shocks!AJ157</f>
        <v>0.101546901898436</v>
      </c>
      <c r="AY18" s="21">
        <f>EA_raw_policy_shocks!AK157</f>
        <v>9.3103674433780106E-2</v>
      </c>
      <c r="AZ18" s="20">
        <f>SUM(AS18:AY18)</f>
        <v>0.54603339178040267</v>
      </c>
      <c r="BA18" s="22">
        <f>AR18</f>
        <v>40633</v>
      </c>
      <c r="BB18" s="20">
        <f>AS18-$AS$2</f>
        <v>-0.1145877677545083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3"/>
        <v>-1.7013832016274553E-4</v>
      </c>
      <c r="AJ19" s="20">
        <f t="shared" si="4"/>
        <v>1.64612166125177E-2</v>
      </c>
      <c r="AK19" s="20">
        <f t="shared" si="4"/>
        <v>6.9928078276770801E-4</v>
      </c>
      <c r="AL19" s="20">
        <f t="shared" si="4"/>
        <v>-3.19500066783273E-3</v>
      </c>
      <c r="AM19" s="20">
        <f t="shared" si="4"/>
        <v>-9.789042726748849E-4</v>
      </c>
      <c r="AN19" s="20">
        <f t="shared" si="4"/>
        <v>-3.2208722504589699E-2</v>
      </c>
      <c r="AR19" s="22">
        <f t="shared" si="1"/>
        <v>40724</v>
      </c>
      <c r="AS19" s="21">
        <f>EA_raw_policy_shocks!AE158</f>
        <v>5.8785067972475201E-2</v>
      </c>
      <c r="AT19" s="21">
        <f>EA_raw_policy_shocks!AF158</f>
        <v>9.4814092699113298E-2</v>
      </c>
      <c r="AU19" s="21">
        <f>EA_raw_policy_shocks!AG158</f>
        <v>6.9160162154339802E-2</v>
      </c>
      <c r="AV19" s="21">
        <f>EA_raw_policy_shocks!AH158</f>
        <v>0.12986876977765999</v>
      </c>
      <c r="AW19" s="21">
        <f>EA_raw_policy_shocks!AI158</f>
        <v>0.10959634805117301</v>
      </c>
      <c r="AX19" s="21">
        <f>EA_raw_policy_shocks!AJ158</f>
        <v>9.49261378026202E-2</v>
      </c>
      <c r="AY19" s="21">
        <f>EA_raw_policy_shocks!AK158</f>
        <v>8.3620581508602798E-2</v>
      </c>
      <c r="AZ19" s="20">
        <f>SUM(AS19:AY19)</f>
        <v>0.64077115996598422</v>
      </c>
      <c r="BA19" s="22">
        <f>AR19</f>
        <v>40724</v>
      </c>
      <c r="BB19" s="20">
        <f>AS19-$AS$2</f>
        <v>-3.7666120967328499E-2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3"/>
        <v>-1.940269017445881E-4</v>
      </c>
      <c r="AJ20" s="20">
        <f t="shared" si="4"/>
        <v>2.2855452068681802E-2</v>
      </c>
      <c r="AK20" s="20">
        <f t="shared" si="4"/>
        <v>3.5417645940949401E-3</v>
      </c>
      <c r="AL20" s="20">
        <f t="shared" si="4"/>
        <v>-6.2814046689618698E-4</v>
      </c>
      <c r="AM20" s="20">
        <f t="shared" si="4"/>
        <v>1.0605801789242901E-3</v>
      </c>
      <c r="AN20" s="20">
        <f t="shared" si="4"/>
        <v>-3.3246180917945102E-2</v>
      </c>
      <c r="AR20" s="22">
        <f t="shared" si="1"/>
        <v>40816</v>
      </c>
      <c r="AS20" s="21">
        <f>EA_raw_policy_shocks!AE159</f>
        <v>9.2494830439993597E-2</v>
      </c>
      <c r="AT20" s="21">
        <f>EA_raw_policy_shocks!AF159</f>
        <v>6.8290381062152905E-2</v>
      </c>
      <c r="AU20" s="21">
        <f>EA_raw_policy_shocks!AG159</f>
        <v>-0.106276816237067</v>
      </c>
      <c r="AV20" s="21">
        <f>EA_raw_policy_shocks!AH159</f>
        <v>-1.5526624012674701E-2</v>
      </c>
      <c r="AW20" s="21">
        <f>EA_raw_policy_shocks!AI159</f>
        <v>-8.0079231559195101E-3</v>
      </c>
      <c r="AX20" s="21">
        <f>EA_raw_policy_shocks!AJ159</f>
        <v>3.18672772168783E-3</v>
      </c>
      <c r="AY20" s="21">
        <f>EA_raw_policy_shocks!AK159</f>
        <v>7.9806473352659404E-3</v>
      </c>
      <c r="AZ20" s="20">
        <f>SUM(AS20:AY20)</f>
        <v>4.2141223153439065E-2</v>
      </c>
      <c r="BA20" s="22">
        <f>AR20</f>
        <v>40816</v>
      </c>
      <c r="BB20" s="20">
        <f>AS20-$AS$2</f>
        <v>-3.9563584998101031E-3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3"/>
        <v>-2.1054100392574259E-4</v>
      </c>
      <c r="AJ21" s="20">
        <f t="shared" si="4"/>
        <v>2.7988550459467899E-2</v>
      </c>
      <c r="AK21" s="20">
        <f t="shared" si="4"/>
        <v>5.4221457500114303E-3</v>
      </c>
      <c r="AL21" s="20">
        <f t="shared" si="4"/>
        <v>1.3234863656341701E-3</v>
      </c>
      <c r="AM21" s="20">
        <f t="shared" si="4"/>
        <v>2.4980331430946002E-3</v>
      </c>
      <c r="AN21" s="20">
        <f t="shared" si="4"/>
        <v>-3.3171346627725001E-2</v>
      </c>
      <c r="AR21" s="22">
        <f t="shared" si="1"/>
        <v>40908</v>
      </c>
      <c r="AS21" s="21">
        <f>EA_raw_policy_shocks!AE160</f>
        <v>1.0251625204037401E-3</v>
      </c>
      <c r="AT21" s="21">
        <f>EA_raw_policy_shocks!AF160</f>
        <v>2.9788301148656597E-2</v>
      </c>
      <c r="AU21" s="21">
        <f>EA_raw_policy_shocks!AG160</f>
        <v>-0.12898354195351999</v>
      </c>
      <c r="AV21" s="21">
        <f>EA_raw_policy_shocks!AH160</f>
        <v>-3.8898615110103403E-2</v>
      </c>
      <c r="AW21" s="21">
        <f>EA_raw_policy_shocks!AI160</f>
        <v>-3.0658526346334401E-2</v>
      </c>
      <c r="AX21" s="21">
        <f>EA_raw_policy_shocks!AJ160</f>
        <v>-1.52529630801852E-2</v>
      </c>
      <c r="AY21" s="21">
        <f>EA_raw_policy_shocks!AK160</f>
        <v>-5.1555432279180402E-4</v>
      </c>
      <c r="AZ21" s="20">
        <f>SUM(AS21:AY21)</f>
        <v>-0.18349573714387446</v>
      </c>
      <c r="BA21" s="22">
        <f>AR21</f>
        <v>40908</v>
      </c>
      <c r="BB21" s="20">
        <f>AS21-$AS$2</f>
        <v>-9.5426026419399956E-2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3"/>
        <v>-2.2189041147825249E-4</v>
      </c>
      <c r="AJ22" s="20">
        <f t="shared" si="4"/>
        <v>3.02713990951941E-2</v>
      </c>
      <c r="AK22" s="20">
        <f t="shared" si="4"/>
        <v>5.97227208367634E-3</v>
      </c>
      <c r="AL22" s="20">
        <f t="shared" si="4"/>
        <v>2.2585007847464298E-3</v>
      </c>
      <c r="AM22" s="20">
        <f t="shared" si="4"/>
        <v>3.3881754276876498E-3</v>
      </c>
      <c r="AN22" s="20">
        <f t="shared" si="4"/>
        <v>-3.2592870887604403E-2</v>
      </c>
      <c r="AR22" s="22">
        <f t="shared" si="1"/>
        <v>40999</v>
      </c>
      <c r="AS22" s="21">
        <f>EA_raw_policy_shocks!AE161</f>
        <v>-0.111497323648597</v>
      </c>
      <c r="AT22" s="21">
        <f>EA_raw_policy_shocks!AF161</f>
        <v>1.9447612243382699E-2</v>
      </c>
      <c r="AU22" s="21">
        <f>EA_raw_policy_shocks!AG161</f>
        <v>-6.5836733619107302E-2</v>
      </c>
      <c r="AV22" s="21">
        <f>EA_raw_policy_shocks!AH161</f>
        <v>-2.6995907733456202E-2</v>
      </c>
      <c r="AW22" s="21">
        <f>EA_raw_policy_shocks!AI161</f>
        <v>-2.1858789835135999E-2</v>
      </c>
      <c r="AX22" s="21">
        <f>EA_raw_policy_shocks!AJ161</f>
        <v>-1.3075719034752799E-2</v>
      </c>
      <c r="AY22" s="21">
        <f>EA_raw_policy_shocks!AK161</f>
        <v>-2.41377840257102E-3</v>
      </c>
      <c r="AZ22" s="20">
        <f>SUM(AS22:AY22)</f>
        <v>-0.22223064003023763</v>
      </c>
      <c r="BA22" s="22">
        <f>AR22</f>
        <v>40999</v>
      </c>
      <c r="BB22" s="20">
        <f>AS22-$AS$2</f>
        <v>-0.20794851258840069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3"/>
        <v>-2.2984288540541583E-4</v>
      </c>
      <c r="AJ23" s="20">
        <f t="shared" si="4"/>
        <v>3.1589678963572697E-2</v>
      </c>
      <c r="AK23" s="20">
        <f t="shared" si="4"/>
        <v>6.2524416592601899E-3</v>
      </c>
      <c r="AL23" s="20">
        <f t="shared" si="4"/>
        <v>2.8871194956980799E-3</v>
      </c>
      <c r="AM23" s="20">
        <f t="shared" si="4"/>
        <v>4.0305946346963399E-3</v>
      </c>
      <c r="AN23" s="20">
        <f t="shared" si="4"/>
        <v>-3.1751853348604898E-2</v>
      </c>
      <c r="AR23" s="22">
        <f t="shared" si="1"/>
        <v>41090</v>
      </c>
      <c r="AS23" s="21">
        <f>EA_raw_policy_shocks!AE162</f>
        <v>3.07132229464721E-2</v>
      </c>
      <c r="AT23" s="21">
        <f>EA_raw_policy_shocks!AF162</f>
        <v>2.1085917589860701E-2</v>
      </c>
      <c r="AU23" s="21">
        <f>EA_raw_policy_shocks!AG162</f>
        <v>-6.0384382391473097E-2</v>
      </c>
      <c r="AV23" s="21">
        <f>EA_raw_policy_shocks!AH162</f>
        <v>-2.72724050014229E-2</v>
      </c>
      <c r="AW23" s="21">
        <f>EA_raw_policy_shocks!AI162</f>
        <v>-2.30192811574986E-2</v>
      </c>
      <c r="AX23" s="21">
        <f>EA_raw_policy_shocks!AJ162</f>
        <v>-1.39461485114713E-2</v>
      </c>
      <c r="AY23" s="21">
        <f>EA_raw_policy_shocks!AK162</f>
        <v>-4.2683772686101101E-3</v>
      </c>
      <c r="AZ23" s="20">
        <f>SUM(AS23:AY23)</f>
        <v>-7.70914537941432E-2</v>
      </c>
      <c r="BA23" s="22">
        <f>AR23</f>
        <v>41090</v>
      </c>
      <c r="BB23" s="20">
        <f>AS23-$AS$2</f>
        <v>-6.5737965993331593E-2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3"/>
        <v>-2.3203721994958514E-4</v>
      </c>
      <c r="AJ24" s="20">
        <f t="shared" si="4"/>
        <v>3.20265587092416E-2</v>
      </c>
      <c r="AK24" s="20">
        <f t="shared" si="4"/>
        <v>6.4814402499502304E-3</v>
      </c>
      <c r="AL24" s="20">
        <f t="shared" si="4"/>
        <v>3.4489176814922399E-3</v>
      </c>
      <c r="AM24" s="20">
        <f t="shared" si="4"/>
        <v>4.5910132554727303E-3</v>
      </c>
      <c r="AN24" s="20">
        <f t="shared" si="4"/>
        <v>-3.0725839329270799E-2</v>
      </c>
      <c r="AR24" s="22">
        <f t="shared" si="1"/>
        <v>41182</v>
      </c>
      <c r="AS24" s="21">
        <f>EA_raw_policy_shocks!AE163</f>
        <v>3.4262740530691102E-2</v>
      </c>
      <c r="AT24" s="21">
        <f>EA_raw_policy_shocks!AF163</f>
        <v>4.77717188234319E-3</v>
      </c>
      <c r="AU24" s="21">
        <f>EA_raw_policy_shocks!AG163</f>
        <v>-4.2736347658989003E-2</v>
      </c>
      <c r="AV24" s="21">
        <f>EA_raw_policy_shocks!AH163</f>
        <v>-3.07163023404734E-2</v>
      </c>
      <c r="AW24" s="21">
        <f>EA_raw_policy_shocks!AI163</f>
        <v>-2.6152676973042799E-2</v>
      </c>
      <c r="AX24" s="21">
        <f>EA_raw_policy_shocks!AJ163</f>
        <v>-1.6579191087278702E-2</v>
      </c>
      <c r="AY24" s="21">
        <f>EA_raw_policy_shocks!AK163</f>
        <v>-6.8363228439774302E-3</v>
      </c>
      <c r="AZ24" s="20">
        <f>SUM(AS24:AY24)</f>
        <v>-8.3980928490727053E-2</v>
      </c>
      <c r="BA24" s="22">
        <f>AR24</f>
        <v>41182</v>
      </c>
      <c r="BB24" s="20">
        <f>AS24-$AS$2</f>
        <v>-6.2188448409112598E-2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3"/>
        <v>-2.3127844056427722E-4</v>
      </c>
      <c r="AJ25" s="20">
        <f t="shared" si="4"/>
        <v>3.1910261213230401E-2</v>
      </c>
      <c r="AK25" s="20">
        <f t="shared" si="4"/>
        <v>6.3269531307641397E-3</v>
      </c>
      <c r="AL25" s="20">
        <f t="shared" si="4"/>
        <v>3.7031260556208401E-3</v>
      </c>
      <c r="AM25" s="20">
        <f t="shared" si="4"/>
        <v>4.9035772696326401E-3</v>
      </c>
      <c r="AN25" s="20">
        <f t="shared" si="4"/>
        <v>-2.9719448517229099E-2</v>
      </c>
      <c r="AR25" s="22">
        <f t="shared" si="1"/>
        <v>41274</v>
      </c>
      <c r="AS25" s="21">
        <f>EA_raw_policy_shocks!AE164</f>
        <v>4.4698334563775803E-2</v>
      </c>
      <c r="AT25" s="21">
        <f>EA_raw_policy_shocks!AF164</f>
        <v>3.9802394747924102E-3</v>
      </c>
      <c r="AU25" s="21">
        <f>EA_raw_policy_shocks!AG164</f>
        <v>-3.8862897000055199E-2</v>
      </c>
      <c r="AV25" s="21">
        <f>EA_raw_policy_shocks!AH164</f>
        <v>-2.0869598223992199E-2</v>
      </c>
      <c r="AW25" s="21">
        <f>EA_raw_policy_shocks!AI164</f>
        <v>-1.92594193150987E-2</v>
      </c>
      <c r="AX25" s="21">
        <f>EA_raw_policy_shocks!AJ164</f>
        <v>-1.20259105099648E-2</v>
      </c>
      <c r="AY25" s="21">
        <f>EA_raw_policy_shocks!AK164</f>
        <v>-3.6657880849835099E-3</v>
      </c>
      <c r="AZ25" s="20">
        <f>SUM(AS25:AY25)</f>
        <v>-4.6005039095526196E-2</v>
      </c>
      <c r="BA25" s="22">
        <f>AR25</f>
        <v>41274</v>
      </c>
      <c r="BB25" s="20">
        <f>AS25-$AS$2</f>
        <v>-5.1752854376027897E-2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3"/>
        <v>-2.3030701030899703E-4</v>
      </c>
      <c r="AJ26" s="20">
        <f t="shared" si="4"/>
        <v>3.0699588803551E-2</v>
      </c>
      <c r="AK26" s="20">
        <f t="shared" si="4"/>
        <v>5.54241435408719E-3</v>
      </c>
      <c r="AL26" s="20">
        <f t="shared" si="4"/>
        <v>3.2869865447704401E-3</v>
      </c>
      <c r="AM26" s="20">
        <f t="shared" si="4"/>
        <v>4.6673967601496003E-3</v>
      </c>
      <c r="AN26" s="20">
        <f t="shared" si="4"/>
        <v>-2.9087161768215301E-2</v>
      </c>
      <c r="AR26" s="22">
        <f t="shared" si="1"/>
        <v>41364</v>
      </c>
      <c r="AS26" s="21">
        <f>EA_raw_policy_shocks!AE165</f>
        <v>0.15728698588575901</v>
      </c>
      <c r="AT26" s="21">
        <f>EA_raw_policy_shocks!AF165</f>
        <v>8.1740985996823605E-3</v>
      </c>
      <c r="AU26" s="21">
        <f>EA_raw_policy_shocks!AG165</f>
        <v>3.7572762620550599E-3</v>
      </c>
      <c r="AV26" s="21">
        <f>EA_raw_policy_shocks!AH165</f>
        <v>3.5668096554139499E-3</v>
      </c>
      <c r="AW26" s="21">
        <f>EA_raw_policy_shocks!AI165</f>
        <v>4.5865883919554403E-3</v>
      </c>
      <c r="AX26" s="21">
        <f>EA_raw_policy_shocks!AJ165</f>
        <v>6.5516773843056703E-3</v>
      </c>
      <c r="AY26" s="21">
        <f>EA_raw_policy_shocks!AK165</f>
        <v>8.7138567283362601E-3</v>
      </c>
      <c r="AZ26" s="20">
        <f>SUM(AS26:AY26)</f>
        <v>0.19263729290750775</v>
      </c>
      <c r="BA26" s="22">
        <f>AR26</f>
        <v>41364</v>
      </c>
      <c r="BB26" s="20">
        <f>AS26-$AS$2</f>
        <v>6.0835796945955312E-2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3"/>
        <v>-2.2720239437250793E-4</v>
      </c>
      <c r="AJ27" s="20">
        <f t="shared" si="4"/>
        <v>3.0370643666843802E-2</v>
      </c>
      <c r="AK27" s="20">
        <f t="shared" si="4"/>
        <v>5.4801992191766402E-3</v>
      </c>
      <c r="AL27" s="20">
        <f t="shared" si="4"/>
        <v>3.3887588028136402E-3</v>
      </c>
      <c r="AM27" s="20">
        <f t="shared" si="4"/>
        <v>4.79814677698531E-3</v>
      </c>
      <c r="AN27" s="20">
        <f t="shared" si="4"/>
        <v>-2.8444946685579599E-2</v>
      </c>
      <c r="AR27" s="22">
        <f t="shared" si="1"/>
        <v>41455</v>
      </c>
      <c r="AS27" s="21">
        <f>EA_raw_policy_shocks!AE166</f>
        <v>3.7963655817452598E-2</v>
      </c>
      <c r="AT27" s="21">
        <f>EA_raw_policy_shocks!AF166</f>
        <v>4.4544502084085998E-3</v>
      </c>
      <c r="AU27" s="21">
        <f>EA_raw_policy_shocks!AG166</f>
        <v>-2.0497350476902799E-2</v>
      </c>
      <c r="AV27" s="21">
        <f>EA_raw_policy_shocks!AH166</f>
        <v>-7.5309164886310197E-3</v>
      </c>
      <c r="AW27" s="21">
        <f>EA_raw_policy_shocks!AI166</f>
        <v>-4.3997561971062102E-3</v>
      </c>
      <c r="AX27" s="21">
        <f>EA_raw_policy_shocks!AJ166</f>
        <v>-1.2446895943474801E-3</v>
      </c>
      <c r="AY27" s="21">
        <f>EA_raw_policy_shocks!AK166</f>
        <v>3.31000847882626E-3</v>
      </c>
      <c r="AZ27" s="20">
        <f>SUM(AS27:AY27)</f>
        <v>1.2055401747699949E-2</v>
      </c>
      <c r="BA27" s="22">
        <f>AR27</f>
        <v>41455</v>
      </c>
      <c r="BB27" s="20">
        <f>AS27-$AS$2</f>
        <v>-5.8487533122351103E-2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3"/>
        <v>-2.2407981581868417E-4</v>
      </c>
      <c r="AJ28" s="20">
        <f t="shared" si="4"/>
        <v>2.9954446575608501E-2</v>
      </c>
      <c r="AK28" s="20">
        <f t="shared" si="4"/>
        <v>5.1339268852812403E-3</v>
      </c>
      <c r="AL28" s="20">
        <f t="shared" si="4"/>
        <v>3.0261791961416701E-3</v>
      </c>
      <c r="AM28" s="20">
        <f t="shared" si="4"/>
        <v>4.5222799819111198E-3</v>
      </c>
      <c r="AN28" s="20">
        <f t="shared" si="4"/>
        <v>-2.81449546860046E-2</v>
      </c>
      <c r="AR28" s="22">
        <f t="shared" si="1"/>
        <v>41547</v>
      </c>
      <c r="AS28" s="21">
        <f>EA_raw_policy_shocks!AE167</f>
        <v>-4.0571188181826E-2</v>
      </c>
      <c r="AT28" s="21">
        <f>EA_raw_policy_shocks!AF167</f>
        <v>5.1245830007523707E-3</v>
      </c>
      <c r="AU28" s="21">
        <f>EA_raw_policy_shocks!AG167</f>
        <v>-1.5637025084479301E-2</v>
      </c>
      <c r="AV28" s="21">
        <f>EA_raw_policy_shocks!AH167</f>
        <v>3.9178628616992096E-3</v>
      </c>
      <c r="AW28" s="21">
        <f>EA_raw_policy_shocks!AI167</f>
        <v>1.11676902193081E-2</v>
      </c>
      <c r="AX28" s="21">
        <f>EA_raw_policy_shocks!AJ167</f>
        <v>1.21369682913213E-2</v>
      </c>
      <c r="AY28" s="21">
        <f>EA_raw_policy_shocks!AK167</f>
        <v>1.4785376429422599E-2</v>
      </c>
      <c r="AZ28" s="20">
        <f>SUM(AS28:AY28)</f>
        <v>-9.0757324638017275E-3</v>
      </c>
      <c r="BA28" s="22">
        <f>AR28</f>
        <v>41547</v>
      </c>
      <c r="BB28" s="20">
        <f>AS28-$AS$2</f>
        <v>-0.13702237712162971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3"/>
        <v>-2.2167940221380099E-4</v>
      </c>
      <c r="AJ29" s="20">
        <f t="shared" si="4"/>
        <v>2.9992445011295301E-2</v>
      </c>
      <c r="AK29" s="20">
        <f t="shared" si="4"/>
        <v>5.3028430677448599E-3</v>
      </c>
      <c r="AL29" s="20">
        <f t="shared" si="4"/>
        <v>3.2318513455420399E-3</v>
      </c>
      <c r="AM29" s="20">
        <f t="shared" si="4"/>
        <v>4.7339776624077904E-3</v>
      </c>
      <c r="AN29" s="20">
        <f t="shared" si="4"/>
        <v>-2.7700680426845301E-2</v>
      </c>
      <c r="AR29" s="22">
        <f t="shared" si="1"/>
        <v>41639</v>
      </c>
      <c r="AS29" s="21">
        <f>EA_raw_policy_shocks!AE168</f>
        <v>1.4003890940975599E-2</v>
      </c>
      <c r="AT29" s="21">
        <f>EA_raw_policy_shocks!AF168</f>
        <v>8.3890336928162095E-3</v>
      </c>
      <c r="AU29" s="21">
        <f>EA_raw_policy_shocks!AG168</f>
        <v>-2.23583666981222E-2</v>
      </c>
      <c r="AV29" s="21">
        <f>EA_raw_policy_shocks!AH168</f>
        <v>-3.1019157350617201E-3</v>
      </c>
      <c r="AW29" s="21">
        <f>EA_raw_policy_shocks!AI168</f>
        <v>-1.8822727247913499E-3</v>
      </c>
      <c r="AX29" s="21">
        <f>EA_raw_policy_shocks!AJ168</f>
        <v>1.27036390643817E-3</v>
      </c>
      <c r="AY29" s="21">
        <f>EA_raw_policy_shocks!AK168</f>
        <v>5.1537023896041298E-3</v>
      </c>
      <c r="AZ29" s="20">
        <f>SUM(AS29:AY29)</f>
        <v>1.4744357718588386E-3</v>
      </c>
      <c r="BA29" s="22">
        <f>AR29</f>
        <v>41639</v>
      </c>
      <c r="BB29" s="20">
        <f>AS29-$AS$2</f>
        <v>-8.2447297998828106E-2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3"/>
        <v>-2.2106526129875843E-4</v>
      </c>
      <c r="AJ30" s="20">
        <f t="shared" si="4"/>
        <v>3.00834629081814E-2</v>
      </c>
      <c r="AK30" s="20">
        <f t="shared" si="4"/>
        <v>5.4777991856491603E-3</v>
      </c>
      <c r="AL30" s="20">
        <f t="shared" si="4"/>
        <v>3.5679555226097999E-3</v>
      </c>
      <c r="AM30" s="20">
        <f t="shared" si="4"/>
        <v>5.04913635235304E-3</v>
      </c>
      <c r="AN30" s="20">
        <f t="shared" si="4"/>
        <v>-2.70260067446348E-2</v>
      </c>
      <c r="AR30" s="22">
        <f t="shared" si="1"/>
        <v>41729</v>
      </c>
      <c r="AS30" s="21">
        <f>EA_raw_policy_shocks!AE169</f>
        <v>0.19223896400818999</v>
      </c>
      <c r="AT30" s="21">
        <f>EA_raw_policy_shocks!AF169</f>
        <v>1.35722815967387E-2</v>
      </c>
      <c r="AU30" s="21">
        <f>EA_raw_policy_shocks!AG169</f>
        <v>-2.4844831723749902E-2</v>
      </c>
      <c r="AV30" s="21">
        <f>EA_raw_policy_shocks!AH169</f>
        <v>-9.2004596934694895E-3</v>
      </c>
      <c r="AW30" s="21">
        <f>EA_raw_policy_shocks!AI169</f>
        <v>-9.7465322353347105E-3</v>
      </c>
      <c r="AX30" s="21">
        <f>EA_raw_policy_shocks!AJ169</f>
        <v>-5.5970197602268302E-3</v>
      </c>
      <c r="AY30" s="21">
        <f>EA_raw_policy_shocks!AK169</f>
        <v>-1.1193468719412601E-3</v>
      </c>
      <c r="AZ30" s="20">
        <f>SUM(AS30:AY30)</f>
        <v>0.1553030553202065</v>
      </c>
      <c r="BA30" s="22">
        <f>AR30</f>
        <v>41729</v>
      </c>
      <c r="BB30" s="20">
        <f>AS30-$AS$2</f>
        <v>9.5787775068386288E-2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3"/>
        <v>-2.197514006373693E-4</v>
      </c>
      <c r="AJ31" s="20">
        <f t="shared" si="4"/>
        <v>3.0386908700408201E-2</v>
      </c>
      <c r="AK31" s="20">
        <f t="shared" si="4"/>
        <v>5.47473055656499E-3</v>
      </c>
      <c r="AL31" s="20">
        <f t="shared" si="4"/>
        <v>3.72608657157602E-3</v>
      </c>
      <c r="AM31" s="20">
        <f t="shared" si="4"/>
        <v>5.2137744586566699E-3</v>
      </c>
      <c r="AN31" s="20">
        <f t="shared" si="4"/>
        <v>-2.61998122354389E-2</v>
      </c>
      <c r="AR31" s="22">
        <f t="shared" si="1"/>
        <v>41820</v>
      </c>
      <c r="AS31" s="21">
        <f>EA_raw_policy_shocks!AE170</f>
        <v>2.55044885802873E-2</v>
      </c>
      <c r="AT31" s="21">
        <f>EA_raw_policy_shocks!AF170</f>
        <v>7.8395610422675698E-3</v>
      </c>
      <c r="AU31" s="21">
        <f>EA_raw_policy_shocks!AG170</f>
        <v>-3.8185206739476403E-2</v>
      </c>
      <c r="AV31" s="21">
        <f>EA_raw_policy_shocks!AH170</f>
        <v>-1.05152140473645E-2</v>
      </c>
      <c r="AW31" s="21">
        <f>EA_raw_policy_shocks!AI170</f>
        <v>-8.6164031832529197E-3</v>
      </c>
      <c r="AX31" s="21">
        <f>EA_raw_policy_shocks!AJ170</f>
        <v>-5.37688106431055E-3</v>
      </c>
      <c r="AY31" s="21">
        <f>EA_raw_policy_shocks!AK170</f>
        <v>-3.61741215124005E-3</v>
      </c>
      <c r="AZ31" s="20">
        <f>SUM(AS31:AY31)</f>
        <v>-3.296706756308955E-2</v>
      </c>
      <c r="BA31" s="22">
        <f>AR31</f>
        <v>41820</v>
      </c>
      <c r="BB31" s="20">
        <f>AS31-$AS$2</f>
        <v>-7.0946700359516404E-2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3"/>
        <v>-2.1647173107369703E-4</v>
      </c>
      <c r="AJ32" s="20">
        <f t="shared" si="4"/>
        <v>2.9948427555726E-2</v>
      </c>
      <c r="AK32" s="20">
        <f t="shared" si="4"/>
        <v>5.5602837857327003E-3</v>
      </c>
      <c r="AL32" s="20">
        <f t="shared" si="4"/>
        <v>3.9753122035523997E-3</v>
      </c>
      <c r="AM32" s="20">
        <f t="shared" si="4"/>
        <v>5.2908688776165296E-3</v>
      </c>
      <c r="AN32" s="20">
        <f t="shared" si="4"/>
        <v>-2.5236748966661601E-2</v>
      </c>
      <c r="AR32" s="22">
        <f t="shared" si="1"/>
        <v>41912</v>
      </c>
      <c r="AS32" s="21">
        <f>EA_raw_policy_shocks!AE171</f>
        <v>-6.3580350718997203E-2</v>
      </c>
      <c r="AT32" s="21">
        <f>EA_raw_policy_shocks!AF171</f>
        <v>-2.5458436491730002E-4</v>
      </c>
      <c r="AU32" s="21">
        <f>EA_raw_policy_shocks!AG171</f>
        <v>-8.6823349569277401E-3</v>
      </c>
      <c r="AV32" s="21">
        <f>EA_raw_policy_shocks!AH171</f>
        <v>-1.50925334071883E-2</v>
      </c>
      <c r="AW32" s="21">
        <f>EA_raw_policy_shocks!AI171</f>
        <v>-1.4111521097672299E-2</v>
      </c>
      <c r="AX32" s="21">
        <f>EA_raw_policy_shocks!AJ171</f>
        <v>-6.9011777515587298E-3</v>
      </c>
      <c r="AY32" s="21">
        <f>EA_raw_policy_shocks!AK171</f>
        <v>-6.6609831184750298E-3</v>
      </c>
      <c r="AZ32" s="20">
        <f>SUM(AS32:AY32)</f>
        <v>-0.11528348541573662</v>
      </c>
      <c r="BA32" s="22">
        <f>AR32</f>
        <v>41912</v>
      </c>
      <c r="BB32" s="20">
        <f>AS32-$AS$2</f>
        <v>-0.1600315396588009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3"/>
        <v>-2.1139863523195743E-4</v>
      </c>
      <c r="AJ33" s="20">
        <f t="shared" si="4"/>
        <v>2.9163307955082301E-2</v>
      </c>
      <c r="AK33" s="20">
        <f t="shared" si="4"/>
        <v>5.5080607276103404E-3</v>
      </c>
      <c r="AL33" s="20">
        <f t="shared" si="4"/>
        <v>4.1142351569156601E-3</v>
      </c>
      <c r="AM33" s="20">
        <f t="shared" si="4"/>
        <v>5.1434454814369701E-3</v>
      </c>
      <c r="AN33" s="20">
        <f t="shared" si="4"/>
        <v>-2.4290359889922401E-2</v>
      </c>
      <c r="AR33" s="22">
        <f t="shared" si="1"/>
        <v>42004</v>
      </c>
      <c r="AS33" s="21">
        <f>EA_raw_policy_shocks!AE172</f>
        <v>-1.0764960719680101E-2</v>
      </c>
      <c r="AT33" s="21">
        <f>EA_raw_policy_shocks!AF172</f>
        <v>-1.5616127471366501E-3</v>
      </c>
      <c r="AU33" s="21">
        <f>EA_raw_policy_shocks!AG172</f>
        <v>-1.0748253023652499E-2</v>
      </c>
      <c r="AV33" s="21">
        <f>EA_raw_policy_shocks!AH172</f>
        <v>-1.4370658176801301E-2</v>
      </c>
      <c r="AW33" s="21">
        <f>EA_raw_policy_shocks!AI172</f>
        <v>-1.05923622426933E-2</v>
      </c>
      <c r="AX33" s="21">
        <f>EA_raw_policy_shocks!AJ172</f>
        <v>-3.3746756952492299E-3</v>
      </c>
      <c r="AY33" s="21">
        <f>EA_raw_policy_shocks!AK172</f>
        <v>-4.6977779096592596E-3</v>
      </c>
      <c r="AZ33" s="20">
        <f>SUM(AS33:AY33)</f>
        <v>-5.6110300514872334E-2</v>
      </c>
      <c r="BA33" s="22">
        <f>AR33</f>
        <v>42004</v>
      </c>
      <c r="BB33" s="20">
        <f>AS33-$AS$2</f>
        <v>-0.1072161496594838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3"/>
        <v>-2.0525743900920494E-4</v>
      </c>
      <c r="AJ34" s="20">
        <f t="shared" si="4"/>
        <v>2.8308055452819201E-2</v>
      </c>
      <c r="AK34" s="20">
        <f t="shared" si="4"/>
        <v>5.3182076370728E-3</v>
      </c>
      <c r="AL34" s="20">
        <f t="shared" si="4"/>
        <v>4.1492840729517796E-3</v>
      </c>
      <c r="AM34" s="20">
        <f t="shared" si="4"/>
        <v>4.9332208985397499E-3</v>
      </c>
      <c r="AN34" s="20">
        <f t="shared" si="4"/>
        <v>-2.3383700586065901E-2</v>
      </c>
      <c r="AR34" s="22">
        <f t="shared" si="1"/>
        <v>42094</v>
      </c>
      <c r="AS34" s="21">
        <f>EA_raw_policy_shocks!AE173</f>
        <v>0.108182875796327</v>
      </c>
      <c r="AT34" s="21">
        <f>EA_raw_policy_shocks!AF173</f>
        <v>-3.51386521558556E-3</v>
      </c>
      <c r="AU34" s="21">
        <f>EA_raw_policy_shocks!AG173</f>
        <v>-1.20854187903921E-2</v>
      </c>
      <c r="AV34" s="21">
        <f>EA_raw_policy_shocks!AH173</f>
        <v>-7.7483124701273496E-3</v>
      </c>
      <c r="AW34" s="21">
        <f>EA_raw_policy_shocks!AI173</f>
        <v>-4.9668218344529899E-3</v>
      </c>
      <c r="AX34" s="21">
        <f>EA_raw_policy_shocks!AJ173</f>
        <v>-2.2145728177796198E-3</v>
      </c>
      <c r="AY34" s="21">
        <f>EA_raw_policy_shocks!AK173</f>
        <v>-3.9592887149284099E-3</v>
      </c>
      <c r="AZ34" s="20">
        <f>SUM(AS34:AY34)</f>
        <v>7.3694595953060979E-2</v>
      </c>
      <c r="BA34" s="22">
        <f>AR34</f>
        <v>42094</v>
      </c>
      <c r="BB34" s="20">
        <f>AS34-$AS$2</f>
        <v>1.1731686856523302E-2</v>
      </c>
      <c r="BC34" s="20" t="e">
        <f>#REF!</f>
        <v>#REF!</v>
      </c>
    </row>
    <row r="35" spans="1:69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3"/>
        <v>-1.968802006184604E-4</v>
      </c>
      <c r="AJ35" s="20">
        <f t="shared" si="4"/>
        <v>2.7117033402279601E-2</v>
      </c>
      <c r="AK35" s="20">
        <f t="shared" si="4"/>
        <v>4.8857338493135602E-3</v>
      </c>
      <c r="AL35" s="20">
        <f t="shared" si="4"/>
        <v>3.8761434001388598E-3</v>
      </c>
      <c r="AM35" s="20">
        <f t="shared" si="4"/>
        <v>4.4783695587025099E-3</v>
      </c>
      <c r="AN35" s="20">
        <f t="shared" si="4"/>
        <v>-2.2757711382192999E-2</v>
      </c>
      <c r="AR35" s="22">
        <f t="shared" si="1"/>
        <v>42185</v>
      </c>
      <c r="AS35" s="21">
        <f>EA_raw_policy_shocks!AE174</f>
        <v>-9.7075869681915394E-2</v>
      </c>
      <c r="AT35" s="21">
        <f>EA_raw_policy_shocks!AF174</f>
        <v>-1.11539082179103E-2</v>
      </c>
      <c r="AU35" s="21">
        <f>EA_raw_policy_shocks!AG174</f>
        <v>6.52393516092452E-3</v>
      </c>
      <c r="AV35" s="21">
        <f>EA_raw_policy_shocks!AH174</f>
        <v>4.8617256572565104E-3</v>
      </c>
      <c r="AW35" s="21">
        <f>EA_raw_policy_shocks!AI174</f>
        <v>5.6627193241498598E-3</v>
      </c>
      <c r="AX35" s="21">
        <f>EA_raw_policy_shocks!AJ174</f>
        <v>6.1969126099586797E-3</v>
      </c>
      <c r="AY35" s="21">
        <f>EA_raw_policy_shocks!AK174</f>
        <v>4.6671708898842401E-3</v>
      </c>
      <c r="AZ35" s="20">
        <f>SUM(AS35:AY35)</f>
        <v>-8.0317314257651901E-2</v>
      </c>
      <c r="BA35" s="22">
        <f>AR35</f>
        <v>42185</v>
      </c>
      <c r="BB35" s="20">
        <f>AS35-$AS$2</f>
        <v>-0.19352705862171909</v>
      </c>
      <c r="BC35" s="20" t="e">
        <f>#REF!</f>
        <v>#REF!</v>
      </c>
    </row>
    <row r="36" spans="1:69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3"/>
        <v>-1.8716123674901981E-4</v>
      </c>
      <c r="AJ36" s="20">
        <f t="shared" si="4"/>
        <v>2.6420921638337001E-2</v>
      </c>
      <c r="AK36" s="20">
        <f t="shared" si="4"/>
        <v>5.1901514828811496E-3</v>
      </c>
      <c r="AL36" s="20">
        <f t="shared" si="4"/>
        <v>4.2700544921503401E-3</v>
      </c>
      <c r="AM36" s="20">
        <f t="shared" si="4"/>
        <v>4.6431467633611901E-3</v>
      </c>
      <c r="AN36" s="20">
        <f t="shared" si="4"/>
        <v>-2.1883722925797301E-2</v>
      </c>
      <c r="AR36" s="22">
        <f t="shared" si="1"/>
        <v>42277</v>
      </c>
      <c r="AS36" s="21">
        <f>EA_raw_policy_shocks!AE175</f>
        <v>1.6967884957884399E-2</v>
      </c>
      <c r="AT36" s="21">
        <f>EA_raw_policy_shocks!AF175</f>
        <v>-1.1635814030966101E-2</v>
      </c>
      <c r="AU36" s="21">
        <f>EA_raw_policy_shocks!AG175</f>
        <v>-3.74424439511415E-3</v>
      </c>
      <c r="AV36" s="21">
        <f>EA_raw_policy_shocks!AH175</f>
        <v>-1.4612873290407899E-2</v>
      </c>
      <c r="AW36" s="21">
        <f>EA_raw_policy_shocks!AI175</f>
        <v>-1.37599926598345E-2</v>
      </c>
      <c r="AX36" s="21">
        <f>EA_raw_policy_shocks!AJ175</f>
        <v>-9.8231371263108203E-3</v>
      </c>
      <c r="AY36" s="21">
        <f>EA_raw_policy_shocks!AK175</f>
        <v>-7.8004764991598304E-3</v>
      </c>
      <c r="AZ36" s="20">
        <f>SUM(AS36:AY36)</f>
        <v>-4.4408653043908904E-2</v>
      </c>
      <c r="BA36" s="22">
        <f>AR36</f>
        <v>42277</v>
      </c>
      <c r="BB36" s="20">
        <f>AS36-$AS$2</f>
        <v>-7.9483303981919301E-2</v>
      </c>
      <c r="BC36" s="20" t="e">
        <f>#REF!</f>
        <v>#REF!</v>
      </c>
    </row>
    <row r="37" spans="1:69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3"/>
        <v>-1.755158724973297E-4</v>
      </c>
      <c r="AJ37" s="20">
        <f t="shared" si="4"/>
        <v>2.5494506251333399E-2</v>
      </c>
      <c r="AK37" s="20">
        <f t="shared" si="4"/>
        <v>5.3236561107450299E-3</v>
      </c>
      <c r="AL37" s="20">
        <f t="shared" si="4"/>
        <v>4.4110300893240801E-3</v>
      </c>
      <c r="AM37" s="20">
        <f t="shared" si="4"/>
        <v>4.5960867997019098E-3</v>
      </c>
      <c r="AN37" s="20">
        <f t="shared" si="4"/>
        <v>-2.0947683541894201E-2</v>
      </c>
      <c r="AR37" s="22">
        <f t="shared" si="1"/>
        <v>42369</v>
      </c>
      <c r="AS37" s="21">
        <f>EA_raw_policy_shocks!AE176</f>
        <v>-2.0471259936383501E-2</v>
      </c>
      <c r="AT37" s="21">
        <f>EA_raw_policy_shocks!AF176</f>
        <v>-1.8742057577206799E-2</v>
      </c>
      <c r="AU37" s="21">
        <f>EA_raw_policy_shocks!AG176</f>
        <v>-7.0461312991627499E-3</v>
      </c>
      <c r="AV37" s="21">
        <f>EA_raw_policy_shocks!AH176</f>
        <v>-1.7607036554725598E-2</v>
      </c>
      <c r="AW37" s="21">
        <f>EA_raw_policy_shocks!AI176</f>
        <v>-1.1886343940906201E-2</v>
      </c>
      <c r="AX37" s="21">
        <f>EA_raw_policy_shocks!AJ176</f>
        <v>-6.7438471331182602E-3</v>
      </c>
      <c r="AY37" s="21">
        <f>EA_raw_policy_shocks!AK176</f>
        <v>-7.1289000375179901E-3</v>
      </c>
      <c r="AZ37" s="20">
        <f>SUM(AS37:AY37)</f>
        <v>-8.9625576479021099E-2</v>
      </c>
      <c r="BA37" s="22">
        <f>AR37</f>
        <v>42369</v>
      </c>
      <c r="BB37" s="20">
        <f>AS37-$AS$2</f>
        <v>-0.1169224488761872</v>
      </c>
      <c r="BC37" s="20" t="e">
        <f>#REF!</f>
        <v>#REF!</v>
      </c>
    </row>
    <row r="38" spans="1:69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3"/>
        <v>-1.6118198520061189E-4</v>
      </c>
      <c r="AJ38" s="20">
        <f t="shared" si="4"/>
        <v>2.4634332011386199E-2</v>
      </c>
      <c r="AK38" s="20">
        <f t="shared" si="4"/>
        <v>5.8866995588768801E-3</v>
      </c>
      <c r="AL38" s="20">
        <f t="shared" si="4"/>
        <v>4.8586218124535502E-3</v>
      </c>
      <c r="AM38" s="20">
        <f t="shared" si="4"/>
        <v>4.6824500089526202E-3</v>
      </c>
      <c r="AN38" s="20">
        <f t="shared" si="4"/>
        <v>-1.9828844084490701E-2</v>
      </c>
      <c r="AR38" s="22">
        <f t="shared" si="1"/>
        <v>42460</v>
      </c>
      <c r="AS38" s="21">
        <f>EA_raw_policy_shocks!AE177</f>
        <v>-6.4005821002148999E-3</v>
      </c>
      <c r="AT38" s="21">
        <f>EA_raw_policy_shocks!AF177</f>
        <v>-2.7387680768059301E-2</v>
      </c>
      <c r="AU38" s="21">
        <f>EA_raw_policy_shocks!AG177</f>
        <v>-1.53255545333388E-2</v>
      </c>
      <c r="AV38" s="21">
        <f>EA_raw_policy_shocks!AH177</f>
        <v>-3.3798704229200997E-2</v>
      </c>
      <c r="AW38" s="21">
        <f>EA_raw_policy_shocks!AI177</f>
        <v>-2.31849183314362E-2</v>
      </c>
      <c r="AX38" s="21">
        <f>EA_raw_policy_shocks!AJ177</f>
        <v>-1.3461998739416701E-2</v>
      </c>
      <c r="AY38" s="21">
        <f>EA_raw_policy_shocks!AK177</f>
        <v>-1.2999210884015301E-2</v>
      </c>
      <c r="AZ38" s="20">
        <f>SUM(AS38:AY38)</f>
        <v>-0.1325586495856822</v>
      </c>
      <c r="BA38" s="22">
        <f>AR38</f>
        <v>42460</v>
      </c>
      <c r="BB38" s="20">
        <f>AS38-$AS$2</f>
        <v>-0.10285177104001859</v>
      </c>
      <c r="BC38" s="20" t="e">
        <f>#REF!</f>
        <v>#REF!</v>
      </c>
    </row>
    <row r="39" spans="1:69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3"/>
        <v>-1.458666931494792E-4</v>
      </c>
      <c r="AJ39" s="20">
        <f t="shared" si="4"/>
        <v>2.2944654256473698E-2</v>
      </c>
      <c r="AK39" s="20">
        <f t="shared" si="4"/>
        <v>6.0357838948865697E-3</v>
      </c>
      <c r="AL39" s="20">
        <f t="shared" si="4"/>
        <v>5.1581831785218997E-3</v>
      </c>
      <c r="AM39" s="20">
        <f t="shared" si="4"/>
        <v>4.7608320373093696E-3</v>
      </c>
      <c r="AN39" s="20">
        <f t="shared" si="4"/>
        <v>-1.8555885612192499E-2</v>
      </c>
      <c r="AR39" s="22">
        <f t="shared" si="1"/>
        <v>42551</v>
      </c>
      <c r="AS39" s="21">
        <f>EA_raw_policy_shocks!AE178</f>
        <v>-6.06710361769544E-2</v>
      </c>
      <c r="AT39" s="21">
        <f>EA_raw_policy_shocks!AF178</f>
        <v>-2.8808632696272502E-2</v>
      </c>
      <c r="AU39" s="21">
        <f>EA_raw_policy_shocks!AG178</f>
        <v>1.10559601701707E-3</v>
      </c>
      <c r="AV39" s="21">
        <f>EA_raw_policy_shocks!AH178</f>
        <v>-2.4214055035818499E-2</v>
      </c>
      <c r="AW39" s="21">
        <f>EA_raw_policy_shocks!AI178</f>
        <v>-2.06514481388285E-2</v>
      </c>
      <c r="AX39" s="21">
        <f>EA_raw_policy_shocks!AJ178</f>
        <v>-1.7279196686262401E-2</v>
      </c>
      <c r="AY39" s="21">
        <f>EA_raw_policy_shocks!AK178</f>
        <v>-1.6370159369809598E-2</v>
      </c>
      <c r="AZ39" s="20">
        <f>SUM(AS39:AY39)</f>
        <v>-0.16688893208692884</v>
      </c>
      <c r="BA39" s="22">
        <f>AR39</f>
        <v>42551</v>
      </c>
      <c r="BB39" s="20">
        <f>AS39-$AS$2</f>
        <v>-0.15712222511675811</v>
      </c>
      <c r="BC39" s="20" t="e">
        <f>#REF!</f>
        <v>#REF!</v>
      </c>
    </row>
    <row r="40" spans="1:69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3"/>
        <v>-1.3024268744237622E-4</v>
      </c>
      <c r="AJ40" s="20">
        <f t="shared" si="4"/>
        <v>2.12310758853195E-2</v>
      </c>
      <c r="AK40" s="20">
        <f t="shared" si="4"/>
        <v>6.0029483218704202E-3</v>
      </c>
      <c r="AL40" s="20">
        <f t="shared" si="4"/>
        <v>5.2300762882317997E-3</v>
      </c>
      <c r="AM40" s="20">
        <f t="shared" si="4"/>
        <v>4.7528273258157202E-3</v>
      </c>
      <c r="AN40" s="20">
        <f t="shared" si="4"/>
        <v>-1.7214482140781501E-2</v>
      </c>
      <c r="AR40" s="22">
        <f t="shared" si="1"/>
        <v>42643</v>
      </c>
      <c r="AS40" s="21">
        <f>EA_raw_policy_shocks!AE179</f>
        <v>-1.27691796903791E-2</v>
      </c>
      <c r="AT40" s="21">
        <f>EA_raw_policy_shocks!AF179</f>
        <v>-2.7761546013171701E-2</v>
      </c>
      <c r="AU40" s="21">
        <f>EA_raw_policy_shocks!AG179</f>
        <v>4.9282816702559198E-4</v>
      </c>
      <c r="AV40" s="21">
        <f>EA_raw_policy_shocks!AH179</f>
        <v>-2.09133975965962E-2</v>
      </c>
      <c r="AW40" s="21">
        <f>EA_raw_policy_shocks!AI179</f>
        <v>-1.8533305079843701E-2</v>
      </c>
      <c r="AX40" s="21">
        <f>EA_raw_policy_shocks!AJ179</f>
        <v>-1.7758136892195402E-2</v>
      </c>
      <c r="AY40" s="21">
        <f>EA_raw_policy_shocks!AK179</f>
        <v>-1.7242403661790601E-2</v>
      </c>
      <c r="AZ40" s="20">
        <f>SUM(AS40:AY40)</f>
        <v>-0.11448514076695111</v>
      </c>
      <c r="BA40" s="22">
        <f>AR40</f>
        <v>42643</v>
      </c>
      <c r="BB40" s="20">
        <f>AS40-$AS$2</f>
        <v>-0.10922036863018281</v>
      </c>
      <c r="BC40" s="20" t="e">
        <f>#REF!</f>
        <v>#REF!</v>
      </c>
    </row>
    <row r="41" spans="1:69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3"/>
        <v>-1.1413485974444059E-4</v>
      </c>
      <c r="AJ41" s="20">
        <f t="shared" si="4"/>
        <v>1.92283263707793E-2</v>
      </c>
      <c r="AK41" s="20">
        <f t="shared" si="4"/>
        <v>5.6432498752201302E-3</v>
      </c>
      <c r="AL41" s="20">
        <f t="shared" si="4"/>
        <v>4.8684726537961904E-3</v>
      </c>
      <c r="AM41" s="20">
        <f t="shared" si="4"/>
        <v>4.3633354097849502E-3</v>
      </c>
      <c r="AN41" s="20">
        <f t="shared" si="4"/>
        <v>-1.6170528235226401E-2</v>
      </c>
      <c r="AR41" s="22">
        <f t="shared" si="1"/>
        <v>42735</v>
      </c>
      <c r="AS41" s="21">
        <f>EA_raw_policy_shocks!AE180</f>
        <v>-0.134419141387394</v>
      </c>
      <c r="AT41" s="21">
        <f>EA_raw_policy_shocks!AF180</f>
        <v>-3.0171885118435098E-2</v>
      </c>
      <c r="AU41" s="21">
        <f>EA_raw_policy_shocks!AG180</f>
        <v>1.5196702458072401E-2</v>
      </c>
      <c r="AV41" s="21">
        <f>EA_raw_policy_shocks!AH180</f>
        <v>-9.4659213761423E-3</v>
      </c>
      <c r="AW41" s="21">
        <f>EA_raw_policy_shocks!AI180</f>
        <v>-6.8075324106348202E-3</v>
      </c>
      <c r="AX41" s="21">
        <f>EA_raw_policy_shocks!AJ180</f>
        <v>-6.5305518919464298E-3</v>
      </c>
      <c r="AY41" s="21">
        <f>EA_raw_policy_shocks!AK180</f>
        <v>-6.8106987292137697E-3</v>
      </c>
      <c r="AZ41" s="20">
        <f>SUM(AS41:AY41)</f>
        <v>-0.17900902845569402</v>
      </c>
      <c r="BA41" s="22">
        <f>AR41</f>
        <v>42735</v>
      </c>
      <c r="BB41" s="20">
        <f>AS41-$AS$2</f>
        <v>-0.2308703303271977</v>
      </c>
      <c r="BC41" s="20" t="e">
        <f>#REF!</f>
        <v>#REF!</v>
      </c>
    </row>
    <row r="42" spans="1:69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3"/>
        <v>-9.795870830836495E-5</v>
      </c>
      <c r="AJ42" s="20">
        <f t="shared" si="4"/>
        <v>1.7311533545405398E-2</v>
      </c>
      <c r="AK42" s="20">
        <f t="shared" si="4"/>
        <v>5.3417286647538999E-3</v>
      </c>
      <c r="AL42" s="20">
        <f t="shared" si="4"/>
        <v>4.5053696317909299E-3</v>
      </c>
      <c r="AM42" s="20">
        <f t="shared" si="4"/>
        <v>4.0056956505774002E-3</v>
      </c>
      <c r="AN42" s="20">
        <f t="shared" si="4"/>
        <v>-1.5423506670919599E-2</v>
      </c>
      <c r="AR42" s="22">
        <f t="shared" si="1"/>
        <v>42825</v>
      </c>
      <c r="AS42" s="21">
        <f>EA_raw_policy_shocks!AE181</f>
        <v>-7.4837433756771904E-2</v>
      </c>
      <c r="AT42" s="21">
        <f>EA_raw_policy_shocks!AF181</f>
        <v>-2.9200661002914602E-2</v>
      </c>
      <c r="AU42" s="21">
        <f>EA_raw_policy_shocks!AG181</f>
        <v>2.0314605479652598E-2</v>
      </c>
      <c r="AV42" s="21">
        <f>EA_raw_policy_shocks!AH181</f>
        <v>-4.3472473613882104E-3</v>
      </c>
      <c r="AW42" s="21">
        <f>EA_raw_policy_shocks!AI181</f>
        <v>-1.3756467265364099E-3</v>
      </c>
      <c r="AX42" s="21">
        <f>EA_raw_policy_shocks!AJ181</f>
        <v>-2.1733849708077901E-3</v>
      </c>
      <c r="AY42" s="21">
        <f>EA_raw_policy_shocks!AK181</f>
        <v>-1.1195265115654001E-3</v>
      </c>
      <c r="AZ42" s="20">
        <f>SUM(AS42:AY42)</f>
        <v>-9.2739294850331722E-2</v>
      </c>
      <c r="BA42" s="22">
        <f>AR42</f>
        <v>42825</v>
      </c>
      <c r="BB42" s="20">
        <f>AS42-$AS$2</f>
        <v>-0.1712886226965756</v>
      </c>
      <c r="BC42" s="20" t="e">
        <f>#REF!</f>
        <v>#REF!</v>
      </c>
    </row>
    <row r="43" spans="1:69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3"/>
        <v>-8.218034737775238E-5</v>
      </c>
      <c r="AJ43" s="20">
        <f t="shared" si="4"/>
        <v>1.5065669743408099E-2</v>
      </c>
      <c r="AK43" s="20">
        <f t="shared" si="4"/>
        <v>4.7537894905857999E-3</v>
      </c>
      <c r="AL43" s="20">
        <f t="shared" si="4"/>
        <v>3.8260338455220399E-3</v>
      </c>
      <c r="AM43" s="20">
        <f t="shared" si="4"/>
        <v>3.4357930069006601E-3</v>
      </c>
      <c r="AN43" s="20">
        <f t="shared" si="4"/>
        <v>-1.5142689830749401E-2</v>
      </c>
      <c r="AR43" s="22">
        <f t="shared" si="1"/>
        <v>42916</v>
      </c>
      <c r="AS43" s="21">
        <f>EA_raw_policy_shocks!AE182</f>
        <v>-3.6314951559432498E-2</v>
      </c>
      <c r="AT43" s="21">
        <f>EA_raw_policy_shocks!AF182</f>
        <v>-2.8003440659505201E-2</v>
      </c>
      <c r="AU43" s="21">
        <f>EA_raw_policy_shocks!AG182</f>
        <v>4.0115338075498698E-2</v>
      </c>
      <c r="AV43" s="21">
        <f>EA_raw_policy_shocks!AH182</f>
        <v>1.24319817191076E-2</v>
      </c>
      <c r="AW43" s="21">
        <f>EA_raw_policy_shocks!AI182</f>
        <v>1.4255370366757E-2</v>
      </c>
      <c r="AX43" s="21">
        <f>EA_raw_policy_shocks!AJ182</f>
        <v>1.1403479423850799E-2</v>
      </c>
      <c r="AY43" s="21">
        <f>EA_raw_policy_shocks!AK182</f>
        <v>1.0379624284406801E-2</v>
      </c>
      <c r="AZ43" s="20">
        <f>SUM(AS43:AY43)</f>
        <v>2.4267401650683196E-2</v>
      </c>
      <c r="BA43" s="22">
        <f>AR43</f>
        <v>42916</v>
      </c>
      <c r="BB43" s="20">
        <f>AS43-$AS$2</f>
        <v>-0.13276614049923618</v>
      </c>
      <c r="BC43" s="20" t="e">
        <f>#REF!</f>
        <v>#REF!</v>
      </c>
    </row>
    <row r="44" spans="1:69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3"/>
        <v>-6.5967766415987424E-5</v>
      </c>
      <c r="AJ44" s="20">
        <f t="shared" si="4"/>
        <v>1.35679149835254E-2</v>
      </c>
      <c r="AK44" s="20">
        <f t="shared" si="4"/>
        <v>5.0320325846397998E-3</v>
      </c>
      <c r="AL44" s="20">
        <f t="shared" si="4"/>
        <v>3.9271257480155697E-3</v>
      </c>
      <c r="AM44" s="20">
        <f t="shared" si="4"/>
        <v>3.53748770376416E-3</v>
      </c>
      <c r="AN44" s="20">
        <f t="shared" si="4"/>
        <v>-1.47465878732711E-2</v>
      </c>
      <c r="AR44" s="22">
        <f t="shared" si="1"/>
        <v>43008</v>
      </c>
      <c r="AS44" s="21">
        <f>EA_raw_policy_shocks!AE183</f>
        <v>-9.3588571568410904E-3</v>
      </c>
      <c r="AT44" s="21">
        <f>EA_raw_policy_shocks!AF183</f>
        <v>-2.93126421068521E-2</v>
      </c>
      <c r="AU44" s="21">
        <f>EA_raw_policy_shocks!AG183</f>
        <v>2.52826330861964E-2</v>
      </c>
      <c r="AV44" s="21">
        <f>EA_raw_policy_shocks!AH183</f>
        <v>-7.2890687468998901E-3</v>
      </c>
      <c r="AW44" s="21">
        <f>EA_raw_policy_shocks!AI183</f>
        <v>-3.96404034353489E-3</v>
      </c>
      <c r="AX44" s="21">
        <f>EA_raw_policy_shocks!AJ183</f>
        <v>-3.0433299193008499E-3</v>
      </c>
      <c r="AY44" s="21">
        <f>EA_raw_policy_shocks!AK183</f>
        <v>-1.22187752723945E-5</v>
      </c>
      <c r="AZ44" s="20">
        <f>SUM(AS44:AY44)</f>
        <v>-2.7697523962504814E-2</v>
      </c>
      <c r="BA44" s="22">
        <f>AR44</f>
        <v>43008</v>
      </c>
      <c r="BB44" s="20">
        <f>AS44-$AS$2</f>
        <v>-0.10581004609664479</v>
      </c>
      <c r="BC44" s="20" t="e">
        <f>#REF!</f>
        <v>#REF!</v>
      </c>
    </row>
    <row r="45" spans="1:69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3"/>
        <v>-5.0091613972489601E-5</v>
      </c>
      <c r="AJ45" s="20">
        <f t="shared" si="4"/>
        <v>1.20380565777233E-2</v>
      </c>
      <c r="AK45" s="20">
        <f t="shared" si="4"/>
        <v>5.1462657770784404E-3</v>
      </c>
      <c r="AL45" s="20">
        <f t="shared" si="4"/>
        <v>3.93122782464949E-3</v>
      </c>
      <c r="AM45" s="20">
        <f t="shared" si="4"/>
        <v>3.5774118677167599E-3</v>
      </c>
      <c r="AN45" s="20">
        <f t="shared" si="4"/>
        <v>-1.43533781336468E-2</v>
      </c>
      <c r="AR45" s="22">
        <f t="shared" si="1"/>
        <v>43100</v>
      </c>
      <c r="AS45" s="21">
        <f>EA_raw_policy_shocks!AE184</f>
        <v>-8.4501801768829904E-2</v>
      </c>
      <c r="AT45" s="21">
        <f>EA_raw_policy_shocks!AF184</f>
        <v>-2.9828827944383601E-2</v>
      </c>
      <c r="AU45" s="21">
        <f>EA_raw_policy_shocks!AG184</f>
        <v>1.8505579284341499E-2</v>
      </c>
      <c r="AV45" s="21">
        <f>EA_raw_policy_shocks!AH184</f>
        <v>-7.4900913461892196E-3</v>
      </c>
      <c r="AW45" s="21">
        <f>EA_raw_policy_shocks!AI184</f>
        <v>-4.3480769213378604E-3</v>
      </c>
      <c r="AX45" s="21">
        <f>EA_raw_policy_shocks!AJ184</f>
        <v>-2.3477343403972002E-3</v>
      </c>
      <c r="AY45" s="21">
        <f>EA_raw_policy_shocks!AK184</f>
        <v>1.18413160422372E-3</v>
      </c>
      <c r="AZ45" s="20">
        <f>SUM(AS45:AY45)</f>
        <v>-0.10882682143257257</v>
      </c>
      <c r="BA45" s="22">
        <f>AR45</f>
        <v>43100</v>
      </c>
      <c r="BB45" s="20">
        <f>AS45-$AS$2</f>
        <v>-0.1809529907086336</v>
      </c>
      <c r="BC45" s="20" t="e">
        <f>#REF!</f>
        <v>#REF!</v>
      </c>
    </row>
    <row r="46" spans="1:69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3"/>
        <v>-3.4752920691766237E-5</v>
      </c>
      <c r="AJ46" s="20">
        <f t="shared" si="4"/>
        <v>1.04488324236928E-2</v>
      </c>
      <c r="AK46" s="20">
        <f t="shared" si="4"/>
        <v>5.1823750580881596E-3</v>
      </c>
      <c r="AL46" s="20">
        <f t="shared" si="4"/>
        <v>3.8786460530237901E-3</v>
      </c>
      <c r="AM46" s="20">
        <f t="shared" si="4"/>
        <v>3.4723053931040499E-3</v>
      </c>
      <c r="AN46" s="20">
        <f t="shared" si="4"/>
        <v>-1.4284597017721799E-2</v>
      </c>
      <c r="AR46" s="22">
        <f t="shared" si="1"/>
        <v>43190</v>
      </c>
      <c r="AS46" s="21">
        <f>EA_raw_policy_shocks!AE185</f>
        <v>-0.107219788363194</v>
      </c>
      <c r="AT46" s="21">
        <f>EA_raw_policy_shocks!AF185</f>
        <v>-2.99007046119097E-2</v>
      </c>
      <c r="AU46" s="21">
        <f>EA_raw_policy_shocks!AG185</f>
        <v>2.10788553739132E-2</v>
      </c>
      <c r="AV46" s="21">
        <f>EA_raw_policy_shocks!AH185</f>
        <v>-7.2954694512221202E-3</v>
      </c>
      <c r="AW46" s="21">
        <f>EA_raw_policy_shocks!AI185</f>
        <v>-2.87897739027151E-3</v>
      </c>
      <c r="AX46" s="21">
        <f>EA_raw_policy_shocks!AJ185</f>
        <v>3.1316378205661299E-3</v>
      </c>
      <c r="AY46" s="21">
        <f>EA_raw_policy_shocks!AK185</f>
        <v>1.18387649649056E-2</v>
      </c>
      <c r="AZ46" s="20">
        <f>SUM(AS46:AY46)</f>
        <v>-0.11124568165721238</v>
      </c>
      <c r="BA46" s="22">
        <f>AR46</f>
        <v>43190</v>
      </c>
      <c r="BB46" s="20">
        <f>AS46-$AS$2</f>
        <v>-0.20367097730299771</v>
      </c>
      <c r="BC46" s="20" t="e">
        <f>#REF!</f>
        <v>#REF!</v>
      </c>
    </row>
    <row r="47" spans="1:69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3"/>
        <v>-1.9490924014599605E-5</v>
      </c>
      <c r="AJ47" s="20">
        <f t="shared" si="4"/>
        <v>8.8723413687707905E-3</v>
      </c>
      <c r="AK47" s="20">
        <f t="shared" si="4"/>
        <v>5.2506621189607403E-3</v>
      </c>
      <c r="AL47" s="20">
        <f t="shared" si="4"/>
        <v>3.9733242112704997E-3</v>
      </c>
      <c r="AM47" s="20">
        <f t="shared" si="4"/>
        <v>3.6664146210618701E-3</v>
      </c>
      <c r="AN47" s="20">
        <f t="shared" si="4"/>
        <v>-1.4246800782580201E-2</v>
      </c>
      <c r="AR47" s="22">
        <f t="shared" si="1"/>
        <v>43281</v>
      </c>
      <c r="AS47" s="21">
        <f>EA_raw_policy_shocks!AE186</f>
        <v>-0.107752071638064</v>
      </c>
      <c r="AT47" s="21">
        <f>EA_raw_policy_shocks!AF186</f>
        <v>-3.1134193530650202E-2</v>
      </c>
      <c r="AU47" s="21">
        <f>EA_raw_policy_shocks!AG186</f>
        <v>2.0933929657608801E-2</v>
      </c>
      <c r="AV47" s="21">
        <f>EA_raw_policy_shocks!AH186</f>
        <v>-8.0863420557751899E-3</v>
      </c>
      <c r="AW47" s="21">
        <f>EA_raw_policy_shocks!AI186</f>
        <v>-3.3309312013625001E-3</v>
      </c>
      <c r="AX47" s="21">
        <f>EA_raw_policy_shocks!AJ186</f>
        <v>1.5649946552668201E-3</v>
      </c>
      <c r="AY47" s="21">
        <f>EA_raw_policy_shocks!AK186</f>
        <v>8.4400706848535706E-3</v>
      </c>
      <c r="AZ47" s="20">
        <f>SUM(AS47:AY47)</f>
        <v>-0.11936454342812268</v>
      </c>
      <c r="BA47" s="22">
        <f>AR47</f>
        <v>43281</v>
      </c>
      <c r="BB47" s="20">
        <f>AS47-$AS$2</f>
        <v>-0.2042032605778677</v>
      </c>
      <c r="BC47" s="20" t="e">
        <f>#REF!</f>
        <v>#REF!</v>
      </c>
    </row>
    <row r="48" spans="1:69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3"/>
        <v>-4.9716910625459502E-6</v>
      </c>
      <c r="AJ48" s="20">
        <f t="shared" si="4"/>
        <v>7.1575754093888798E-3</v>
      </c>
      <c r="AK48" s="20">
        <f t="shared" si="4"/>
        <v>5.3091603172683499E-3</v>
      </c>
      <c r="AL48" s="20">
        <f t="shared" si="4"/>
        <v>4.1436437688391302E-3</v>
      </c>
      <c r="AM48" s="20">
        <f t="shared" si="4"/>
        <v>3.9272061797435099E-3</v>
      </c>
      <c r="AN48" s="20">
        <f t="shared" si="4"/>
        <v>-1.42170854449452E-2</v>
      </c>
      <c r="AR48" s="22">
        <f t="shared" si="1"/>
        <v>43373</v>
      </c>
      <c r="AS48" s="21">
        <f>EA_raw_policy_shocks!AE187</f>
        <v>-1.19356013539169E-2</v>
      </c>
      <c r="AT48" s="21">
        <f>EA_raw_policy_shocks!AF187</f>
        <v>-2.9324143825250799E-2</v>
      </c>
      <c r="AU48" s="21">
        <f>EA_raw_policy_shocks!AG187</f>
        <v>2.6504313760512599E-2</v>
      </c>
      <c r="AV48" s="21">
        <f>EA_raw_policy_shocks!AH187</f>
        <v>-7.7650974262498899E-3</v>
      </c>
      <c r="AW48" s="21">
        <f>EA_raw_policy_shocks!AI187</f>
        <v>-5.5817785638670701E-3</v>
      </c>
      <c r="AX48" s="21">
        <f>EA_raw_policy_shocks!AJ187</f>
        <v>-1.8822412486631701E-4</v>
      </c>
      <c r="AY48" s="21">
        <f>EA_raw_policy_shocks!AK187</f>
        <v>8.1335197235335496E-3</v>
      </c>
      <c r="AZ48" s="20">
        <f>SUM(AS48:AY48)</f>
        <v>-2.0157011810104819E-2</v>
      </c>
      <c r="BA48" s="22">
        <f>AR48</f>
        <v>43373</v>
      </c>
      <c r="BB48" s="20">
        <f>AS48-$AS$2</f>
        <v>-0.1083867902937206</v>
      </c>
      <c r="BC48" s="20" t="e">
        <f>#REF!</f>
        <v>#REF!</v>
      </c>
    </row>
    <row r="49" spans="1:55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3"/>
        <v>9.1826584405625639E-6</v>
      </c>
      <c r="AJ49" s="20">
        <f t="shared" ref="AJ49:AN80" si="5">Z49</f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1"/>
        <v>43465</v>
      </c>
      <c r="AS49" s="21">
        <f>EA_raw_policy_shocks!AE188</f>
        <v>-7.5711741494337195E-2</v>
      </c>
      <c r="AT49" s="21">
        <f>EA_raw_policy_shocks!AF188</f>
        <v>-2.9397396833651002E-2</v>
      </c>
      <c r="AU49" s="21">
        <f>EA_raw_policy_shocks!AG188</f>
        <v>2.77114046260847E-2</v>
      </c>
      <c r="AV49" s="21">
        <f>EA_raw_policy_shocks!AH188</f>
        <v>2.8598275504134502E-3</v>
      </c>
      <c r="AW49" s="21">
        <f>EA_raw_policy_shocks!AI188</f>
        <v>5.77244150583068E-3</v>
      </c>
      <c r="AX49" s="21">
        <f>EA_raw_policy_shocks!AJ188</f>
        <v>1.03952877856038E-2</v>
      </c>
      <c r="AY49" s="21">
        <f>EA_raw_policy_shocks!AK188</f>
        <v>1.6247528779456299E-2</v>
      </c>
      <c r="AZ49" s="20">
        <f>SUM(AS49:AY49)</f>
        <v>-4.2122648080599276E-2</v>
      </c>
      <c r="BA49" s="22">
        <f>AR49</f>
        <v>43465</v>
      </c>
      <c r="BB49" s="20">
        <f>AS49-$AS$2</f>
        <v>-0.17216293043414088</v>
      </c>
      <c r="BC49" s="20" t="e">
        <f>#REF!</f>
        <v>#REF!</v>
      </c>
    </row>
    <row r="50" spans="1:55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3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1"/>
        <v>43555</v>
      </c>
      <c r="AS50" s="21">
        <f>EA_raw_policy_shocks!AE189</f>
        <v>1.0152421573098E-2</v>
      </c>
      <c r="AT50" s="21">
        <f>EA_raw_policy_shocks!AF189</f>
        <v>-2.8523469697036001E-2</v>
      </c>
      <c r="AU50" s="21">
        <f>EA_raw_policy_shocks!AG189</f>
        <v>2.8951104111535401E-2</v>
      </c>
      <c r="AV50" s="21">
        <f>EA_raw_policy_shocks!AH189</f>
        <v>-2.7804680765932701E-4</v>
      </c>
      <c r="AW50" s="21">
        <f>EA_raw_policy_shocks!AI189</f>
        <v>2.4186886295406301E-3</v>
      </c>
      <c r="AX50" s="21">
        <f>EA_raw_policy_shocks!AJ189</f>
        <v>2.80253047320675E-3</v>
      </c>
      <c r="AY50" s="21">
        <f>EA_raw_policy_shocks!AK189</f>
        <v>4.6515067127134201E-3</v>
      </c>
      <c r="AZ50" s="20">
        <f>SUM(AS50:AY50)</f>
        <v>2.0174734995398874E-2</v>
      </c>
      <c r="BA50" s="22">
        <f>AR50</f>
        <v>43555</v>
      </c>
      <c r="BB50" s="20">
        <f>AS50-$AS$2</f>
        <v>-8.6298767366705706E-2</v>
      </c>
      <c r="BC50" s="20" t="e">
        <f>#REF!</f>
        <v>#REF!</v>
      </c>
    </row>
    <row r="51" spans="1:55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3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1"/>
        <v>43646</v>
      </c>
      <c r="AS51" s="21">
        <f>EA_raw_policy_shocks!AE190</f>
        <v>-9.1399783458185793E-2</v>
      </c>
      <c r="AT51" s="21">
        <f>EA_raw_policy_shocks!AF190</f>
        <v>-3.0309063286067001E-2</v>
      </c>
      <c r="AU51" s="21">
        <f>EA_raw_policy_shocks!AG190</f>
        <v>2.2143108375322101E-2</v>
      </c>
      <c r="AV51" s="21">
        <f>EA_raw_policy_shocks!AH190</f>
        <v>-1.0784820112536701E-3</v>
      </c>
      <c r="AW51" s="21">
        <f>EA_raw_policy_shocks!AI190</f>
        <v>-5.3556015827892504E-4</v>
      </c>
      <c r="AX51" s="21">
        <f>EA_raw_policy_shocks!AJ190</f>
        <v>3.0291143546265601E-4</v>
      </c>
      <c r="AY51" s="21">
        <f>EA_raw_policy_shocks!AK190</f>
        <v>-7.1909080882855397E-4</v>
      </c>
      <c r="AZ51" s="20">
        <f>SUM(AS51:AY51)</f>
        <v>-0.10159595991182918</v>
      </c>
      <c r="BA51" s="22">
        <f>AR51</f>
        <v>43646</v>
      </c>
      <c r="BB51" s="20">
        <f>AS51-$AS$2</f>
        <v>-0.18785097239798948</v>
      </c>
      <c r="BC51" s="20" t="e">
        <f>#REF!</f>
        <v>#REF!</v>
      </c>
    </row>
    <row r="52" spans="1:55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3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1"/>
        <v>43738</v>
      </c>
      <c r="AS52" s="21">
        <f>EA_raw_policy_shocks!AE191</f>
        <v>-2.39129929677625E-2</v>
      </c>
      <c r="AT52" s="21">
        <f>EA_raw_policy_shocks!AF191</f>
        <v>-3.8378956823521597E-2</v>
      </c>
      <c r="AU52" s="21">
        <f>EA_raw_policy_shocks!AG191</f>
        <v>-2.3539833489270402E-2</v>
      </c>
      <c r="AV52" s="21">
        <f>EA_raw_policy_shocks!AH191</f>
        <v>-4.3930520956773897E-2</v>
      </c>
      <c r="AW52" s="21">
        <f>EA_raw_policy_shocks!AI191</f>
        <v>-3.4507523967439703E-2</v>
      </c>
      <c r="AX52" s="21">
        <f>EA_raw_policy_shocks!AJ191</f>
        <v>-2.7935853581979898E-2</v>
      </c>
      <c r="AY52" s="21">
        <f>EA_raw_policy_shocks!AK191</f>
        <v>-2.5535111377998201E-2</v>
      </c>
      <c r="AZ52" s="20">
        <f>SUM(AS52:AY52)</f>
        <v>-0.21774079316474615</v>
      </c>
      <c r="BA52" s="22">
        <f>AR52</f>
        <v>43738</v>
      </c>
      <c r="BB52" s="20">
        <f>AS52-$AS$2</f>
        <v>-0.1203641819075662</v>
      </c>
      <c r="BC52" s="20" t="e">
        <f>#REF!</f>
        <v>#REF!</v>
      </c>
    </row>
    <row r="53" spans="1:55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3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1"/>
        <v>43830</v>
      </c>
      <c r="AS53" s="21">
        <f>EA_raw_policy_shocks!AE192</f>
        <v>1.9420439472474901E-2</v>
      </c>
      <c r="AT53" s="21">
        <f>EA_raw_policy_shocks!AF192</f>
        <v>-3.32504771951318E-2</v>
      </c>
      <c r="AU53" s="21">
        <f>EA_raw_policy_shocks!AG192</f>
        <v>5.4586351250559398E-2</v>
      </c>
      <c r="AV53" s="21">
        <f>EA_raw_policy_shocks!AH192</f>
        <v>9.4415989209323398E-3</v>
      </c>
      <c r="AW53" s="21">
        <f>EA_raw_policy_shocks!AI192</f>
        <v>7.6421779336978603E-3</v>
      </c>
      <c r="AX53" s="21">
        <f>EA_raw_policy_shocks!AJ192</f>
        <v>7.1607118733553301E-3</v>
      </c>
      <c r="AY53" s="21">
        <f>EA_raw_policy_shocks!AK192</f>
        <v>3.02127856938216E-3</v>
      </c>
      <c r="AZ53" s="20">
        <f>SUM(AS53:AY53)</f>
        <v>6.8022080825270184E-2</v>
      </c>
      <c r="BA53" s="22">
        <f>AR53</f>
        <v>43830</v>
      </c>
      <c r="BB53" s="20">
        <f>AS53-$AS$2</f>
        <v>-7.7030749467328796E-2</v>
      </c>
      <c r="BC53" s="20" t="e">
        <f>#REF!</f>
        <v>#REF!</v>
      </c>
    </row>
    <row r="54" spans="1:55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3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1"/>
        <v>43921</v>
      </c>
      <c r="AS54" s="21">
        <f>EA_raw_policy_shocks!AE193</f>
        <v>0.35568685400422201</v>
      </c>
      <c r="AT54" s="21">
        <f>EA_raw_policy_shocks!AF193</f>
        <v>-2.86590910421467E-2</v>
      </c>
      <c r="AU54" s="21">
        <f>EA_raw_policy_shocks!AG193</f>
        <v>7.4670559908701306E-2</v>
      </c>
      <c r="AV54" s="21">
        <f>EA_raw_policy_shocks!AH193</f>
        <v>1.55194953052836E-2</v>
      </c>
      <c r="AW54" s="21">
        <f>EA_raw_policy_shocks!AI193</f>
        <v>1.12838716480738E-2</v>
      </c>
      <c r="AX54" s="21">
        <f>EA_raw_policy_shocks!AJ193</f>
        <v>1.12386560714441E-2</v>
      </c>
      <c r="AY54" s="21">
        <f>EA_raw_policy_shocks!AK193</f>
        <v>6.1051953172427901E-3</v>
      </c>
      <c r="AZ54" s="20">
        <f>SUM(AS54:AY54)</f>
        <v>0.44584554121282094</v>
      </c>
      <c r="BA54" s="22">
        <f>AR54</f>
        <v>43921</v>
      </c>
      <c r="BB54" s="20">
        <f>AS54-$AS$2</f>
        <v>0.25923566506441831</v>
      </c>
      <c r="BC54" s="20" t="e">
        <f>#REF!</f>
        <v>#REF!</v>
      </c>
    </row>
    <row r="55" spans="1:55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3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1"/>
        <v>44012</v>
      </c>
      <c r="AS55" s="21">
        <f>EA_raw_policy_shocks!AE194</f>
        <v>0.456731428167096</v>
      </c>
      <c r="AT55" s="21">
        <f>EA_raw_policy_shocks!AF194</f>
        <v>-2.6008054729420499E-2</v>
      </c>
      <c r="AU55" s="21">
        <f>EA_raw_policy_shocks!AG194</f>
        <v>8.4363128697910794E-2</v>
      </c>
      <c r="AV55" s="21">
        <f>EA_raw_policy_shocks!AH194</f>
        <v>1.9591444071004199E-2</v>
      </c>
      <c r="AW55" s="21">
        <f>EA_raw_policy_shocks!AI194</f>
        <v>1.06431918041549E-2</v>
      </c>
      <c r="AX55" s="21">
        <f>EA_raw_policy_shocks!AJ194</f>
        <v>6.0577342949558396E-3</v>
      </c>
      <c r="AY55" s="21">
        <f>EA_raw_policy_shocks!AK194</f>
        <v>1.7200101579208499E-3</v>
      </c>
      <c r="AZ55" s="20">
        <f>SUM(AS55:AY55)</f>
        <v>0.55309888246362215</v>
      </c>
      <c r="BA55" s="22">
        <f>AR55</f>
        <v>44012</v>
      </c>
      <c r="BB55" s="20">
        <f>AS55-$AS$2</f>
        <v>0.3602802392272923</v>
      </c>
      <c r="BC55" s="20" t="e">
        <f>#REF!</f>
        <v>#REF!</v>
      </c>
    </row>
    <row r="56" spans="1:55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3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1"/>
        <v>44104</v>
      </c>
      <c r="AS56" s="21">
        <f>EA_raw_policy_shocks!AE195</f>
        <v>0.13730080059474101</v>
      </c>
      <c r="AT56" s="21">
        <f>EA_raw_policy_shocks!AF195</f>
        <v>-3.0546063156849899E-2</v>
      </c>
      <c r="AU56" s="21">
        <f>EA_raw_policy_shocks!AG195</f>
        <v>5.5966523018930597E-2</v>
      </c>
      <c r="AV56" s="21">
        <f>EA_raw_policy_shocks!AH195</f>
        <v>1.02821646243793E-2</v>
      </c>
      <c r="AW56" s="21">
        <f>EA_raw_policy_shocks!AI195</f>
        <v>6.2814494103950198E-3</v>
      </c>
      <c r="AX56" s="21">
        <f>EA_raw_policy_shocks!AJ195</f>
        <v>2.9349246517141499E-3</v>
      </c>
      <c r="AY56" s="21">
        <f>EA_raw_policy_shocks!AK195</f>
        <v>-7.0188616425317398E-4</v>
      </c>
      <c r="AZ56" s="20">
        <f>SUM(AS56:AY56)</f>
        <v>0.18151791297905701</v>
      </c>
      <c r="BA56" s="22">
        <f>AR56</f>
        <v>44104</v>
      </c>
      <c r="BB56" s="20">
        <f>AS56-$AS$2</f>
        <v>4.0849611654937307E-2</v>
      </c>
      <c r="BC56" s="20" t="e">
        <f>#REF!</f>
        <v>#REF!</v>
      </c>
    </row>
    <row r="57" spans="1:55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3"/>
        <v>1.1482098957415842E-4</v>
      </c>
      <c r="AJ57" s="20">
        <f t="shared" si="5"/>
        <v>-1.0738108616137301E-2</v>
      </c>
      <c r="AK57" s="20">
        <f t="shared" si="5"/>
        <v>3.13915351433102E-3</v>
      </c>
      <c r="AL57" s="20">
        <f t="shared" si="5"/>
        <v>3.1774319141142301E-3</v>
      </c>
      <c r="AM57" s="20">
        <f t="shared" si="5"/>
        <v>3.0510126508787E-3</v>
      </c>
      <c r="AN57" s="20">
        <f t="shared" si="5"/>
        <v>-1.1213214258298699E-2</v>
      </c>
      <c r="AR57" s="22">
        <f t="shared" si="1"/>
        <v>44196</v>
      </c>
      <c r="AS57" s="21">
        <f>EA_raw_policy_shocks!AE196</f>
        <v>0.60456779310347897</v>
      </c>
      <c r="AT57" s="21">
        <f>EA_raw_policy_shocks!AF196</f>
        <v>-2.1771558632661701E-2</v>
      </c>
      <c r="AU57" s="21">
        <f>EA_raw_policy_shocks!AG196</f>
        <v>9.3163240743911899E-2</v>
      </c>
      <c r="AV57" s="21">
        <f>EA_raw_policy_shocks!AH196</f>
        <v>2.0449340275215899E-2</v>
      </c>
      <c r="AW57" s="21">
        <f>EA_raw_policy_shocks!AI196</f>
        <v>9.2502667341203305E-3</v>
      </c>
      <c r="AX57" s="21">
        <f>EA_raw_policy_shocks!AJ196</f>
        <v>5.0012334113266202E-3</v>
      </c>
      <c r="AY57" s="21">
        <f>EA_raw_policy_shocks!AK196</f>
        <v>4.1784630114044302E-4</v>
      </c>
      <c r="AZ57" s="20">
        <f>SUM(AS57:AY57)</f>
        <v>0.7110781619365325</v>
      </c>
      <c r="BA57" s="22">
        <f>AR57</f>
        <v>44196</v>
      </c>
      <c r="BB57" s="20">
        <f>AS57-$AS$2</f>
        <v>0.50811660416367532</v>
      </c>
      <c r="BC57" s="20" t="e">
        <f>#REF!</f>
        <v>#REF!</v>
      </c>
    </row>
    <row r="58" spans="1:55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3"/>
        <v>1.2719667577572771E-4</v>
      </c>
      <c r="AJ58" s="20">
        <f t="shared" si="5"/>
        <v>-1.29579330838458E-2</v>
      </c>
      <c r="AK58" s="20">
        <f t="shared" si="5"/>
        <v>2.7082019124824398E-3</v>
      </c>
      <c r="AL58" s="20">
        <f t="shared" si="5"/>
        <v>2.9511457226849501E-3</v>
      </c>
      <c r="AM58" s="20">
        <f t="shared" si="5"/>
        <v>2.8218811890523502E-3</v>
      </c>
      <c r="AN58" s="20">
        <f t="shared" si="5"/>
        <v>-1.08147448696027E-2</v>
      </c>
      <c r="AR58" s="22">
        <f t="shared" si="1"/>
        <v>44286</v>
      </c>
      <c r="AS58" s="21">
        <f>EA_raw_policy_shocks!AE197</f>
        <v>0.27683441484750798</v>
      </c>
      <c r="AT58" s="21">
        <f>EA_raw_policy_shocks!AF197</f>
        <v>-2.9325358925578998E-2</v>
      </c>
      <c r="AU58" s="21">
        <f>EA_raw_policy_shocks!AG197</f>
        <v>6.6452063522724494E-2</v>
      </c>
      <c r="AV58" s="21">
        <f>EA_raw_policy_shocks!AH197</f>
        <v>1.467848270858E-2</v>
      </c>
      <c r="AW58" s="21">
        <f>EA_raw_policy_shocks!AI197</f>
        <v>6.7423586298131404E-3</v>
      </c>
      <c r="AX58" s="21">
        <f>EA_raw_policy_shocks!AJ197</f>
        <v>2.1018131059766599E-3</v>
      </c>
      <c r="AY58" s="21">
        <f>EA_raw_policy_shocks!AK197</f>
        <v>-2.1042248003265299E-3</v>
      </c>
      <c r="AZ58" s="20">
        <f>SUM(AS58:AY58)</f>
        <v>0.33537954908869683</v>
      </c>
      <c r="BA58" s="22">
        <f>AR58</f>
        <v>44286</v>
      </c>
      <c r="BB58" s="20">
        <f>AS58-$AS$2</f>
        <v>0.18038322590770428</v>
      </c>
      <c r="BC58" s="20" t="e">
        <f>#REF!</f>
        <v>#REF!</v>
      </c>
    </row>
    <row r="59" spans="1:55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3"/>
        <v>1.4395470810141484E-4</v>
      </c>
      <c r="AJ59" s="20">
        <f t="shared" si="5"/>
        <v>-1.33903823218761E-2</v>
      </c>
      <c r="AK59" s="20">
        <f t="shared" si="5"/>
        <v>3.1116866988645199E-3</v>
      </c>
      <c r="AL59" s="20">
        <f t="shared" si="5"/>
        <v>3.10232255209541E-3</v>
      </c>
      <c r="AM59" s="20">
        <f t="shared" si="5"/>
        <v>2.6936741936989198E-3</v>
      </c>
      <c r="AN59" s="20">
        <f t="shared" si="5"/>
        <v>-1.0336928406884299E-2</v>
      </c>
      <c r="AR59" s="22">
        <f t="shared" si="1"/>
        <v>44377</v>
      </c>
      <c r="AS59" s="21">
        <f>EA_raw_policy_shocks!AE198</f>
        <v>-0.61552417197781795</v>
      </c>
      <c r="AT59" s="21">
        <f>EA_raw_policy_shocks!AF198</f>
        <v>-4.76256743154964E-2</v>
      </c>
      <c r="AU59" s="21">
        <f>EA_raw_policy_shocks!AG198</f>
        <v>4.8624010077449901E-3</v>
      </c>
      <c r="AV59" s="21">
        <f>EA_raw_policy_shocks!AH198</f>
        <v>-1.608339763355E-2</v>
      </c>
      <c r="AW59" s="21">
        <f>EA_raw_policy_shocks!AI198</f>
        <v>-8.3615966837928598E-3</v>
      </c>
      <c r="AX59" s="21">
        <f>EA_raw_policy_shocks!AJ198</f>
        <v>-2.67149782507763E-3</v>
      </c>
      <c r="AY59" s="21">
        <f>EA_raw_policy_shocks!AK198</f>
        <v>-4.2298956760952501E-3</v>
      </c>
      <c r="AZ59" s="20">
        <f>SUM(AS59:AY59)</f>
        <v>-0.68963383310408499</v>
      </c>
      <c r="BA59" s="22">
        <f>AR59</f>
        <v>44377</v>
      </c>
      <c r="BB59" s="20">
        <f>AS59-$AS$2</f>
        <v>-0.71197536091762159</v>
      </c>
      <c r="BC59" s="20" t="e">
        <f>#REF!</f>
        <v>#REF!</v>
      </c>
    </row>
    <row r="60" spans="1:55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3"/>
        <v>1.6052685947097426E-4</v>
      </c>
      <c r="AJ60" s="20">
        <f t="shared" si="5"/>
        <v>-1.38210643108371E-2</v>
      </c>
      <c r="AK60" s="20">
        <f t="shared" si="5"/>
        <v>3.58274069842678E-3</v>
      </c>
      <c r="AL60" s="20">
        <f t="shared" si="5"/>
        <v>3.4277465903231798E-3</v>
      </c>
      <c r="AM60" s="20">
        <f t="shared" si="5"/>
        <v>2.6921184858918999E-3</v>
      </c>
      <c r="AN60" s="20">
        <f t="shared" si="5"/>
        <v>-9.7144856867292795E-3</v>
      </c>
      <c r="AR60" s="22">
        <f t="shared" si="1"/>
        <v>44469</v>
      </c>
      <c r="AS60" s="21">
        <f>EA_raw_policy_shocks!AE199</f>
        <v>-0.58280872735737099</v>
      </c>
      <c r="AT60" s="21">
        <f>EA_raw_policy_shocks!AF199</f>
        <v>-4.7492523598296602E-2</v>
      </c>
      <c r="AU60" s="21">
        <f>EA_raw_policy_shocks!AG199</f>
        <v>4.8529480606391E-4</v>
      </c>
      <c r="AV60" s="21">
        <f>EA_raw_policy_shocks!AH199</f>
        <v>-2.2048315115871801E-2</v>
      </c>
      <c r="AW60" s="21">
        <f>EA_raw_policy_shocks!AI199</f>
        <v>-1.4181472723486599E-2</v>
      </c>
      <c r="AX60" s="21">
        <f>EA_raw_policy_shocks!AJ199</f>
        <v>-7.7335268809444E-3</v>
      </c>
      <c r="AY60" s="21">
        <f>EA_raw_policy_shocks!AK199</f>
        <v>-8.3601297421749803E-3</v>
      </c>
      <c r="AZ60" s="20">
        <f>SUM(AS60:AY60)</f>
        <v>-0.68213940061208134</v>
      </c>
      <c r="BA60" s="22">
        <f>AR60</f>
        <v>44469</v>
      </c>
      <c r="BB60" s="20">
        <f>AS60-$AS$2</f>
        <v>-0.67925991629717464</v>
      </c>
      <c r="BC60" s="20" t="e">
        <f>#REF!</f>
        <v>#REF!</v>
      </c>
    </row>
    <row r="61" spans="1:55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3"/>
        <v>1.7373507917268021E-4</v>
      </c>
      <c r="AJ61" s="20">
        <f t="shared" si="5"/>
        <v>-1.55139753816202E-2</v>
      </c>
      <c r="AK61" s="20">
        <f t="shared" si="5"/>
        <v>3.21203166480099E-3</v>
      </c>
      <c r="AL61" s="20">
        <f t="shared" si="5"/>
        <v>3.1899158327242101E-3</v>
      </c>
      <c r="AM61" s="20">
        <f t="shared" si="5"/>
        <v>1.94199382883564E-3</v>
      </c>
      <c r="AN61" s="20">
        <f t="shared" si="5"/>
        <v>-9.8792719779305892E-3</v>
      </c>
      <c r="AR61" s="22">
        <f t="shared" si="1"/>
        <v>44561</v>
      </c>
      <c r="AS61" s="21">
        <f>EA_raw_policy_shocks!AE200</f>
        <v>-8.1428375423277299E-2</v>
      </c>
      <c r="AT61" s="21">
        <f>EA_raw_policy_shocks!AF200</f>
        <v>-3.6033904726246804E-2</v>
      </c>
      <c r="AU61" s="21">
        <f>EA_raw_policy_shocks!AG200</f>
        <v>4.2665785720923499E-2</v>
      </c>
      <c r="AV61" s="21">
        <f>EA_raw_policy_shocks!AH200</f>
        <v>3.6869667424496901E-3</v>
      </c>
      <c r="AW61" s="21">
        <f>EA_raw_policy_shocks!AI200</f>
        <v>3.0756579729126102E-3</v>
      </c>
      <c r="AX61" s="21">
        <f>EA_raw_policy_shocks!AJ200</f>
        <v>1.58741409330138E-2</v>
      </c>
      <c r="AY61" s="21">
        <f>EA_raw_policy_shocks!AK200</f>
        <v>2.0046239154081599E-2</v>
      </c>
      <c r="AZ61" s="20">
        <f>SUM(AS61:AY61)</f>
        <v>-3.211348962614291E-2</v>
      </c>
      <c r="BA61" s="22">
        <f>AR61</f>
        <v>44561</v>
      </c>
      <c r="BB61" s="20">
        <f>AS61-$AS$2</f>
        <v>-0.177879564363081</v>
      </c>
      <c r="BC61" s="20" t="e">
        <f>#REF!</f>
        <v>#REF!</v>
      </c>
    </row>
    <row r="62" spans="1:55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3"/>
        <v>1.8744868809410098E-4</v>
      </c>
      <c r="AJ62" s="20">
        <f t="shared" si="5"/>
        <v>-1.72449014266495E-2</v>
      </c>
      <c r="AK62" s="20">
        <f t="shared" si="5"/>
        <v>2.3269112621182499E-3</v>
      </c>
      <c r="AL62" s="20">
        <f t="shared" si="5"/>
        <v>2.6735153207280101E-3</v>
      </c>
      <c r="AM62" s="20">
        <f t="shared" si="5"/>
        <v>1.4638102340480601E-3</v>
      </c>
      <c r="AN62" s="20">
        <f t="shared" si="5"/>
        <v>-9.7292478884680698E-3</v>
      </c>
      <c r="AR62" s="22">
        <f t="shared" si="1"/>
        <v>44651</v>
      </c>
      <c r="AS62" s="21">
        <f>EA_raw_policy_shocks!AE201</f>
        <v>-0.180294826625224</v>
      </c>
      <c r="AT62" s="21">
        <f>EA_raw_policy_shocks!AF201</f>
        <v>-3.9758879672796801E-2</v>
      </c>
      <c r="AU62" s="21">
        <f>EA_raw_policy_shocks!AG201</f>
        <v>5.2681811839186E-2</v>
      </c>
      <c r="AV62" s="21">
        <f>EA_raw_policy_shocks!AH201</f>
        <v>2.8103068076763001E-2</v>
      </c>
      <c r="AW62" s="21">
        <f>EA_raw_policy_shocks!AI201</f>
        <v>2.90171835943774E-2</v>
      </c>
      <c r="AX62" s="21">
        <f>EA_raw_policy_shocks!AJ201</f>
        <v>2.51710399954568E-2</v>
      </c>
      <c r="AY62" s="21">
        <f>EA_raw_policy_shocks!AK201</f>
        <v>-1.01388104392184E-3</v>
      </c>
      <c r="AZ62" s="20">
        <f>SUM(AS62:AY62)</f>
        <v>-8.6094483836159461E-2</v>
      </c>
      <c r="BA62" s="22">
        <f>AR62</f>
        <v>44651</v>
      </c>
      <c r="BB62" s="20">
        <f>AS62-$AS$2</f>
        <v>-0.2767460155650277</v>
      </c>
      <c r="BC62" s="20" t="e">
        <f>#REF!</f>
        <v>#REF!</v>
      </c>
    </row>
    <row r="63" spans="1:55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3"/>
        <v>1.9222698868894754E-4</v>
      </c>
      <c r="AJ63" s="20">
        <f t="shared" si="5"/>
        <v>-1.7614286350942001E-2</v>
      </c>
      <c r="AK63" s="20">
        <f t="shared" si="5"/>
        <v>2.1518813365872802E-3</v>
      </c>
      <c r="AL63" s="20">
        <f t="shared" si="5"/>
        <v>2.7591346880795299E-3</v>
      </c>
      <c r="AM63" s="20">
        <f t="shared" si="5"/>
        <v>1.66980380953418E-3</v>
      </c>
      <c r="AN63" s="20">
        <f t="shared" si="5"/>
        <v>-8.8641516466592095E-3</v>
      </c>
      <c r="AR63" s="22">
        <f t="shared" si="1"/>
        <v>44742</v>
      </c>
      <c r="AS63" s="21">
        <f>EA_raw_policy_shocks!AE202</f>
        <v>-0.27700679784152099</v>
      </c>
      <c r="AT63" s="21">
        <f>EA_raw_policy_shocks!AF202</f>
        <v>-3.8603894882791798E-3</v>
      </c>
      <c r="AU63" s="21">
        <f>EA_raw_policy_shocks!AG202</f>
        <v>2.6336959553901401E-2</v>
      </c>
      <c r="AV63" s="21">
        <f>EA_raw_policy_shocks!AH202</f>
        <v>2.1267732258220502E-2</v>
      </c>
      <c r="AW63" s="21">
        <f>EA_raw_policy_shocks!AI202</f>
        <v>1.33048182679361E-2</v>
      </c>
      <c r="AX63" s="21">
        <f>EA_raw_policy_shocks!AJ202</f>
        <v>-1.5836364406484098E-2</v>
      </c>
      <c r="AY63" s="21">
        <f>EA_raw_policy_shocks!AK202</f>
        <v>-2.1435597286218699E-2</v>
      </c>
      <c r="AZ63" s="20">
        <f>SUM(AS63:AY63)</f>
        <v>-0.25722963894244494</v>
      </c>
      <c r="BA63" s="22">
        <f>AR63</f>
        <v>44742</v>
      </c>
      <c r="BB63" s="20">
        <f>AS63-$AS$2</f>
        <v>-0.37345798678132469</v>
      </c>
      <c r="BC63" s="20" t="e">
        <f>#REF!</f>
        <v>#REF!</v>
      </c>
    </row>
    <row r="64" spans="1:55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3"/>
        <v>1.9152519254216335E-4</v>
      </c>
      <c r="AJ64" s="20">
        <f t="shared" si="5"/>
        <v>-1.70713043067705E-2</v>
      </c>
      <c r="AK64" s="20">
        <f t="shared" si="5"/>
        <v>2.44571442604701E-3</v>
      </c>
      <c r="AL64" s="20">
        <f t="shared" si="5"/>
        <v>3.2205011891717201E-3</v>
      </c>
      <c r="AM64" s="20">
        <f t="shared" si="5"/>
        <v>2.2430340400836301E-3</v>
      </c>
      <c r="AN64" s="20">
        <f t="shared" si="5"/>
        <v>-7.58189771477013E-3</v>
      </c>
      <c r="AR64" s="22">
        <f t="shared" si="1"/>
        <v>44834</v>
      </c>
      <c r="AS64" s="21">
        <f>EA_raw_policy_shocks!AE203</f>
        <v>-0.12965352514070599</v>
      </c>
      <c r="AT64" s="21">
        <f>EA_raw_policy_shocks!AF203</f>
        <v>1.0765074211023201E-3</v>
      </c>
      <c r="AU64" s="21">
        <f>EA_raw_policy_shocks!AG203</f>
        <v>5.2720792029694501E-3</v>
      </c>
      <c r="AV64" s="21">
        <f>EA_raw_policy_shocks!AH203</f>
        <v>-1.53635458013301E-3</v>
      </c>
      <c r="AW64" s="21">
        <f>EA_raw_policy_shocks!AI203</f>
        <v>-3.2880902326557701E-2</v>
      </c>
      <c r="AX64" s="21">
        <f>EA_raw_policy_shocks!AJ203</f>
        <v>-3.9884905814782802E-2</v>
      </c>
      <c r="AY64" s="21">
        <f>EA_raw_policy_shocks!AK203</f>
        <v>-2.6642828251115001E-2</v>
      </c>
      <c r="AZ64" s="20">
        <f>SUM(AS64:AY64)</f>
        <v>-0.22424992948922273</v>
      </c>
      <c r="BA64" s="22">
        <f>AR64</f>
        <v>44834</v>
      </c>
      <c r="BB64" s="20">
        <f>AS64-$AS$2</f>
        <v>-0.22610471408050969</v>
      </c>
      <c r="BC64" s="20" t="e">
        <f>#REF!</f>
        <v>#REF!</v>
      </c>
    </row>
    <row r="65" spans="1:55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3"/>
        <v>1.8785989174076732E-4</v>
      </c>
      <c r="AJ65" s="20">
        <f t="shared" si="5"/>
        <v>-1.62713508630618E-2</v>
      </c>
      <c r="AK65" s="20">
        <f t="shared" si="5"/>
        <v>2.83340253586228E-3</v>
      </c>
      <c r="AL65" s="20">
        <f t="shared" si="5"/>
        <v>3.7093053210535101E-3</v>
      </c>
      <c r="AM65" s="20">
        <f t="shared" si="5"/>
        <v>2.8612251922410701E-3</v>
      </c>
      <c r="AN65" s="20">
        <f t="shared" si="5"/>
        <v>-6.2897723345223203E-3</v>
      </c>
      <c r="AR65" s="22">
        <f t="shared" ref="AR65:AR128" si="6">A65</f>
        <v>44926</v>
      </c>
      <c r="AS65" s="21">
        <f>EA_raw_policy_shocks!AE204</f>
        <v>0.32616262065462498</v>
      </c>
      <c r="AT65" s="21">
        <f>EA_raw_policy_shocks!AF204</f>
        <v>2.1359851850288403E-3</v>
      </c>
      <c r="AU65" s="21">
        <f>EA_raw_policy_shocks!AG204</f>
        <v>-1.3968889125636401E-2</v>
      </c>
      <c r="AV65" s="21">
        <f>EA_raw_policy_shocks!AH204</f>
        <v>-4.4615092538914103E-2</v>
      </c>
      <c r="AW65" s="21">
        <f>EA_raw_policy_shocks!AI204</f>
        <v>-5.2902083991186802E-2</v>
      </c>
      <c r="AX65" s="21">
        <f>EA_raw_policy_shocks!AJ204</f>
        <v>-4.1837236730957898E-2</v>
      </c>
      <c r="AY65" s="21">
        <f>EA_raw_policy_shocks!AK204</f>
        <v>-2.19594934636449E-2</v>
      </c>
      <c r="AZ65" s="20">
        <f>SUM(AS65:AY65)</f>
        <v>0.15301580998931374</v>
      </c>
      <c r="BA65" s="22">
        <f>AR65</f>
        <v>44926</v>
      </c>
      <c r="BB65" s="20">
        <f>AS65-$AS$2</f>
        <v>0.22971143171482128</v>
      </c>
      <c r="BC65" s="20" t="e">
        <f>#REF!</f>
        <v>#REF!</v>
      </c>
    </row>
    <row r="66" spans="1:55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7">K66+Y66-Y66/100</f>
        <v>3.0428474170765808E-2</v>
      </c>
      <c r="AI66" s="20">
        <f t="shared" si="3"/>
        <v>1.8438791070308911E-4</v>
      </c>
      <c r="AJ66" s="20">
        <f t="shared" si="5"/>
        <v>-1.5367550138201101E-2</v>
      </c>
      <c r="AK66" s="20">
        <f t="shared" si="5"/>
        <v>3.2064891442251599E-3</v>
      </c>
      <c r="AL66" s="20">
        <f t="shared" si="5"/>
        <v>4.1694681408799197E-3</v>
      </c>
      <c r="AM66" s="20">
        <f t="shared" si="5"/>
        <v>3.4393591582970698E-3</v>
      </c>
      <c r="AN66" s="20">
        <f t="shared" si="5"/>
        <v>-4.9738461573967099E-3</v>
      </c>
      <c r="AR66" s="22">
        <f t="shared" si="6"/>
        <v>45016</v>
      </c>
      <c r="AS66" s="21">
        <f>EA_raw_policy_shocks!AE205</f>
        <v>0.27718526576288499</v>
      </c>
      <c r="AT66" s="21">
        <f>EA_raw_policy_shocks!AF205</f>
        <v>-5.0280465967055005E-3</v>
      </c>
      <c r="AU66" s="21">
        <f>EA_raw_policy_shocks!AG205</f>
        <v>-5.7384550346055899E-2</v>
      </c>
      <c r="AV66" s="21">
        <f>EA_raw_policy_shocks!AH205</f>
        <v>-6.2868283828858298E-2</v>
      </c>
      <c r="AW66" s="21">
        <f>EA_raw_policy_shocks!AI205</f>
        <v>-5.3595260096418101E-2</v>
      </c>
      <c r="AX66" s="21">
        <f>EA_raw_policy_shocks!AJ205</f>
        <v>-3.5280115529635898E-2</v>
      </c>
      <c r="AY66" s="21">
        <f>EA_raw_policy_shocks!AK205</f>
        <v>-2.3093562391265102E-2</v>
      </c>
      <c r="AZ66" s="20">
        <f>SUM(AS66:AY66)</f>
        <v>3.9935446973946201E-2</v>
      </c>
      <c r="BA66" s="22">
        <f>AR66</f>
        <v>45016</v>
      </c>
      <c r="BB66" s="20">
        <f>AS66-$AS$2</f>
        <v>0.18073407682308129</v>
      </c>
      <c r="BC66" s="20" t="e">
        <f>#REF!</f>
        <v>#REF!</v>
      </c>
    </row>
    <row r="67" spans="1:55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7"/>
        <v>2.5744168300528534E-2</v>
      </c>
      <c r="AI67" s="20">
        <f t="shared" si="3"/>
        <v>1.8235411155628317E-4</v>
      </c>
      <c r="AJ67" s="20">
        <f t="shared" si="5"/>
        <v>-1.43581702974349E-2</v>
      </c>
      <c r="AK67" s="20">
        <f t="shared" si="5"/>
        <v>3.6549378746197898E-3</v>
      </c>
      <c r="AL67" s="20">
        <f t="shared" si="5"/>
        <v>4.6994938634803401E-3</v>
      </c>
      <c r="AM67" s="20">
        <f t="shared" si="5"/>
        <v>4.1872814137588997E-3</v>
      </c>
      <c r="AN67" s="20">
        <f t="shared" si="5"/>
        <v>-3.6745680801697398E-3</v>
      </c>
      <c r="AR67" s="22">
        <f t="shared" si="6"/>
        <v>45107</v>
      </c>
      <c r="AS67" s="21">
        <f>EA_raw_policy_shocks!AE206</f>
        <v>0.11606287503146499</v>
      </c>
      <c r="AT67" s="21">
        <f>EA_raw_policy_shocks!AF206</f>
        <v>-1.46908057720995E-2</v>
      </c>
      <c r="AU67" s="21">
        <f>EA_raw_policy_shocks!AG206</f>
        <v>-7.8409203154198595E-2</v>
      </c>
      <c r="AV67" s="21">
        <f>EA_raw_policy_shocks!AH206</f>
        <v>-6.6645298940104195E-2</v>
      </c>
      <c r="AW67" s="21">
        <f>EA_raw_policy_shocks!AI206</f>
        <v>-5.0080235150073198E-2</v>
      </c>
      <c r="AX67" s="21">
        <f>EA_raw_policy_shocks!AJ206</f>
        <v>-4.3001643614882998E-2</v>
      </c>
      <c r="AY67" s="21">
        <f>EA_raw_policy_shocks!AK206</f>
        <v>-2.2733494487186302E-2</v>
      </c>
      <c r="AZ67" s="20">
        <f>SUM(AS67:AY67)</f>
        <v>-0.15949780608707981</v>
      </c>
      <c r="BA67" s="22">
        <f>AR67</f>
        <v>45107</v>
      </c>
      <c r="BB67" s="20">
        <f>AS67-$AS$2</f>
        <v>1.9611686091661293E-2</v>
      </c>
      <c r="BC67" s="20" t="e">
        <f>#REF!</f>
        <v>#REF!</v>
      </c>
    </row>
    <row r="68" spans="1:55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7"/>
        <v>2.0435416370320602E-2</v>
      </c>
      <c r="AI68" s="20">
        <f t="shared" si="3"/>
        <v>1.800510013901386E-4</v>
      </c>
      <c r="AJ68" s="20">
        <f t="shared" si="5"/>
        <v>-1.32916332118426E-2</v>
      </c>
      <c r="AK68" s="20">
        <f t="shared" si="5"/>
        <v>4.1458764800328396E-3</v>
      </c>
      <c r="AL68" s="20">
        <f t="shared" si="5"/>
        <v>5.3638686439372299E-3</v>
      </c>
      <c r="AM68" s="20">
        <f t="shared" si="5"/>
        <v>4.8900830367459803E-3</v>
      </c>
      <c r="AN68" s="20">
        <f t="shared" si="5"/>
        <v>-2.51601475423912E-3</v>
      </c>
      <c r="AR68" s="22">
        <f t="shared" si="6"/>
        <v>45199</v>
      </c>
      <c r="AS68" s="21">
        <f>EA_raw_policy_shocks!AE207</f>
        <v>4.90885450996945E-2</v>
      </c>
      <c r="AT68" s="21">
        <f>EA_raw_policy_shocks!AF207</f>
        <v>-1.35501999506067E-2</v>
      </c>
      <c r="AU68" s="21">
        <f>EA_raw_policy_shocks!AG207</f>
        <v>-8.3239813602110399E-2</v>
      </c>
      <c r="AV68" s="21">
        <f>EA_raw_policy_shocks!AH207</f>
        <v>-6.3828982599684503E-2</v>
      </c>
      <c r="AW68" s="21">
        <f>EA_raw_policy_shocks!AI207</f>
        <v>-6.1864418279370302E-2</v>
      </c>
      <c r="AX68" s="21">
        <f>EA_raw_policy_shocks!AJ207</f>
        <v>-3.9097168547977901E-2</v>
      </c>
      <c r="AY68" s="21">
        <f>EA_raw_policy_shocks!AK207</f>
        <v>-1.87290330742063E-2</v>
      </c>
      <c r="AZ68" s="20">
        <f>SUM(AS68:AY68)</f>
        <v>-0.23122107095426159</v>
      </c>
      <c r="BA68" s="22">
        <f>AR68</f>
        <v>45199</v>
      </c>
      <c r="BB68" s="20">
        <f>AS68-$AS$2</f>
        <v>-4.73626438401092E-2</v>
      </c>
      <c r="BC68" s="20" t="e">
        <f>#REF!</f>
        <v>#REF!</v>
      </c>
    </row>
    <row r="69" spans="1:55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7"/>
        <v>1.1072723818808954E-2</v>
      </c>
      <c r="AI69" s="20">
        <f t="shared" si="3"/>
        <v>1.7612155507445841E-4</v>
      </c>
      <c r="AJ69" s="20">
        <f t="shared" si="5"/>
        <v>-1.2363427451444999E-2</v>
      </c>
      <c r="AK69" s="20">
        <f t="shared" si="5"/>
        <v>4.6653709010913104E-3</v>
      </c>
      <c r="AL69" s="20">
        <f t="shared" si="5"/>
        <v>5.8659853215958704E-3</v>
      </c>
      <c r="AM69" s="20">
        <f t="shared" si="5"/>
        <v>5.3797783209130704E-3</v>
      </c>
      <c r="AN69" s="20">
        <f t="shared" si="5"/>
        <v>-1.65420583642106E-3</v>
      </c>
      <c r="AR69" s="22">
        <f t="shared" si="6"/>
        <v>45291</v>
      </c>
      <c r="AS69" s="21">
        <f>EA_raw_policy_shocks!AE208</f>
        <v>0.14700481340163499</v>
      </c>
      <c r="AT69" s="21">
        <f>EA_raw_policy_shocks!AF208</f>
        <v>-7.982532505910531E-3</v>
      </c>
      <c r="AU69" s="21">
        <f>EA_raw_policy_shocks!AG208</f>
        <v>-7.4904484061566801E-2</v>
      </c>
      <c r="AV69" s="21">
        <f>EA_raw_policy_shocks!AH208</f>
        <v>-7.6300412987508198E-2</v>
      </c>
      <c r="AW69" s="21">
        <f>EA_raw_policy_shocks!AI208</f>
        <v>-5.0682243253360702E-2</v>
      </c>
      <c r="AX69" s="21">
        <f>EA_raw_policy_shocks!AJ208</f>
        <v>-2.8610128022510301E-2</v>
      </c>
      <c r="AY69" s="21">
        <f>EA_raw_policy_shocks!AK208</f>
        <v>-1.10597019922163E-2</v>
      </c>
      <c r="AZ69" s="20">
        <f>SUM(AS69:AY69)</f>
        <v>-0.10253468942143784</v>
      </c>
      <c r="BA69" s="22">
        <f>AR69</f>
        <v>45291</v>
      </c>
      <c r="BB69" s="20">
        <f>AS69-$AS$2</f>
        <v>5.0553624461831287E-2</v>
      </c>
      <c r="BC69" s="20" t="e">
        <f>#REF!</f>
        <v>#REF!</v>
      </c>
    </row>
    <row r="70" spans="1:55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7"/>
        <v>1.0914399198346782E-2</v>
      </c>
      <c r="AI70" s="20">
        <f t="shared" si="3"/>
        <v>1.7503246839704949E-4</v>
      </c>
      <c r="AJ70" s="20">
        <f t="shared" si="5"/>
        <v>-1.1155835807319299E-2</v>
      </c>
      <c r="AK70" s="20">
        <f t="shared" si="5"/>
        <v>5.0931270200615898E-3</v>
      </c>
      <c r="AL70" s="20">
        <f t="shared" si="5"/>
        <v>6.2035352906386603E-3</v>
      </c>
      <c r="AM70" s="20">
        <f t="shared" si="5"/>
        <v>5.6863914670079998E-3</v>
      </c>
      <c r="AN70" s="20">
        <f t="shared" si="5"/>
        <v>-1.03811708956902E-3</v>
      </c>
      <c r="AR70" s="22">
        <f t="shared" si="6"/>
        <v>45382</v>
      </c>
      <c r="AS70" s="21">
        <f>EA_raw_policy_shocks!AE209</f>
        <v>-7.6242866783434907E-2</v>
      </c>
      <c r="AT70" s="21">
        <f>EA_raw_policy_shocks!AF209</f>
        <v>-2.05823084211142E-2</v>
      </c>
      <c r="AU70" s="21">
        <f>EA_raw_policy_shocks!AG209</f>
        <v>-0.100367425629142</v>
      </c>
      <c r="AV70" s="21">
        <f>EA_raw_policy_shocks!AH209</f>
        <v>-6.1642026363530097E-2</v>
      </c>
      <c r="AW70" s="21">
        <f>EA_raw_policy_shocks!AI209</f>
        <v>-3.6833541375859702E-2</v>
      </c>
      <c r="AX70" s="21">
        <f>EA_raw_policy_shocks!AJ209</f>
        <v>-1.7709160694553298E-2</v>
      </c>
      <c r="AY70" s="21">
        <f>EA_raw_policy_shocks!AK209</f>
        <v>-7.1330824376016604E-3</v>
      </c>
      <c r="AZ70" s="20">
        <f>SUM(AS70:AY70)</f>
        <v>-0.32051041170523586</v>
      </c>
      <c r="BA70" s="22">
        <f>AR70</f>
        <v>45382</v>
      </c>
      <c r="BB70" s="20">
        <f>AS70-$AS$2</f>
        <v>-0.17269405572323859</v>
      </c>
      <c r="BC70" s="20" t="e">
        <f>#REF!</f>
        <v>#REF!</v>
      </c>
    </row>
    <row r="71" spans="1:55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7"/>
        <v>6.2593921731477781E-3</v>
      </c>
      <c r="AI71" s="20">
        <f t="shared" si="3"/>
        <v>1.7365187582378316E-4</v>
      </c>
      <c r="AJ71" s="20">
        <f t="shared" si="5"/>
        <v>-1.0340022343080501E-2</v>
      </c>
      <c r="AK71" s="20">
        <f t="shared" si="5"/>
        <v>5.2652475192704797E-3</v>
      </c>
      <c r="AL71" s="20">
        <f t="shared" si="5"/>
        <v>6.3157783134481999E-3</v>
      </c>
      <c r="AM71" s="20">
        <f t="shared" si="5"/>
        <v>5.7942629652973903E-3</v>
      </c>
      <c r="AN71" s="20">
        <f t="shared" si="5"/>
        <v>-6.5596401986889297E-4</v>
      </c>
      <c r="AR71" s="22">
        <f t="shared" si="6"/>
        <v>45473</v>
      </c>
      <c r="AS71" s="21">
        <f>EA_raw_policy_shocks!AE210</f>
        <v>3.7578746089476797E-2</v>
      </c>
      <c r="AT71" s="21">
        <f>EA_raw_policy_shocks!AF210</f>
        <v>-1.76742799179378E-2</v>
      </c>
      <c r="AU71" s="21">
        <f>EA_raw_policy_shocks!AG210</f>
        <v>-6.75865468322258E-2</v>
      </c>
      <c r="AV71" s="21">
        <f>EA_raw_policy_shocks!AH210</f>
        <v>-4.0001519028127902E-2</v>
      </c>
      <c r="AW71" s="21">
        <f>EA_raw_policy_shocks!AI210</f>
        <v>-2.0410623828833602E-2</v>
      </c>
      <c r="AX71" s="21">
        <f>EA_raw_policy_shocks!AJ210</f>
        <v>-9.5734508633400894E-3</v>
      </c>
      <c r="AY71" s="21">
        <f>EA_raw_policy_shocks!AK210</f>
        <v>-2.89660427307219E-3</v>
      </c>
      <c r="AZ71" s="20">
        <f>SUM(AS71:AY71)</f>
        <v>-0.12056427865406058</v>
      </c>
      <c r="BA71" s="22">
        <f>AR71</f>
        <v>45473</v>
      </c>
      <c r="BB71" s="20">
        <f>AS71-$AS$2</f>
        <v>-5.8872442850326903E-2</v>
      </c>
      <c r="BC71" s="20" t="e">
        <f>#REF!</f>
        <v>#REF!</v>
      </c>
    </row>
    <row r="72" spans="1:55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7"/>
        <v>4.2758498223453081E-3</v>
      </c>
      <c r="AI72" s="20">
        <f t="shared" si="3"/>
        <v>1.7023076489996832E-4</v>
      </c>
      <c r="AJ72" s="20">
        <f t="shared" si="5"/>
        <v>-9.8451278593092405E-3</v>
      </c>
      <c r="AK72" s="20">
        <f t="shared" si="5"/>
        <v>5.2481036899365502E-3</v>
      </c>
      <c r="AL72" s="20">
        <f t="shared" si="5"/>
        <v>6.2609270838898104E-3</v>
      </c>
      <c r="AM72" s="20">
        <f t="shared" si="5"/>
        <v>5.7501412834559604E-3</v>
      </c>
      <c r="AN72" s="20">
        <f t="shared" si="5"/>
        <v>-4.6160782164461601E-4</v>
      </c>
      <c r="AR72" s="22">
        <f t="shared" si="6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>SUM(AS72:AY72)</f>
        <v>0</v>
      </c>
      <c r="BA72" s="22">
        <f>AR72</f>
        <v>45565</v>
      </c>
      <c r="BB72" s="20">
        <f>AS72-$AS$2</f>
        <v>-9.64511889398037E-2</v>
      </c>
      <c r="BC72" s="20" t="e">
        <f>#REF!</f>
        <v>#REF!</v>
      </c>
    </row>
    <row r="73" spans="1:55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7"/>
        <v>3.355208226828727E-3</v>
      </c>
      <c r="AI73" s="20">
        <f t="shared" ref="AI73:AI132" si="8">Y73/1010</f>
        <v>1.6606789246398514E-4</v>
      </c>
      <c r="AJ73" s="20">
        <f t="shared" si="5"/>
        <v>-9.4828572560601201E-3</v>
      </c>
      <c r="AK73" s="20">
        <f t="shared" si="5"/>
        <v>5.1560635575098601E-3</v>
      </c>
      <c r="AL73" s="20">
        <f t="shared" si="5"/>
        <v>6.13935002491405E-3</v>
      </c>
      <c r="AM73" s="20">
        <f t="shared" si="5"/>
        <v>5.6440903990928604E-3</v>
      </c>
      <c r="AN73" s="20">
        <f t="shared" si="5"/>
        <v>-3.49795890286497E-4</v>
      </c>
      <c r="AR73" s="22">
        <f t="shared" si="6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>SUM(AS73:AY73)</f>
        <v>0</v>
      </c>
      <c r="BA73" s="22">
        <f>AR73</f>
        <v>45657</v>
      </c>
      <c r="BB73" s="20">
        <f>AS73-$AS$2</f>
        <v>-9.64511889398037E-2</v>
      </c>
      <c r="BC73" s="20" t="e">
        <f>#REF!</f>
        <v>#REF!</v>
      </c>
    </row>
    <row r="74" spans="1:55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7"/>
        <v>2.8697334987516938E-3</v>
      </c>
      <c r="AI74" s="20">
        <f t="shared" si="8"/>
        <v>1.6166968101805049E-4</v>
      </c>
      <c r="AJ74" s="20">
        <f t="shared" si="5"/>
        <v>-9.1789857900148597E-3</v>
      </c>
      <c r="AK74" s="20">
        <f t="shared" si="5"/>
        <v>5.03441352548428E-3</v>
      </c>
      <c r="AL74" s="20">
        <f t="shared" si="5"/>
        <v>5.9910603594559497E-3</v>
      </c>
      <c r="AM74" s="20">
        <f t="shared" si="5"/>
        <v>5.5121683993464201E-3</v>
      </c>
      <c r="AN74" s="20">
        <f t="shared" si="5"/>
        <v>-2.7809486853325101E-4</v>
      </c>
      <c r="AR74" s="22">
        <f t="shared" si="6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>SUM(AS74:AY74)</f>
        <v>0</v>
      </c>
      <c r="BA74" s="22">
        <f>AR74</f>
        <v>45747</v>
      </c>
      <c r="BB74" s="20">
        <f>AS74-$AS$2</f>
        <v>-9.64511889398037E-2</v>
      </c>
      <c r="BC74" s="20" t="e">
        <f>#REF!</f>
        <v>#REF!</v>
      </c>
    </row>
    <row r="75" spans="1:55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7"/>
        <v>2.5707507560848442E-3</v>
      </c>
      <c r="AI75" s="20">
        <f t="shared" si="8"/>
        <v>1.5723574704704554E-4</v>
      </c>
      <c r="AJ75" s="20">
        <f t="shared" si="5"/>
        <v>-8.9035076894727894E-3</v>
      </c>
      <c r="AK75" s="20">
        <f t="shared" si="5"/>
        <v>4.9017030363529496E-3</v>
      </c>
      <c r="AL75" s="20">
        <f t="shared" si="5"/>
        <v>5.8326935149510799E-3</v>
      </c>
      <c r="AM75" s="20">
        <f t="shared" si="5"/>
        <v>5.3696097328303997E-3</v>
      </c>
      <c r="AN75" s="20">
        <f t="shared" si="5"/>
        <v>-2.2821539849005E-4</v>
      </c>
      <c r="AR75" s="22">
        <f t="shared" si="6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>SUM(AS75:AY75)</f>
        <v>0</v>
      </c>
      <c r="BA75" s="22">
        <f>AR75</f>
        <v>45838</v>
      </c>
      <c r="BB75" s="20">
        <f>AS75-$AS$2</f>
        <v>-9.64511889398037E-2</v>
      </c>
      <c r="BC75" s="20" t="e">
        <f>#REF!</f>
        <v>#REF!</v>
      </c>
    </row>
    <row r="76" spans="1:55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7"/>
        <v>2.357226449770604E-3</v>
      </c>
      <c r="AI76" s="20">
        <f t="shared" si="8"/>
        <v>1.5284585841399999E-4</v>
      </c>
      <c r="AJ76" s="20">
        <f t="shared" si="5"/>
        <v>-8.6438689712031707E-3</v>
      </c>
      <c r="AK76" s="20">
        <f t="shared" si="5"/>
        <v>4.7658504865655199E-3</v>
      </c>
      <c r="AL76" s="20">
        <f t="shared" si="5"/>
        <v>5.6716018018709803E-3</v>
      </c>
      <c r="AM76" s="20">
        <f t="shared" si="5"/>
        <v>5.22337201716016E-3</v>
      </c>
      <c r="AN76" s="20">
        <f t="shared" si="5"/>
        <v>-1.91384795344973E-4</v>
      </c>
      <c r="AR76" s="22">
        <f t="shared" si="6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>SUM(AS76:AY76)</f>
        <v>0</v>
      </c>
      <c r="BA76" s="22">
        <f>AR76</f>
        <v>45930</v>
      </c>
      <c r="BB76" s="20">
        <f>AS76-$AS$2</f>
        <v>-9.64511889398037E-2</v>
      </c>
      <c r="BC76" s="20" t="e">
        <f>#REF!</f>
        <v>#REF!</v>
      </c>
    </row>
    <row r="77" spans="1:55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7"/>
        <v>2.1865112440150394E-3</v>
      </c>
      <c r="AI77" s="20">
        <f t="shared" si="8"/>
        <v>1.485323231617782E-4</v>
      </c>
      <c r="AJ77" s="20">
        <f t="shared" si="5"/>
        <v>-8.3945523587480794E-3</v>
      </c>
      <c r="AK77" s="20">
        <f t="shared" si="5"/>
        <v>4.6303826626958797E-3</v>
      </c>
      <c r="AL77" s="20">
        <f t="shared" si="5"/>
        <v>5.5112365405118801E-3</v>
      </c>
      <c r="AM77" s="20">
        <f t="shared" si="5"/>
        <v>5.07693278126719E-3</v>
      </c>
      <c r="AN77" s="20">
        <f t="shared" si="5"/>
        <v>-1.6286450980062999E-4</v>
      </c>
      <c r="AR77" s="22">
        <f t="shared" si="6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>SUM(AS77:AY77)</f>
        <v>0</v>
      </c>
      <c r="BA77" s="22">
        <f>AR77</f>
        <v>46022</v>
      </c>
      <c r="BB77" s="20">
        <f>AS77-$AS$2</f>
        <v>-9.64511889398037E-2</v>
      </c>
      <c r="BC77" s="20" t="e">
        <f>#REF!</f>
        <v>#REF!</v>
      </c>
    </row>
    <row r="78" spans="1:55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7"/>
        <v>2.0396445948323867E-3</v>
      </c>
      <c r="AI78" s="20">
        <f t="shared" si="8"/>
        <v>1.4430824861689208E-4</v>
      </c>
      <c r="AJ78" s="20">
        <f t="shared" si="5"/>
        <v>-8.1529747804620599E-3</v>
      </c>
      <c r="AK78" s="20">
        <f t="shared" si="5"/>
        <v>4.4969395141203298E-3</v>
      </c>
      <c r="AL78" s="20">
        <f t="shared" si="5"/>
        <v>5.3532856398197303E-3</v>
      </c>
      <c r="AM78" s="20">
        <f t="shared" si="5"/>
        <v>4.9321421407011396E-3</v>
      </c>
      <c r="AN78" s="20">
        <f t="shared" si="5"/>
        <v>-1.39830865553136E-4</v>
      </c>
      <c r="AR78" s="22">
        <f t="shared" si="6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>SUM(AS78:AY78)</f>
        <v>0</v>
      </c>
      <c r="BA78" s="22">
        <f>AR78</f>
        <v>46112</v>
      </c>
      <c r="BB78" s="20">
        <f>AS78-$AS$2</f>
        <v>-9.64511889398037E-2</v>
      </c>
      <c r="BC78" s="20" t="e">
        <f>#REF!</f>
        <v>#REF!</v>
      </c>
    </row>
    <row r="79" spans="1:55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7"/>
        <v>1.9076670491174688E-3</v>
      </c>
      <c r="AI79" s="20">
        <f t="shared" si="8"/>
        <v>1.4017873012302475E-4</v>
      </c>
      <c r="AJ79" s="20">
        <f t="shared" si="5"/>
        <v>-7.9178410508196004E-3</v>
      </c>
      <c r="AK79" s="20">
        <f t="shared" si="5"/>
        <v>4.3663069762667197E-3</v>
      </c>
      <c r="AL79" s="20">
        <f t="shared" si="5"/>
        <v>5.1985938922083303E-3</v>
      </c>
      <c r="AM79" s="20">
        <f t="shared" si="5"/>
        <v>4.7899992227762303E-3</v>
      </c>
      <c r="AN79" s="20">
        <f t="shared" si="5"/>
        <v>-1.20524938396204E-4</v>
      </c>
      <c r="AR79" s="22">
        <f t="shared" si="6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>SUM(AS79:AY79)</f>
        <v>0</v>
      </c>
      <c r="BA79" s="22">
        <f>AR79</f>
        <v>46203</v>
      </c>
      <c r="BB79" s="20">
        <f>AS79-$AS$2</f>
        <v>-9.64511889398037E-2</v>
      </c>
      <c r="BC79" s="20" t="e">
        <f>#REF!</f>
        <v>#REF!</v>
      </c>
    </row>
    <row r="80" spans="1:55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7"/>
        <v>1.7860805982201954E-3</v>
      </c>
      <c r="AI80" s="20">
        <f t="shared" si="8"/>
        <v>1.3614538507790097E-4</v>
      </c>
      <c r="AJ80" s="20">
        <f t="shared" si="5"/>
        <v>-7.6884617488559501E-3</v>
      </c>
      <c r="AK80" s="20">
        <f t="shared" si="5"/>
        <v>4.2388585542285596E-3</v>
      </c>
      <c r="AL80" s="20">
        <f t="shared" si="5"/>
        <v>5.0475783340830898E-3</v>
      </c>
      <c r="AM80" s="20">
        <f t="shared" si="5"/>
        <v>4.6510372519126203E-3</v>
      </c>
      <c r="AN80" s="20">
        <f t="shared" si="5"/>
        <v>-1.0385245762245499E-4</v>
      </c>
      <c r="AR80" s="22">
        <f t="shared" si="6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>SUM(AS80:AY80)</f>
        <v>0</v>
      </c>
      <c r="BA80" s="22">
        <f>AR80</f>
        <v>46295</v>
      </c>
      <c r="BB80" s="20">
        <f>AS80-$AS$2</f>
        <v>-9.64511889398037E-2</v>
      </c>
      <c r="BC80" s="20" t="e">
        <f>#REF!</f>
        <v>#REF!</v>
      </c>
    </row>
    <row r="81" spans="1:55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7"/>
        <v>1.6725133799310801E-3</v>
      </c>
      <c r="AI81" s="20">
        <f t="shared" si="8"/>
        <v>1.3220825545157724E-4</v>
      </c>
      <c r="AJ81" s="20">
        <f t="shared" ref="AJ81:AN112" si="9">Z81</f>
        <v>-7.4644556615321902E-3</v>
      </c>
      <c r="AK81" s="20">
        <f t="shared" si="9"/>
        <v>4.1147545303932198E-3</v>
      </c>
      <c r="AL81" s="20">
        <f t="shared" si="9"/>
        <v>4.9004258033003003E-3</v>
      </c>
      <c r="AM81" s="20">
        <f t="shared" si="9"/>
        <v>4.51552460862814E-3</v>
      </c>
      <c r="AN81" s="20">
        <f t="shared" si="9"/>
        <v>-8.91309964168307E-5</v>
      </c>
      <c r="AR81" s="22">
        <f t="shared" si="6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>SUM(AS81:AY81)</f>
        <v>0</v>
      </c>
      <c r="BA81" s="22">
        <f>AR81</f>
        <v>46387</v>
      </c>
      <c r="BB81" s="20">
        <f>AS81-$AS$2</f>
        <v>-9.64511889398037E-2</v>
      </c>
      <c r="BC81" s="20" t="e">
        <f>#REF!</f>
        <v>#REF!</v>
      </c>
    </row>
    <row r="82" spans="1:55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7"/>
        <v>1.5656754737548937E-3</v>
      </c>
      <c r="AI82" s="20">
        <f t="shared" si="8"/>
        <v>1.2836664404070297E-4</v>
      </c>
      <c r="AJ82" s="20">
        <f t="shared" si="9"/>
        <v>-7.2456100711493204E-3</v>
      </c>
      <c r="AK82" s="20">
        <f t="shared" si="9"/>
        <v>3.9940384501946299E-3</v>
      </c>
      <c r="AL82" s="20">
        <f t="shared" si="9"/>
        <v>4.7571932675571898E-3</v>
      </c>
      <c r="AM82" s="20">
        <f t="shared" si="9"/>
        <v>4.3835742013165202E-3</v>
      </c>
      <c r="AN82" s="20">
        <f t="shared" si="9"/>
        <v>-7.59326436394758E-5</v>
      </c>
      <c r="AR82" s="22">
        <f t="shared" si="6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>SUM(AS82:AY82)</f>
        <v>0</v>
      </c>
      <c r="BA82" s="22">
        <f>AR82</f>
        <v>46477</v>
      </c>
      <c r="BB82" s="20">
        <f>AS82-$AS$2</f>
        <v>-9.64511889398037E-2</v>
      </c>
      <c r="BC82" s="20" t="e">
        <f>#REF!</f>
        <v>#REF!</v>
      </c>
    </row>
    <row r="83" spans="1:55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7"/>
        <v>1.4648559735609449E-3</v>
      </c>
      <c r="AI83" s="20">
        <f t="shared" si="8"/>
        <v>1.2461950185465941E-4</v>
      </c>
      <c r="AJ83" s="20">
        <f t="shared" si="9"/>
        <v>-7.0318089942733499E-3</v>
      </c>
      <c r="AK83" s="20">
        <f t="shared" si="9"/>
        <v>3.8766877256346502E-3</v>
      </c>
      <c r="AL83" s="20">
        <f t="shared" si="9"/>
        <v>4.61786252083928E-3</v>
      </c>
      <c r="AM83" s="20">
        <f t="shared" si="9"/>
        <v>4.2552059054789997E-3</v>
      </c>
      <c r="AN83" s="20">
        <f t="shared" si="9"/>
        <v>-6.3987502951778894E-5</v>
      </c>
      <c r="AR83" s="22">
        <f t="shared" si="6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>SUM(AS83:AY83)</f>
        <v>0</v>
      </c>
      <c r="BA83" s="22">
        <f>AR83</f>
        <v>46568</v>
      </c>
      <c r="BB83" s="20">
        <f>AS83-$AS$2</f>
        <v>-9.64511889398037E-2</v>
      </c>
      <c r="BC83" s="20" t="e">
        <f>#REF!</f>
        <v>#REF!</v>
      </c>
    </row>
    <row r="84" spans="1:55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7"/>
        <v>1.369660867524931E-3</v>
      </c>
      <c r="AI84" s="20">
        <f t="shared" si="8"/>
        <v>1.2096561611109505E-4</v>
      </c>
      <c r="AJ84" s="20">
        <f t="shared" si="9"/>
        <v>-6.8229928212537498E-3</v>
      </c>
      <c r="AK84" s="20">
        <f t="shared" si="9"/>
        <v>3.7626421985459402E-3</v>
      </c>
      <c r="AL84" s="20">
        <f t="shared" si="9"/>
        <v>4.4823719436370901E-3</v>
      </c>
      <c r="AM84" s="20">
        <f t="shared" si="9"/>
        <v>4.1303839365847096E-3</v>
      </c>
      <c r="AN84" s="20">
        <f t="shared" si="9"/>
        <v>-5.3123940613186697E-5</v>
      </c>
      <c r="AR84" s="22">
        <f t="shared" si="6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>SUM(AS84:AY84)</f>
        <v>0</v>
      </c>
      <c r="BA84" s="22">
        <f>AR84</f>
        <v>46660</v>
      </c>
      <c r="BB84" s="20">
        <f>AS84-$AS$2</f>
        <v>-9.64511889398037E-2</v>
      </c>
      <c r="BC84" s="20" t="e">
        <f>#REF!</f>
        <v>#REF!</v>
      </c>
    </row>
    <row r="85" spans="1:55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7"/>
        <v>1.2798667592296932E-3</v>
      </c>
      <c r="AI85" s="20">
        <f t="shared" si="8"/>
        <v>1.1740370367735743E-4</v>
      </c>
      <c r="AJ85" s="20">
        <f t="shared" si="9"/>
        <v>-6.6191338470189499E-3</v>
      </c>
      <c r="AK85" s="20">
        <f t="shared" si="9"/>
        <v>3.65182117789686E-3</v>
      </c>
      <c r="AL85" s="20">
        <f t="shared" si="9"/>
        <v>4.3506357980893596E-3</v>
      </c>
      <c r="AM85" s="20">
        <f t="shared" si="9"/>
        <v>4.0090400523773396E-3</v>
      </c>
      <c r="AN85" s="20">
        <f t="shared" si="9"/>
        <v>-4.3230929203108498E-5</v>
      </c>
      <c r="AR85" s="22">
        <f t="shared" si="6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>SUM(AS85:AY85)</f>
        <v>0</v>
      </c>
      <c r="BA85" s="22">
        <f>AR85</f>
        <v>46752</v>
      </c>
      <c r="BB85" s="20">
        <f>AS85-$AS$2</f>
        <v>-9.64511889398037E-2</v>
      </c>
      <c r="BC85" s="20" t="e">
        <f>#REF!</f>
        <v>#REF!</v>
      </c>
    </row>
    <row r="86" spans="1:55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7"/>
        <v>1.1953354087424577E-3</v>
      </c>
      <c r="AI86" s="20">
        <f t="shared" si="8"/>
        <v>1.1393245662639011E-4</v>
      </c>
      <c r="AJ86" s="20">
        <f t="shared" si="9"/>
        <v>-6.4202206695784803E-3</v>
      </c>
      <c r="AK86" s="20">
        <f t="shared" si="9"/>
        <v>3.5441339290231901E-3</v>
      </c>
      <c r="AL86" s="20">
        <f t="shared" si="9"/>
        <v>4.2225562352893303E-3</v>
      </c>
      <c r="AM86" s="20">
        <f t="shared" si="9"/>
        <v>3.8910882637965801E-3</v>
      </c>
      <c r="AN86" s="20">
        <f t="shared" si="9"/>
        <v>-3.4233990042764597E-5</v>
      </c>
      <c r="AR86" s="22">
        <f t="shared" si="6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>SUM(AS86:AY86)</f>
        <v>0</v>
      </c>
      <c r="BA86" s="22">
        <f>AR86</f>
        <v>46843</v>
      </c>
      <c r="BB86" s="20">
        <f>AS86-$AS$2</f>
        <v>-9.64511889398037E-2</v>
      </c>
      <c r="BC86" s="20" t="e">
        <f>#REF!</f>
        <v>#REF!</v>
      </c>
    </row>
    <row r="87" spans="1:55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7"/>
        <v>1.1159629023758748E-3</v>
      </c>
      <c r="AI87" s="20">
        <f t="shared" si="8"/>
        <v>1.1055056227654653E-4</v>
      </c>
      <c r="AJ87" s="20">
        <f t="shared" si="9"/>
        <v>-6.2262479864960696E-3</v>
      </c>
      <c r="AK87" s="20">
        <f t="shared" si="9"/>
        <v>3.4394861859077201E-3</v>
      </c>
      <c r="AL87" s="20">
        <f t="shared" si="9"/>
        <v>4.0980307912885598E-3</v>
      </c>
      <c r="AM87" s="20">
        <f t="shared" si="9"/>
        <v>3.77643420848006E-3</v>
      </c>
      <c r="AN87" s="20">
        <f t="shared" si="9"/>
        <v>-2.60797631712605E-5</v>
      </c>
      <c r="AR87" s="22">
        <f t="shared" si="6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>SUM(AS87:AY87)</f>
        <v>0</v>
      </c>
      <c r="BA87" s="22">
        <f>AR87</f>
        <v>46934</v>
      </c>
      <c r="BB87" s="20">
        <f>AS87-$AS$2</f>
        <v>-9.64511889398037E-2</v>
      </c>
      <c r="BC87" s="20" t="e">
        <f>#REF!</f>
        <v>#REF!</v>
      </c>
    </row>
    <row r="88" spans="1:55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7"/>
        <v>1.0416498027738163E-3</v>
      </c>
      <c r="AI88" s="20">
        <f t="shared" si="8"/>
        <v>1.0725670933754257E-4</v>
      </c>
      <c r="AJ88" s="20">
        <f t="shared" si="9"/>
        <v>-6.0372099007444096E-3</v>
      </c>
      <c r="AK88" s="20">
        <f t="shared" si="9"/>
        <v>3.3377841383685999E-3</v>
      </c>
      <c r="AL88" s="20">
        <f t="shared" si="9"/>
        <v>3.9769569865510902E-3</v>
      </c>
      <c r="AM88" s="20">
        <f t="shared" si="9"/>
        <v>3.6649810574162999E-3</v>
      </c>
      <c r="AN88" s="20">
        <f t="shared" si="9"/>
        <v>-1.8726190931239701E-5</v>
      </c>
      <c r="AR88" s="22">
        <f t="shared" si="6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>SUM(AS88:AY88)</f>
        <v>0</v>
      </c>
      <c r="BA88" s="22">
        <f>AR88</f>
        <v>47026</v>
      </c>
      <c r="BB88" s="20">
        <f>AS88-$AS$2</f>
        <v>-9.64511889398037E-2</v>
      </c>
      <c r="BC88" s="20" t="e">
        <f>#REF!</f>
        <v>#REF!</v>
      </c>
    </row>
    <row r="89" spans="1:55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7"/>
        <v>9.7228450093249808E-4</v>
      </c>
      <c r="AI89" s="20">
        <f t="shared" si="8"/>
        <v>1.0404958664420792E-4</v>
      </c>
      <c r="AJ89" s="20">
        <f t="shared" si="9"/>
        <v>-5.8530956068447697E-3</v>
      </c>
      <c r="AK89" s="20">
        <f t="shared" si="9"/>
        <v>3.2389367745633202E-3</v>
      </c>
      <c r="AL89" s="20">
        <f t="shared" si="9"/>
        <v>3.8592350297017501E-3</v>
      </c>
      <c r="AM89" s="20">
        <f t="shared" si="9"/>
        <v>3.5566331296532599E-3</v>
      </c>
      <c r="AN89" s="20">
        <f t="shared" si="9"/>
        <v>-1.2136411720042799E-5</v>
      </c>
      <c r="AR89" s="22">
        <f t="shared" si="6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>SUM(AS89:AY89)</f>
        <v>0</v>
      </c>
      <c r="BA89" s="22">
        <f>AR89</f>
        <v>47118</v>
      </c>
      <c r="BB89" s="20">
        <f>AS89-$AS$2</f>
        <v>-9.64511889398037E-2</v>
      </c>
      <c r="BC89" s="20" t="e">
        <f>#REF!</f>
        <v>#REF!</v>
      </c>
    </row>
    <row r="90" spans="1:55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7"/>
        <v>9.0773501357799898E-4</v>
      </c>
      <c r="AI90" s="20">
        <f t="shared" si="8"/>
        <v>1.0092787828366337E-4</v>
      </c>
      <c r="AJ90" s="20">
        <f t="shared" si="9"/>
        <v>-5.6738867330152704E-3</v>
      </c>
      <c r="AK90" s="20">
        <f t="shared" si="9"/>
        <v>3.14285714508866E-3</v>
      </c>
      <c r="AL90" s="20">
        <f t="shared" si="9"/>
        <v>3.7447692775360798E-3</v>
      </c>
      <c r="AM90" s="20">
        <f t="shared" si="9"/>
        <v>3.4512979841583298E-3</v>
      </c>
      <c r="AN90" s="20">
        <f t="shared" si="9"/>
        <v>-6.2751181917342004E-6</v>
      </c>
      <c r="AR90" s="22">
        <f t="shared" si="6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>SUM(AS90:AY90)</f>
        <v>0</v>
      </c>
      <c r="BA90" s="22">
        <f>AR90</f>
        <v>47208</v>
      </c>
      <c r="BB90" s="20">
        <f>AS90-$AS$2</f>
        <v>-9.64511889398037E-2</v>
      </c>
      <c r="BC90" s="20" t="e">
        <f>#REF!</f>
        <v>#REF!</v>
      </c>
    </row>
    <row r="91" spans="1:55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7"/>
        <v>8.4784616088361174E-4</v>
      </c>
      <c r="AI91" s="20">
        <f t="shared" si="8"/>
        <v>9.7890257394582874E-5</v>
      </c>
      <c r="AJ91" s="20">
        <f t="shared" si="9"/>
        <v>-5.4995558482873099E-3</v>
      </c>
      <c r="AK91" s="20">
        <f t="shared" si="9"/>
        <v>3.0494629226884801E-3</v>
      </c>
      <c r="AL91" s="20">
        <f t="shared" si="9"/>
        <v>3.6334688825023702E-3</v>
      </c>
      <c r="AM91" s="20">
        <f t="shared" si="9"/>
        <v>3.3488875036624599E-3</v>
      </c>
      <c r="AN91" s="20">
        <f t="shared" si="9"/>
        <v>-1.10654627683004E-6</v>
      </c>
      <c r="AR91" s="22">
        <f t="shared" si="6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>SUM(AS91:AY91)</f>
        <v>0</v>
      </c>
      <c r="BA91" s="22">
        <f>AR91</f>
        <v>47299</v>
      </c>
      <c r="BB91" s="20">
        <f>AS91-$AS$2</f>
        <v>-9.64511889398037E-2</v>
      </c>
      <c r="BC91" s="20" t="e">
        <f>#REF!</f>
        <v>#REF!</v>
      </c>
    </row>
    <row r="92" spans="1:55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7"/>
        <v>7.9244009866114072E-4</v>
      </c>
      <c r="AI92" s="20">
        <f t="shared" si="8"/>
        <v>9.4935380001846828E-5</v>
      </c>
      <c r="AJ92" s="20">
        <f t="shared" si="9"/>
        <v>-5.3300657926746899E-3</v>
      </c>
      <c r="AK92" s="20">
        <f t="shared" si="9"/>
        <v>2.9586765126321502E-3</v>
      </c>
      <c r="AL92" s="20">
        <f t="shared" si="9"/>
        <v>3.5252479251734999E-3</v>
      </c>
      <c r="AM92" s="20">
        <f t="shared" si="9"/>
        <v>3.24931832182961E-3</v>
      </c>
      <c r="AN92" s="20">
        <f t="shared" si="9"/>
        <v>3.40647088314938E-6</v>
      </c>
      <c r="AR92" s="22">
        <f t="shared" si="6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>SUM(AS92:AY92)</f>
        <v>0</v>
      </c>
      <c r="BA92" s="22">
        <f>AR92</f>
        <v>47391</v>
      </c>
      <c r="BB92" s="20">
        <f>AS92-$AS$2</f>
        <v>-9.64511889398037E-2</v>
      </c>
      <c r="BC92" s="20" t="e">
        <f>#REF!</f>
        <v>#REF!</v>
      </c>
    </row>
    <row r="93" spans="1:55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7"/>
        <v>7.41318841077227E-4</v>
      </c>
      <c r="AI93" s="20">
        <f t="shared" si="8"/>
        <v>9.2061879661116435E-5</v>
      </c>
      <c r="AJ93" s="20">
        <f t="shared" si="9"/>
        <v>-5.1653695844255899E-3</v>
      </c>
      <c r="AK93" s="20">
        <f t="shared" si="9"/>
        <v>2.8704248834943102E-3</v>
      </c>
      <c r="AL93" s="20">
        <f t="shared" si="9"/>
        <v>3.4200252287064298E-3</v>
      </c>
      <c r="AM93" s="20">
        <f t="shared" si="9"/>
        <v>3.1525118344255501E-3</v>
      </c>
      <c r="AN93" s="20">
        <f t="shared" si="9"/>
        <v>7.3027711211537301E-6</v>
      </c>
      <c r="AR93" s="22">
        <f t="shared" si="6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>SUM(AS93:AY93)</f>
        <v>0</v>
      </c>
      <c r="BA93" s="22">
        <f>AR93</f>
        <v>47483</v>
      </c>
      <c r="BB93" s="20">
        <f>AS93-$AS$2</f>
        <v>-9.64511889398037E-2</v>
      </c>
      <c r="BC93" s="20" t="e">
        <f>#REF!</f>
        <v>#REF!</v>
      </c>
    </row>
    <row r="94" spans="1:55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7"/>
        <v>6.9426786086503099E-4</v>
      </c>
      <c r="AI94" s="20">
        <f t="shared" si="8"/>
        <v>8.9268363318798413E-5</v>
      </c>
      <c r="AJ94" s="20">
        <f t="shared" si="9"/>
        <v>-5.0054107272101602E-3</v>
      </c>
      <c r="AK94" s="20">
        <f t="shared" si="9"/>
        <v>2.7846392378849602E-3</v>
      </c>
      <c r="AL94" s="20">
        <f t="shared" si="9"/>
        <v>3.31772399193575E-3</v>
      </c>
      <c r="AM94" s="20">
        <f t="shared" si="9"/>
        <v>3.05839395702278E-3</v>
      </c>
      <c r="AN94" s="20">
        <f t="shared" si="9"/>
        <v>1.06227174390127E-5</v>
      </c>
      <c r="AR94" s="22">
        <f t="shared" si="6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>SUM(AS94:AY94)</f>
        <v>0</v>
      </c>
      <c r="BA94" s="22">
        <f>AR94</f>
        <v>47573</v>
      </c>
      <c r="BB94" s="20">
        <f>AS94-$AS$2</f>
        <v>-9.64511889398037E-2</v>
      </c>
      <c r="BC94" s="20" t="e">
        <f>#REF!</f>
        <v>#REF!</v>
      </c>
    </row>
    <row r="95" spans="1:55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7"/>
        <v>6.510601553611356E-4</v>
      </c>
      <c r="AI95" s="20">
        <f t="shared" si="8"/>
        <v>8.6553408545303961E-5</v>
      </c>
      <c r="AJ95" s="20">
        <f t="shared" si="9"/>
        <v>-4.8501237883580199E-3</v>
      </c>
      <c r="AK95" s="20">
        <f t="shared" si="9"/>
        <v>2.7012545997573399E-3</v>
      </c>
      <c r="AL95" s="20">
        <f t="shared" si="9"/>
        <v>3.2182713312733902E-3</v>
      </c>
      <c r="AM95" s="20">
        <f t="shared" si="9"/>
        <v>2.9668947423733198E-3</v>
      </c>
      <c r="AN95" s="20">
        <f t="shared" si="9"/>
        <v>1.34078157909556E-5</v>
      </c>
      <c r="AR95" s="22">
        <f t="shared" si="6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>SUM(AS95:AY95)</f>
        <v>0</v>
      </c>
      <c r="BA95" s="22">
        <f>AR95</f>
        <v>47664</v>
      </c>
      <c r="BB95" s="20">
        <f>AS95-$AS$2</f>
        <v>-9.64511889398037E-2</v>
      </c>
      <c r="BC95" s="20" t="e">
        <f>#REF!</f>
        <v>#REF!</v>
      </c>
    </row>
    <row r="96" spans="1:55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7"/>
        <v>6.1146037884959924E-4</v>
      </c>
      <c r="AI96" s="20">
        <f t="shared" si="8"/>
        <v>8.3915562148346927E-5</v>
      </c>
      <c r="AJ96" s="20">
        <f t="shared" si="9"/>
        <v>-4.6994351514450996E-3</v>
      </c>
      <c r="AK96" s="20">
        <f t="shared" si="9"/>
        <v>2.6202093715621501E-3</v>
      </c>
      <c r="AL96" s="20">
        <f t="shared" si="9"/>
        <v>3.1215977924325899E-3</v>
      </c>
      <c r="AM96" s="20">
        <f t="shared" si="9"/>
        <v>2.8779479306573199E-3</v>
      </c>
      <c r="AN96" s="20">
        <f t="shared" si="9"/>
        <v>1.57002181477849E-5</v>
      </c>
      <c r="AR96" s="22">
        <f t="shared" si="6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>SUM(AS96:AY96)</f>
        <v>0</v>
      </c>
      <c r="BA96" s="22">
        <f>AR96</f>
        <v>47756</v>
      </c>
      <c r="BB96" s="20">
        <f>AS96-$AS$2</f>
        <v>-9.64511889398037E-2</v>
      </c>
      <c r="BC96" s="20" t="e">
        <f>#REF!</f>
        <v>#REF!</v>
      </c>
    </row>
    <row r="97" spans="1:55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7"/>
        <v>5.7522878771874906E-4</v>
      </c>
      <c r="AI97" s="20">
        <f t="shared" si="8"/>
        <v>8.1353340077223372E-5</v>
      </c>
      <c r="AJ97" s="20">
        <f t="shared" si="9"/>
        <v>-4.5532638744183399E-3</v>
      </c>
      <c r="AK97" s="20">
        <f t="shared" si="9"/>
        <v>2.5414448956428901E-3</v>
      </c>
      <c r="AL97" s="20">
        <f t="shared" si="9"/>
        <v>3.0276368691017899E-3</v>
      </c>
      <c r="AM97" s="20">
        <f t="shared" si="9"/>
        <v>2.7914904825232499E-3</v>
      </c>
      <c r="AN97" s="20">
        <f t="shared" si="9"/>
        <v>1.7542188324171001E-5</v>
      </c>
      <c r="AR97" s="22">
        <f t="shared" si="6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>SUM(AS97:AY97)</f>
        <v>0</v>
      </c>
      <c r="BA97" s="22">
        <f>AR97</f>
        <v>47848</v>
      </c>
      <c r="BB97" s="20">
        <f>AS97-$AS$2</f>
        <v>-9.64511889398037E-2</v>
      </c>
      <c r="BC97" s="20" t="e">
        <f>#REF!</f>
        <v>#REF!</v>
      </c>
    </row>
    <row r="98" spans="1:55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7"/>
        <v>5.4212484523436053E-4</v>
      </c>
      <c r="AI98" s="20">
        <f t="shared" si="8"/>
        <v>7.8865228474598911E-5</v>
      </c>
      <c r="AJ98" s="20">
        <f t="shared" si="9"/>
        <v>-4.4115226008889499E-3</v>
      </c>
      <c r="AK98" s="20">
        <f t="shared" si="9"/>
        <v>2.4649050397451602E-3</v>
      </c>
      <c r="AL98" s="20">
        <f t="shared" si="9"/>
        <v>2.9363245532376598E-3</v>
      </c>
      <c r="AM98" s="20">
        <f t="shared" si="9"/>
        <v>2.7074621257616701E-3</v>
      </c>
      <c r="AN98" s="20">
        <f t="shared" si="9"/>
        <v>1.89755805068969E-5</v>
      </c>
      <c r="AR98" s="22">
        <f t="shared" si="6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>SUM(AS98:AY98)</f>
        <v>0</v>
      </c>
      <c r="BA98" s="22">
        <f>AR98</f>
        <v>47938</v>
      </c>
      <c r="BB98" s="20">
        <f>AS98-$AS$2</f>
        <v>-9.64511889398037E-2</v>
      </c>
      <c r="BC98" s="20" t="e">
        <f>#REF!</f>
        <v>#REF!</v>
      </c>
    </row>
    <row r="99" spans="1:55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7"/>
        <v>5.1191040468916192E-4</v>
      </c>
      <c r="AI99" s="20">
        <f t="shared" si="8"/>
        <v>7.6449685707271887E-5</v>
      </c>
      <c r="AJ99" s="20">
        <f t="shared" si="9"/>
        <v>-4.2741184865802096E-3</v>
      </c>
      <c r="AK99" s="20">
        <f t="shared" si="9"/>
        <v>2.3905358193187999E-3</v>
      </c>
      <c r="AL99" s="20">
        <f t="shared" si="9"/>
        <v>2.8475989296117199E-3</v>
      </c>
      <c r="AM99" s="20">
        <f t="shared" si="9"/>
        <v>2.6258049351524002E-3</v>
      </c>
      <c r="AN99" s="20">
        <f t="shared" si="9"/>
        <v>2.0041362702727299E-5</v>
      </c>
      <c r="AR99" s="22">
        <f t="shared" si="6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>SUM(AS99:AY99)</f>
        <v>0</v>
      </c>
      <c r="BA99" s="22">
        <f>AR99</f>
        <v>48029</v>
      </c>
      <c r="BB99" s="20">
        <f>AS99-$AS$2</f>
        <v>-9.64511889398037E-2</v>
      </c>
      <c r="BC99" s="20" t="e">
        <f>#REF!</f>
        <v>#REF!</v>
      </c>
    </row>
    <row r="100" spans="1:55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7"/>
        <v>4.8435243311466291E-4</v>
      </c>
      <c r="AI100" s="20">
        <f t="shared" si="8"/>
        <v>7.4105145195351086E-5</v>
      </c>
      <c r="AJ100" s="20">
        <f t="shared" si="9"/>
        <v>-4.1409541135739502E-3</v>
      </c>
      <c r="AK100" s="20">
        <f t="shared" si="9"/>
        <v>2.3182850630965E-3</v>
      </c>
      <c r="AL100" s="20">
        <f t="shared" si="9"/>
        <v>2.7613998213160602E-3</v>
      </c>
      <c r="AM100" s="20">
        <f t="shared" si="9"/>
        <v>2.5464629555660401E-3</v>
      </c>
      <c r="AN100" s="20">
        <f t="shared" si="9"/>
        <v>2.0779199538800598E-5</v>
      </c>
      <c r="AR100" s="22">
        <f t="shared" si="6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>SUM(AS100:AY100)</f>
        <v>0</v>
      </c>
      <c r="BA100" s="22">
        <f>AR100</f>
        <v>48121</v>
      </c>
      <c r="BB100" s="20">
        <f>AS100-$AS$2</f>
        <v>-9.64511889398037E-2</v>
      </c>
      <c r="BC100" s="20" t="e">
        <f>#REF!</f>
        <v>#REF!</v>
      </c>
    </row>
    <row r="101" spans="1:55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7"/>
        <v>4.5922527438449533E-4</v>
      </c>
      <c r="AI101" s="20">
        <f t="shared" si="8"/>
        <v>7.1830018865863077E-5</v>
      </c>
      <c r="AJ101" s="20">
        <f t="shared" si="9"/>
        <v>-4.0119283723716297E-3</v>
      </c>
      <c r="AK101" s="20">
        <f t="shared" si="9"/>
        <v>2.2481021239029102E-3</v>
      </c>
      <c r="AL101" s="20">
        <f t="shared" si="9"/>
        <v>2.6776684885154701E-3</v>
      </c>
      <c r="AM101" s="20">
        <f t="shared" si="9"/>
        <v>2.46938187249412E-3</v>
      </c>
      <c r="AN101" s="20">
        <f t="shared" si="9"/>
        <v>2.1227104607390799E-5</v>
      </c>
      <c r="AR101" s="22">
        <f t="shared" si="6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>SUM(AS101:AY101)</f>
        <v>0</v>
      </c>
      <c r="BA101" s="22">
        <f>AR101</f>
        <v>48213</v>
      </c>
      <c r="BB101" s="20">
        <f>AS101-$AS$2</f>
        <v>-9.64511889398037E-2</v>
      </c>
      <c r="BC101" s="20" t="e">
        <f>#REF!</f>
        <v>#REF!</v>
      </c>
    </row>
    <row r="102" spans="1:55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7"/>
        <v>4.3631246651143539E-4</v>
      </c>
      <c r="AI102" s="20">
        <f t="shared" si="8"/>
        <v>6.9622701064254655E-5</v>
      </c>
      <c r="AJ102" s="20">
        <f t="shared" si="9"/>
        <v>-3.8869372980254698E-3</v>
      </c>
      <c r="AK102" s="20">
        <f t="shared" si="9"/>
        <v>2.17993763425017E-3</v>
      </c>
      <c r="AL102" s="20">
        <f t="shared" si="9"/>
        <v>2.5963473781587202E-3</v>
      </c>
      <c r="AM102" s="20">
        <f t="shared" si="9"/>
        <v>2.39450873276148E-3</v>
      </c>
      <c r="AN102" s="20">
        <f t="shared" si="9"/>
        <v>2.1421162288426299E-5</v>
      </c>
      <c r="AR102" s="22">
        <f t="shared" si="6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>SUM(AS102:AY102)</f>
        <v>0</v>
      </c>
      <c r="BA102" s="22">
        <f>AR102</f>
        <v>48304</v>
      </c>
      <c r="BB102" s="20">
        <f>AS102-$AS$2</f>
        <v>-9.64511889398037E-2</v>
      </c>
      <c r="BC102" s="20" t="e">
        <f>#REF!</f>
        <v>#REF!</v>
      </c>
    </row>
    <row r="103" spans="1:55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7"/>
        <v>4.1540814486756839E-4</v>
      </c>
      <c r="AI103" s="20">
        <f t="shared" si="8"/>
        <v>6.7481572774537516E-5</v>
      </c>
      <c r="AJ103" s="20">
        <f t="shared" si="9"/>
        <v>-3.7658748508029301E-3</v>
      </c>
      <c r="AK103" s="20">
        <f t="shared" si="9"/>
        <v>2.1137433031892501E-3</v>
      </c>
      <c r="AL103" s="20">
        <f t="shared" si="9"/>
        <v>2.51737992253975E-3</v>
      </c>
      <c r="AM103" s="20">
        <f t="shared" si="9"/>
        <v>2.3217917116680198E-3</v>
      </c>
      <c r="AN103" s="20">
        <f t="shared" si="9"/>
        <v>2.1395317362227201E-5</v>
      </c>
      <c r="AR103" s="22">
        <f t="shared" si="6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>SUM(AS103:AY103)</f>
        <v>0</v>
      </c>
      <c r="BA103" s="22">
        <f>AR103</f>
        <v>48395</v>
      </c>
      <c r="BB103" s="20">
        <f>AS103-$AS$2</f>
        <v>-9.64511889398037E-2</v>
      </c>
      <c r="BC103" s="20" t="e">
        <f>#REF!</f>
        <v>#REF!</v>
      </c>
    </row>
    <row r="104" spans="1:55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7"/>
        <v>3.9631806840302608E-4</v>
      </c>
      <c r="AI104" s="20">
        <f t="shared" si="8"/>
        <v>6.5405006014452081E-5</v>
      </c>
      <c r="AJ104" s="20">
        <f t="shared" si="9"/>
        <v>-3.6486336354446501E-3</v>
      </c>
      <c r="AK104" s="20">
        <f t="shared" si="9"/>
        <v>2.0494717535734998E-3</v>
      </c>
      <c r="AL104" s="20">
        <f t="shared" si="9"/>
        <v>2.4407103813794901E-3</v>
      </c>
      <c r="AM104" s="20">
        <f t="shared" si="9"/>
        <v>2.2511799247393301E-3</v>
      </c>
      <c r="AN104" s="20">
        <f t="shared" si="9"/>
        <v>2.1181227705113699E-5</v>
      </c>
      <c r="AR104" s="22">
        <f t="shared" si="6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>SUM(AS104:AY104)</f>
        <v>0</v>
      </c>
      <c r="BA104" s="22">
        <f>AR104</f>
        <v>48487</v>
      </c>
      <c r="BB104" s="20">
        <f>AS104-$AS$2</f>
        <v>-9.64511889398037E-2</v>
      </c>
      <c r="BC104" s="20" t="e">
        <f>#REF!</f>
        <v>#REF!</v>
      </c>
    </row>
    <row r="105" spans="1:55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7"/>
        <v>3.7886030924487544E-4</v>
      </c>
      <c r="AI105" s="20">
        <f t="shared" si="8"/>
        <v>6.3391368290100297E-5</v>
      </c>
      <c r="AJ105" s="20">
        <f t="shared" si="9"/>
        <v>-3.5351055565846501E-3</v>
      </c>
      <c r="AK105" s="20">
        <f t="shared" si="9"/>
        <v>1.9870763931617501E-3</v>
      </c>
      <c r="AL105" s="20">
        <f t="shared" si="9"/>
        <v>2.3662837237203799E-3</v>
      </c>
      <c r="AM105" s="20">
        <f t="shared" si="9"/>
        <v>2.1826232800670098E-3</v>
      </c>
      <c r="AN105" s="20">
        <f t="shared" si="9"/>
        <v>2.0808173961661599E-5</v>
      </c>
      <c r="AR105" s="22">
        <f t="shared" si="6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>SUM(AS105:AY105)</f>
        <v>0</v>
      </c>
      <c r="BA105" s="22">
        <f>AR105</f>
        <v>48579</v>
      </c>
      <c r="BB105" s="20">
        <f>AS105-$AS$2</f>
        <v>-9.64511889398037E-2</v>
      </c>
      <c r="BC105" s="20" t="e">
        <f>#REF!</f>
        <v>#REF!</v>
      </c>
    </row>
    <row r="106" spans="1:55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7"/>
        <v>3.6286564841511747E-4</v>
      </c>
      <c r="AI106" s="20">
        <f t="shared" si="8"/>
        <v>6.1439027012522867E-5</v>
      </c>
      <c r="AJ106" s="20">
        <f t="shared" si="9"/>
        <v>-3.4251824082565099E-3</v>
      </c>
      <c r="AK106" s="20">
        <f t="shared" si="9"/>
        <v>1.9265113174071701E-3</v>
      </c>
      <c r="AL106" s="20">
        <f t="shared" si="9"/>
        <v>2.2940455441489102E-3</v>
      </c>
      <c r="AM106" s="20">
        <f t="shared" si="9"/>
        <v>2.1160723661539601E-3</v>
      </c>
      <c r="AN106" s="20">
        <f t="shared" si="9"/>
        <v>2.0303019399037198E-5</v>
      </c>
      <c r="AR106" s="22">
        <f t="shared" si="6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>SUM(AS106:AY106)</f>
        <v>0</v>
      </c>
      <c r="BA106" s="22">
        <f>AR106</f>
        <v>48669</v>
      </c>
      <c r="BB106" s="20">
        <f>AS106-$AS$2</f>
        <v>-9.64511889398037E-2</v>
      </c>
      <c r="BC106" s="20" t="e">
        <f>#REF!</f>
        <v>#REF!</v>
      </c>
    </row>
    <row r="107" spans="1:55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7"/>
        <v>3.4817771987239636E-4</v>
      </c>
      <c r="AI107" s="20">
        <f t="shared" si="8"/>
        <v>5.9546353796614058E-5</v>
      </c>
      <c r="AJ107" s="20">
        <f t="shared" si="9"/>
        <v>-3.31875639890677E-3</v>
      </c>
      <c r="AK107" s="20">
        <f t="shared" si="9"/>
        <v>1.86773123880268E-3</v>
      </c>
      <c r="AL107" s="20">
        <f t="shared" si="9"/>
        <v>2.2239420077951799E-3</v>
      </c>
      <c r="AM107" s="20">
        <f t="shared" si="9"/>
        <v>2.0514783708902502E-3</v>
      </c>
      <c r="AN107" s="20">
        <f t="shared" si="9"/>
        <v>1.9690212060829901E-5</v>
      </c>
      <c r="AR107" s="22">
        <f t="shared" si="6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>SUM(AS107:AY107)</f>
        <v>0</v>
      </c>
      <c r="BA107" s="22">
        <f>AR107</f>
        <v>48760</v>
      </c>
      <c r="BB107" s="20">
        <f>AS107-$AS$2</f>
        <v>-9.64511889398037E-2</v>
      </c>
      <c r="BC107" s="20" t="e">
        <f>#REF!</f>
        <v>#REF!</v>
      </c>
    </row>
    <row r="108" spans="1:55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7"/>
        <v>3.3465294005118116E-4</v>
      </c>
      <c r="AI108" s="20">
        <f t="shared" si="8"/>
        <v>5.7711728575081285E-5</v>
      </c>
      <c r="AJ108" s="20">
        <f t="shared" si="9"/>
        <v>-3.2157206131144798E-3</v>
      </c>
      <c r="AK108" s="20">
        <f t="shared" si="9"/>
        <v>1.81069143929679E-3</v>
      </c>
      <c r="AL108" s="20">
        <f t="shared" si="9"/>
        <v>2.1559198204012999E-3</v>
      </c>
      <c r="AM108" s="20">
        <f t="shared" si="9"/>
        <v>1.98879302748533E-3</v>
      </c>
      <c r="AN108" s="20">
        <f t="shared" si="9"/>
        <v>1.8991823869107801E-5</v>
      </c>
      <c r="AR108" s="22">
        <f t="shared" si="6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>SUM(AS108:AY108)</f>
        <v>0</v>
      </c>
      <c r="BA108" s="22">
        <f>AR108</f>
        <v>48852</v>
      </c>
      <c r="BB108" s="20">
        <f>AS108-$AS$2</f>
        <v>-9.64511889398037E-2</v>
      </c>
      <c r="BC108" s="20" t="e">
        <f>#REF!</f>
        <v>#REF!</v>
      </c>
    </row>
    <row r="109" spans="1:55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7"/>
        <v>3.2216026302100281E-4</v>
      </c>
      <c r="AI109" s="20">
        <f t="shared" si="8"/>
        <v>5.5933543480158319E-5</v>
      </c>
      <c r="AJ109" s="20">
        <f t="shared" si="9"/>
        <v>-3.1159694126481302E-3</v>
      </c>
      <c r="AK109" s="20">
        <f t="shared" si="9"/>
        <v>1.7553477415388401E-3</v>
      </c>
      <c r="AL109" s="20">
        <f t="shared" si="9"/>
        <v>2.08992621868464E-3</v>
      </c>
      <c r="AM109" s="20">
        <f t="shared" si="9"/>
        <v>1.92796858329291E-3</v>
      </c>
      <c r="AN109" s="20">
        <f t="shared" si="9"/>
        <v>1.8227619325017401E-5</v>
      </c>
      <c r="AR109" s="22">
        <f t="shared" si="6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>SUM(AS109:AY109)</f>
        <v>0</v>
      </c>
      <c r="BA109" s="22">
        <f>AR109</f>
        <v>48944</v>
      </c>
      <c r="BB109" s="20">
        <f>AS109-$AS$2</f>
        <v>-9.64511889398037E-2</v>
      </c>
      <c r="BC109" s="20" t="e">
        <f>#REF!</f>
        <v>#REF!</v>
      </c>
    </row>
    <row r="110" spans="1:55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7"/>
        <v>3.1058079087522476E-4</v>
      </c>
      <c r="AI110" s="20">
        <f t="shared" si="8"/>
        <v>5.421020645132416E-5</v>
      </c>
      <c r="AJ110" s="20">
        <f t="shared" si="9"/>
        <v>-3.0193987803683801E-3</v>
      </c>
      <c r="AK110" s="20">
        <f t="shared" si="9"/>
        <v>1.7016564963334699E-3</v>
      </c>
      <c r="AL110" s="20">
        <f t="shared" si="9"/>
        <v>2.0259089767549199E-3</v>
      </c>
      <c r="AM110" s="20">
        <f t="shared" si="9"/>
        <v>1.8689577860664299E-3</v>
      </c>
      <c r="AN110" s="20">
        <f t="shared" si="9"/>
        <v>1.7415147435251299E-5</v>
      </c>
      <c r="AR110" s="22">
        <f t="shared" si="6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>SUM(AS110:AY110)</f>
        <v>0</v>
      </c>
      <c r="BA110" s="22">
        <f>AR110</f>
        <v>49034</v>
      </c>
      <c r="BB110" s="20">
        <f>AS110-$AS$2</f>
        <v>-9.64511889398037E-2</v>
      </c>
      <c r="BC110" s="20" t="e">
        <f>#REF!</f>
        <v>#REF!</v>
      </c>
    </row>
    <row r="111" spans="1:55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7"/>
        <v>2.9980727453041145E-4</v>
      </c>
      <c r="AI111" s="20">
        <f t="shared" si="8"/>
        <v>5.2540144547285845E-5</v>
      </c>
      <c r="AJ111" s="20">
        <f t="shared" si="9"/>
        <v>-2.92590661052916E-3</v>
      </c>
      <c r="AK111" s="20">
        <f t="shared" si="9"/>
        <v>1.64957458244074E-3</v>
      </c>
      <c r="AL111" s="20">
        <f t="shared" si="9"/>
        <v>1.9638164248991698E-3</v>
      </c>
      <c r="AM111" s="20">
        <f t="shared" si="9"/>
        <v>1.81171388671241E-3</v>
      </c>
      <c r="AN111" s="20">
        <f t="shared" si="9"/>
        <v>1.65698524678958E-5</v>
      </c>
      <c r="AR111" s="22">
        <f t="shared" si="6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>SUM(AS111:AY111)</f>
        <v>0</v>
      </c>
      <c r="BA111" s="22">
        <f>AR111</f>
        <v>49125</v>
      </c>
      <c r="BB111" s="20">
        <f>AS111-$AS$2</f>
        <v>-9.64511889398037E-2</v>
      </c>
      <c r="BC111" s="20" t="e">
        <f>#REF!</f>
        <v>#REF!</v>
      </c>
    </row>
    <row r="112" spans="1:55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7"/>
        <v>2.897435269711081E-4</v>
      </c>
      <c r="AI112" s="20">
        <f t="shared" si="8"/>
        <v>5.0921806940523959E-5</v>
      </c>
      <c r="AJ112" s="20">
        <f t="shared" si="9"/>
        <v>-2.8353929488855699E-3</v>
      </c>
      <c r="AK112" s="20">
        <f t="shared" si="9"/>
        <v>1.5990594161019399E-3</v>
      </c>
      <c r="AL112" s="20">
        <f t="shared" si="9"/>
        <v>1.90359747873625E-3</v>
      </c>
      <c r="AM112" s="20">
        <f t="shared" si="9"/>
        <v>1.7561906519913901E-3</v>
      </c>
      <c r="AN112" s="20">
        <f t="shared" si="9"/>
        <v>1.57051978089128E-5</v>
      </c>
      <c r="AR112" s="22">
        <f t="shared" si="6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>SUM(AS112:AY112)</f>
        <v>0</v>
      </c>
      <c r="BA112" s="22">
        <f>AR112</f>
        <v>49217</v>
      </c>
      <c r="BB112" s="20">
        <f>AS112-$AS$2</f>
        <v>-9.64511889398037E-2</v>
      </c>
      <c r="BC112" s="20" t="e">
        <f>#REF!</f>
        <v>#REF!</v>
      </c>
    </row>
    <row r="113" spans="1:55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7"/>
        <v>2.8030377727827969E-4</v>
      </c>
      <c r="AI113" s="20">
        <f t="shared" si="8"/>
        <v>4.9353667590556539E-5</v>
      </c>
      <c r="AJ113" s="20">
        <f t="shared" ref="AJ113:AN132" si="10">Z113</f>
        <v>-2.74776018792666E-3</v>
      </c>
      <c r="AK113" s="20">
        <f t="shared" si="10"/>
        <v>1.5500689685365901E-3</v>
      </c>
      <c r="AL113" s="20">
        <f t="shared" si="10"/>
        <v>1.84520167367807E-3</v>
      </c>
      <c r="AM113" s="20">
        <f t="shared" si="10"/>
        <v>1.7023423875661601E-3</v>
      </c>
      <c r="AN113" s="20">
        <f t="shared" si="10"/>
        <v>1.48327989224483E-5</v>
      </c>
      <c r="AR113" s="22">
        <f t="shared" si="6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>SUM(AS113:AY113)</f>
        <v>0</v>
      </c>
      <c r="BA113" s="22">
        <f>AR113</f>
        <v>49309</v>
      </c>
      <c r="BB113" s="20">
        <f>AS113-$AS$2</f>
        <v>-9.64511889398037E-2</v>
      </c>
      <c r="BC113" s="20" t="e">
        <f>#REF!</f>
        <v>#REF!</v>
      </c>
    </row>
    <row r="114" spans="1:55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7"/>
        <v>2.7141198336573573E-4</v>
      </c>
      <c r="AI114" s="20">
        <f t="shared" si="8"/>
        <v>4.7834227592115248E-5</v>
      </c>
      <c r="AJ114" s="20">
        <f t="shared" si="10"/>
        <v>-2.6629132198863199E-3</v>
      </c>
      <c r="AK114" s="20">
        <f t="shared" si="10"/>
        <v>1.5025617881247999E-3</v>
      </c>
      <c r="AL114" s="20">
        <f t="shared" si="10"/>
        <v>1.78857920518638E-3</v>
      </c>
      <c r="AM114" s="20">
        <f t="shared" si="10"/>
        <v>1.65012396649011E-3</v>
      </c>
      <c r="AN114" s="20">
        <f t="shared" si="10"/>
        <v>1.39625621509154E-5</v>
      </c>
      <c r="AR114" s="22">
        <f t="shared" si="6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>SUM(AS114:AY114)</f>
        <v>0</v>
      </c>
      <c r="BA114" s="22">
        <f>AR114</f>
        <v>49399</v>
      </c>
      <c r="BB114" s="20">
        <f>AS114-$AS$2</f>
        <v>-9.64511889398037E-2</v>
      </c>
      <c r="BC114" s="20" t="e">
        <f>#REF!</f>
        <v>#REF!</v>
      </c>
    </row>
    <row r="115" spans="1:55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7"/>
        <v>2.6300112093236765E-4</v>
      </c>
      <c r="AI115" s="20">
        <f t="shared" si="8"/>
        <v>4.6362017202676533E-5</v>
      </c>
      <c r="AJ115" s="20">
        <f t="shared" si="10"/>
        <v>-2.5807595527948999E-3</v>
      </c>
      <c r="AK115" s="20">
        <f t="shared" si="10"/>
        <v>1.45649702651962E-3</v>
      </c>
      <c r="AL115" s="20">
        <f t="shared" si="10"/>
        <v>1.7336809703394299E-3</v>
      </c>
      <c r="AM115" s="20">
        <f t="shared" si="10"/>
        <v>1.59949086193655E-3</v>
      </c>
      <c r="AN115" s="20">
        <f t="shared" si="10"/>
        <v>1.3102825513477899E-5</v>
      </c>
      <c r="AR115" s="22">
        <f t="shared" si="6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>SUM(AS115:AY115)</f>
        <v>0</v>
      </c>
      <c r="BA115" s="22">
        <f>AR115</f>
        <v>49490</v>
      </c>
      <c r="BB115" s="20">
        <f>AS115-$AS$2</f>
        <v>-9.64511889398037E-2</v>
      </c>
      <c r="BC115" s="20" t="e">
        <f>#REF!</f>
        <v>#REF!</v>
      </c>
    </row>
    <row r="116" spans="1:55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7"/>
        <v>2.5501246626418589E-4</v>
      </c>
      <c r="AI116" s="20">
        <f t="shared" si="8"/>
        <v>4.4935597561021087E-5</v>
      </c>
      <c r="AJ116" s="20">
        <f t="shared" si="10"/>
        <v>-2.50120939293552E-3</v>
      </c>
      <c r="AK116" s="20">
        <f t="shared" si="10"/>
        <v>1.41183446640269E-3</v>
      </c>
      <c r="AL116" s="20">
        <f t="shared" si="10"/>
        <v>1.6804586104202099E-3</v>
      </c>
      <c r="AM116" s="20">
        <f t="shared" si="10"/>
        <v>1.55039918308119E-3</v>
      </c>
      <c r="AN116" s="20">
        <f t="shared" si="10"/>
        <v>1.2260499482330501E-5</v>
      </c>
      <c r="AR116" s="22">
        <f t="shared" si="6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>SUM(AS116:AY116)</f>
        <v>0</v>
      </c>
      <c r="BA116" s="22">
        <f>AR116</f>
        <v>49582</v>
      </c>
      <c r="BB116" s="20">
        <f>AS116-$AS$2</f>
        <v>-9.64511889398037E-2</v>
      </c>
      <c r="BC116" s="20" t="e">
        <f>#REF!</f>
        <v>#REF!</v>
      </c>
    </row>
    <row r="117" spans="1:55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7"/>
        <v>2.4739488226759802E-4</v>
      </c>
      <c r="AI117" s="20">
        <f t="shared" si="8"/>
        <v>4.3553562106801976E-5</v>
      </c>
      <c r="AJ117" s="20">
        <f t="shared" si="10"/>
        <v>-2.4241756977350002E-3</v>
      </c>
      <c r="AK117" s="20">
        <f t="shared" si="10"/>
        <v>1.3685345499503301E-3</v>
      </c>
      <c r="AL117" s="20">
        <f t="shared" si="10"/>
        <v>1.62886455277178E-3</v>
      </c>
      <c r="AM117" s="20">
        <f t="shared" si="10"/>
        <v>1.5028057104293699E-3</v>
      </c>
      <c r="AN117" s="20">
        <f t="shared" si="10"/>
        <v>1.1441205005624501E-5</v>
      </c>
      <c r="AR117" s="22">
        <f t="shared" si="6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>SUM(AS117:AY117)</f>
        <v>0</v>
      </c>
      <c r="BA117" s="22">
        <f>AR117</f>
        <v>49674</v>
      </c>
      <c r="BB117" s="20">
        <f>AS117-$AS$2</f>
        <v>-9.64511889398037E-2</v>
      </c>
      <c r="BC117" s="20" t="e">
        <f>#REF!</f>
        <v>#REF!</v>
      </c>
    </row>
    <row r="118" spans="1:55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7"/>
        <v>2.4010411950811037E-4</v>
      </c>
      <c r="AI118" s="20">
        <f t="shared" si="8"/>
        <v>4.2214537719216436E-5</v>
      </c>
      <c r="AJ118" s="20">
        <f t="shared" si="10"/>
        <v>-2.3495742027090901E-3</v>
      </c>
      <c r="AK118" s="20">
        <f t="shared" si="10"/>
        <v>1.3265584071664399E-3</v>
      </c>
      <c r="AL118" s="20">
        <f t="shared" si="10"/>
        <v>1.5788520505211001E-3</v>
      </c>
      <c r="AM118" s="20">
        <f t="shared" si="10"/>
        <v>1.45666793229803E-3</v>
      </c>
      <c r="AN118" s="20">
        <f t="shared" si="10"/>
        <v>1.06494077334318E-5</v>
      </c>
      <c r="AR118" s="22">
        <f t="shared" si="6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>SUM(AS118:AY118)</f>
        <v>0</v>
      </c>
      <c r="BA118" s="22">
        <f>AR118</f>
        <v>49765</v>
      </c>
      <c r="BB118" s="20">
        <f>AS118-$AS$2</f>
        <v>-9.64511889398037E-2</v>
      </c>
      <c r="BC118" s="20" t="e">
        <f>#REF!</f>
        <v>#REF!</v>
      </c>
    </row>
    <row r="119" spans="1:55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7"/>
        <v>2.3310214036615512E-4</v>
      </c>
      <c r="AI119" s="20">
        <f t="shared" si="8"/>
        <v>4.091718559150921E-5</v>
      </c>
      <c r="AJ119" s="20">
        <f t="shared" si="10"/>
        <v>-2.2773234257589198E-3</v>
      </c>
      <c r="AK119" s="20">
        <f t="shared" si="10"/>
        <v>1.28586788297191E-3</v>
      </c>
      <c r="AL119" s="20">
        <f t="shared" si="10"/>
        <v>1.53037522026E-3</v>
      </c>
      <c r="AM119" s="20">
        <f t="shared" si="10"/>
        <v>1.4119440785442801E-3</v>
      </c>
      <c r="AN119" s="20">
        <f t="shared" si="10"/>
        <v>9.8885463595266203E-6</v>
      </c>
      <c r="AR119" s="22">
        <f t="shared" si="6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>SUM(AS119:AY119)</f>
        <v>0</v>
      </c>
      <c r="BA119" s="22">
        <f>AR119</f>
        <v>49856</v>
      </c>
      <c r="BB119" s="20">
        <f>AS119-$AS$2</f>
        <v>-9.64511889398037E-2</v>
      </c>
      <c r="BC119" s="20" t="e">
        <f>#REF!</f>
        <v>#REF!</v>
      </c>
    </row>
    <row r="120" spans="1:55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7"/>
        <v>2.2635647185521873E-4</v>
      </c>
      <c r="AI120" s="20">
        <f t="shared" si="8"/>
        <v>3.9660201860809897E-5</v>
      </c>
      <c r="AJ120" s="20">
        <f t="shared" si="10"/>
        <v>-2.20734465241623E-3</v>
      </c>
      <c r="AK120" s="20">
        <f t="shared" si="10"/>
        <v>1.24642556174059E-3</v>
      </c>
      <c r="AL120" s="20">
        <f t="shared" si="10"/>
        <v>1.4833890756404901E-3</v>
      </c>
      <c r="AM120" s="20">
        <f t="shared" si="10"/>
        <v>1.3685931532725301E-3</v>
      </c>
      <c r="AN120" s="20">
        <f t="shared" si="10"/>
        <v>9.1611546348957501E-6</v>
      </c>
      <c r="AR120" s="22">
        <f t="shared" si="6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>SUM(AS120:AY120)</f>
        <v>0</v>
      </c>
      <c r="BA120" s="22">
        <f>AR120</f>
        <v>49948</v>
      </c>
      <c r="BB120" s="20">
        <f>AS120-$AS$2</f>
        <v>-9.64511889398037E-2</v>
      </c>
      <c r="BC120" s="20" t="e">
        <f>#REF!</f>
        <v>#REF!</v>
      </c>
    </row>
    <row r="121" spans="1:55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7"/>
        <v>2.1983959333876743E-4</v>
      </c>
      <c r="AI121" s="20">
        <f t="shared" si="8"/>
        <v>3.844231801440891E-5</v>
      </c>
      <c r="AJ121" s="20">
        <f t="shared" si="10"/>
        <v>-2.1395619043462701E-3</v>
      </c>
      <c r="AK121" s="20">
        <f t="shared" si="10"/>
        <v>1.20819479039191E-3</v>
      </c>
      <c r="AL121" s="20">
        <f t="shared" si="10"/>
        <v>1.4378495574618401E-3</v>
      </c>
      <c r="AM121" s="20">
        <f t="shared" si="10"/>
        <v>1.32657496343391E-3</v>
      </c>
      <c r="AN121" s="20">
        <f t="shared" si="10"/>
        <v>8.4689756540967597E-6</v>
      </c>
      <c r="AR121" s="22">
        <f t="shared" si="6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>SUM(AS121:AY121)</f>
        <v>0</v>
      </c>
      <c r="BA121" s="22">
        <f>AR121</f>
        <v>50040</v>
      </c>
      <c r="BB121" s="20">
        <f>AS121-$AS$2</f>
        <v>-9.64511889398037E-2</v>
      </c>
      <c r="BC121" s="20" t="e">
        <f>#REF!</f>
        <v>#REF!</v>
      </c>
    </row>
    <row r="122" spans="1:55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7"/>
        <v>2.135283598279708E-4</v>
      </c>
      <c r="AI122" s="20">
        <f t="shared" si="8"/>
        <v>3.7262301090586928E-5</v>
      </c>
      <c r="AJ122" s="20">
        <f t="shared" si="10"/>
        <v>-2.0739018942395001E-3</v>
      </c>
      <c r="AK122" s="20">
        <f t="shared" si="10"/>
        <v>1.17113969801962E-3</v>
      </c>
      <c r="AL122" s="20">
        <f t="shared" si="10"/>
        <v>1.39371355989403E-3</v>
      </c>
      <c r="AM122" s="20">
        <f t="shared" si="10"/>
        <v>1.28585014560478E-3</v>
      </c>
      <c r="AN122" s="20">
        <f t="shared" si="10"/>
        <v>7.8130689917799095E-6</v>
      </c>
      <c r="AR122" s="22">
        <f t="shared" si="6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>SUM(AS122:AY122)</f>
        <v>0</v>
      </c>
      <c r="BA122" s="22">
        <f>AR122</f>
        <v>50130</v>
      </c>
      <c r="BB122" s="20">
        <f>AS122-$AS$2</f>
        <v>-9.64511889398037E-2</v>
      </c>
      <c r="BC122" s="20" t="e">
        <f>#REF!</f>
        <v>#REF!</v>
      </c>
    </row>
    <row r="123" spans="1:55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7"/>
        <v>2.0740346654998169E-4</v>
      </c>
      <c r="AI123" s="20">
        <f t="shared" si="8"/>
        <v>3.6118953697674952E-5</v>
      </c>
      <c r="AJ123" s="20">
        <f t="shared" si="10"/>
        <v>-2.01029396991181E-3</v>
      </c>
      <c r="AK123" s="20">
        <f t="shared" si="10"/>
        <v>1.13522521327791E-3</v>
      </c>
      <c r="AL123" s="20">
        <f t="shared" si="10"/>
        <v>1.35093895223814E-3</v>
      </c>
      <c r="AM123" s="20">
        <f t="shared" si="10"/>
        <v>1.24638018819123E-3</v>
      </c>
      <c r="AN123" s="20">
        <f t="shared" si="10"/>
        <v>7.1939088686079302E-6</v>
      </c>
      <c r="AR123" s="22">
        <f t="shared" si="6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>SUM(AS123:AY123)</f>
        <v>0</v>
      </c>
      <c r="BA123" s="22">
        <f>AR123</f>
        <v>50221</v>
      </c>
      <c r="BB123" s="20">
        <f>AS123-$AS$2</f>
        <v>-9.64511889398037E-2</v>
      </c>
      <c r="BC123" s="20" t="e">
        <f>#REF!</f>
        <v>#REF!</v>
      </c>
    </row>
    <row r="124" spans="1:55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7"/>
        <v>2.014489531825675E-4</v>
      </c>
      <c r="AI124" s="20">
        <f t="shared" si="8"/>
        <v>3.5011113868626931E-5</v>
      </c>
      <c r="AJ124" s="20">
        <f t="shared" si="10"/>
        <v>-1.94867004854604E-3</v>
      </c>
      <c r="AK124" s="20">
        <f t="shared" si="10"/>
        <v>1.1004170775708001E-3</v>
      </c>
      <c r="AL124" s="20">
        <f t="shared" si="10"/>
        <v>1.30948459606816E-3</v>
      </c>
      <c r="AM124" s="20">
        <f t="shared" si="10"/>
        <v>1.20812745039167E-3</v>
      </c>
      <c r="AN124" s="20">
        <f t="shared" si="10"/>
        <v>6.6114746344325596E-6</v>
      </c>
      <c r="AR124" s="22">
        <f t="shared" si="6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>SUM(AS124:AY124)</f>
        <v>0</v>
      </c>
      <c r="BA124" s="22">
        <f>AR124</f>
        <v>50313</v>
      </c>
      <c r="BB124" s="20">
        <f>AS124-$AS$2</f>
        <v>-9.64511889398037E-2</v>
      </c>
      <c r="BC124" s="20" t="e">
        <f>#REF!</f>
        <v>#REF!</v>
      </c>
    </row>
    <row r="125" spans="1:55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7"/>
        <v>1.9565174883125278E-4</v>
      </c>
      <c r="AI125" s="20">
        <f t="shared" si="8"/>
        <v>3.3937654771569508E-5</v>
      </c>
      <c r="AJ125" s="20">
        <f t="shared" si="10"/>
        <v>-1.8889645445607701E-3</v>
      </c>
      <c r="AK125" s="20">
        <f t="shared" si="10"/>
        <v>1.0666818563098699E-3</v>
      </c>
      <c r="AL125" s="20">
        <f t="shared" si="10"/>
        <v>1.2693103587091399E-3</v>
      </c>
      <c r="AM125" s="20">
        <f t="shared" si="10"/>
        <v>1.17105517749571E-3</v>
      </c>
      <c r="AN125" s="20">
        <f t="shared" si="10"/>
        <v>6.0653331690474403E-6</v>
      </c>
      <c r="AR125" s="22">
        <f t="shared" si="6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>SUM(AS125:AY125)</f>
        <v>0</v>
      </c>
      <c r="BA125" s="22">
        <f>AR125</f>
        <v>50405</v>
      </c>
      <c r="BB125" s="20">
        <f>AS125-$AS$2</f>
        <v>-9.64511889398037E-2</v>
      </c>
      <c r="BC125" s="20" t="e">
        <f>#REF!</f>
        <v>#REF!</v>
      </c>
    </row>
    <row r="126" spans="1:55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7"/>
        <v>1.9000125813841556E-4</v>
      </c>
      <c r="AI126" s="20">
        <f t="shared" si="8"/>
        <v>3.2897484295502871E-5</v>
      </c>
      <c r="AJ126" s="20">
        <f t="shared" si="10"/>
        <v>-1.8311142920168699E-3</v>
      </c>
      <c r="AK126" s="20">
        <f t="shared" si="10"/>
        <v>1.0339869460862499E-3</v>
      </c>
      <c r="AL126" s="20">
        <f t="shared" si="10"/>
        <v>1.2303771220745199E-3</v>
      </c>
      <c r="AM126" s="20">
        <f t="shared" si="10"/>
        <v>1.1351275120086101E-3</v>
      </c>
      <c r="AN126" s="20">
        <f t="shared" si="10"/>
        <v>5.5547125343835504E-6</v>
      </c>
      <c r="AR126" s="22">
        <f t="shared" si="6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>SUM(AS126:AY126)</f>
        <v>0</v>
      </c>
      <c r="BA126" s="22">
        <f>AR126</f>
        <v>50495</v>
      </c>
      <c r="BB126" s="20">
        <f>AS126-$AS$2</f>
        <v>-9.64511889398037E-2</v>
      </c>
      <c r="BC126" s="20" t="e">
        <f>#REF!</f>
        <v>#REF!</v>
      </c>
    </row>
    <row r="127" spans="1:55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7"/>
        <v>1.8448898686555186E-4</v>
      </c>
      <c r="AI127" s="20">
        <f t="shared" si="8"/>
        <v>3.1889544527549501E-5</v>
      </c>
      <c r="AJ127" s="20">
        <f t="shared" si="10"/>
        <v>-1.7750584628384301E-3</v>
      </c>
      <c r="AK127" s="20">
        <f t="shared" si="10"/>
        <v>1.002300579378E-3</v>
      </c>
      <c r="AL127" s="20">
        <f t="shared" si="10"/>
        <v>1.19264678757335E-3</v>
      </c>
      <c r="AM127" s="20">
        <f t="shared" si="10"/>
        <v>1.10030950202233E-3</v>
      </c>
      <c r="AN127" s="20">
        <f t="shared" si="10"/>
        <v>5.07856876552637E-6</v>
      </c>
      <c r="AR127" s="22">
        <f t="shared" si="6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>SUM(AS127:AY127)</f>
        <v>0</v>
      </c>
      <c r="BA127" s="22">
        <f>AR127</f>
        <v>50586</v>
      </c>
      <c r="BB127" s="20">
        <f>AS127-$AS$2</f>
        <v>-9.64511889398037E-2</v>
      </c>
      <c r="BC127" s="20" t="e">
        <f>#REF!</f>
        <v>#REF!</v>
      </c>
    </row>
    <row r="128" spans="1:55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7"/>
        <v>1.7910820521429145E-4</v>
      </c>
      <c r="AI128" s="20">
        <f t="shared" si="8"/>
        <v>3.0912811138990988E-5</v>
      </c>
      <c r="AJ128" s="20">
        <f t="shared" si="10"/>
        <v>-1.7207384834017E-3</v>
      </c>
      <c r="AK128" s="20">
        <f t="shared" si="10"/>
        <v>9.7159182603778695E-4</v>
      </c>
      <c r="AL128" s="20">
        <f t="shared" si="10"/>
        <v>1.1560822776868201E-3</v>
      </c>
      <c r="AM128" s="20">
        <f t="shared" si="10"/>
        <v>1.06656710479047E-3</v>
      </c>
      <c r="AN128" s="20">
        <f t="shared" si="10"/>
        <v>4.6356448457629498E-6</v>
      </c>
      <c r="AR128" s="22">
        <f t="shared" si="6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>SUM(AS128:AY128)</f>
        <v>0</v>
      </c>
      <c r="BA128" s="22">
        <f>AR128</f>
        <v>50678</v>
      </c>
      <c r="BB128" s="20">
        <f>AS128-$AS$2</f>
        <v>-9.64511889398037E-2</v>
      </c>
      <c r="BC128" s="20" t="e">
        <f>#REF!</f>
        <v>#REF!</v>
      </c>
    </row>
    <row r="129" spans="1:55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7"/>
        <v>1.7385364850535263E-4</v>
      </c>
      <c r="AI129" s="20">
        <f t="shared" si="8"/>
        <v>2.9966292695301983E-5</v>
      </c>
      <c r="AJ129" s="20">
        <f t="shared" si="10"/>
        <v>-1.6680979489813699E-3</v>
      </c>
      <c r="AK129" s="20">
        <f t="shared" si="10"/>
        <v>9.4183059209385002E-4</v>
      </c>
      <c r="AL129" s="20">
        <f t="shared" si="10"/>
        <v>1.12064753310381E-3</v>
      </c>
      <c r="AM129" s="20">
        <f t="shared" si="10"/>
        <v>1.03386718832698E-3</v>
      </c>
      <c r="AN129" s="20">
        <f t="shared" si="10"/>
        <v>4.2245224873837998E-6</v>
      </c>
      <c r="AR129" s="22">
        <f t="shared" ref="AR129:AR132" si="11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>SUM(AS129:AY129)</f>
        <v>0</v>
      </c>
      <c r="BA129" s="22">
        <f>AR129</f>
        <v>50770</v>
      </c>
      <c r="BB129" s="20">
        <f>AS129-$AS$2</f>
        <v>-9.64511889398037E-2</v>
      </c>
      <c r="BC129" s="20" t="e">
        <f>#REF!</f>
        <v>#REF!</v>
      </c>
    </row>
    <row r="130" spans="1:55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12">K130+Y130-Y130/100</f>
        <v>1.6872125115518382E-4</v>
      </c>
      <c r="AI130" s="20">
        <f t="shared" si="8"/>
        <v>2.9049029903595444E-5</v>
      </c>
      <c r="AJ130" s="20">
        <f t="shared" si="10"/>
        <v>-1.6170825385186599E-3</v>
      </c>
      <c r="AK130" s="20">
        <f t="shared" si="10"/>
        <v>9.1298761610847303E-4</v>
      </c>
      <c r="AL130" s="20">
        <f t="shared" si="10"/>
        <v>1.08630750763616E-3</v>
      </c>
      <c r="AM130" s="20">
        <f t="shared" si="10"/>
        <v>1.0021775292301501E-3</v>
      </c>
      <c r="AN130" s="20">
        <f t="shared" si="10"/>
        <v>3.8436673843733598E-6</v>
      </c>
      <c r="AR130" s="22">
        <f t="shared" si="11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>SUM(AS130:AY130)</f>
        <v>0</v>
      </c>
      <c r="BA130" s="22">
        <f>AR130</f>
        <v>50860</v>
      </c>
      <c r="BB130" s="20">
        <f>AS130-$AS$2</f>
        <v>-9.64511889398037E-2</v>
      </c>
      <c r="BC130" s="20" t="e">
        <f>#REF!</f>
        <v>#REF!</v>
      </c>
    </row>
    <row r="131" spans="1:55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12"/>
        <v>1.6370791423533308E-4</v>
      </c>
      <c r="AI131" s="20">
        <f t="shared" si="8"/>
        <v>2.8160094811590692E-5</v>
      </c>
      <c r="AJ131" s="20">
        <f t="shared" si="10"/>
        <v>-1.5676399297337401E-3</v>
      </c>
      <c r="AK131" s="20">
        <f t="shared" si="10"/>
        <v>8.8503446280529998E-4</v>
      </c>
      <c r="AL131" s="20">
        <f t="shared" si="10"/>
        <v>1.0530281596476899E-3</v>
      </c>
      <c r="AM131" s="20">
        <f t="shared" si="10"/>
        <v>9.7146680735349302E-4</v>
      </c>
      <c r="AN131" s="20">
        <f t="shared" si="10"/>
        <v>3.4914689361897899E-6</v>
      </c>
      <c r="AR131" s="22">
        <f t="shared" si="11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>SUM(AS131:AY131)</f>
        <v>0</v>
      </c>
      <c r="BA131" s="22">
        <f>AR131</f>
        <v>50951</v>
      </c>
      <c r="BB131" s="20">
        <f>AS131-$AS$2</f>
        <v>-9.64511889398037E-2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12"/>
        <v>3.8199787393950217E-5</v>
      </c>
      <c r="AI132" s="20">
        <f t="shared" si="8"/>
        <v>1.4030894592930397E-6</v>
      </c>
      <c r="AJ132" s="20">
        <f t="shared" si="10"/>
        <v>-1.44701836759519E-3</v>
      </c>
      <c r="AK132" s="20">
        <f t="shared" si="10"/>
        <v>5.4189821816485995E-4</v>
      </c>
      <c r="AL132" s="20">
        <f t="shared" si="10"/>
        <v>-2.9329793527210697E-4</v>
      </c>
      <c r="AM132" s="20">
        <f t="shared" si="10"/>
        <v>1.37178050825248E-3</v>
      </c>
      <c r="AN132" s="20">
        <f t="shared" si="10"/>
        <v>3.7302372362546499E-3</v>
      </c>
      <c r="AR132" s="22">
        <f t="shared" si="11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>SUM(AS132:AY132)</f>
        <v>0</v>
      </c>
      <c r="BA132" s="22">
        <f>AR132</f>
        <v>51043</v>
      </c>
      <c r="BB132" s="20">
        <f>AS132-$AS$2</f>
        <v>-9.64511889398037E-2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32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dimension ref="A1:BR132"/>
  <sheetViews>
    <sheetView topLeftCell="AK1" zoomScale="85" zoomScaleNormal="205" workbookViewId="0">
      <selection activeCell="AT1" sqref="AT1:AZ104857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T1" s="20" t="s">
        <v>325</v>
      </c>
      <c r="AU1" s="20" t="s">
        <v>324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B1" s="20" t="s">
        <v>0</v>
      </c>
      <c r="BC1" s="20" t="s">
        <v>199</v>
      </c>
      <c r="BD1" s="20" t="s">
        <v>327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9.64511889398037E-2</v>
      </c>
      <c r="AU2" s="21">
        <f>EA_raw_policy_shocks!AF141</f>
        <v>-9.9673708088729402E-16</v>
      </c>
      <c r="AV2" s="21">
        <f>EA_raw_policy_shocks!AG141</f>
        <v>2.2930298003560399E-15</v>
      </c>
      <c r="AW2" s="21">
        <f>EA_raw_policy_shocks!AH141</f>
        <v>-5.4823221052534396E-15</v>
      </c>
      <c r="AX2" s="21">
        <f>EA_raw_policy_shocks!AI141</f>
        <v>-1.7146264498443699E-14</v>
      </c>
      <c r="AY2" s="21">
        <f>EA_raw_policy_shocks!AJ141</f>
        <v>-1.6043250195843601E-14</v>
      </c>
      <c r="AZ2" s="21">
        <f>EA_raw_policy_shocks!AK141</f>
        <v>3.4385437156126998E-16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-7.9942736994049898E-2</v>
      </c>
      <c r="AU3" s="21">
        <f>EA_raw_policy_shocks!AF142</f>
        <v>-9.9527802653102601E-16</v>
      </c>
      <c r="AV3" s="21">
        <f>EA_raw_policy_shocks!AG142</f>
        <v>2.0189506026208299E-15</v>
      </c>
      <c r="AW3" s="21">
        <f>EA_raw_policy_shocks!AH142</f>
        <v>-5.8984503149739299E-15</v>
      </c>
      <c r="AX3" s="21">
        <f>EA_raw_policy_shocks!AI142</f>
        <v>-1.6954322632788799E-14</v>
      </c>
      <c r="AY3" s="21">
        <f>EA_raw_policy_shocks!AJ142</f>
        <v>-1.57959151518442E-14</v>
      </c>
      <c r="AZ3" s="21">
        <f>EA_raw_policy_shocks!AK142</f>
        <v>1.3532936604567E-16</v>
      </c>
      <c r="BB3" s="22">
        <f t="shared" si="3"/>
        <v>39263</v>
      </c>
      <c r="BC3" s="20">
        <f t="shared" si="4"/>
        <v>-0.17639392593385361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3.6631346859118299E-2</v>
      </c>
      <c r="AU4" s="21">
        <f>EA_raw_policy_shocks!AF143</f>
        <v>-1.1471632193439599E-15</v>
      </c>
      <c r="AV4" s="21">
        <f>EA_raw_policy_shocks!AG143</f>
        <v>1.30003997083719E-15</v>
      </c>
      <c r="AW4" s="21">
        <f>EA_raw_policy_shocks!AH143</f>
        <v>-5.73085399528357E-15</v>
      </c>
      <c r="AX4" s="21">
        <f>EA_raw_policy_shocks!AI143</f>
        <v>-1.60346030495447E-14</v>
      </c>
      <c r="AY4" s="21">
        <f>EA_raw_policy_shocks!AJ143</f>
        <v>-1.4791451613154498E-14</v>
      </c>
      <c r="AZ4" s="21">
        <f>EA_raw_policy_shocks!AK143</f>
        <v>8.9944720651726505E-16</v>
      </c>
      <c r="BB4" s="22">
        <f t="shared" si="3"/>
        <v>39355</v>
      </c>
      <c r="BC4" s="20">
        <f t="shared" si="4"/>
        <v>-5.9819842080685401E-2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-7.3000195632916598E-2</v>
      </c>
      <c r="AU5" s="21">
        <f>EA_raw_policy_shocks!AF144</f>
        <v>-1.27327407479024E-15</v>
      </c>
      <c r="AV5" s="21">
        <f>EA_raw_policy_shocks!AG144</f>
        <v>1.4612798780988799E-15</v>
      </c>
      <c r="AW5" s="21">
        <f>EA_raw_policy_shocks!AH144</f>
        <v>-4.0269544317491197E-15</v>
      </c>
      <c r="AX5" s="21">
        <f>EA_raw_policy_shocks!AI144</f>
        <v>-1.4985715065950399E-14</v>
      </c>
      <c r="AY5" s="21">
        <f>EA_raw_policy_shocks!AJ144</f>
        <v>-1.5299389728207099E-14</v>
      </c>
      <c r="AZ5" s="21">
        <f>EA_raw_policy_shocks!AK144</f>
        <v>8.3454598552473702E-16</v>
      </c>
      <c r="BB5" s="22">
        <f t="shared" si="3"/>
        <v>39447</v>
      </c>
      <c r="BC5" s="20">
        <f t="shared" si="4"/>
        <v>-0.1694513845727203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-0.122325826236652</v>
      </c>
      <c r="AU6" s="21">
        <f>EA_raw_policy_shocks!AF145</f>
        <v>-1.4382911663796599E-15</v>
      </c>
      <c r="AV6" s="21">
        <f>EA_raw_policy_shocks!AG145</f>
        <v>2.61266143150093E-15</v>
      </c>
      <c r="AW6" s="21">
        <f>EA_raw_policy_shocks!AH145</f>
        <v>-3.1597492877507401E-15</v>
      </c>
      <c r="AX6" s="21">
        <f>EA_raw_policy_shocks!AI145</f>
        <v>-1.5646211280284099E-14</v>
      </c>
      <c r="AY6" s="21">
        <f>EA_raw_policy_shocks!AJ145</f>
        <v>-1.56868431761542E-14</v>
      </c>
      <c r="AZ6" s="21">
        <f>EA_raw_policy_shocks!AK145</f>
        <v>7.5415733762375699E-16</v>
      </c>
      <c r="BB6" s="22">
        <f t="shared" si="3"/>
        <v>39538</v>
      </c>
      <c r="BC6" s="20">
        <f t="shared" si="4"/>
        <v>-0.2187770151764557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8.5616677590768894E-2</v>
      </c>
      <c r="AU7" s="21">
        <f>EA_raw_policy_shocks!AF146</f>
        <v>-1.2574436856759101E-15</v>
      </c>
      <c r="AV7" s="21">
        <f>EA_raw_policy_shocks!AG146</f>
        <v>3.8655629965276101E-15</v>
      </c>
      <c r="AW7" s="21">
        <f>EA_raw_policy_shocks!AH146</f>
        <v>-2.3516120819753901E-15</v>
      </c>
      <c r="AX7" s="21">
        <f>EA_raw_policy_shocks!AI146</f>
        <v>-1.6436028412601901E-14</v>
      </c>
      <c r="AY7" s="21">
        <f>EA_raw_policy_shocks!AJ146</f>
        <v>-1.9011273082634199E-14</v>
      </c>
      <c r="AZ7" s="21">
        <f>EA_raw_policy_shocks!AK146</f>
        <v>1.60980446913051E-16</v>
      </c>
      <c r="BB7" s="22">
        <f t="shared" si="3"/>
        <v>39629</v>
      </c>
      <c r="BC7" s="20">
        <f t="shared" si="4"/>
        <v>-1.0834511349034806E-2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2.41143521380945E-2</v>
      </c>
      <c r="AU8" s="21">
        <f>EA_raw_policy_shocks!AF147</f>
        <v>-1.3427455231892301E-15</v>
      </c>
      <c r="AV8" s="21">
        <f>EA_raw_policy_shocks!AG147</f>
        <v>3.8170214759700398E-15</v>
      </c>
      <c r="AW8" s="21">
        <f>EA_raw_policy_shocks!AH147</f>
        <v>-3.9188919983679798E-15</v>
      </c>
      <c r="AX8" s="21">
        <f>EA_raw_policy_shocks!AI147</f>
        <v>-1.9226514479939999E-14</v>
      </c>
      <c r="AY8" s="21">
        <f>EA_raw_policy_shocks!AJ147</f>
        <v>-1.7675892789885501E-14</v>
      </c>
      <c r="AZ8" s="21">
        <f>EA_raw_policy_shocks!AK147</f>
        <v>7.3930434881103299E-16</v>
      </c>
      <c r="BB8" s="22">
        <f t="shared" si="3"/>
        <v>39721</v>
      </c>
      <c r="BC8" s="20">
        <f t="shared" si="4"/>
        <v>-7.2336836801709201E-2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5.42702091365048E-2</v>
      </c>
      <c r="AU9" s="21">
        <f>EA_raw_policy_shocks!AF148</f>
        <v>-2.7586590205240999E-3</v>
      </c>
      <c r="AV9" s="21">
        <f>EA_raw_policy_shocks!AG148</f>
        <v>5.7226893625633601E-2</v>
      </c>
      <c r="AW9" s="21">
        <f>EA_raw_policy_shocks!AH148</f>
        <v>-4.5349996795812003E-2</v>
      </c>
      <c r="AX9" s="21">
        <f>EA_raw_policy_shocks!AI148</f>
        <v>4.0063362569715596E-3</v>
      </c>
      <c r="AY9" s="21">
        <f>EA_raw_policy_shocks!AJ148</f>
        <v>9.6842244426731099E-3</v>
      </c>
      <c r="AZ9" s="21">
        <f>EA_raw_policy_shocks!AK148</f>
        <v>2.15463183027256E-2</v>
      </c>
      <c r="BB9" s="22">
        <f t="shared" si="3"/>
        <v>39813</v>
      </c>
      <c r="BC9" s="20">
        <f t="shared" si="4"/>
        <v>-4.21809798032989E-2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-0.23276322151748199</v>
      </c>
      <c r="AU10" s="21">
        <f>EA_raw_policy_shocks!AF149</f>
        <v>7.70137398282843E-2</v>
      </c>
      <c r="AV10" s="21">
        <f>EA_raw_policy_shocks!AG149</f>
        <v>-0.13446309321497199</v>
      </c>
      <c r="AW10" s="21">
        <f>EA_raw_policy_shocks!AH149</f>
        <v>8.5426887756869293E-3</v>
      </c>
      <c r="AX10" s="21">
        <f>EA_raw_policy_shocks!AI149</f>
        <v>2.0965192512896299E-2</v>
      </c>
      <c r="AY10" s="21">
        <f>EA_raw_policy_shocks!AJ149</f>
        <v>4.0489407802953903E-2</v>
      </c>
      <c r="AZ10" s="21">
        <f>EA_raw_policy_shocks!AK149</f>
        <v>7.0169285790466399E-2</v>
      </c>
      <c r="BB10" s="22">
        <f t="shared" si="3"/>
        <v>39903</v>
      </c>
      <c r="BC10" s="20">
        <f t="shared" si="4"/>
        <v>-0.32921441045728572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-8.7880247106122494E-2</v>
      </c>
      <c r="AU11" s="21">
        <f>EA_raw_policy_shocks!AF150</f>
        <v>5.6265234393843198E-2</v>
      </c>
      <c r="AV11" s="21">
        <f>EA_raw_policy_shocks!AG150</f>
        <v>-7.2336955056093402E-2</v>
      </c>
      <c r="AW11" s="21">
        <f>EA_raw_policy_shocks!AH150</f>
        <v>2.86891305948547E-2</v>
      </c>
      <c r="AX11" s="21">
        <f>EA_raw_policy_shocks!AI150</f>
        <v>6.11328708128651E-2</v>
      </c>
      <c r="AY11" s="21">
        <f>EA_raw_policy_shocks!AJ150</f>
        <v>6.89043146475872E-2</v>
      </c>
      <c r="AZ11" s="21">
        <f>EA_raw_policy_shocks!AK150</f>
        <v>8.7714356094763801E-2</v>
      </c>
      <c r="BB11" s="22">
        <f t="shared" si="3"/>
        <v>39994</v>
      </c>
      <c r="BC11" s="20">
        <f t="shared" si="4"/>
        <v>-0.18433143604592619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-5.3379596410671797E-2</v>
      </c>
      <c r="AU12" s="21">
        <f>EA_raw_policy_shocks!AF151</f>
        <v>3.1932820689655299E-2</v>
      </c>
      <c r="AV12" s="21">
        <f>EA_raw_policy_shocks!AG151</f>
        <v>1.3424011697324101E-2</v>
      </c>
      <c r="AW12" s="21">
        <f>EA_raw_policy_shocks!AH151</f>
        <v>8.1292299040489999E-2</v>
      </c>
      <c r="AX12" s="21">
        <f>EA_raw_policy_shocks!AI151</f>
        <v>0.103927505875065</v>
      </c>
      <c r="AY12" s="21">
        <f>EA_raw_policy_shocks!AJ151</f>
        <v>0.111970470581834</v>
      </c>
      <c r="AZ12" s="21">
        <f>EA_raw_policy_shocks!AK151</f>
        <v>0.122194006398778</v>
      </c>
      <c r="BB12" s="22">
        <f t="shared" si="3"/>
        <v>40086</v>
      </c>
      <c r="BC12" s="20">
        <f t="shared" si="4"/>
        <v>-0.1498307853504755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-3.3873188791100302E-2</v>
      </c>
      <c r="AU13" s="21">
        <f>EA_raw_policy_shocks!AF152</f>
        <v>3.2518555996167001E-2</v>
      </c>
      <c r="AV13" s="21">
        <f>EA_raw_policy_shocks!AG152</f>
        <v>2.9346753645473199E-2</v>
      </c>
      <c r="AW13" s="21">
        <f>EA_raw_policy_shocks!AH152</f>
        <v>0.111976139137129</v>
      </c>
      <c r="AX13" s="21">
        <f>EA_raw_policy_shocks!AI152</f>
        <v>0.12854044713467899</v>
      </c>
      <c r="AY13" s="21">
        <f>EA_raw_policy_shocks!AJ152</f>
        <v>0.115389891250856</v>
      </c>
      <c r="AZ13" s="21">
        <f>EA_raw_policy_shocks!AK152</f>
        <v>0.11362156746890199</v>
      </c>
      <c r="BB13" s="22">
        <f t="shared" si="3"/>
        <v>40178</v>
      </c>
      <c r="BC13" s="20">
        <f t="shared" si="4"/>
        <v>-0.130324377730904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-0.12772884070229901</v>
      </c>
      <c r="AU14" s="21">
        <f>EA_raw_policy_shocks!AF153</f>
        <v>2.35283314270552E-2</v>
      </c>
      <c r="AV14" s="21">
        <f>EA_raw_policy_shocks!AG153</f>
        <v>2.5662303852078801E-2</v>
      </c>
      <c r="AW14" s="21">
        <f>EA_raw_policy_shocks!AH153</f>
        <v>8.6055390675363899E-2</v>
      </c>
      <c r="AX14" s="21">
        <f>EA_raw_policy_shocks!AI153</f>
        <v>9.6898317648121304E-2</v>
      </c>
      <c r="AY14" s="21">
        <f>EA_raw_policy_shocks!AJ153</f>
        <v>8.7428419793996695E-2</v>
      </c>
      <c r="AZ14" s="21">
        <f>EA_raw_policy_shocks!AK153</f>
        <v>8.5280084429908601E-2</v>
      </c>
      <c r="BB14" s="22">
        <f t="shared" si="3"/>
        <v>40268</v>
      </c>
      <c r="BC14" s="20">
        <f t="shared" si="4"/>
        <v>-0.22418002964210271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-7.5634628422582201E-2</v>
      </c>
      <c r="AU15" s="21">
        <f>EA_raw_policy_shocks!AF154</f>
        <v>2.7915298754080199E-2</v>
      </c>
      <c r="AV15" s="21">
        <f>EA_raw_policy_shocks!AG154</f>
        <v>3.0318923572570898E-3</v>
      </c>
      <c r="AW15" s="21">
        <f>EA_raw_policy_shocks!AH154</f>
        <v>2.2125389608124199E-2</v>
      </c>
      <c r="AX15" s="21">
        <f>EA_raw_policy_shocks!AI154</f>
        <v>2.5268455877667E-2</v>
      </c>
      <c r="AY15" s="21">
        <f>EA_raw_policy_shocks!AJ154</f>
        <v>3.3297533631660998E-2</v>
      </c>
      <c r="AZ15" s="21">
        <f>EA_raw_policy_shocks!AK154</f>
        <v>3.6133973848088599E-2</v>
      </c>
      <c r="BB15" s="22">
        <f t="shared" si="3"/>
        <v>40359</v>
      </c>
      <c r="BC15" s="20">
        <f t="shared" si="4"/>
        <v>-0.1720858173623859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4.9105092290990804E-3</v>
      </c>
      <c r="AU16" s="21">
        <f>EA_raw_policy_shocks!AF155</f>
        <v>3.6839622388901101E-2</v>
      </c>
      <c r="AV16" s="21">
        <f>EA_raw_policy_shocks!AG155</f>
        <v>-1.0999363149043401E-2</v>
      </c>
      <c r="AW16" s="21">
        <f>EA_raw_policy_shocks!AH155</f>
        <v>2.5502411797381101E-2</v>
      </c>
      <c r="AX16" s="21">
        <f>EA_raw_policy_shocks!AI155</f>
        <v>2.4168256806207399E-2</v>
      </c>
      <c r="AY16" s="21">
        <f>EA_raw_policy_shocks!AJ155</f>
        <v>2.3356493704989201E-2</v>
      </c>
      <c r="AZ16" s="21">
        <f>EA_raw_policy_shocks!AK155</f>
        <v>2.32561932194385E-2</v>
      </c>
      <c r="BB16" s="22">
        <f t="shared" si="3"/>
        <v>40451</v>
      </c>
      <c r="BC16" s="20">
        <f t="shared" si="4"/>
        <v>-9.154067971070462E-2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-4.7301122065229899E-2</v>
      </c>
      <c r="AU17" s="21">
        <f>EA_raw_policy_shocks!AF156</f>
        <v>5.1107933968967199E-2</v>
      </c>
      <c r="AV17" s="21">
        <f>EA_raw_policy_shocks!AG156</f>
        <v>-9.8104021928276507E-3</v>
      </c>
      <c r="AW17" s="21">
        <f>EA_raw_policy_shocks!AH156</f>
        <v>3.5831855032917699E-2</v>
      </c>
      <c r="AX17" s="21">
        <f>EA_raw_policy_shocks!AI156</f>
        <v>3.5747119004521002E-2</v>
      </c>
      <c r="AY17" s="21">
        <f>EA_raw_policy_shocks!AJ156</f>
        <v>4.0140305903837603E-2</v>
      </c>
      <c r="AZ17" s="21">
        <f>EA_raw_policy_shocks!AK156</f>
        <v>4.0583318016596898E-2</v>
      </c>
      <c r="BB17" s="22">
        <f t="shared" si="3"/>
        <v>40543</v>
      </c>
      <c r="BC17" s="20">
        <f t="shared" si="4"/>
        <v>-0.14375231100503361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-1.8136578814704599E-2</v>
      </c>
      <c r="AU18" s="21">
        <f>EA_raw_policy_shocks!AF157</f>
        <v>6.5302593449740098E-2</v>
      </c>
      <c r="AV18" s="21">
        <f>EA_raw_policy_shocks!AG157</f>
        <v>6.9268741847217E-2</v>
      </c>
      <c r="AW18" s="21">
        <f>EA_raw_policy_shocks!AH157</f>
        <v>0.122371067463064</v>
      </c>
      <c r="AX18" s="21">
        <f>EA_raw_policy_shocks!AI157</f>
        <v>0.11257699150287</v>
      </c>
      <c r="AY18" s="21">
        <f>EA_raw_policy_shocks!AJ157</f>
        <v>0.101546901898436</v>
      </c>
      <c r="AZ18" s="21">
        <f>EA_raw_policy_shocks!AK157</f>
        <v>9.3103674433780106E-2</v>
      </c>
      <c r="BB18" s="22">
        <f t="shared" si="3"/>
        <v>40633</v>
      </c>
      <c r="BC18" s="20">
        <f t="shared" si="4"/>
        <v>-0.1145877677545083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5.8785067972475201E-2</v>
      </c>
      <c r="AU19" s="21">
        <f>EA_raw_policy_shocks!AF158</f>
        <v>9.4814092699113298E-2</v>
      </c>
      <c r="AV19" s="21">
        <f>EA_raw_policy_shocks!AG158</f>
        <v>6.9160162154339802E-2</v>
      </c>
      <c r="AW19" s="21">
        <f>EA_raw_policy_shocks!AH158</f>
        <v>0.12986876977765999</v>
      </c>
      <c r="AX19" s="21">
        <f>EA_raw_policy_shocks!AI158</f>
        <v>0.10959634805117301</v>
      </c>
      <c r="AY19" s="21">
        <f>EA_raw_policy_shocks!AJ158</f>
        <v>9.49261378026202E-2</v>
      </c>
      <c r="AZ19" s="21">
        <f>EA_raw_policy_shocks!AK158</f>
        <v>8.3620581508602798E-2</v>
      </c>
      <c r="BB19" s="22">
        <f t="shared" si="3"/>
        <v>40724</v>
      </c>
      <c r="BC19" s="20">
        <f t="shared" si="4"/>
        <v>-3.7666120967328499E-2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9.2494830439993597E-2</v>
      </c>
      <c r="AU20" s="21">
        <f>EA_raw_policy_shocks!AF159</f>
        <v>6.8290381062152905E-2</v>
      </c>
      <c r="AV20" s="21">
        <f>EA_raw_policy_shocks!AG159</f>
        <v>-0.106276816237067</v>
      </c>
      <c r="AW20" s="21">
        <f>EA_raw_policy_shocks!AH159</f>
        <v>-1.5526624012674701E-2</v>
      </c>
      <c r="AX20" s="21">
        <f>EA_raw_policy_shocks!AI159</f>
        <v>-8.0079231559195101E-3</v>
      </c>
      <c r="AY20" s="21">
        <f>EA_raw_policy_shocks!AJ159</f>
        <v>3.18672772168783E-3</v>
      </c>
      <c r="AZ20" s="21">
        <f>EA_raw_policy_shocks!AK159</f>
        <v>7.9806473352659404E-3</v>
      </c>
      <c r="BB20" s="22">
        <f t="shared" si="3"/>
        <v>40816</v>
      </c>
      <c r="BC20" s="20">
        <f t="shared" si="4"/>
        <v>-3.9563584998101031E-3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1.0251625204037401E-3</v>
      </c>
      <c r="AU21" s="21">
        <f>EA_raw_policy_shocks!AF160</f>
        <v>2.9788301148656597E-2</v>
      </c>
      <c r="AV21" s="21">
        <f>EA_raw_policy_shocks!AG160</f>
        <v>-0.12898354195351999</v>
      </c>
      <c r="AW21" s="21">
        <f>EA_raw_policy_shocks!AH160</f>
        <v>-3.8898615110103403E-2</v>
      </c>
      <c r="AX21" s="21">
        <f>EA_raw_policy_shocks!AI160</f>
        <v>-3.0658526346334401E-2</v>
      </c>
      <c r="AY21" s="21">
        <f>EA_raw_policy_shocks!AJ160</f>
        <v>-1.52529630801852E-2</v>
      </c>
      <c r="AZ21" s="21">
        <f>EA_raw_policy_shocks!AK160</f>
        <v>-5.1555432279180402E-4</v>
      </c>
      <c r="BB21" s="22">
        <f t="shared" si="3"/>
        <v>40908</v>
      </c>
      <c r="BC21" s="20">
        <f t="shared" si="4"/>
        <v>-9.5426026419399956E-2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-0.111497323648597</v>
      </c>
      <c r="AU22" s="21">
        <f>EA_raw_policy_shocks!AF161</f>
        <v>1.9447612243382699E-2</v>
      </c>
      <c r="AV22" s="21">
        <f>EA_raw_policy_shocks!AG161</f>
        <v>-6.5836733619107302E-2</v>
      </c>
      <c r="AW22" s="21">
        <f>EA_raw_policy_shocks!AH161</f>
        <v>-2.6995907733456202E-2</v>
      </c>
      <c r="AX22" s="21">
        <f>EA_raw_policy_shocks!AI161</f>
        <v>-2.1858789835135999E-2</v>
      </c>
      <c r="AY22" s="21">
        <f>EA_raw_policy_shocks!AJ161</f>
        <v>-1.3075719034752799E-2</v>
      </c>
      <c r="AZ22" s="21">
        <f>EA_raw_policy_shocks!AK161</f>
        <v>-2.41377840257102E-3</v>
      </c>
      <c r="BB22" s="22">
        <f t="shared" si="3"/>
        <v>40999</v>
      </c>
      <c r="BC22" s="20">
        <f t="shared" si="4"/>
        <v>-0.20794851258840069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3.07132229464721E-2</v>
      </c>
      <c r="AU23" s="21">
        <f>EA_raw_policy_shocks!AF162</f>
        <v>2.1085917589860701E-2</v>
      </c>
      <c r="AV23" s="21">
        <f>EA_raw_policy_shocks!AG162</f>
        <v>-6.0384382391473097E-2</v>
      </c>
      <c r="AW23" s="21">
        <f>EA_raw_policy_shocks!AH162</f>
        <v>-2.72724050014229E-2</v>
      </c>
      <c r="AX23" s="21">
        <f>EA_raw_policy_shocks!AI162</f>
        <v>-2.30192811574986E-2</v>
      </c>
      <c r="AY23" s="21">
        <f>EA_raw_policy_shocks!AJ162</f>
        <v>-1.39461485114713E-2</v>
      </c>
      <c r="AZ23" s="21">
        <f>EA_raw_policy_shocks!AK162</f>
        <v>-4.2683772686101101E-3</v>
      </c>
      <c r="BB23" s="22">
        <f t="shared" si="3"/>
        <v>41090</v>
      </c>
      <c r="BC23" s="20">
        <f t="shared" si="4"/>
        <v>-6.5737965993331593E-2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3.4262740530691102E-2</v>
      </c>
      <c r="AU24" s="21">
        <f>EA_raw_policy_shocks!AF163</f>
        <v>4.77717188234319E-3</v>
      </c>
      <c r="AV24" s="21">
        <f>EA_raw_policy_shocks!AG163</f>
        <v>-4.2736347658989003E-2</v>
      </c>
      <c r="AW24" s="21">
        <f>EA_raw_policy_shocks!AH163</f>
        <v>-3.07163023404734E-2</v>
      </c>
      <c r="AX24" s="21">
        <f>EA_raw_policy_shocks!AI163</f>
        <v>-2.6152676973042799E-2</v>
      </c>
      <c r="AY24" s="21">
        <f>EA_raw_policy_shocks!AJ163</f>
        <v>-1.6579191087278702E-2</v>
      </c>
      <c r="AZ24" s="21">
        <f>EA_raw_policy_shocks!AK163</f>
        <v>-6.8363228439774302E-3</v>
      </c>
      <c r="BB24" s="22">
        <f t="shared" si="3"/>
        <v>41182</v>
      </c>
      <c r="BC24" s="20">
        <f t="shared" si="4"/>
        <v>-6.2188448409112598E-2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4.4698334563775803E-2</v>
      </c>
      <c r="AU25" s="21">
        <f>EA_raw_policy_shocks!AF164</f>
        <v>3.9802394747924102E-3</v>
      </c>
      <c r="AV25" s="21">
        <f>EA_raw_policy_shocks!AG164</f>
        <v>-3.8862897000055199E-2</v>
      </c>
      <c r="AW25" s="21">
        <f>EA_raw_policy_shocks!AH164</f>
        <v>-2.0869598223992199E-2</v>
      </c>
      <c r="AX25" s="21">
        <f>EA_raw_policy_shocks!AI164</f>
        <v>-1.92594193150987E-2</v>
      </c>
      <c r="AY25" s="21">
        <f>EA_raw_policy_shocks!AJ164</f>
        <v>-1.20259105099648E-2</v>
      </c>
      <c r="AZ25" s="21">
        <f>EA_raw_policy_shocks!AK164</f>
        <v>-3.6657880849835099E-3</v>
      </c>
      <c r="BB25" s="22">
        <f t="shared" si="3"/>
        <v>41274</v>
      </c>
      <c r="BC25" s="20">
        <f t="shared" si="4"/>
        <v>-5.1752854376027897E-2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0.15728698588575901</v>
      </c>
      <c r="AU26" s="21">
        <f>EA_raw_policy_shocks!AF165</f>
        <v>8.1740985996823605E-3</v>
      </c>
      <c r="AV26" s="21">
        <f>EA_raw_policy_shocks!AG165</f>
        <v>3.7572762620550599E-3</v>
      </c>
      <c r="AW26" s="21">
        <f>EA_raw_policy_shocks!AH165</f>
        <v>3.5668096554139499E-3</v>
      </c>
      <c r="AX26" s="21">
        <f>EA_raw_policy_shocks!AI165</f>
        <v>4.5865883919554403E-3</v>
      </c>
      <c r="AY26" s="21">
        <f>EA_raw_policy_shocks!AJ165</f>
        <v>6.5516773843056703E-3</v>
      </c>
      <c r="AZ26" s="21">
        <f>EA_raw_policy_shocks!AK165</f>
        <v>8.7138567283362601E-3</v>
      </c>
      <c r="BB26" s="22">
        <f t="shared" si="3"/>
        <v>41364</v>
      </c>
      <c r="BC26" s="20">
        <f t="shared" si="4"/>
        <v>6.0835796945955312E-2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3.7963655817452598E-2</v>
      </c>
      <c r="AU27" s="21">
        <f>EA_raw_policy_shocks!AF166</f>
        <v>4.4544502084085998E-3</v>
      </c>
      <c r="AV27" s="21">
        <f>EA_raw_policy_shocks!AG166</f>
        <v>-2.0497350476902799E-2</v>
      </c>
      <c r="AW27" s="21">
        <f>EA_raw_policy_shocks!AH166</f>
        <v>-7.5309164886310197E-3</v>
      </c>
      <c r="AX27" s="21">
        <f>EA_raw_policy_shocks!AI166</f>
        <v>-4.3997561971062102E-3</v>
      </c>
      <c r="AY27" s="21">
        <f>EA_raw_policy_shocks!AJ166</f>
        <v>-1.2446895943474801E-3</v>
      </c>
      <c r="AZ27" s="21">
        <f>EA_raw_policy_shocks!AK166</f>
        <v>3.31000847882626E-3</v>
      </c>
      <c r="BB27" s="22">
        <f t="shared" si="3"/>
        <v>41455</v>
      </c>
      <c r="BC27" s="20">
        <f t="shared" si="4"/>
        <v>-5.8487533122351103E-2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-4.0571188181826E-2</v>
      </c>
      <c r="AU28" s="21">
        <f>EA_raw_policy_shocks!AF167</f>
        <v>5.1245830007523707E-3</v>
      </c>
      <c r="AV28" s="21">
        <f>EA_raw_policy_shocks!AG167</f>
        <v>-1.5637025084479301E-2</v>
      </c>
      <c r="AW28" s="21">
        <f>EA_raw_policy_shocks!AH167</f>
        <v>3.9178628616992096E-3</v>
      </c>
      <c r="AX28" s="21">
        <f>EA_raw_policy_shocks!AI167</f>
        <v>1.11676902193081E-2</v>
      </c>
      <c r="AY28" s="21">
        <f>EA_raw_policy_shocks!AJ167</f>
        <v>1.21369682913213E-2</v>
      </c>
      <c r="AZ28" s="21">
        <f>EA_raw_policy_shocks!AK167</f>
        <v>1.4785376429422599E-2</v>
      </c>
      <c r="BB28" s="22">
        <f t="shared" si="3"/>
        <v>41547</v>
      </c>
      <c r="BC28" s="20">
        <f t="shared" si="4"/>
        <v>-0.13702237712162971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1.4003890940975599E-2</v>
      </c>
      <c r="AU29" s="21">
        <f>EA_raw_policy_shocks!AF168</f>
        <v>8.3890336928162095E-3</v>
      </c>
      <c r="AV29" s="21">
        <f>EA_raw_policy_shocks!AG168</f>
        <v>-2.23583666981222E-2</v>
      </c>
      <c r="AW29" s="21">
        <f>EA_raw_policy_shocks!AH168</f>
        <v>-3.1019157350617201E-3</v>
      </c>
      <c r="AX29" s="21">
        <f>EA_raw_policy_shocks!AI168</f>
        <v>-1.8822727247913499E-3</v>
      </c>
      <c r="AY29" s="21">
        <f>EA_raw_policy_shocks!AJ168</f>
        <v>1.27036390643817E-3</v>
      </c>
      <c r="AZ29" s="21">
        <f>EA_raw_policy_shocks!AK168</f>
        <v>5.1537023896041298E-3</v>
      </c>
      <c r="BB29" s="22">
        <f t="shared" si="3"/>
        <v>41639</v>
      </c>
      <c r="BC29" s="20">
        <f t="shared" si="4"/>
        <v>-8.2447297998828106E-2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0.19223896400818999</v>
      </c>
      <c r="AU30" s="21">
        <f>EA_raw_policy_shocks!AF169</f>
        <v>1.35722815967387E-2</v>
      </c>
      <c r="AV30" s="21">
        <f>EA_raw_policy_shocks!AG169</f>
        <v>-2.4844831723749902E-2</v>
      </c>
      <c r="AW30" s="21">
        <f>EA_raw_policy_shocks!AH169</f>
        <v>-9.2004596934694895E-3</v>
      </c>
      <c r="AX30" s="21">
        <f>EA_raw_policy_shocks!AI169</f>
        <v>-9.7465322353347105E-3</v>
      </c>
      <c r="AY30" s="21">
        <f>EA_raw_policy_shocks!AJ169</f>
        <v>-5.5970197602268302E-3</v>
      </c>
      <c r="AZ30" s="21">
        <f>EA_raw_policy_shocks!AK169</f>
        <v>-1.1193468719412601E-3</v>
      </c>
      <c r="BB30" s="22">
        <f t="shared" si="3"/>
        <v>41729</v>
      </c>
      <c r="BC30" s="20">
        <f t="shared" si="4"/>
        <v>9.5787775068386288E-2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2.55044885802873E-2</v>
      </c>
      <c r="AU31" s="21">
        <f>EA_raw_policy_shocks!AF170</f>
        <v>7.8395610422675698E-3</v>
      </c>
      <c r="AV31" s="21">
        <f>EA_raw_policy_shocks!AG170</f>
        <v>-3.8185206739476403E-2</v>
      </c>
      <c r="AW31" s="21">
        <f>EA_raw_policy_shocks!AH170</f>
        <v>-1.05152140473645E-2</v>
      </c>
      <c r="AX31" s="21">
        <f>EA_raw_policy_shocks!AI170</f>
        <v>-8.6164031832529197E-3</v>
      </c>
      <c r="AY31" s="21">
        <f>EA_raw_policy_shocks!AJ170</f>
        <v>-5.37688106431055E-3</v>
      </c>
      <c r="AZ31" s="21">
        <f>EA_raw_policy_shocks!AK170</f>
        <v>-3.61741215124005E-3</v>
      </c>
      <c r="BB31" s="22">
        <f t="shared" si="3"/>
        <v>41820</v>
      </c>
      <c r="BC31" s="20">
        <f t="shared" si="4"/>
        <v>-7.0946700359516404E-2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-6.3580350718997203E-2</v>
      </c>
      <c r="AU32" s="21">
        <f>EA_raw_policy_shocks!AF171</f>
        <v>-2.5458436491730002E-4</v>
      </c>
      <c r="AV32" s="21">
        <f>EA_raw_policy_shocks!AG171</f>
        <v>-8.6823349569277401E-3</v>
      </c>
      <c r="AW32" s="21">
        <f>EA_raw_policy_shocks!AH171</f>
        <v>-1.50925334071883E-2</v>
      </c>
      <c r="AX32" s="21">
        <f>EA_raw_policy_shocks!AI171</f>
        <v>-1.4111521097672299E-2</v>
      </c>
      <c r="AY32" s="21">
        <f>EA_raw_policy_shocks!AJ171</f>
        <v>-6.9011777515587298E-3</v>
      </c>
      <c r="AZ32" s="21">
        <f>EA_raw_policy_shocks!AK171</f>
        <v>-6.6609831184750298E-3</v>
      </c>
      <c r="BB32" s="22">
        <f t="shared" si="3"/>
        <v>41912</v>
      </c>
      <c r="BC32" s="20">
        <f t="shared" si="4"/>
        <v>-0.1600315396588009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-1.0764960719680101E-2</v>
      </c>
      <c r="AU33" s="21">
        <f>EA_raw_policy_shocks!AF172</f>
        <v>-1.5616127471366501E-3</v>
      </c>
      <c r="AV33" s="21">
        <f>EA_raw_policy_shocks!AG172</f>
        <v>-1.0748253023652499E-2</v>
      </c>
      <c r="AW33" s="21">
        <f>EA_raw_policy_shocks!AH172</f>
        <v>-1.4370658176801301E-2</v>
      </c>
      <c r="AX33" s="21">
        <f>EA_raw_policy_shocks!AI172</f>
        <v>-1.05923622426933E-2</v>
      </c>
      <c r="AY33" s="21">
        <f>EA_raw_policy_shocks!AJ172</f>
        <v>-3.3746756952492299E-3</v>
      </c>
      <c r="AZ33" s="21">
        <f>EA_raw_policy_shocks!AK172</f>
        <v>-4.6977779096592596E-3</v>
      </c>
      <c r="BB33" s="22">
        <f t="shared" si="3"/>
        <v>42004</v>
      </c>
      <c r="BC33" s="20">
        <f t="shared" si="4"/>
        <v>-0.1072161496594838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0.108182875796327</v>
      </c>
      <c r="AU34" s="21">
        <f>EA_raw_policy_shocks!AF173</f>
        <v>-3.51386521558556E-3</v>
      </c>
      <c r="AV34" s="21">
        <f>EA_raw_policy_shocks!AG173</f>
        <v>-1.20854187903921E-2</v>
      </c>
      <c r="AW34" s="21">
        <f>EA_raw_policy_shocks!AH173</f>
        <v>-7.7483124701273496E-3</v>
      </c>
      <c r="AX34" s="21">
        <f>EA_raw_policy_shocks!AI173</f>
        <v>-4.9668218344529899E-3</v>
      </c>
      <c r="AY34" s="21">
        <f>EA_raw_policy_shocks!AJ173</f>
        <v>-2.2145728177796198E-3</v>
      </c>
      <c r="AZ34" s="21">
        <f>EA_raw_policy_shocks!AK173</f>
        <v>-3.9592887149284099E-3</v>
      </c>
      <c r="BB34" s="22">
        <f t="shared" ref="BB34:BB65" si="7">AR34</f>
        <v>42094</v>
      </c>
      <c r="BC34" s="20">
        <f t="shared" ref="BC34:BC65" si="8">AT34-$AT$2</f>
        <v>1.1731686856523302E-2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-9.7075869681915394E-2</v>
      </c>
      <c r="AU35" s="21">
        <f>EA_raw_policy_shocks!AF174</f>
        <v>-1.11539082179103E-2</v>
      </c>
      <c r="AV35" s="21">
        <f>EA_raw_policy_shocks!AG174</f>
        <v>6.52393516092452E-3</v>
      </c>
      <c r="AW35" s="21">
        <f>EA_raw_policy_shocks!AH174</f>
        <v>4.8617256572565104E-3</v>
      </c>
      <c r="AX35" s="21">
        <f>EA_raw_policy_shocks!AI174</f>
        <v>5.6627193241498598E-3</v>
      </c>
      <c r="AY35" s="21">
        <f>EA_raw_policy_shocks!AJ174</f>
        <v>6.1969126099586797E-3</v>
      </c>
      <c r="AZ35" s="21">
        <f>EA_raw_policy_shocks!AK174</f>
        <v>4.6671708898842401E-3</v>
      </c>
      <c r="BB35" s="22">
        <f t="shared" si="7"/>
        <v>42185</v>
      </c>
      <c r="BC35" s="20">
        <f t="shared" si="8"/>
        <v>-0.19352705862171909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1.6967884957884399E-2</v>
      </c>
      <c r="AU36" s="21">
        <f>EA_raw_policy_shocks!AF175</f>
        <v>-1.1635814030966101E-2</v>
      </c>
      <c r="AV36" s="21">
        <f>EA_raw_policy_shocks!AG175</f>
        <v>-3.74424439511415E-3</v>
      </c>
      <c r="AW36" s="21">
        <f>EA_raw_policy_shocks!AH175</f>
        <v>-1.4612873290407899E-2</v>
      </c>
      <c r="AX36" s="21">
        <f>EA_raw_policy_shocks!AI175</f>
        <v>-1.37599926598345E-2</v>
      </c>
      <c r="AY36" s="21">
        <f>EA_raw_policy_shocks!AJ175</f>
        <v>-9.8231371263108203E-3</v>
      </c>
      <c r="AZ36" s="21">
        <f>EA_raw_policy_shocks!AK175</f>
        <v>-7.8004764991598304E-3</v>
      </c>
      <c r="BB36" s="22">
        <f t="shared" si="7"/>
        <v>42277</v>
      </c>
      <c r="BC36" s="20">
        <f t="shared" si="8"/>
        <v>-7.9483303981919301E-2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-2.0471259936383501E-2</v>
      </c>
      <c r="AU37" s="21">
        <f>EA_raw_policy_shocks!AF176</f>
        <v>-1.8742057577206799E-2</v>
      </c>
      <c r="AV37" s="21">
        <f>EA_raw_policy_shocks!AG176</f>
        <v>-7.0461312991627499E-3</v>
      </c>
      <c r="AW37" s="21">
        <f>EA_raw_policy_shocks!AH176</f>
        <v>-1.7607036554725598E-2</v>
      </c>
      <c r="AX37" s="21">
        <f>EA_raw_policy_shocks!AI176</f>
        <v>-1.1886343940906201E-2</v>
      </c>
      <c r="AY37" s="21">
        <f>EA_raw_policy_shocks!AJ176</f>
        <v>-6.7438471331182602E-3</v>
      </c>
      <c r="AZ37" s="21">
        <f>EA_raw_policy_shocks!AK176</f>
        <v>-7.1289000375179901E-3</v>
      </c>
      <c r="BB37" s="22">
        <f t="shared" si="7"/>
        <v>42369</v>
      </c>
      <c r="BC37" s="20">
        <f t="shared" si="8"/>
        <v>-0.1169224488761872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-6.4005821002148999E-3</v>
      </c>
      <c r="AU38" s="21">
        <f>EA_raw_policy_shocks!AF177</f>
        <v>-2.7387680768059301E-2</v>
      </c>
      <c r="AV38" s="21">
        <f>EA_raw_policy_shocks!AG177</f>
        <v>-1.53255545333388E-2</v>
      </c>
      <c r="AW38" s="21">
        <f>EA_raw_policy_shocks!AH177</f>
        <v>-3.3798704229200997E-2</v>
      </c>
      <c r="AX38" s="21">
        <f>EA_raw_policy_shocks!AI177</f>
        <v>-2.31849183314362E-2</v>
      </c>
      <c r="AY38" s="21">
        <f>EA_raw_policy_shocks!AJ177</f>
        <v>-1.3461998739416701E-2</v>
      </c>
      <c r="AZ38" s="21">
        <f>EA_raw_policy_shocks!AK177</f>
        <v>-1.2999210884015301E-2</v>
      </c>
      <c r="BB38" s="22">
        <f t="shared" si="7"/>
        <v>42460</v>
      </c>
      <c r="BC38" s="20">
        <f t="shared" si="8"/>
        <v>-0.10285177104001859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-6.06710361769544E-2</v>
      </c>
      <c r="AU39" s="21">
        <f>EA_raw_policy_shocks!AF178</f>
        <v>-2.8808632696272502E-2</v>
      </c>
      <c r="AV39" s="21">
        <f>EA_raw_policy_shocks!AG178</f>
        <v>1.10559601701707E-3</v>
      </c>
      <c r="AW39" s="21">
        <f>EA_raw_policy_shocks!AH178</f>
        <v>-2.4214055035818499E-2</v>
      </c>
      <c r="AX39" s="21">
        <f>EA_raw_policy_shocks!AI178</f>
        <v>-2.06514481388285E-2</v>
      </c>
      <c r="AY39" s="21">
        <f>EA_raw_policy_shocks!AJ178</f>
        <v>-1.7279196686262401E-2</v>
      </c>
      <c r="AZ39" s="21">
        <f>EA_raw_policy_shocks!AK178</f>
        <v>-1.6370159369809598E-2</v>
      </c>
      <c r="BB39" s="22">
        <f t="shared" si="7"/>
        <v>42551</v>
      </c>
      <c r="BC39" s="20">
        <f t="shared" si="8"/>
        <v>-0.15712222511675811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-1.27691796903791E-2</v>
      </c>
      <c r="AU40" s="21">
        <f>EA_raw_policy_shocks!AF179</f>
        <v>-2.7761546013171701E-2</v>
      </c>
      <c r="AV40" s="21">
        <f>EA_raw_policy_shocks!AG179</f>
        <v>4.9282816702559198E-4</v>
      </c>
      <c r="AW40" s="21">
        <f>EA_raw_policy_shocks!AH179</f>
        <v>-2.09133975965962E-2</v>
      </c>
      <c r="AX40" s="21">
        <f>EA_raw_policy_shocks!AI179</f>
        <v>-1.8533305079843701E-2</v>
      </c>
      <c r="AY40" s="21">
        <f>EA_raw_policy_shocks!AJ179</f>
        <v>-1.7758136892195402E-2</v>
      </c>
      <c r="AZ40" s="21">
        <f>EA_raw_policy_shocks!AK179</f>
        <v>-1.7242403661790601E-2</v>
      </c>
      <c r="BB40" s="22">
        <f t="shared" si="7"/>
        <v>42643</v>
      </c>
      <c r="BC40" s="20">
        <f t="shared" si="8"/>
        <v>-0.10922036863018281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-0.134419141387394</v>
      </c>
      <c r="AU41" s="21">
        <f>EA_raw_policy_shocks!AF180</f>
        <v>-3.0171885118435098E-2</v>
      </c>
      <c r="AV41" s="21">
        <f>EA_raw_policy_shocks!AG180</f>
        <v>1.5196702458072401E-2</v>
      </c>
      <c r="AW41" s="21">
        <f>EA_raw_policy_shocks!AH180</f>
        <v>-9.4659213761423E-3</v>
      </c>
      <c r="AX41" s="21">
        <f>EA_raw_policy_shocks!AI180</f>
        <v>-6.8075324106348202E-3</v>
      </c>
      <c r="AY41" s="21">
        <f>EA_raw_policy_shocks!AJ180</f>
        <v>-6.5305518919464298E-3</v>
      </c>
      <c r="AZ41" s="21">
        <f>EA_raw_policy_shocks!AK180</f>
        <v>-6.8106987292137697E-3</v>
      </c>
      <c r="BB41" s="22">
        <f t="shared" si="7"/>
        <v>42735</v>
      </c>
      <c r="BC41" s="20">
        <f t="shared" si="8"/>
        <v>-0.2308703303271977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-7.4837433756771904E-2</v>
      </c>
      <c r="AU42" s="21">
        <f>EA_raw_policy_shocks!AF181</f>
        <v>-2.9200661002914602E-2</v>
      </c>
      <c r="AV42" s="21">
        <f>EA_raw_policy_shocks!AG181</f>
        <v>2.0314605479652598E-2</v>
      </c>
      <c r="AW42" s="21">
        <f>EA_raw_policy_shocks!AH181</f>
        <v>-4.3472473613882104E-3</v>
      </c>
      <c r="AX42" s="21">
        <f>EA_raw_policy_shocks!AI181</f>
        <v>-1.3756467265364099E-3</v>
      </c>
      <c r="AY42" s="21">
        <f>EA_raw_policy_shocks!AJ181</f>
        <v>-2.1733849708077901E-3</v>
      </c>
      <c r="AZ42" s="21">
        <f>EA_raw_policy_shocks!AK181</f>
        <v>-1.1195265115654001E-3</v>
      </c>
      <c r="BB42" s="22">
        <f t="shared" si="7"/>
        <v>42825</v>
      </c>
      <c r="BC42" s="20">
        <f t="shared" si="8"/>
        <v>-0.1712886226965756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-3.6314951559432498E-2</v>
      </c>
      <c r="AU43" s="21">
        <f>EA_raw_policy_shocks!AF182</f>
        <v>-2.8003440659505201E-2</v>
      </c>
      <c r="AV43" s="21">
        <f>EA_raw_policy_shocks!AG182</f>
        <v>4.0115338075498698E-2</v>
      </c>
      <c r="AW43" s="21">
        <f>EA_raw_policy_shocks!AH182</f>
        <v>1.24319817191076E-2</v>
      </c>
      <c r="AX43" s="21">
        <f>EA_raw_policy_shocks!AI182</f>
        <v>1.4255370366757E-2</v>
      </c>
      <c r="AY43" s="21">
        <f>EA_raw_policy_shocks!AJ182</f>
        <v>1.1403479423850799E-2</v>
      </c>
      <c r="AZ43" s="21">
        <f>EA_raw_policy_shocks!AK182</f>
        <v>1.0379624284406801E-2</v>
      </c>
      <c r="BB43" s="22">
        <f t="shared" si="7"/>
        <v>42916</v>
      </c>
      <c r="BC43" s="20">
        <f t="shared" si="8"/>
        <v>-0.13276614049923618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-9.3588571568410904E-3</v>
      </c>
      <c r="AU44" s="21">
        <f>EA_raw_policy_shocks!AF183</f>
        <v>-2.93126421068521E-2</v>
      </c>
      <c r="AV44" s="21">
        <f>EA_raw_policy_shocks!AG183</f>
        <v>2.52826330861964E-2</v>
      </c>
      <c r="AW44" s="21">
        <f>EA_raw_policy_shocks!AH183</f>
        <v>-7.2890687468998901E-3</v>
      </c>
      <c r="AX44" s="21">
        <f>EA_raw_policy_shocks!AI183</f>
        <v>-3.96404034353489E-3</v>
      </c>
      <c r="AY44" s="21">
        <f>EA_raw_policy_shocks!AJ183</f>
        <v>-3.0433299193008499E-3</v>
      </c>
      <c r="AZ44" s="21">
        <f>EA_raw_policy_shocks!AK183</f>
        <v>-1.22187752723945E-5</v>
      </c>
      <c r="BB44" s="22">
        <f t="shared" si="7"/>
        <v>43008</v>
      </c>
      <c r="BC44" s="20">
        <f t="shared" si="8"/>
        <v>-0.10581004609664479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-8.4501801768829904E-2</v>
      </c>
      <c r="AU45" s="21">
        <f>EA_raw_policy_shocks!AF184</f>
        <v>-2.9828827944383601E-2</v>
      </c>
      <c r="AV45" s="21">
        <f>EA_raw_policy_shocks!AG184</f>
        <v>1.8505579284341499E-2</v>
      </c>
      <c r="AW45" s="21">
        <f>EA_raw_policy_shocks!AH184</f>
        <v>-7.4900913461892196E-3</v>
      </c>
      <c r="AX45" s="21">
        <f>EA_raw_policy_shocks!AI184</f>
        <v>-4.3480769213378604E-3</v>
      </c>
      <c r="AY45" s="21">
        <f>EA_raw_policy_shocks!AJ184</f>
        <v>-2.3477343403972002E-3</v>
      </c>
      <c r="AZ45" s="21">
        <f>EA_raw_policy_shocks!AK184</f>
        <v>1.18413160422372E-3</v>
      </c>
      <c r="BB45" s="22">
        <f t="shared" si="7"/>
        <v>43100</v>
      </c>
      <c r="BC45" s="20">
        <f t="shared" si="8"/>
        <v>-0.1809529907086336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-0.107219788363194</v>
      </c>
      <c r="AU46" s="21">
        <f>EA_raw_policy_shocks!AF185</f>
        <v>-2.99007046119097E-2</v>
      </c>
      <c r="AV46" s="21">
        <f>EA_raw_policy_shocks!AG185</f>
        <v>2.10788553739132E-2</v>
      </c>
      <c r="AW46" s="21">
        <f>EA_raw_policy_shocks!AH185</f>
        <v>-7.2954694512221202E-3</v>
      </c>
      <c r="AX46" s="21">
        <f>EA_raw_policy_shocks!AI185</f>
        <v>-2.87897739027151E-3</v>
      </c>
      <c r="AY46" s="21">
        <f>EA_raw_policy_shocks!AJ185</f>
        <v>3.1316378205661299E-3</v>
      </c>
      <c r="AZ46" s="21">
        <f>EA_raw_policy_shocks!AK185</f>
        <v>1.18387649649056E-2</v>
      </c>
      <c r="BB46" s="22">
        <f t="shared" si="7"/>
        <v>43190</v>
      </c>
      <c r="BC46" s="20">
        <f t="shared" si="8"/>
        <v>-0.20367097730299771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-0.107752071638064</v>
      </c>
      <c r="AU47" s="21">
        <f>EA_raw_policy_shocks!AF186</f>
        <v>-3.1134193530650202E-2</v>
      </c>
      <c r="AV47" s="21">
        <f>EA_raw_policy_shocks!AG186</f>
        <v>2.0933929657608801E-2</v>
      </c>
      <c r="AW47" s="21">
        <f>EA_raw_policy_shocks!AH186</f>
        <v>-8.0863420557751899E-3</v>
      </c>
      <c r="AX47" s="21">
        <f>EA_raw_policy_shocks!AI186</f>
        <v>-3.3309312013625001E-3</v>
      </c>
      <c r="AY47" s="21">
        <f>EA_raw_policy_shocks!AJ186</f>
        <v>1.5649946552668201E-3</v>
      </c>
      <c r="AZ47" s="21">
        <f>EA_raw_policy_shocks!AK186</f>
        <v>8.4400706848535706E-3</v>
      </c>
      <c r="BB47" s="22">
        <f t="shared" si="7"/>
        <v>43281</v>
      </c>
      <c r="BC47" s="20">
        <f t="shared" si="8"/>
        <v>-0.2042032605778677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-1.19356013539169E-2</v>
      </c>
      <c r="AU48" s="21">
        <f>EA_raw_policy_shocks!AF187</f>
        <v>-2.9324143825250799E-2</v>
      </c>
      <c r="AV48" s="21">
        <f>EA_raw_policy_shocks!AG187</f>
        <v>2.6504313760512599E-2</v>
      </c>
      <c r="AW48" s="21">
        <f>EA_raw_policy_shocks!AH187</f>
        <v>-7.7650974262498899E-3</v>
      </c>
      <c r="AX48" s="21">
        <f>EA_raw_policy_shocks!AI187</f>
        <v>-5.5817785638670701E-3</v>
      </c>
      <c r="AY48" s="21">
        <f>EA_raw_policy_shocks!AJ187</f>
        <v>-1.8822412486631701E-4</v>
      </c>
      <c r="AZ48" s="21">
        <f>EA_raw_policy_shocks!AK187</f>
        <v>8.1335197235335496E-3</v>
      </c>
      <c r="BB48" s="22">
        <f t="shared" si="7"/>
        <v>43373</v>
      </c>
      <c r="BC48" s="20">
        <f t="shared" si="8"/>
        <v>-0.1083867902937206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-7.5711741494337195E-2</v>
      </c>
      <c r="AU49" s="21">
        <f>EA_raw_policy_shocks!AF188</f>
        <v>-2.9397396833651002E-2</v>
      </c>
      <c r="AV49" s="21">
        <f>EA_raw_policy_shocks!AG188</f>
        <v>2.77114046260847E-2</v>
      </c>
      <c r="AW49" s="21">
        <f>EA_raw_policy_shocks!AH188</f>
        <v>2.8598275504134502E-3</v>
      </c>
      <c r="AX49" s="21">
        <f>EA_raw_policy_shocks!AI188</f>
        <v>5.77244150583068E-3</v>
      </c>
      <c r="AY49" s="21">
        <f>EA_raw_policy_shocks!AJ188</f>
        <v>1.03952877856038E-2</v>
      </c>
      <c r="AZ49" s="21">
        <f>EA_raw_policy_shocks!AK188</f>
        <v>1.6247528779456299E-2</v>
      </c>
      <c r="BB49" s="22">
        <f t="shared" si="7"/>
        <v>43465</v>
      </c>
      <c r="BC49" s="20">
        <f t="shared" si="8"/>
        <v>-0.17216293043414088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1.0152421573098E-2</v>
      </c>
      <c r="AU50" s="21">
        <f>EA_raw_policy_shocks!AF189</f>
        <v>-2.8523469697036001E-2</v>
      </c>
      <c r="AV50" s="21">
        <f>EA_raw_policy_shocks!AG189</f>
        <v>2.8951104111535401E-2</v>
      </c>
      <c r="AW50" s="21">
        <f>EA_raw_policy_shocks!AH189</f>
        <v>-2.7804680765932701E-4</v>
      </c>
      <c r="AX50" s="21">
        <f>EA_raw_policy_shocks!AI189</f>
        <v>2.4186886295406301E-3</v>
      </c>
      <c r="AY50" s="21">
        <f>EA_raw_policy_shocks!AJ189</f>
        <v>2.80253047320675E-3</v>
      </c>
      <c r="AZ50" s="21">
        <f>EA_raw_policy_shocks!AK189</f>
        <v>4.6515067127134201E-3</v>
      </c>
      <c r="BB50" s="22">
        <f t="shared" si="7"/>
        <v>43555</v>
      </c>
      <c r="BC50" s="20">
        <f t="shared" si="8"/>
        <v>-8.6298767366705706E-2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-9.1399783458185793E-2</v>
      </c>
      <c r="AU51" s="21">
        <f>EA_raw_policy_shocks!AF190</f>
        <v>-3.0309063286067001E-2</v>
      </c>
      <c r="AV51" s="21">
        <f>EA_raw_policy_shocks!AG190</f>
        <v>2.2143108375322101E-2</v>
      </c>
      <c r="AW51" s="21">
        <f>EA_raw_policy_shocks!AH190</f>
        <v>-1.0784820112536701E-3</v>
      </c>
      <c r="AX51" s="21">
        <f>EA_raw_policy_shocks!AI190</f>
        <v>-5.3556015827892504E-4</v>
      </c>
      <c r="AY51" s="21">
        <f>EA_raw_policy_shocks!AJ190</f>
        <v>3.0291143546265601E-4</v>
      </c>
      <c r="AZ51" s="21">
        <f>EA_raw_policy_shocks!AK190</f>
        <v>-7.1909080882855397E-4</v>
      </c>
      <c r="BB51" s="22">
        <f t="shared" si="7"/>
        <v>43646</v>
      </c>
      <c r="BC51" s="20">
        <f t="shared" si="8"/>
        <v>-0.18785097239798948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-2.39129929677625E-2</v>
      </c>
      <c r="AU52" s="21">
        <f>EA_raw_policy_shocks!AF191</f>
        <v>-3.8378956823521597E-2</v>
      </c>
      <c r="AV52" s="21">
        <f>EA_raw_policy_shocks!AG191</f>
        <v>-2.3539833489270402E-2</v>
      </c>
      <c r="AW52" s="21">
        <f>EA_raw_policy_shocks!AH191</f>
        <v>-4.3930520956773897E-2</v>
      </c>
      <c r="AX52" s="21">
        <f>EA_raw_policy_shocks!AI191</f>
        <v>-3.4507523967439703E-2</v>
      </c>
      <c r="AY52" s="21">
        <f>EA_raw_policy_shocks!AJ191</f>
        <v>-2.7935853581979898E-2</v>
      </c>
      <c r="AZ52" s="21">
        <f>EA_raw_policy_shocks!AK191</f>
        <v>-2.5535111377998201E-2</v>
      </c>
      <c r="BB52" s="22">
        <f t="shared" si="7"/>
        <v>43738</v>
      </c>
      <c r="BC52" s="20">
        <f t="shared" si="8"/>
        <v>-0.1203641819075662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1.9420439472474901E-2</v>
      </c>
      <c r="AU53" s="21">
        <f>EA_raw_policy_shocks!AF192</f>
        <v>-3.32504771951318E-2</v>
      </c>
      <c r="AV53" s="21">
        <f>EA_raw_policy_shocks!AG192</f>
        <v>5.4586351250559398E-2</v>
      </c>
      <c r="AW53" s="21">
        <f>EA_raw_policy_shocks!AH192</f>
        <v>9.4415989209323398E-3</v>
      </c>
      <c r="AX53" s="21">
        <f>EA_raw_policy_shocks!AI192</f>
        <v>7.6421779336978603E-3</v>
      </c>
      <c r="AY53" s="21">
        <f>EA_raw_policy_shocks!AJ192</f>
        <v>7.1607118733553301E-3</v>
      </c>
      <c r="AZ53" s="21">
        <f>EA_raw_policy_shocks!AK192</f>
        <v>3.02127856938216E-3</v>
      </c>
      <c r="BB53" s="22">
        <f t="shared" si="7"/>
        <v>43830</v>
      </c>
      <c r="BC53" s="20">
        <f t="shared" si="8"/>
        <v>-7.7030749467328796E-2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0.35568685400422201</v>
      </c>
      <c r="AU54" s="21">
        <f>EA_raw_policy_shocks!AF193</f>
        <v>-2.86590910421467E-2</v>
      </c>
      <c r="AV54" s="21">
        <f>EA_raw_policy_shocks!AG193</f>
        <v>7.4670559908701306E-2</v>
      </c>
      <c r="AW54" s="21">
        <f>EA_raw_policy_shocks!AH193</f>
        <v>1.55194953052836E-2</v>
      </c>
      <c r="AX54" s="21">
        <f>EA_raw_policy_shocks!AI193</f>
        <v>1.12838716480738E-2</v>
      </c>
      <c r="AY54" s="21">
        <f>EA_raw_policy_shocks!AJ193</f>
        <v>1.12386560714441E-2</v>
      </c>
      <c r="AZ54" s="21">
        <f>EA_raw_policy_shocks!AK193</f>
        <v>6.1051953172427901E-3</v>
      </c>
      <c r="BB54" s="22">
        <f t="shared" si="7"/>
        <v>43921</v>
      </c>
      <c r="BC54" s="20">
        <f t="shared" si="8"/>
        <v>0.25923566506441831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0.456731428167096</v>
      </c>
      <c r="AU55" s="21">
        <f>EA_raw_policy_shocks!AF194</f>
        <v>-2.6008054729420499E-2</v>
      </c>
      <c r="AV55" s="21">
        <f>EA_raw_policy_shocks!AG194</f>
        <v>8.4363128697910794E-2</v>
      </c>
      <c r="AW55" s="21">
        <f>EA_raw_policy_shocks!AH194</f>
        <v>1.9591444071004199E-2</v>
      </c>
      <c r="AX55" s="21">
        <f>EA_raw_policy_shocks!AI194</f>
        <v>1.06431918041549E-2</v>
      </c>
      <c r="AY55" s="21">
        <f>EA_raw_policy_shocks!AJ194</f>
        <v>6.0577342949558396E-3</v>
      </c>
      <c r="AZ55" s="21">
        <f>EA_raw_policy_shocks!AK194</f>
        <v>1.7200101579208499E-3</v>
      </c>
      <c r="BB55" s="22">
        <f t="shared" si="7"/>
        <v>44012</v>
      </c>
      <c r="BC55" s="20">
        <f t="shared" si="8"/>
        <v>0.3602802392272923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0.13730080059474101</v>
      </c>
      <c r="AU56" s="21">
        <f>EA_raw_policy_shocks!AF195</f>
        <v>-3.0546063156849899E-2</v>
      </c>
      <c r="AV56" s="21">
        <f>EA_raw_policy_shocks!AG195</f>
        <v>5.5966523018930597E-2</v>
      </c>
      <c r="AW56" s="21">
        <f>EA_raw_policy_shocks!AH195</f>
        <v>1.02821646243793E-2</v>
      </c>
      <c r="AX56" s="21">
        <f>EA_raw_policy_shocks!AI195</f>
        <v>6.2814494103950198E-3</v>
      </c>
      <c r="AY56" s="21">
        <f>EA_raw_policy_shocks!AJ195</f>
        <v>2.9349246517141499E-3</v>
      </c>
      <c r="AZ56" s="21">
        <f>EA_raw_policy_shocks!AK195</f>
        <v>-7.0188616425317398E-4</v>
      </c>
      <c r="BB56" s="22">
        <f t="shared" si="7"/>
        <v>44104</v>
      </c>
      <c r="BC56" s="20">
        <f t="shared" si="8"/>
        <v>4.0849611654937307E-2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0.60456779310347897</v>
      </c>
      <c r="AU57" s="21">
        <f>EA_raw_policy_shocks!AF196</f>
        <v>-2.1771558632661701E-2</v>
      </c>
      <c r="AV57" s="21">
        <f>EA_raw_policy_shocks!AG196</f>
        <v>9.3163240743911899E-2</v>
      </c>
      <c r="AW57" s="21">
        <f>EA_raw_policy_shocks!AH196</f>
        <v>2.0449340275215899E-2</v>
      </c>
      <c r="AX57" s="21">
        <f>EA_raw_policy_shocks!AI196</f>
        <v>9.2502667341203305E-3</v>
      </c>
      <c r="AY57" s="21">
        <f>EA_raw_policy_shocks!AJ196</f>
        <v>5.0012334113266202E-3</v>
      </c>
      <c r="AZ57" s="21">
        <f>EA_raw_policy_shocks!AK196</f>
        <v>4.1784630114044302E-4</v>
      </c>
      <c r="BB57" s="22">
        <f t="shared" si="7"/>
        <v>44196</v>
      </c>
      <c r="BC57" s="20">
        <f t="shared" si="8"/>
        <v>0.50811660416367532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0.27683441484750798</v>
      </c>
      <c r="AU58" s="21">
        <f>EA_raw_policy_shocks!AF197</f>
        <v>-2.9325358925578998E-2</v>
      </c>
      <c r="AV58" s="21">
        <f>EA_raw_policy_shocks!AG197</f>
        <v>6.6452063522724494E-2</v>
      </c>
      <c r="AW58" s="21">
        <f>EA_raw_policy_shocks!AH197</f>
        <v>1.467848270858E-2</v>
      </c>
      <c r="AX58" s="21">
        <f>EA_raw_policy_shocks!AI197</f>
        <v>6.7423586298131404E-3</v>
      </c>
      <c r="AY58" s="21">
        <f>EA_raw_policy_shocks!AJ197</f>
        <v>2.1018131059766599E-3</v>
      </c>
      <c r="AZ58" s="21">
        <f>EA_raw_policy_shocks!AK197</f>
        <v>-2.1042248003265299E-3</v>
      </c>
      <c r="BB58" s="22">
        <f t="shared" si="7"/>
        <v>44286</v>
      </c>
      <c r="BC58" s="20">
        <f t="shared" si="8"/>
        <v>0.18038322590770428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-0.61552417197781795</v>
      </c>
      <c r="AU59" s="21">
        <f>EA_raw_policy_shocks!AF198</f>
        <v>-4.76256743154964E-2</v>
      </c>
      <c r="AV59" s="21">
        <f>EA_raw_policy_shocks!AG198</f>
        <v>4.8624010077449901E-3</v>
      </c>
      <c r="AW59" s="21">
        <f>EA_raw_policy_shocks!AH198</f>
        <v>-1.608339763355E-2</v>
      </c>
      <c r="AX59" s="21">
        <f>EA_raw_policy_shocks!AI198</f>
        <v>-8.3615966837928598E-3</v>
      </c>
      <c r="AY59" s="21">
        <f>EA_raw_policy_shocks!AJ198</f>
        <v>-2.67149782507763E-3</v>
      </c>
      <c r="AZ59" s="21">
        <f>EA_raw_policy_shocks!AK198</f>
        <v>-4.2298956760952501E-3</v>
      </c>
      <c r="BB59" s="22">
        <f t="shared" si="7"/>
        <v>44377</v>
      </c>
      <c r="BC59" s="20">
        <f t="shared" si="8"/>
        <v>-0.71197536091762159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-0.58280872735737099</v>
      </c>
      <c r="AU60" s="21">
        <f>EA_raw_policy_shocks!AF199</f>
        <v>-4.7492523598296602E-2</v>
      </c>
      <c r="AV60" s="21">
        <f>EA_raw_policy_shocks!AG199</f>
        <v>4.8529480606391E-4</v>
      </c>
      <c r="AW60" s="21">
        <f>EA_raw_policy_shocks!AH199</f>
        <v>-2.2048315115871801E-2</v>
      </c>
      <c r="AX60" s="21">
        <f>EA_raw_policy_shocks!AI199</f>
        <v>-1.4181472723486599E-2</v>
      </c>
      <c r="AY60" s="21">
        <f>EA_raw_policy_shocks!AJ199</f>
        <v>-7.7335268809444E-3</v>
      </c>
      <c r="AZ60" s="21">
        <f>EA_raw_policy_shocks!AK199</f>
        <v>-8.3601297421749803E-3</v>
      </c>
      <c r="BB60" s="22">
        <f t="shared" si="7"/>
        <v>44469</v>
      </c>
      <c r="BC60" s="20">
        <f t="shared" si="8"/>
        <v>-0.67925991629717464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-8.1428375423277299E-2</v>
      </c>
      <c r="AU61" s="21">
        <f>EA_raw_policy_shocks!AF200</f>
        <v>-3.6033904726246804E-2</v>
      </c>
      <c r="AV61" s="21">
        <f>EA_raw_policy_shocks!AG200</f>
        <v>4.2665785720923499E-2</v>
      </c>
      <c r="AW61" s="21">
        <f>EA_raw_policy_shocks!AH200</f>
        <v>3.6869667424496901E-3</v>
      </c>
      <c r="AX61" s="21">
        <f>EA_raw_policy_shocks!AI200</f>
        <v>3.0756579729126102E-3</v>
      </c>
      <c r="AY61" s="21">
        <f>EA_raw_policy_shocks!AJ200</f>
        <v>1.58741409330138E-2</v>
      </c>
      <c r="AZ61" s="21">
        <f>EA_raw_policy_shocks!AK200</f>
        <v>2.0046239154081599E-2</v>
      </c>
      <c r="BB61" s="22">
        <f t="shared" si="7"/>
        <v>44561</v>
      </c>
      <c r="BC61" s="20">
        <f t="shared" si="8"/>
        <v>-0.177879564363081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-0.180294826625224</v>
      </c>
      <c r="AU62" s="21">
        <f>EA_raw_policy_shocks!AF201</f>
        <v>-3.9758879672796801E-2</v>
      </c>
      <c r="AV62" s="21">
        <f>EA_raw_policy_shocks!AG201</f>
        <v>5.2681811839186E-2</v>
      </c>
      <c r="AW62" s="21">
        <f>EA_raw_policy_shocks!AH201</f>
        <v>2.8103068076763001E-2</v>
      </c>
      <c r="AX62" s="21">
        <f>EA_raw_policy_shocks!AI201</f>
        <v>2.90171835943774E-2</v>
      </c>
      <c r="AY62" s="21">
        <f>EA_raw_policy_shocks!AJ201</f>
        <v>2.51710399954568E-2</v>
      </c>
      <c r="AZ62" s="21">
        <f>EA_raw_policy_shocks!AK201</f>
        <v>-1.01388104392184E-3</v>
      </c>
      <c r="BB62" s="22">
        <f t="shared" si="7"/>
        <v>44651</v>
      </c>
      <c r="BC62" s="20">
        <f t="shared" si="8"/>
        <v>-0.2767460155650277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-0.27700679784152099</v>
      </c>
      <c r="AU63" s="21">
        <f>EA_raw_policy_shocks!AF202</f>
        <v>-3.8603894882791798E-3</v>
      </c>
      <c r="AV63" s="21">
        <f>EA_raw_policy_shocks!AG202</f>
        <v>2.6336959553901401E-2</v>
      </c>
      <c r="AW63" s="21">
        <f>EA_raw_policy_shocks!AH202</f>
        <v>2.1267732258220502E-2</v>
      </c>
      <c r="AX63" s="21">
        <f>EA_raw_policy_shocks!AI202</f>
        <v>1.33048182679361E-2</v>
      </c>
      <c r="AY63" s="21">
        <f>EA_raw_policy_shocks!AJ202</f>
        <v>-1.5836364406484098E-2</v>
      </c>
      <c r="AZ63" s="21">
        <f>EA_raw_policy_shocks!AK202</f>
        <v>-2.1435597286218699E-2</v>
      </c>
      <c r="BB63" s="22">
        <f t="shared" si="7"/>
        <v>44742</v>
      </c>
      <c r="BC63" s="20">
        <f t="shared" si="8"/>
        <v>-0.37345798678132469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-0.12965352514070599</v>
      </c>
      <c r="AU64" s="21">
        <f>EA_raw_policy_shocks!AF203</f>
        <v>1.0765074211023201E-3</v>
      </c>
      <c r="AV64" s="21">
        <f>EA_raw_policy_shocks!AG203</f>
        <v>5.2720792029694501E-3</v>
      </c>
      <c r="AW64" s="21">
        <f>EA_raw_policy_shocks!AH203</f>
        <v>-1.53635458013301E-3</v>
      </c>
      <c r="AX64" s="21">
        <f>EA_raw_policy_shocks!AI203</f>
        <v>-3.2880902326557701E-2</v>
      </c>
      <c r="AY64" s="21">
        <f>EA_raw_policy_shocks!AJ203</f>
        <v>-3.9884905814782802E-2</v>
      </c>
      <c r="AZ64" s="21">
        <f>EA_raw_policy_shocks!AK203</f>
        <v>-2.6642828251115001E-2</v>
      </c>
      <c r="BB64" s="22">
        <f t="shared" si="7"/>
        <v>44834</v>
      </c>
      <c r="BC64" s="20">
        <f t="shared" si="8"/>
        <v>-0.22610471408050969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0.32616262065462498</v>
      </c>
      <c r="AU65" s="21">
        <f>EA_raw_policy_shocks!AF204</f>
        <v>2.1359851850288403E-3</v>
      </c>
      <c r="AV65" s="21">
        <f>EA_raw_policy_shocks!AG204</f>
        <v>-1.3968889125636401E-2</v>
      </c>
      <c r="AW65" s="21">
        <f>EA_raw_policy_shocks!AH204</f>
        <v>-4.4615092538914103E-2</v>
      </c>
      <c r="AX65" s="21">
        <f>EA_raw_policy_shocks!AI204</f>
        <v>-5.2902083991186802E-2</v>
      </c>
      <c r="AY65" s="21">
        <f>EA_raw_policy_shocks!AJ204</f>
        <v>-4.1837236730957898E-2</v>
      </c>
      <c r="AZ65" s="21">
        <f>EA_raw_policy_shocks!AK204</f>
        <v>-2.19594934636449E-2</v>
      </c>
      <c r="BB65" s="22">
        <f t="shared" si="7"/>
        <v>44926</v>
      </c>
      <c r="BC65" s="20">
        <f t="shared" si="8"/>
        <v>0.22971143171482128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0.27718526576288499</v>
      </c>
      <c r="AU66" s="21">
        <f>EA_raw_policy_shocks!AF205</f>
        <v>-5.0280465967055005E-3</v>
      </c>
      <c r="AV66" s="21">
        <f>EA_raw_policy_shocks!AG205</f>
        <v>-5.7384550346055899E-2</v>
      </c>
      <c r="AW66" s="21">
        <f>EA_raw_policy_shocks!AH205</f>
        <v>-6.2868283828858298E-2</v>
      </c>
      <c r="AX66" s="21">
        <f>EA_raw_policy_shocks!AI205</f>
        <v>-5.3595260096418101E-2</v>
      </c>
      <c r="AY66" s="21">
        <f>EA_raw_policy_shocks!AJ205</f>
        <v>-3.5280115529635898E-2</v>
      </c>
      <c r="AZ66" s="21">
        <f>EA_raw_policy_shocks!AK205</f>
        <v>-2.3093562391265102E-2</v>
      </c>
      <c r="BB66" s="22">
        <f t="shared" ref="BB66:BB97" si="12">AR66</f>
        <v>45016</v>
      </c>
      <c r="BC66" s="20">
        <f t="shared" ref="BC66:BC97" si="13">AT66-$AT$2</f>
        <v>0.18073407682308129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0.11606287503146499</v>
      </c>
      <c r="AU67" s="21">
        <f>EA_raw_policy_shocks!AF206</f>
        <v>-1.46908057720995E-2</v>
      </c>
      <c r="AV67" s="21">
        <f>EA_raw_policy_shocks!AG206</f>
        <v>-7.8409203154198595E-2</v>
      </c>
      <c r="AW67" s="21">
        <f>EA_raw_policy_shocks!AH206</f>
        <v>-6.6645298940104195E-2</v>
      </c>
      <c r="AX67" s="21">
        <f>EA_raw_policy_shocks!AI206</f>
        <v>-5.0080235150073198E-2</v>
      </c>
      <c r="AY67" s="21">
        <f>EA_raw_policy_shocks!AJ206</f>
        <v>-4.3001643614882998E-2</v>
      </c>
      <c r="AZ67" s="21">
        <f>EA_raw_policy_shocks!AK206</f>
        <v>-2.2733494487186302E-2</v>
      </c>
      <c r="BB67" s="22">
        <f t="shared" si="12"/>
        <v>45107</v>
      </c>
      <c r="BC67" s="20">
        <f t="shared" si="13"/>
        <v>1.9611686091661293E-2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4.90885450996945E-2</v>
      </c>
      <c r="AU68" s="21">
        <f>EA_raw_policy_shocks!AF207</f>
        <v>-1.35501999506067E-2</v>
      </c>
      <c r="AV68" s="21">
        <f>EA_raw_policy_shocks!AG207</f>
        <v>-8.3239813602110399E-2</v>
      </c>
      <c r="AW68" s="21">
        <f>EA_raw_policy_shocks!AH207</f>
        <v>-6.3828982599684503E-2</v>
      </c>
      <c r="AX68" s="21">
        <f>EA_raw_policy_shocks!AI207</f>
        <v>-6.1864418279370302E-2</v>
      </c>
      <c r="AY68" s="21">
        <f>EA_raw_policy_shocks!AJ207</f>
        <v>-3.9097168547977901E-2</v>
      </c>
      <c r="AZ68" s="21">
        <f>EA_raw_policy_shocks!AK207</f>
        <v>-1.87290330742063E-2</v>
      </c>
      <c r="BB68" s="22">
        <f t="shared" si="12"/>
        <v>45199</v>
      </c>
      <c r="BC68" s="20">
        <f t="shared" si="13"/>
        <v>-4.73626438401092E-2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0.14700481340163499</v>
      </c>
      <c r="AU69" s="21">
        <f>EA_raw_policy_shocks!AF208</f>
        <v>-7.982532505910531E-3</v>
      </c>
      <c r="AV69" s="21">
        <f>EA_raw_policy_shocks!AG208</f>
        <v>-7.4904484061566801E-2</v>
      </c>
      <c r="AW69" s="21">
        <f>EA_raw_policy_shocks!AH208</f>
        <v>-7.6300412987508198E-2</v>
      </c>
      <c r="AX69" s="21">
        <f>EA_raw_policy_shocks!AI208</f>
        <v>-5.0682243253360702E-2</v>
      </c>
      <c r="AY69" s="21">
        <f>EA_raw_policy_shocks!AJ208</f>
        <v>-2.8610128022510301E-2</v>
      </c>
      <c r="AZ69" s="21">
        <f>EA_raw_policy_shocks!AK208</f>
        <v>-1.10597019922163E-2</v>
      </c>
      <c r="BB69" s="22">
        <f t="shared" si="12"/>
        <v>45291</v>
      </c>
      <c r="BC69" s="20">
        <f t="shared" si="13"/>
        <v>5.0553624461831287E-2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-7.6242866783434907E-2</v>
      </c>
      <c r="AU70" s="21">
        <f>EA_raw_policy_shocks!AF209</f>
        <v>-2.05823084211142E-2</v>
      </c>
      <c r="AV70" s="21">
        <f>EA_raw_policy_shocks!AG209</f>
        <v>-0.100367425629142</v>
      </c>
      <c r="AW70" s="21">
        <f>EA_raw_policy_shocks!AH209</f>
        <v>-6.1642026363530097E-2</v>
      </c>
      <c r="AX70" s="21">
        <f>EA_raw_policy_shocks!AI209</f>
        <v>-3.6833541375859702E-2</v>
      </c>
      <c r="AY70" s="21">
        <f>EA_raw_policy_shocks!AJ209</f>
        <v>-1.7709160694553298E-2</v>
      </c>
      <c r="AZ70" s="21">
        <f>EA_raw_policy_shocks!AK209</f>
        <v>-7.1330824376016604E-3</v>
      </c>
      <c r="BB70" s="22">
        <f t="shared" si="12"/>
        <v>45382</v>
      </c>
      <c r="BC70" s="20">
        <f t="shared" si="13"/>
        <v>-0.17269405572323859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3.7578746089476797E-2</v>
      </c>
      <c r="AU71" s="21">
        <f>EA_raw_policy_shocks!AF210</f>
        <v>-1.76742799179378E-2</v>
      </c>
      <c r="AV71" s="21">
        <f>EA_raw_policy_shocks!AG210</f>
        <v>-6.75865468322258E-2</v>
      </c>
      <c r="AW71" s="21">
        <f>EA_raw_policy_shocks!AH210</f>
        <v>-4.0001519028127902E-2</v>
      </c>
      <c r="AX71" s="21">
        <f>EA_raw_policy_shocks!AI210</f>
        <v>-2.0410623828833602E-2</v>
      </c>
      <c r="AY71" s="21">
        <f>EA_raw_policy_shocks!AJ210</f>
        <v>-9.5734508633400894E-3</v>
      </c>
      <c r="AZ71" s="21">
        <f>EA_raw_policy_shocks!AK210</f>
        <v>-2.89660427307219E-3</v>
      </c>
      <c r="BB71" s="22">
        <f t="shared" si="12"/>
        <v>45473</v>
      </c>
      <c r="BC71" s="20">
        <f t="shared" si="13"/>
        <v>-5.8872442850326903E-2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-9.64511889398037E-2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-9.64511889398037E-2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-9.64511889398037E-2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-9.64511889398037E-2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-9.64511889398037E-2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-9.64511889398037E-2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-9.64511889398037E-2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-9.64511889398037E-2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-9.64511889398037E-2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-9.64511889398037E-2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-9.64511889398037E-2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-9.64511889398037E-2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-9.64511889398037E-2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-9.64511889398037E-2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-9.64511889398037E-2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-9.64511889398037E-2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-9.64511889398037E-2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-9.64511889398037E-2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-9.64511889398037E-2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-9.64511889398037E-2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-9.64511889398037E-2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-9.64511889398037E-2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-9.64511889398037E-2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-9.64511889398037E-2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-9.64511889398037E-2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-9.64511889398037E-2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-9.64511889398037E-2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-9.64511889398037E-2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-9.64511889398037E-2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-9.64511889398037E-2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-9.64511889398037E-2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-9.64511889398037E-2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-9.64511889398037E-2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-9.64511889398037E-2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-9.64511889398037E-2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-9.64511889398037E-2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-9.64511889398037E-2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-9.64511889398037E-2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-9.64511889398037E-2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-9.64511889398037E-2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-9.64511889398037E-2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-9.64511889398037E-2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-9.64511889398037E-2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-9.64511889398037E-2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-9.64511889398037E-2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-9.64511889398037E-2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-9.64511889398037E-2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-9.64511889398037E-2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-9.64511889398037E-2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-9.64511889398037E-2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-9.64511889398037E-2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-9.64511889398037E-2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-9.64511889398037E-2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-9.64511889398037E-2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-9.64511889398037E-2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-9.64511889398037E-2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-9.64511889398037E-2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-9.64511889398037E-2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-9.64511889398037E-2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-9.64511889398037E-2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-9.64511889398037E-2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3AF-C85E-4651-BCF6-F203F7466E5B}">
  <sheetPr codeName="Sheet16"/>
  <dimension ref="A1:AK211"/>
  <sheetViews>
    <sheetView topLeftCell="E131" zoomScale="85" zoomScaleNormal="85" workbookViewId="0">
      <selection activeCell="O11" sqref="O11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>
      <c r="A1" s="20" t="s">
        <v>0</v>
      </c>
      <c r="C1" s="20" t="s">
        <v>325</v>
      </c>
      <c r="D1" s="20" t="s">
        <v>324</v>
      </c>
      <c r="E1" s="20" t="s">
        <v>323</v>
      </c>
      <c r="F1" s="20" t="s">
        <v>322</v>
      </c>
      <c r="G1" s="20" t="s">
        <v>321</v>
      </c>
      <c r="H1" s="20" t="s">
        <v>320</v>
      </c>
      <c r="I1" s="20" t="s">
        <v>319</v>
      </c>
      <c r="L1" s="20" t="s">
        <v>13</v>
      </c>
      <c r="M1" s="20" t="s">
        <v>325</v>
      </c>
      <c r="N1" s="20" t="s">
        <v>324</v>
      </c>
      <c r="O1" s="20" t="s">
        <v>323</v>
      </c>
      <c r="P1" s="20" t="s">
        <v>322</v>
      </c>
      <c r="Q1" s="20" t="s">
        <v>321</v>
      </c>
      <c r="R1" s="20" t="s">
        <v>320</v>
      </c>
      <c r="S1" s="20" t="s">
        <v>319</v>
      </c>
    </row>
    <row r="2" spans="1:19">
      <c r="A2" s="22">
        <v>26480</v>
      </c>
      <c r="B2" s="22"/>
      <c r="C2" s="20">
        <v>-0.133725985621723</v>
      </c>
      <c r="D2" s="21">
        <v>-7.0937759046298797E-15</v>
      </c>
      <c r="E2" s="21">
        <v>6.1916190849882298E-16</v>
      </c>
      <c r="F2" s="21">
        <v>-4.0637421872777298E-15</v>
      </c>
      <c r="G2" s="21">
        <v>-7.7242506491572196E-15</v>
      </c>
      <c r="H2" s="21">
        <v>-7.0753748786552497E-15</v>
      </c>
      <c r="I2" s="21">
        <v>9.7413678021474497E-16</v>
      </c>
      <c r="J2" s="22"/>
      <c r="K2" s="22"/>
      <c r="L2" s="22"/>
      <c r="M2" s="21">
        <f t="shared" ref="M2:M65" si="0">C2</f>
        <v>-0.133725985621723</v>
      </c>
      <c r="N2" s="21">
        <f t="shared" ref="N2:N65" si="1">D2/10</f>
        <v>-7.0937759046298793E-16</v>
      </c>
      <c r="O2" s="21">
        <f t="shared" ref="O2:O65" si="2">E2</f>
        <v>6.1916190849882298E-16</v>
      </c>
      <c r="P2" s="21">
        <f t="shared" ref="P2:P65" si="3">F2</f>
        <v>-4.0637421872777298E-15</v>
      </c>
      <c r="Q2" s="21">
        <f t="shared" ref="Q2:Q65" si="4">G2</f>
        <v>-7.7242506491572196E-15</v>
      </c>
      <c r="R2" s="21">
        <f t="shared" ref="R2:R65" si="5">H2</f>
        <v>-7.0753748786552497E-15</v>
      </c>
      <c r="S2" s="21">
        <f t="shared" ref="S2:S65" si="6">I2</f>
        <v>9.7413678021474497E-16</v>
      </c>
    </row>
    <row r="3" spans="1:19">
      <c r="A3" s="22">
        <v>26572</v>
      </c>
      <c r="B3" s="22"/>
      <c r="C3" s="20">
        <v>-0.32978153870513499</v>
      </c>
      <c r="D3" s="21">
        <v>-6.9791533083697598E-15</v>
      </c>
      <c r="E3" s="21">
        <v>-2.3362694432292199E-16</v>
      </c>
      <c r="F3" s="21">
        <v>-2.8572172439186599E-15</v>
      </c>
      <c r="G3" s="21">
        <v>-7.2602505563837096E-15</v>
      </c>
      <c r="H3" s="21">
        <v>-5.9936663388982296E-15</v>
      </c>
      <c r="I3" s="21">
        <v>1.3121578662061199E-16</v>
      </c>
      <c r="J3" s="22"/>
      <c r="K3" s="22"/>
      <c r="L3" s="22"/>
      <c r="M3" s="21">
        <f t="shared" si="0"/>
        <v>-0.32978153870513499</v>
      </c>
      <c r="N3" s="21">
        <f t="shared" si="1"/>
        <v>-6.9791533083697596E-16</v>
      </c>
      <c r="O3" s="21">
        <f t="shared" si="2"/>
        <v>-2.3362694432292199E-16</v>
      </c>
      <c r="P3" s="21">
        <f t="shared" si="3"/>
        <v>-2.8572172439186599E-15</v>
      </c>
      <c r="Q3" s="21">
        <f t="shared" si="4"/>
        <v>-7.2602505563837096E-15</v>
      </c>
      <c r="R3" s="21">
        <f t="shared" si="5"/>
        <v>-5.9936663388982296E-15</v>
      </c>
      <c r="S3" s="21">
        <f t="shared" si="6"/>
        <v>1.3121578662061199E-16</v>
      </c>
    </row>
    <row r="4" spans="1:19">
      <c r="A4" s="22">
        <v>26664</v>
      </c>
      <c r="B4" s="22"/>
      <c r="C4" s="20">
        <v>0.251870819859221</v>
      </c>
      <c r="D4" s="21">
        <v>-8.3862210120168994E-15</v>
      </c>
      <c r="E4" s="21">
        <v>4.8258191908825497E-16</v>
      </c>
      <c r="F4" s="21">
        <v>-2.7999737258192799E-15</v>
      </c>
      <c r="G4" s="21">
        <v>-6.2051304569703101E-15</v>
      </c>
      <c r="H4" s="21">
        <v>-6.7020970887886902E-15</v>
      </c>
      <c r="I4" s="21">
        <v>1.08005762055952E-16</v>
      </c>
      <c r="J4" s="22"/>
      <c r="K4" s="22"/>
      <c r="L4" s="22"/>
      <c r="M4" s="21">
        <f t="shared" si="0"/>
        <v>0.251870819859221</v>
      </c>
      <c r="N4" s="21">
        <f t="shared" si="1"/>
        <v>-8.3862210120168998E-16</v>
      </c>
      <c r="O4" s="21">
        <f t="shared" si="2"/>
        <v>4.8258191908825497E-16</v>
      </c>
      <c r="P4" s="21">
        <f t="shared" si="3"/>
        <v>-2.7999737258192799E-15</v>
      </c>
      <c r="Q4" s="21">
        <f t="shared" si="4"/>
        <v>-6.2051304569703101E-15</v>
      </c>
      <c r="R4" s="21">
        <f t="shared" si="5"/>
        <v>-6.7020970887886902E-15</v>
      </c>
      <c r="S4" s="21">
        <f t="shared" si="6"/>
        <v>1.08005762055952E-16</v>
      </c>
    </row>
    <row r="5" spans="1:19">
      <c r="A5" s="22">
        <v>26754</v>
      </c>
      <c r="B5" s="22"/>
      <c r="C5" s="20">
        <v>3.3598759508733901E-2</v>
      </c>
      <c r="D5" s="21">
        <v>-7.7139114055020103E-15</v>
      </c>
      <c r="E5" s="21">
        <v>5.2390174199069501E-16</v>
      </c>
      <c r="F5" s="21">
        <v>-1.7790139329956999E-15</v>
      </c>
      <c r="G5" s="21">
        <v>-7.4373858940722892E-15</v>
      </c>
      <c r="H5" s="21">
        <v>-7.7448033869377005E-15</v>
      </c>
      <c r="I5" s="21">
        <v>-3.6196970575653698E-16</v>
      </c>
      <c r="J5" s="22"/>
      <c r="K5" s="22"/>
      <c r="L5" s="22"/>
      <c r="M5" s="21">
        <f t="shared" si="0"/>
        <v>3.3598759508733901E-2</v>
      </c>
      <c r="N5" s="21">
        <f t="shared" si="1"/>
        <v>-7.7139114055020099E-16</v>
      </c>
      <c r="O5" s="21">
        <f t="shared" si="2"/>
        <v>5.2390174199069501E-16</v>
      </c>
      <c r="P5" s="21">
        <f t="shared" si="3"/>
        <v>-1.7790139329956999E-15</v>
      </c>
      <c r="Q5" s="21">
        <f t="shared" si="4"/>
        <v>-7.4373858940722892E-15</v>
      </c>
      <c r="R5" s="21">
        <f t="shared" si="5"/>
        <v>-7.7448033869377005E-15</v>
      </c>
      <c r="S5" s="21">
        <f t="shared" si="6"/>
        <v>-3.6196970575653698E-16</v>
      </c>
    </row>
    <row r="6" spans="1:19">
      <c r="A6" s="22">
        <v>26845</v>
      </c>
      <c r="B6" s="22"/>
      <c r="C6" s="20">
        <v>0.29482684941294401</v>
      </c>
      <c r="D6" s="21">
        <v>-7.6968198195971598E-15</v>
      </c>
      <c r="E6" s="21">
        <v>2.0333413318401401E-15</v>
      </c>
      <c r="F6" s="21">
        <v>-2.3580493591671501E-15</v>
      </c>
      <c r="G6" s="21">
        <v>-7.60397650831116E-15</v>
      </c>
      <c r="H6" s="21">
        <v>-7.1909982710795599E-15</v>
      </c>
      <c r="I6" s="21">
        <v>5.58377787145587E-16</v>
      </c>
      <c r="J6" s="22"/>
      <c r="K6" s="22"/>
      <c r="L6" s="22"/>
      <c r="M6" s="21">
        <f t="shared" si="0"/>
        <v>0.29482684941294401</v>
      </c>
      <c r="N6" s="21">
        <f t="shared" si="1"/>
        <v>-7.6968198195971602E-16</v>
      </c>
      <c r="O6" s="21">
        <f t="shared" si="2"/>
        <v>2.0333413318401401E-15</v>
      </c>
      <c r="P6" s="21">
        <f t="shared" si="3"/>
        <v>-2.3580493591671501E-15</v>
      </c>
      <c r="Q6" s="21">
        <f t="shared" si="4"/>
        <v>-7.60397650831116E-15</v>
      </c>
      <c r="R6" s="21">
        <f t="shared" si="5"/>
        <v>-7.1909982710795599E-15</v>
      </c>
      <c r="S6" s="21">
        <f t="shared" si="6"/>
        <v>5.58377787145587E-16</v>
      </c>
    </row>
    <row r="7" spans="1:19">
      <c r="A7" s="22">
        <v>26937</v>
      </c>
      <c r="B7" s="22"/>
      <c r="C7" s="20">
        <v>0.40092867423788697</v>
      </c>
      <c r="D7" s="21">
        <v>-6.6966049745545901E-15</v>
      </c>
      <c r="E7" s="21">
        <v>9.0186821037811891E-16</v>
      </c>
      <c r="F7" s="21">
        <v>-2.9334293553285402E-15</v>
      </c>
      <c r="G7" s="21">
        <v>-7.6070683164251296E-15</v>
      </c>
      <c r="H7" s="21">
        <v>-7.1271961742919005E-15</v>
      </c>
      <c r="I7" s="21">
        <v>-6.77051968900196E-17</v>
      </c>
      <c r="J7" s="22"/>
      <c r="K7" s="22"/>
      <c r="L7" s="22"/>
      <c r="M7" s="21">
        <f t="shared" si="0"/>
        <v>0.40092867423788697</v>
      </c>
      <c r="N7" s="21">
        <f t="shared" si="1"/>
        <v>-6.6966049745545897E-16</v>
      </c>
      <c r="O7" s="21">
        <f t="shared" si="2"/>
        <v>9.0186821037811891E-16</v>
      </c>
      <c r="P7" s="21">
        <f t="shared" si="3"/>
        <v>-2.9334293553285402E-15</v>
      </c>
      <c r="Q7" s="21">
        <f t="shared" si="4"/>
        <v>-7.6070683164251296E-15</v>
      </c>
      <c r="R7" s="21">
        <f t="shared" si="5"/>
        <v>-7.1271961742919005E-15</v>
      </c>
      <c r="S7" s="21">
        <f t="shared" si="6"/>
        <v>-6.77051968900196E-17</v>
      </c>
    </row>
    <row r="8" spans="1:19">
      <c r="A8" s="22">
        <v>27029</v>
      </c>
      <c r="B8" s="22"/>
      <c r="C8" s="20">
        <v>-1.78300371740517E-2</v>
      </c>
      <c r="D8" s="21">
        <v>-7.6991442837829106E-15</v>
      </c>
      <c r="E8" s="21">
        <v>5.7668905730653796E-16</v>
      </c>
      <c r="F8" s="21">
        <v>-2.63377828915937E-15</v>
      </c>
      <c r="G8" s="21">
        <v>-7.7697419295770305E-15</v>
      </c>
      <c r="H8" s="21">
        <v>-8.4801009961845304E-15</v>
      </c>
      <c r="I8" s="21">
        <v>-3.0600183146090799E-16</v>
      </c>
      <c r="J8" s="22"/>
      <c r="K8" s="22"/>
      <c r="L8" s="22"/>
      <c r="M8" s="21">
        <f t="shared" si="0"/>
        <v>-1.78300371740517E-2</v>
      </c>
      <c r="N8" s="21">
        <f t="shared" si="1"/>
        <v>-7.6991442837829102E-16</v>
      </c>
      <c r="O8" s="21">
        <f t="shared" si="2"/>
        <v>5.7668905730653796E-16</v>
      </c>
      <c r="P8" s="21">
        <f t="shared" si="3"/>
        <v>-2.63377828915937E-15</v>
      </c>
      <c r="Q8" s="21">
        <f t="shared" si="4"/>
        <v>-7.7697419295770305E-15</v>
      </c>
      <c r="R8" s="21">
        <f t="shared" si="5"/>
        <v>-8.4801009961845304E-15</v>
      </c>
      <c r="S8" s="21">
        <f t="shared" si="6"/>
        <v>-3.0600183146090799E-16</v>
      </c>
    </row>
    <row r="9" spans="1:19">
      <c r="A9" s="22">
        <v>27119</v>
      </c>
      <c r="B9" s="22"/>
      <c r="C9" s="20">
        <v>1.0781378213281701E-2</v>
      </c>
      <c r="D9" s="21">
        <v>-8.0047356413649597E-15</v>
      </c>
      <c r="E9" s="21">
        <v>1.0700405711566399E-15</v>
      </c>
      <c r="F9" s="21">
        <v>-2.4008864039524102E-15</v>
      </c>
      <c r="G9" s="21">
        <v>-8.6493955309083005E-15</v>
      </c>
      <c r="H9" s="21">
        <v>-8.3859726988837196E-15</v>
      </c>
      <c r="I9" s="21">
        <v>2.32178652173237E-16</v>
      </c>
      <c r="J9" s="22"/>
      <c r="K9" s="22"/>
      <c r="L9" s="22"/>
      <c r="M9" s="21">
        <f t="shared" si="0"/>
        <v>1.0781378213281701E-2</v>
      </c>
      <c r="N9" s="21">
        <f t="shared" si="1"/>
        <v>-8.0047356413649601E-16</v>
      </c>
      <c r="O9" s="21">
        <f t="shared" si="2"/>
        <v>1.0700405711566399E-15</v>
      </c>
      <c r="P9" s="21">
        <f t="shared" si="3"/>
        <v>-2.4008864039524102E-15</v>
      </c>
      <c r="Q9" s="21">
        <f t="shared" si="4"/>
        <v>-8.6493955309083005E-15</v>
      </c>
      <c r="R9" s="21">
        <f t="shared" si="5"/>
        <v>-8.3859726988837196E-15</v>
      </c>
      <c r="S9" s="21">
        <f t="shared" si="6"/>
        <v>2.32178652173237E-16</v>
      </c>
    </row>
    <row r="10" spans="1:19">
      <c r="A10" s="22">
        <v>27210</v>
      </c>
      <c r="B10" s="22"/>
      <c r="C10" s="20">
        <v>-0.137026997761862</v>
      </c>
      <c r="D10" s="21">
        <v>-7.4558942209790992E-15</v>
      </c>
      <c r="E10" s="21">
        <v>9.8099133242469193E-16</v>
      </c>
      <c r="F10" s="21">
        <v>-4.0956518827155802E-15</v>
      </c>
      <c r="G10" s="21">
        <v>-9.7243500143690504E-15</v>
      </c>
      <c r="H10" s="21">
        <v>-9.04995507719237E-15</v>
      </c>
      <c r="I10" s="21">
        <v>-1.00556112449034E-15</v>
      </c>
      <c r="J10" s="22"/>
      <c r="K10" s="22"/>
      <c r="L10" s="22"/>
      <c r="M10" s="21">
        <f t="shared" si="0"/>
        <v>-0.137026997761862</v>
      </c>
      <c r="N10" s="21">
        <f t="shared" si="1"/>
        <v>-7.4558942209790996E-16</v>
      </c>
      <c r="O10" s="21">
        <f t="shared" si="2"/>
        <v>9.8099133242469193E-16</v>
      </c>
      <c r="P10" s="21">
        <f t="shared" si="3"/>
        <v>-4.0956518827155802E-15</v>
      </c>
      <c r="Q10" s="21">
        <f t="shared" si="4"/>
        <v>-9.7243500143690504E-15</v>
      </c>
      <c r="R10" s="21">
        <f t="shared" si="5"/>
        <v>-9.04995507719237E-15</v>
      </c>
      <c r="S10" s="21">
        <f t="shared" si="6"/>
        <v>-1.00556112449034E-15</v>
      </c>
    </row>
    <row r="11" spans="1:19">
      <c r="A11" s="22">
        <v>27302</v>
      </c>
      <c r="B11" s="22"/>
      <c r="C11" s="20">
        <v>3.2328035958884303E-2</v>
      </c>
      <c r="D11" s="21">
        <v>-7.4117278416574802E-15</v>
      </c>
      <c r="E11" s="21">
        <v>-1.12869319204772E-16</v>
      </c>
      <c r="F11" s="21">
        <v>-3.9612003821533596E-15</v>
      </c>
      <c r="G11" s="21">
        <v>-8.5412235969347907E-15</v>
      </c>
      <c r="H11" s="21">
        <v>-8.2672820866397501E-15</v>
      </c>
      <c r="I11" s="21">
        <v>9.3170633862862702E-16</v>
      </c>
      <c r="J11" s="22"/>
      <c r="K11" s="22"/>
      <c r="L11" s="22"/>
      <c r="M11" s="21">
        <f t="shared" si="0"/>
        <v>3.2328035958884303E-2</v>
      </c>
      <c r="N11" s="21">
        <f t="shared" si="1"/>
        <v>-7.41172784165748E-16</v>
      </c>
      <c r="O11" s="21">
        <f t="shared" si="2"/>
        <v>-1.12869319204772E-16</v>
      </c>
      <c r="P11" s="21">
        <f t="shared" si="3"/>
        <v>-3.9612003821533596E-15</v>
      </c>
      <c r="Q11" s="21">
        <f t="shared" si="4"/>
        <v>-8.5412235969347907E-15</v>
      </c>
      <c r="R11" s="21">
        <f t="shared" si="5"/>
        <v>-8.2672820866397501E-15</v>
      </c>
      <c r="S11" s="21">
        <f t="shared" si="6"/>
        <v>9.3170633862862702E-16</v>
      </c>
    </row>
    <row r="12" spans="1:19">
      <c r="A12" s="22">
        <v>27394</v>
      </c>
      <c r="B12" s="22"/>
      <c r="C12" s="20">
        <v>-3.5677398658950699E-2</v>
      </c>
      <c r="D12" s="21">
        <v>-8.7538260060209694E-15</v>
      </c>
      <c r="E12" s="21">
        <v>-1.01759768992496E-15</v>
      </c>
      <c r="F12" s="21">
        <v>-4.5950314848607398E-15</v>
      </c>
      <c r="G12" s="21">
        <v>-1.02872269011168E-14</v>
      </c>
      <c r="H12" s="21">
        <v>-9.1584750828733507E-15</v>
      </c>
      <c r="I12" s="21">
        <v>-1.64625954649997E-15</v>
      </c>
      <c r="J12" s="22"/>
      <c r="K12" s="22"/>
      <c r="L12" s="22"/>
      <c r="M12" s="21">
        <f t="shared" si="0"/>
        <v>-3.5677398658950699E-2</v>
      </c>
      <c r="N12" s="21">
        <f t="shared" si="1"/>
        <v>-8.7538260060209696E-16</v>
      </c>
      <c r="O12" s="21">
        <f t="shared" si="2"/>
        <v>-1.01759768992496E-15</v>
      </c>
      <c r="P12" s="21">
        <f t="shared" si="3"/>
        <v>-4.5950314848607398E-15</v>
      </c>
      <c r="Q12" s="21">
        <f t="shared" si="4"/>
        <v>-1.02872269011168E-14</v>
      </c>
      <c r="R12" s="21">
        <f t="shared" si="5"/>
        <v>-9.1584750828733507E-15</v>
      </c>
      <c r="S12" s="21">
        <f t="shared" si="6"/>
        <v>-1.64625954649997E-15</v>
      </c>
    </row>
    <row r="13" spans="1:19">
      <c r="A13" s="22">
        <v>27484</v>
      </c>
      <c r="B13" s="22"/>
      <c r="C13" s="20">
        <v>-0.46076124332891399</v>
      </c>
      <c r="D13" s="21">
        <v>-9.0152260356960604E-15</v>
      </c>
      <c r="E13" s="21">
        <v>-6.9339322394175604E-16</v>
      </c>
      <c r="F13" s="21">
        <v>-4.9091101719819899E-15</v>
      </c>
      <c r="G13" s="21">
        <v>-9.3953792198066204E-15</v>
      </c>
      <c r="H13" s="21">
        <v>-9.8120895047857593E-15</v>
      </c>
      <c r="I13" s="21">
        <v>1.6577715568433099E-16</v>
      </c>
      <c r="J13" s="22"/>
      <c r="K13" s="22"/>
      <c r="L13" s="22"/>
      <c r="M13" s="21">
        <f t="shared" si="0"/>
        <v>-0.46076124332891399</v>
      </c>
      <c r="N13" s="21">
        <f t="shared" si="1"/>
        <v>-9.0152260356960608E-16</v>
      </c>
      <c r="O13" s="21">
        <f t="shared" si="2"/>
        <v>-6.9339322394175604E-16</v>
      </c>
      <c r="P13" s="21">
        <f t="shared" si="3"/>
        <v>-4.9091101719819899E-15</v>
      </c>
      <c r="Q13" s="21">
        <f t="shared" si="4"/>
        <v>-9.3953792198066204E-15</v>
      </c>
      <c r="R13" s="21">
        <f t="shared" si="5"/>
        <v>-9.8120895047857593E-15</v>
      </c>
      <c r="S13" s="21">
        <f t="shared" si="6"/>
        <v>1.6577715568433099E-16</v>
      </c>
    </row>
    <row r="14" spans="1:19">
      <c r="A14" s="22">
        <v>27575</v>
      </c>
      <c r="B14" s="22"/>
      <c r="C14" s="20">
        <v>-0.70241565994919797</v>
      </c>
      <c r="D14" s="21">
        <v>-8.6356530664218706E-15</v>
      </c>
      <c r="E14" s="21">
        <v>-1.4724419909081299E-15</v>
      </c>
      <c r="F14" s="21">
        <v>-4.8471039235726204E-15</v>
      </c>
      <c r="G14" s="21">
        <v>-1.10466130531715E-14</v>
      </c>
      <c r="H14" s="21">
        <v>-8.9367503562687296E-15</v>
      </c>
      <c r="I14" s="21">
        <v>-9.1080729777325806E-16</v>
      </c>
      <c r="J14" s="22"/>
      <c r="K14" s="22"/>
      <c r="L14" s="22"/>
      <c r="M14" s="21">
        <f t="shared" si="0"/>
        <v>-0.70241565994919797</v>
      </c>
      <c r="N14" s="21">
        <f t="shared" si="1"/>
        <v>-8.6356530664218704E-16</v>
      </c>
      <c r="O14" s="21">
        <f t="shared" si="2"/>
        <v>-1.4724419909081299E-15</v>
      </c>
      <c r="P14" s="21">
        <f t="shared" si="3"/>
        <v>-4.8471039235726204E-15</v>
      </c>
      <c r="Q14" s="21">
        <f t="shared" si="4"/>
        <v>-1.10466130531715E-14</v>
      </c>
      <c r="R14" s="21">
        <f t="shared" si="5"/>
        <v>-8.9367503562687296E-15</v>
      </c>
      <c r="S14" s="21">
        <f t="shared" si="6"/>
        <v>-9.1080729777325806E-16</v>
      </c>
    </row>
    <row r="15" spans="1:19">
      <c r="A15" s="22">
        <v>27667</v>
      </c>
      <c r="B15" s="22"/>
      <c r="C15" s="20">
        <v>-0.39481570059204502</v>
      </c>
      <c r="D15" s="21">
        <v>-9.2677306743654201E-15</v>
      </c>
      <c r="E15" s="21">
        <v>-1.0266189639832101E-15</v>
      </c>
      <c r="F15" s="21">
        <v>-5.9360901341272798E-15</v>
      </c>
      <c r="G15" s="21">
        <v>-9.2162229252039694E-15</v>
      </c>
      <c r="H15" s="21">
        <v>-8.8146313496842395E-15</v>
      </c>
      <c r="I15" s="21">
        <v>1.36874271915102E-16</v>
      </c>
      <c r="J15" s="22"/>
      <c r="K15" s="22"/>
      <c r="L15" s="22"/>
      <c r="M15" s="21">
        <f t="shared" si="0"/>
        <v>-0.39481570059204502</v>
      </c>
      <c r="N15" s="21">
        <f t="shared" si="1"/>
        <v>-9.2677306743654197E-16</v>
      </c>
      <c r="O15" s="21">
        <f t="shared" si="2"/>
        <v>-1.0266189639832101E-15</v>
      </c>
      <c r="P15" s="21">
        <f t="shared" si="3"/>
        <v>-5.9360901341272798E-15</v>
      </c>
      <c r="Q15" s="21">
        <f t="shared" si="4"/>
        <v>-9.2162229252039694E-15</v>
      </c>
      <c r="R15" s="21">
        <f t="shared" si="5"/>
        <v>-8.8146313496842395E-15</v>
      </c>
      <c r="S15" s="21">
        <f t="shared" si="6"/>
        <v>1.36874271915102E-16</v>
      </c>
    </row>
    <row r="16" spans="1:19">
      <c r="A16" s="22">
        <v>27759</v>
      </c>
      <c r="B16" s="22"/>
      <c r="C16" s="20">
        <v>-0.21067224585546099</v>
      </c>
      <c r="D16" s="21">
        <v>-8.9181880891890394E-15</v>
      </c>
      <c r="E16" s="21">
        <v>-2.1452907449823501E-15</v>
      </c>
      <c r="F16" s="21">
        <v>-4.1086808392601599E-15</v>
      </c>
      <c r="G16" s="21">
        <v>-9.0118580537714501E-15</v>
      </c>
      <c r="H16" s="21">
        <v>-7.6184163268223006E-15</v>
      </c>
      <c r="I16" s="21">
        <v>2.09439814808804E-16</v>
      </c>
      <c r="J16" s="22"/>
      <c r="K16" s="22"/>
      <c r="L16" s="22"/>
      <c r="M16" s="21">
        <f t="shared" si="0"/>
        <v>-0.21067224585546099</v>
      </c>
      <c r="N16" s="21">
        <f t="shared" si="1"/>
        <v>-8.9181880891890398E-16</v>
      </c>
      <c r="O16" s="21">
        <f t="shared" si="2"/>
        <v>-2.1452907449823501E-15</v>
      </c>
      <c r="P16" s="21">
        <f t="shared" si="3"/>
        <v>-4.1086808392601599E-15</v>
      </c>
      <c r="Q16" s="21">
        <f t="shared" si="4"/>
        <v>-9.0118580537714501E-15</v>
      </c>
      <c r="R16" s="21">
        <f t="shared" si="5"/>
        <v>-7.6184163268223006E-15</v>
      </c>
      <c r="S16" s="21">
        <f t="shared" si="6"/>
        <v>2.09439814808804E-16</v>
      </c>
    </row>
    <row r="17" spans="1:19">
      <c r="A17" s="22">
        <v>27850</v>
      </c>
      <c r="B17" s="22"/>
      <c r="C17" s="20">
        <v>-0.18327569011138101</v>
      </c>
      <c r="D17" s="21">
        <v>-9.9728853461099394E-15</v>
      </c>
      <c r="E17" s="21">
        <v>-1.22351824573538E-16</v>
      </c>
      <c r="F17" s="21">
        <v>-3.8057549085386303E-15</v>
      </c>
      <c r="G17" s="21">
        <v>-7.9626092738543195E-15</v>
      </c>
      <c r="H17" s="21">
        <v>-7.8540073584531705E-15</v>
      </c>
      <c r="I17" s="21">
        <v>1.4313432156668501E-16</v>
      </c>
      <c r="J17" s="22"/>
      <c r="K17" s="22"/>
      <c r="L17" s="22"/>
      <c r="M17" s="21">
        <f t="shared" si="0"/>
        <v>-0.18327569011138101</v>
      </c>
      <c r="N17" s="21">
        <f t="shared" si="1"/>
        <v>-9.972885346109939E-16</v>
      </c>
      <c r="O17" s="21">
        <f t="shared" si="2"/>
        <v>-1.22351824573538E-16</v>
      </c>
      <c r="P17" s="21">
        <f t="shared" si="3"/>
        <v>-3.8057549085386303E-15</v>
      </c>
      <c r="Q17" s="21">
        <f t="shared" si="4"/>
        <v>-7.9626092738543195E-15</v>
      </c>
      <c r="R17" s="21">
        <f t="shared" si="5"/>
        <v>-7.8540073584531705E-15</v>
      </c>
      <c r="S17" s="21">
        <f t="shared" si="6"/>
        <v>1.4313432156668501E-16</v>
      </c>
    </row>
    <row r="18" spans="1:19">
      <c r="A18" s="22">
        <v>27941</v>
      </c>
      <c r="B18" s="22"/>
      <c r="C18" s="20">
        <v>0.41358555365003502</v>
      </c>
      <c r="D18" s="21">
        <v>-8.4083335640128905E-15</v>
      </c>
      <c r="E18" s="21">
        <v>-1.72463111259426E-16</v>
      </c>
      <c r="F18" s="21">
        <v>-2.9888826573004802E-15</v>
      </c>
      <c r="G18" s="21">
        <v>-8.09339858733159E-15</v>
      </c>
      <c r="H18" s="21">
        <v>-7.6419728833225E-15</v>
      </c>
      <c r="I18" s="21">
        <v>2.6008835152989998E-16</v>
      </c>
      <c r="J18" s="22"/>
      <c r="K18" s="22"/>
      <c r="L18" s="22"/>
      <c r="M18" s="21">
        <f t="shared" si="0"/>
        <v>0.41358555365003502</v>
      </c>
      <c r="N18" s="21">
        <f t="shared" si="1"/>
        <v>-8.4083335640128901E-16</v>
      </c>
      <c r="O18" s="21">
        <f t="shared" si="2"/>
        <v>-1.72463111259426E-16</v>
      </c>
      <c r="P18" s="21">
        <f t="shared" si="3"/>
        <v>-2.9888826573004802E-15</v>
      </c>
      <c r="Q18" s="21">
        <f t="shared" si="4"/>
        <v>-8.09339858733159E-15</v>
      </c>
      <c r="R18" s="21">
        <f t="shared" si="5"/>
        <v>-7.6419728833225E-15</v>
      </c>
      <c r="S18" s="21">
        <f t="shared" si="6"/>
        <v>2.6008835152989998E-16</v>
      </c>
    </row>
    <row r="19" spans="1:19">
      <c r="A19" s="22">
        <v>28033</v>
      </c>
      <c r="B19" s="22"/>
      <c r="C19" s="20">
        <v>0.15885581611736799</v>
      </c>
      <c r="D19" s="21">
        <v>-8.6031035266411398E-15</v>
      </c>
      <c r="E19" s="21">
        <v>4.8964071248660196E-16</v>
      </c>
      <c r="F19" s="21">
        <v>-3.3131740296683599E-15</v>
      </c>
      <c r="G19" s="21">
        <v>-8.5065815277993305E-15</v>
      </c>
      <c r="H19" s="21">
        <v>-8.5025656739943503E-15</v>
      </c>
      <c r="I19" s="21">
        <v>-3.7159386162646398E-16</v>
      </c>
      <c r="J19" s="22"/>
      <c r="K19" s="22"/>
      <c r="L19" s="22"/>
      <c r="M19" s="21">
        <f t="shared" si="0"/>
        <v>0.15885581611736799</v>
      </c>
      <c r="N19" s="21">
        <f t="shared" si="1"/>
        <v>-8.6031035266411394E-16</v>
      </c>
      <c r="O19" s="21">
        <f t="shared" si="2"/>
        <v>4.8964071248660196E-16</v>
      </c>
      <c r="P19" s="21">
        <f t="shared" si="3"/>
        <v>-3.3131740296683599E-15</v>
      </c>
      <c r="Q19" s="21">
        <f t="shared" si="4"/>
        <v>-8.5065815277993305E-15</v>
      </c>
      <c r="R19" s="21">
        <f t="shared" si="5"/>
        <v>-8.5025656739943503E-15</v>
      </c>
      <c r="S19" s="21">
        <f t="shared" si="6"/>
        <v>-3.7159386162646398E-16</v>
      </c>
    </row>
    <row r="20" spans="1:19">
      <c r="A20" s="22">
        <v>28125</v>
      </c>
      <c r="B20" s="22"/>
      <c r="C20" s="20">
        <v>-0.25048215162704901</v>
      </c>
      <c r="D20" s="21">
        <v>-7.8570768733210492E-15</v>
      </c>
      <c r="E20" s="21">
        <v>5.6415013779911503E-16</v>
      </c>
      <c r="F20" s="21">
        <v>-2.9321969364947502E-15</v>
      </c>
      <c r="G20" s="21">
        <v>-8.5930002149910699E-15</v>
      </c>
      <c r="H20" s="21">
        <v>-8.5781839878117805E-15</v>
      </c>
      <c r="I20" s="21">
        <v>3.78146927235413E-16</v>
      </c>
      <c r="J20" s="22"/>
      <c r="K20" s="22"/>
      <c r="L20" s="22"/>
      <c r="M20" s="21">
        <f t="shared" si="0"/>
        <v>-0.25048215162704901</v>
      </c>
      <c r="N20" s="21">
        <f t="shared" si="1"/>
        <v>-7.8570768733210488E-16</v>
      </c>
      <c r="O20" s="21">
        <f t="shared" si="2"/>
        <v>5.6415013779911503E-16</v>
      </c>
      <c r="P20" s="21">
        <f t="shared" si="3"/>
        <v>-2.9321969364947502E-15</v>
      </c>
      <c r="Q20" s="21">
        <f t="shared" si="4"/>
        <v>-8.5930002149910699E-15</v>
      </c>
      <c r="R20" s="21">
        <f t="shared" si="5"/>
        <v>-8.5781839878117805E-15</v>
      </c>
      <c r="S20" s="21">
        <f t="shared" si="6"/>
        <v>3.78146927235413E-16</v>
      </c>
    </row>
    <row r="21" spans="1:19">
      <c r="A21" s="22">
        <v>28215</v>
      </c>
      <c r="B21" s="22"/>
      <c r="C21" s="20">
        <v>0.25428388263824903</v>
      </c>
      <c r="D21" s="21">
        <v>-8.0001072529084405E-15</v>
      </c>
      <c r="E21" s="21">
        <v>1.0681869020982701E-15</v>
      </c>
      <c r="F21" s="21">
        <v>-2.9793434330016798E-15</v>
      </c>
      <c r="G21" s="21">
        <v>-8.7426392944754798E-15</v>
      </c>
      <c r="H21" s="21">
        <v>-7.9677408892005094E-15</v>
      </c>
      <c r="I21" s="21">
        <v>4.3614661012866298E-16</v>
      </c>
      <c r="J21" s="22"/>
      <c r="K21" s="22"/>
      <c r="L21" s="22"/>
      <c r="M21" s="21">
        <f t="shared" si="0"/>
        <v>0.25428388263824903</v>
      </c>
      <c r="N21" s="21">
        <f t="shared" si="1"/>
        <v>-8.0001072529084407E-16</v>
      </c>
      <c r="O21" s="21">
        <f t="shared" si="2"/>
        <v>1.0681869020982701E-15</v>
      </c>
      <c r="P21" s="21">
        <f t="shared" si="3"/>
        <v>-2.9793434330016798E-15</v>
      </c>
      <c r="Q21" s="21">
        <f t="shared" si="4"/>
        <v>-8.7426392944754798E-15</v>
      </c>
      <c r="R21" s="21">
        <f t="shared" si="5"/>
        <v>-7.9677408892005094E-15</v>
      </c>
      <c r="S21" s="21">
        <f t="shared" si="6"/>
        <v>4.3614661012866298E-16</v>
      </c>
    </row>
    <row r="22" spans="1:19">
      <c r="A22" s="22">
        <v>28306</v>
      </c>
      <c r="B22" s="22"/>
      <c r="C22" s="20">
        <v>-0.32487613136478699</v>
      </c>
      <c r="D22" s="21">
        <v>-7.4810851337521494E-15</v>
      </c>
      <c r="E22" s="21">
        <v>4.7025265748214799E-16</v>
      </c>
      <c r="F22" s="21">
        <v>-4.09770275392611E-15</v>
      </c>
      <c r="G22" s="21">
        <v>-9.7091872278832795E-15</v>
      </c>
      <c r="H22" s="21">
        <v>-9.82481141951736E-15</v>
      </c>
      <c r="I22" s="21">
        <v>-1.2812840383654199E-15</v>
      </c>
      <c r="J22" s="22"/>
      <c r="K22" s="22"/>
      <c r="L22" s="22"/>
      <c r="M22" s="21">
        <f t="shared" si="0"/>
        <v>-0.32487613136478699</v>
      </c>
      <c r="N22" s="21">
        <f t="shared" si="1"/>
        <v>-7.4810851337521496E-16</v>
      </c>
      <c r="O22" s="21">
        <f t="shared" si="2"/>
        <v>4.7025265748214799E-16</v>
      </c>
      <c r="P22" s="21">
        <f t="shared" si="3"/>
        <v>-4.09770275392611E-15</v>
      </c>
      <c r="Q22" s="21">
        <f t="shared" si="4"/>
        <v>-9.7091872278832795E-15</v>
      </c>
      <c r="R22" s="21">
        <f t="shared" si="5"/>
        <v>-9.82481141951736E-15</v>
      </c>
      <c r="S22" s="21">
        <f t="shared" si="6"/>
        <v>-1.2812840383654199E-15</v>
      </c>
    </row>
    <row r="23" spans="1:19">
      <c r="A23" s="22">
        <v>28398</v>
      </c>
      <c r="B23" s="22"/>
      <c r="C23" s="20">
        <v>-0.28322419002124699</v>
      </c>
      <c r="D23" s="21">
        <v>-7.8224869087093798E-15</v>
      </c>
      <c r="E23" s="21">
        <v>1.35163546241124E-16</v>
      </c>
      <c r="F23" s="21">
        <v>-3.7268265628510298E-15</v>
      </c>
      <c r="G23" s="21">
        <v>-9.5969919564072105E-15</v>
      </c>
      <c r="H23" s="21">
        <v>-9.2733506884736904E-15</v>
      </c>
      <c r="I23" s="21">
        <v>7.2198950270924596E-16</v>
      </c>
      <c r="J23" s="22"/>
      <c r="K23" s="22"/>
      <c r="L23" s="22"/>
      <c r="M23" s="21">
        <f t="shared" si="0"/>
        <v>-0.28322419002124699</v>
      </c>
      <c r="N23" s="21">
        <f t="shared" si="1"/>
        <v>-7.8224869087093802E-16</v>
      </c>
      <c r="O23" s="21">
        <f t="shared" si="2"/>
        <v>1.35163546241124E-16</v>
      </c>
      <c r="P23" s="21">
        <f t="shared" si="3"/>
        <v>-3.7268265628510298E-15</v>
      </c>
      <c r="Q23" s="21">
        <f t="shared" si="4"/>
        <v>-9.5969919564072105E-15</v>
      </c>
      <c r="R23" s="21">
        <f t="shared" si="5"/>
        <v>-9.2733506884736904E-15</v>
      </c>
      <c r="S23" s="21">
        <f t="shared" si="6"/>
        <v>7.2198950270924596E-16</v>
      </c>
    </row>
    <row r="24" spans="1:19">
      <c r="A24" s="22">
        <v>28490</v>
      </c>
      <c r="B24" s="22"/>
      <c r="C24" s="20">
        <v>-6.4388090528476702E-2</v>
      </c>
      <c r="D24" s="21">
        <v>-8.3868723467785501E-15</v>
      </c>
      <c r="E24" s="21">
        <v>3.3255120794669498E-16</v>
      </c>
      <c r="F24" s="21">
        <v>-3.8335525134561098E-15</v>
      </c>
      <c r="G24" s="21">
        <v>-9.3972343246657595E-15</v>
      </c>
      <c r="H24" s="21">
        <v>-7.7343407351577493E-15</v>
      </c>
      <c r="I24" s="21">
        <v>4.30161879497498E-16</v>
      </c>
      <c r="J24" s="22"/>
      <c r="K24" s="22"/>
      <c r="L24" s="22"/>
      <c r="M24" s="21">
        <f t="shared" si="0"/>
        <v>-6.4388090528476702E-2</v>
      </c>
      <c r="N24" s="21">
        <f t="shared" si="1"/>
        <v>-8.3868723467785497E-16</v>
      </c>
      <c r="O24" s="21">
        <f t="shared" si="2"/>
        <v>3.3255120794669498E-16</v>
      </c>
      <c r="P24" s="21">
        <f t="shared" si="3"/>
        <v>-3.8335525134561098E-15</v>
      </c>
      <c r="Q24" s="21">
        <f t="shared" si="4"/>
        <v>-9.3972343246657595E-15</v>
      </c>
      <c r="R24" s="21">
        <f t="shared" si="5"/>
        <v>-7.7343407351577493E-15</v>
      </c>
      <c r="S24" s="21">
        <f t="shared" si="6"/>
        <v>4.30161879497498E-16</v>
      </c>
    </row>
    <row r="25" spans="1:19">
      <c r="A25" s="22">
        <v>28580</v>
      </c>
      <c r="B25" s="22"/>
      <c r="C25" s="20">
        <v>-0.19118063492921</v>
      </c>
      <c r="D25" s="21">
        <v>-8.3998836670758106E-15</v>
      </c>
      <c r="E25" s="21">
        <v>-2.56392436765051E-16</v>
      </c>
      <c r="F25" s="21">
        <v>-4.4254080466674798E-15</v>
      </c>
      <c r="G25" s="21">
        <v>-9.0020782649587E-15</v>
      </c>
      <c r="H25" s="21">
        <v>-9.3815149424651702E-15</v>
      </c>
      <c r="I25" s="21">
        <v>-6.9785991944383204E-16</v>
      </c>
      <c r="J25" s="22"/>
      <c r="K25" s="22"/>
      <c r="L25" s="22"/>
      <c r="M25" s="21">
        <f t="shared" si="0"/>
        <v>-0.19118063492921</v>
      </c>
      <c r="N25" s="21">
        <f t="shared" si="1"/>
        <v>-8.399883667075811E-16</v>
      </c>
      <c r="O25" s="21">
        <f t="shared" si="2"/>
        <v>-2.56392436765051E-16</v>
      </c>
      <c r="P25" s="21">
        <f t="shared" si="3"/>
        <v>-4.4254080466674798E-15</v>
      </c>
      <c r="Q25" s="21">
        <f t="shared" si="4"/>
        <v>-9.0020782649587E-15</v>
      </c>
      <c r="R25" s="21">
        <f t="shared" si="5"/>
        <v>-9.3815149424651702E-15</v>
      </c>
      <c r="S25" s="21">
        <f t="shared" si="6"/>
        <v>-6.9785991944383204E-16</v>
      </c>
    </row>
    <row r="26" spans="1:19">
      <c r="A26" s="22">
        <v>28671</v>
      </c>
      <c r="B26" s="22"/>
      <c r="C26" s="20">
        <v>-0.13904263942373299</v>
      </c>
      <c r="D26" s="21">
        <v>-8.8102644754474905E-15</v>
      </c>
      <c r="E26" s="21">
        <v>-1.6097709640806099E-16</v>
      </c>
      <c r="F26" s="21">
        <v>-3.0968805737849399E-15</v>
      </c>
      <c r="G26" s="21">
        <v>-9.4562865397174595E-15</v>
      </c>
      <c r="H26" s="21">
        <v>-9.0851318548389894E-15</v>
      </c>
      <c r="I26" s="21">
        <v>5.3600013274773596E-16</v>
      </c>
      <c r="J26" s="22"/>
      <c r="K26" s="22"/>
      <c r="L26" s="22"/>
      <c r="M26" s="21">
        <f t="shared" si="0"/>
        <v>-0.13904263942373299</v>
      </c>
      <c r="N26" s="21">
        <f t="shared" si="1"/>
        <v>-8.8102644754474901E-16</v>
      </c>
      <c r="O26" s="21">
        <f t="shared" si="2"/>
        <v>-1.6097709640806099E-16</v>
      </c>
      <c r="P26" s="21">
        <f t="shared" si="3"/>
        <v>-3.0968805737849399E-15</v>
      </c>
      <c r="Q26" s="21">
        <f t="shared" si="4"/>
        <v>-9.4562865397174595E-15</v>
      </c>
      <c r="R26" s="21">
        <f t="shared" si="5"/>
        <v>-9.0851318548389894E-15</v>
      </c>
      <c r="S26" s="21">
        <f t="shared" si="6"/>
        <v>5.3600013274773596E-16</v>
      </c>
    </row>
    <row r="27" spans="1:19">
      <c r="A27" s="22">
        <v>28763</v>
      </c>
      <c r="B27" s="22"/>
      <c r="C27" s="20">
        <v>0.230089616257977</v>
      </c>
      <c r="D27" s="21">
        <v>-9.1649963474503498E-15</v>
      </c>
      <c r="E27" s="21">
        <v>7.7193292409388396E-16</v>
      </c>
      <c r="F27" s="21">
        <v>-3.9943118964269402E-15</v>
      </c>
      <c r="G27" s="21">
        <v>-9.6865980592948305E-15</v>
      </c>
      <c r="H27" s="21">
        <v>-8.42317530895489E-15</v>
      </c>
      <c r="I27" s="21">
        <v>-3.5359463685641702E-17</v>
      </c>
      <c r="J27" s="22"/>
      <c r="K27" s="22"/>
      <c r="L27" s="22"/>
      <c r="M27" s="21">
        <f t="shared" si="0"/>
        <v>0.230089616257977</v>
      </c>
      <c r="N27" s="21">
        <f t="shared" si="1"/>
        <v>-9.164996347450349E-16</v>
      </c>
      <c r="O27" s="21">
        <f t="shared" si="2"/>
        <v>7.7193292409388396E-16</v>
      </c>
      <c r="P27" s="21">
        <f t="shared" si="3"/>
        <v>-3.9943118964269402E-15</v>
      </c>
      <c r="Q27" s="21">
        <f t="shared" si="4"/>
        <v>-9.6865980592948305E-15</v>
      </c>
      <c r="R27" s="21">
        <f t="shared" si="5"/>
        <v>-8.42317530895489E-15</v>
      </c>
      <c r="S27" s="21">
        <f t="shared" si="6"/>
        <v>-3.5359463685641702E-17</v>
      </c>
    </row>
    <row r="28" spans="1:19">
      <c r="A28" s="22">
        <v>28855</v>
      </c>
      <c r="B28" s="22"/>
      <c r="C28" s="20">
        <v>-0.148777580293389</v>
      </c>
      <c r="D28" s="21">
        <v>-8.24412734052552E-15</v>
      </c>
      <c r="E28" s="21">
        <v>5.9254619099760398E-17</v>
      </c>
      <c r="F28" s="21">
        <v>-3.7744615512016E-15</v>
      </c>
      <c r="G28" s="21">
        <v>-8.8897603328384898E-15</v>
      </c>
      <c r="H28" s="21">
        <v>-9.2935228476146699E-15</v>
      </c>
      <c r="I28" s="21">
        <v>1.07254080307052E-16</v>
      </c>
      <c r="J28" s="22"/>
      <c r="K28" s="22"/>
      <c r="L28" s="22"/>
      <c r="M28" s="21">
        <f t="shared" si="0"/>
        <v>-0.148777580293389</v>
      </c>
      <c r="N28" s="21">
        <f t="shared" si="1"/>
        <v>-8.2441273405255204E-16</v>
      </c>
      <c r="O28" s="21">
        <f t="shared" si="2"/>
        <v>5.9254619099760398E-17</v>
      </c>
      <c r="P28" s="21">
        <f t="shared" si="3"/>
        <v>-3.7744615512016E-15</v>
      </c>
      <c r="Q28" s="21">
        <f t="shared" si="4"/>
        <v>-8.8897603328384898E-15</v>
      </c>
      <c r="R28" s="21">
        <f t="shared" si="5"/>
        <v>-9.2935228476146699E-15</v>
      </c>
      <c r="S28" s="21">
        <f t="shared" si="6"/>
        <v>1.07254080307052E-16</v>
      </c>
    </row>
    <row r="29" spans="1:19">
      <c r="A29" s="22">
        <v>28945</v>
      </c>
      <c r="B29" s="22"/>
      <c r="C29" s="20">
        <v>-0.48415688187442502</v>
      </c>
      <c r="D29" s="21">
        <v>-8.8917257460310599E-15</v>
      </c>
      <c r="E29" s="21">
        <v>1.08630614881072E-16</v>
      </c>
      <c r="F29" s="21">
        <v>-3.52682655258127E-15</v>
      </c>
      <c r="G29" s="21">
        <v>-1.0792592664145601E-14</v>
      </c>
      <c r="H29" s="21">
        <v>-1.04491183278472E-14</v>
      </c>
      <c r="I29" s="21">
        <v>-9.1079317390184308E-16</v>
      </c>
      <c r="J29" s="22"/>
      <c r="K29" s="22"/>
      <c r="L29" s="22"/>
      <c r="M29" s="21">
        <f t="shared" si="0"/>
        <v>-0.48415688187442502</v>
      </c>
      <c r="N29" s="21">
        <f t="shared" si="1"/>
        <v>-8.8917257460310607E-16</v>
      </c>
      <c r="O29" s="21">
        <f t="shared" si="2"/>
        <v>1.08630614881072E-16</v>
      </c>
      <c r="P29" s="21">
        <f t="shared" si="3"/>
        <v>-3.52682655258127E-15</v>
      </c>
      <c r="Q29" s="21">
        <f t="shared" si="4"/>
        <v>-1.0792592664145601E-14</v>
      </c>
      <c r="R29" s="21">
        <f t="shared" si="5"/>
        <v>-1.04491183278472E-14</v>
      </c>
      <c r="S29" s="21">
        <f t="shared" si="6"/>
        <v>-9.1079317390184308E-16</v>
      </c>
    </row>
    <row r="30" spans="1:19">
      <c r="A30" s="22">
        <v>29036</v>
      </c>
      <c r="B30" s="22"/>
      <c r="C30" s="20">
        <v>0.15655641825732899</v>
      </c>
      <c r="D30" s="21">
        <v>-8.9513446693518592E-15</v>
      </c>
      <c r="E30" s="21">
        <v>1.24072985155414E-15</v>
      </c>
      <c r="F30" s="21">
        <v>-3.7421562958275103E-15</v>
      </c>
      <c r="G30" s="21">
        <v>-9.1984246548147802E-15</v>
      </c>
      <c r="H30" s="21">
        <v>-8.07033174785996E-15</v>
      </c>
      <c r="I30" s="21">
        <v>1.8572593636233401E-15</v>
      </c>
      <c r="J30" s="22"/>
      <c r="K30" s="22"/>
      <c r="L30" s="22"/>
      <c r="M30" s="21">
        <f t="shared" si="0"/>
        <v>0.15655641825732899</v>
      </c>
      <c r="N30" s="21">
        <f t="shared" si="1"/>
        <v>-8.9513446693518584E-16</v>
      </c>
      <c r="O30" s="21">
        <f t="shared" si="2"/>
        <v>1.24072985155414E-15</v>
      </c>
      <c r="P30" s="21">
        <f t="shared" si="3"/>
        <v>-3.7421562958275103E-15</v>
      </c>
      <c r="Q30" s="21">
        <f t="shared" si="4"/>
        <v>-9.1984246548147802E-15</v>
      </c>
      <c r="R30" s="21">
        <f t="shared" si="5"/>
        <v>-8.07033174785996E-15</v>
      </c>
      <c r="S30" s="21">
        <f t="shared" si="6"/>
        <v>1.8572593636233401E-15</v>
      </c>
    </row>
    <row r="31" spans="1:19">
      <c r="A31" s="22">
        <v>29128</v>
      </c>
      <c r="B31" s="22"/>
      <c r="C31" s="20">
        <v>0.564139129318045</v>
      </c>
      <c r="D31" s="21">
        <v>-8.7289148799885402E-15</v>
      </c>
      <c r="E31" s="21">
        <v>-1.92675555939169E-16</v>
      </c>
      <c r="F31" s="21">
        <v>-3.8725705079459502E-15</v>
      </c>
      <c r="G31" s="21">
        <v>-9.46567043728141E-15</v>
      </c>
      <c r="H31" s="21">
        <v>-8.6386654216401795E-15</v>
      </c>
      <c r="I31" s="21">
        <v>-7.2905808157820095E-16</v>
      </c>
      <c r="J31" s="22"/>
      <c r="K31" s="22"/>
      <c r="L31" s="22"/>
      <c r="M31" s="21">
        <f t="shared" si="0"/>
        <v>0.564139129318045</v>
      </c>
      <c r="N31" s="21">
        <f t="shared" si="1"/>
        <v>-8.7289148799885404E-16</v>
      </c>
      <c r="O31" s="21">
        <f t="shared" si="2"/>
        <v>-1.92675555939169E-16</v>
      </c>
      <c r="P31" s="21">
        <f t="shared" si="3"/>
        <v>-3.8725705079459502E-15</v>
      </c>
      <c r="Q31" s="21">
        <f t="shared" si="4"/>
        <v>-9.46567043728141E-15</v>
      </c>
      <c r="R31" s="21">
        <f t="shared" si="5"/>
        <v>-8.6386654216401795E-15</v>
      </c>
      <c r="S31" s="21">
        <f t="shared" si="6"/>
        <v>-7.2905808157820095E-16</v>
      </c>
    </row>
    <row r="32" spans="1:19">
      <c r="A32" s="22">
        <v>29220</v>
      </c>
      <c r="B32" s="22"/>
      <c r="C32" s="20">
        <v>0.22166573537142001</v>
      </c>
      <c r="D32" s="21">
        <v>-1.00465438637105E-14</v>
      </c>
      <c r="E32" s="21">
        <v>4.4566826837946298E-16</v>
      </c>
      <c r="F32" s="21">
        <v>-2.83267338040079E-15</v>
      </c>
      <c r="G32" s="21">
        <v>-8.7839334523786003E-15</v>
      </c>
      <c r="H32" s="21">
        <v>-1.0168444023000201E-14</v>
      </c>
      <c r="I32" s="21">
        <v>4.7933304152218697E-16</v>
      </c>
      <c r="J32" s="22"/>
      <c r="K32" s="22"/>
      <c r="L32" s="22"/>
      <c r="M32" s="21">
        <f t="shared" si="0"/>
        <v>0.22166573537142001</v>
      </c>
      <c r="N32" s="21">
        <f t="shared" si="1"/>
        <v>-1.00465438637105E-15</v>
      </c>
      <c r="O32" s="21">
        <f t="shared" si="2"/>
        <v>4.4566826837946298E-16</v>
      </c>
      <c r="P32" s="21">
        <f t="shared" si="3"/>
        <v>-2.83267338040079E-15</v>
      </c>
      <c r="Q32" s="21">
        <f t="shared" si="4"/>
        <v>-8.7839334523786003E-15</v>
      </c>
      <c r="R32" s="21">
        <f t="shared" si="5"/>
        <v>-1.0168444023000201E-14</v>
      </c>
      <c r="S32" s="21">
        <f t="shared" si="6"/>
        <v>4.7933304152218697E-16</v>
      </c>
    </row>
    <row r="33" spans="1:19">
      <c r="A33" s="22">
        <v>29311</v>
      </c>
      <c r="B33" s="22"/>
      <c r="C33" s="20">
        <v>-0.12865007645177601</v>
      </c>
      <c r="D33" s="21">
        <v>-9.4962025259170195E-15</v>
      </c>
      <c r="E33" s="21">
        <v>1.48408234467527E-15</v>
      </c>
      <c r="F33" s="21">
        <v>-2.0817435676544999E-15</v>
      </c>
      <c r="G33" s="21">
        <v>-1.07183803402659E-14</v>
      </c>
      <c r="H33" s="21">
        <v>-9.9144357505218096E-15</v>
      </c>
      <c r="I33" s="21">
        <v>9.2376207969544496E-17</v>
      </c>
      <c r="J33" s="22"/>
      <c r="K33" s="22"/>
      <c r="L33" s="22"/>
      <c r="M33" s="21">
        <f t="shared" si="0"/>
        <v>-0.12865007645177601</v>
      </c>
      <c r="N33" s="21">
        <f t="shared" si="1"/>
        <v>-9.4962025259170192E-16</v>
      </c>
      <c r="O33" s="21">
        <f t="shared" si="2"/>
        <v>1.48408234467527E-15</v>
      </c>
      <c r="P33" s="21">
        <f t="shared" si="3"/>
        <v>-2.0817435676544999E-15</v>
      </c>
      <c r="Q33" s="21">
        <f t="shared" si="4"/>
        <v>-1.07183803402659E-14</v>
      </c>
      <c r="R33" s="21">
        <f t="shared" si="5"/>
        <v>-9.9144357505218096E-15</v>
      </c>
      <c r="S33" s="21">
        <f t="shared" si="6"/>
        <v>9.2376207969544496E-17</v>
      </c>
    </row>
    <row r="34" spans="1:19">
      <c r="A34" s="22">
        <v>29402</v>
      </c>
      <c r="B34" s="22"/>
      <c r="C34" s="20">
        <v>0.37442974079764002</v>
      </c>
      <c r="D34" s="21">
        <v>-8.6876539856125702E-15</v>
      </c>
      <c r="E34" s="21">
        <v>2.2077766747850902E-15</v>
      </c>
      <c r="F34" s="21">
        <v>-4.20416378725923E-15</v>
      </c>
      <c r="G34" s="21">
        <v>-1.06055955458761E-14</v>
      </c>
      <c r="H34" s="21">
        <v>-1.03386098735836E-14</v>
      </c>
      <c r="I34" s="21">
        <v>8.1805605004095206E-17</v>
      </c>
      <c r="J34" s="22"/>
      <c r="K34" s="22"/>
      <c r="L34" s="22"/>
      <c r="M34" s="21">
        <f t="shared" si="0"/>
        <v>0.37442974079764002</v>
      </c>
      <c r="N34" s="21">
        <f t="shared" si="1"/>
        <v>-8.68765398561257E-16</v>
      </c>
      <c r="O34" s="21">
        <f t="shared" si="2"/>
        <v>2.2077766747850902E-15</v>
      </c>
      <c r="P34" s="21">
        <f t="shared" si="3"/>
        <v>-4.20416378725923E-15</v>
      </c>
      <c r="Q34" s="21">
        <f t="shared" si="4"/>
        <v>-1.06055955458761E-14</v>
      </c>
      <c r="R34" s="21">
        <f t="shared" si="5"/>
        <v>-1.03386098735836E-14</v>
      </c>
      <c r="S34" s="21">
        <f t="shared" si="6"/>
        <v>8.1805605004095206E-17</v>
      </c>
    </row>
    <row r="35" spans="1:19">
      <c r="A35" s="22">
        <v>29494</v>
      </c>
      <c r="B35" s="22"/>
      <c r="C35" s="20">
        <v>-0.34395455677600401</v>
      </c>
      <c r="D35" s="21">
        <v>-7.7969408318761107E-15</v>
      </c>
      <c r="E35" s="21">
        <v>1.4731207784760699E-16</v>
      </c>
      <c r="F35" s="21">
        <v>-3.8813671078018903E-15</v>
      </c>
      <c r="G35" s="21">
        <v>-1.09781591622709E-14</v>
      </c>
      <c r="H35" s="21">
        <v>-1.0433112026184401E-14</v>
      </c>
      <c r="I35" s="21">
        <v>-4.4079328671868101E-17</v>
      </c>
      <c r="J35" s="22"/>
      <c r="K35" s="22"/>
      <c r="L35" s="22"/>
      <c r="M35" s="21">
        <f t="shared" si="0"/>
        <v>-0.34395455677600401</v>
      </c>
      <c r="N35" s="21">
        <f t="shared" si="1"/>
        <v>-7.7969408318761111E-16</v>
      </c>
      <c r="O35" s="21">
        <f t="shared" si="2"/>
        <v>1.4731207784760699E-16</v>
      </c>
      <c r="P35" s="21">
        <f t="shared" si="3"/>
        <v>-3.8813671078018903E-15</v>
      </c>
      <c r="Q35" s="21">
        <f t="shared" si="4"/>
        <v>-1.09781591622709E-14</v>
      </c>
      <c r="R35" s="21">
        <f t="shared" si="5"/>
        <v>-1.0433112026184401E-14</v>
      </c>
      <c r="S35" s="21">
        <f t="shared" si="6"/>
        <v>-4.4079328671868101E-17</v>
      </c>
    </row>
    <row r="36" spans="1:19">
      <c r="A36" s="22">
        <v>29586</v>
      </c>
      <c r="B36" s="22"/>
      <c r="C36" s="20">
        <v>7.1948662258850105E-2</v>
      </c>
      <c r="D36" s="21">
        <v>-1.02205820982761E-14</v>
      </c>
      <c r="E36" s="21">
        <v>2.0036441242649001E-16</v>
      </c>
      <c r="F36" s="21">
        <v>-4.5726094468257098E-15</v>
      </c>
      <c r="G36" s="21">
        <v>-1.1400062713447999E-14</v>
      </c>
      <c r="H36" s="21">
        <v>-1.08847704188032E-14</v>
      </c>
      <c r="I36" s="21">
        <v>-3.1470332138513499E-16</v>
      </c>
      <c r="J36" s="22"/>
      <c r="K36" s="22"/>
      <c r="L36" s="22"/>
      <c r="M36" s="21">
        <f t="shared" si="0"/>
        <v>7.1948662258850105E-2</v>
      </c>
      <c r="N36" s="21">
        <f t="shared" si="1"/>
        <v>-1.02205820982761E-15</v>
      </c>
      <c r="O36" s="21">
        <f t="shared" si="2"/>
        <v>2.0036441242649001E-16</v>
      </c>
      <c r="P36" s="21">
        <f t="shared" si="3"/>
        <v>-4.5726094468257098E-15</v>
      </c>
      <c r="Q36" s="21">
        <f t="shared" si="4"/>
        <v>-1.1400062713447999E-14</v>
      </c>
      <c r="R36" s="21">
        <f t="shared" si="5"/>
        <v>-1.08847704188032E-14</v>
      </c>
      <c r="S36" s="21">
        <f t="shared" si="6"/>
        <v>-3.1470332138513499E-16</v>
      </c>
    </row>
    <row r="37" spans="1:19">
      <c r="A37" s="22">
        <v>29676</v>
      </c>
      <c r="B37" s="22"/>
      <c r="C37" s="20">
        <v>0.25046596394280102</v>
      </c>
      <c r="D37" s="21">
        <v>-1.02359087463789E-14</v>
      </c>
      <c r="E37" s="21">
        <v>-5.9837719742403295E-17</v>
      </c>
      <c r="F37" s="21">
        <v>-4.1404321529355397E-15</v>
      </c>
      <c r="G37" s="21">
        <v>-1.0963447806233501E-14</v>
      </c>
      <c r="H37" s="21">
        <v>-1.0431315340266399E-14</v>
      </c>
      <c r="I37" s="21">
        <v>6.5262962146608703E-16</v>
      </c>
      <c r="J37" s="22"/>
      <c r="K37" s="22"/>
      <c r="L37" s="22"/>
      <c r="M37" s="21">
        <f t="shared" si="0"/>
        <v>0.25046596394280102</v>
      </c>
      <c r="N37" s="21">
        <f t="shared" si="1"/>
        <v>-1.0235908746378899E-15</v>
      </c>
      <c r="O37" s="21">
        <f t="shared" si="2"/>
        <v>-5.9837719742403295E-17</v>
      </c>
      <c r="P37" s="21">
        <f t="shared" si="3"/>
        <v>-4.1404321529355397E-15</v>
      </c>
      <c r="Q37" s="21">
        <f t="shared" si="4"/>
        <v>-1.0963447806233501E-14</v>
      </c>
      <c r="R37" s="21">
        <f t="shared" si="5"/>
        <v>-1.0431315340266399E-14</v>
      </c>
      <c r="S37" s="21">
        <f t="shared" si="6"/>
        <v>6.5262962146608703E-16</v>
      </c>
    </row>
    <row r="38" spans="1:19">
      <c r="A38" s="22">
        <v>29767</v>
      </c>
      <c r="B38" s="22"/>
      <c r="C38" s="20">
        <v>0.573589692459608</v>
      </c>
      <c r="D38" s="21">
        <v>-1.11755292360964E-14</v>
      </c>
      <c r="E38" s="21">
        <v>-3.78713727253855E-16</v>
      </c>
      <c r="F38" s="21">
        <v>-4.4752979806201799E-15</v>
      </c>
      <c r="G38" s="21">
        <v>-1.1540673771931599E-14</v>
      </c>
      <c r="H38" s="21">
        <v>-1.0695531234558E-14</v>
      </c>
      <c r="I38" s="21">
        <v>-4.5477135626942998E-16</v>
      </c>
      <c r="J38" s="22"/>
      <c r="K38" s="22"/>
      <c r="L38" s="22"/>
      <c r="M38" s="21">
        <f t="shared" si="0"/>
        <v>0.573589692459608</v>
      </c>
      <c r="N38" s="21">
        <f t="shared" si="1"/>
        <v>-1.11755292360964E-15</v>
      </c>
      <c r="O38" s="21">
        <f t="shared" si="2"/>
        <v>-3.78713727253855E-16</v>
      </c>
      <c r="P38" s="21">
        <f t="shared" si="3"/>
        <v>-4.4752979806201799E-15</v>
      </c>
      <c r="Q38" s="21">
        <f t="shared" si="4"/>
        <v>-1.1540673771931599E-14</v>
      </c>
      <c r="R38" s="21">
        <f t="shared" si="5"/>
        <v>-1.0695531234558E-14</v>
      </c>
      <c r="S38" s="21">
        <f t="shared" si="6"/>
        <v>-4.5477135626942998E-16</v>
      </c>
    </row>
    <row r="39" spans="1:19">
      <c r="A39" s="22">
        <v>29859</v>
      </c>
      <c r="B39" s="22"/>
      <c r="C39" s="20">
        <v>0.22549020123817401</v>
      </c>
      <c r="D39" s="21">
        <v>-1.13808037994847E-14</v>
      </c>
      <c r="E39" s="21">
        <v>-2.55437685113572E-16</v>
      </c>
      <c r="F39" s="21">
        <v>-4.2718370675800999E-15</v>
      </c>
      <c r="G39" s="21">
        <v>-1.15718566069425E-14</v>
      </c>
      <c r="H39" s="21">
        <v>-1.22281943821939E-14</v>
      </c>
      <c r="I39" s="21">
        <v>-1.27061256476186E-16</v>
      </c>
      <c r="J39" s="22"/>
      <c r="K39" s="22"/>
      <c r="L39" s="22"/>
      <c r="M39" s="21">
        <f t="shared" si="0"/>
        <v>0.22549020123817401</v>
      </c>
      <c r="N39" s="21">
        <f t="shared" si="1"/>
        <v>-1.1380803799484701E-15</v>
      </c>
      <c r="O39" s="21">
        <f t="shared" si="2"/>
        <v>-2.55437685113572E-16</v>
      </c>
      <c r="P39" s="21">
        <f t="shared" si="3"/>
        <v>-4.2718370675800999E-15</v>
      </c>
      <c r="Q39" s="21">
        <f t="shared" si="4"/>
        <v>-1.15718566069425E-14</v>
      </c>
      <c r="R39" s="21">
        <f t="shared" si="5"/>
        <v>-1.22281943821939E-14</v>
      </c>
      <c r="S39" s="21">
        <f t="shared" si="6"/>
        <v>-1.27061256476186E-16</v>
      </c>
    </row>
    <row r="40" spans="1:19">
      <c r="A40" s="22">
        <v>29951</v>
      </c>
      <c r="B40" s="22"/>
      <c r="C40" s="20">
        <v>-0.18144830278387999</v>
      </c>
      <c r="D40" s="21">
        <v>-1.10314818797169E-14</v>
      </c>
      <c r="E40" s="21">
        <v>1.35732874646458E-16</v>
      </c>
      <c r="F40" s="21">
        <v>-4.0612834169715801E-15</v>
      </c>
      <c r="G40" s="21">
        <v>-1.3089399618296501E-14</v>
      </c>
      <c r="H40" s="21">
        <v>-1.2099304153251499E-14</v>
      </c>
      <c r="I40" s="21">
        <v>-1.4172875522801999E-16</v>
      </c>
      <c r="J40" s="22"/>
      <c r="K40" s="22"/>
      <c r="L40" s="22"/>
      <c r="M40" s="21">
        <f t="shared" si="0"/>
        <v>-0.18144830278387999</v>
      </c>
      <c r="N40" s="21">
        <f t="shared" si="1"/>
        <v>-1.10314818797169E-15</v>
      </c>
      <c r="O40" s="21">
        <f t="shared" si="2"/>
        <v>1.35732874646458E-16</v>
      </c>
      <c r="P40" s="21">
        <f t="shared" si="3"/>
        <v>-4.0612834169715801E-15</v>
      </c>
      <c r="Q40" s="21">
        <f t="shared" si="4"/>
        <v>-1.3089399618296501E-14</v>
      </c>
      <c r="R40" s="21">
        <f t="shared" si="5"/>
        <v>-1.2099304153251499E-14</v>
      </c>
      <c r="S40" s="21">
        <f t="shared" si="6"/>
        <v>-1.4172875522801999E-16</v>
      </c>
    </row>
    <row r="41" spans="1:19">
      <c r="A41" s="22">
        <v>30041</v>
      </c>
      <c r="B41" s="22"/>
      <c r="C41" s="20">
        <v>-0.156988734190249</v>
      </c>
      <c r="D41" s="21">
        <v>-1.07021999524334E-14</v>
      </c>
      <c r="E41" s="21">
        <v>4.2381633804668502E-16</v>
      </c>
      <c r="F41" s="21">
        <v>-5.1120229871313997E-15</v>
      </c>
      <c r="G41" s="21">
        <v>-1.20960704053464E-14</v>
      </c>
      <c r="H41" s="21">
        <v>-1.1137620704648E-14</v>
      </c>
      <c r="I41" s="21">
        <v>7.2649830875817603E-16</v>
      </c>
      <c r="J41" s="22"/>
      <c r="K41" s="22"/>
      <c r="L41" s="22"/>
      <c r="M41" s="21">
        <f t="shared" si="0"/>
        <v>-0.156988734190249</v>
      </c>
      <c r="N41" s="21">
        <f t="shared" si="1"/>
        <v>-1.07021999524334E-15</v>
      </c>
      <c r="O41" s="21">
        <f t="shared" si="2"/>
        <v>4.2381633804668502E-16</v>
      </c>
      <c r="P41" s="21">
        <f t="shared" si="3"/>
        <v>-5.1120229871313997E-15</v>
      </c>
      <c r="Q41" s="21">
        <f t="shared" si="4"/>
        <v>-1.20960704053464E-14</v>
      </c>
      <c r="R41" s="21">
        <f t="shared" si="5"/>
        <v>-1.1137620704648E-14</v>
      </c>
      <c r="S41" s="21">
        <f t="shared" si="6"/>
        <v>7.2649830875817603E-16</v>
      </c>
    </row>
    <row r="42" spans="1:19">
      <c r="A42" s="22">
        <v>30132</v>
      </c>
      <c r="B42" s="22"/>
      <c r="C42" s="20">
        <v>0.156569736102186</v>
      </c>
      <c r="D42" s="21">
        <v>-1.0663299755775799E-14</v>
      </c>
      <c r="E42" s="21">
        <v>-8.0377357300448502E-16</v>
      </c>
      <c r="F42" s="21">
        <v>-4.4350457396448897E-15</v>
      </c>
      <c r="G42" s="21">
        <v>-1.17043746291378E-14</v>
      </c>
      <c r="H42" s="21">
        <v>-1.0930941675239701E-14</v>
      </c>
      <c r="I42" s="21">
        <v>2.19311812982944E-16</v>
      </c>
      <c r="J42" s="22"/>
      <c r="K42" s="22"/>
      <c r="L42" s="22"/>
      <c r="M42" s="21">
        <f t="shared" si="0"/>
        <v>0.156569736102186</v>
      </c>
      <c r="N42" s="21">
        <f t="shared" si="1"/>
        <v>-1.06632997557758E-15</v>
      </c>
      <c r="O42" s="21">
        <f t="shared" si="2"/>
        <v>-8.0377357300448502E-16</v>
      </c>
      <c r="P42" s="21">
        <f t="shared" si="3"/>
        <v>-4.4350457396448897E-15</v>
      </c>
      <c r="Q42" s="21">
        <f t="shared" si="4"/>
        <v>-1.17043746291378E-14</v>
      </c>
      <c r="R42" s="21">
        <f t="shared" si="5"/>
        <v>-1.0930941675239701E-14</v>
      </c>
      <c r="S42" s="21">
        <f t="shared" si="6"/>
        <v>2.19311812982944E-16</v>
      </c>
    </row>
    <row r="43" spans="1:19">
      <c r="A43" s="22">
        <v>30224</v>
      </c>
      <c r="B43" s="22"/>
      <c r="C43" s="20">
        <v>-0.123975460035369</v>
      </c>
      <c r="D43" s="21">
        <v>-1.19956744752508E-14</v>
      </c>
      <c r="E43" s="21">
        <v>-3.7077170293486702E-16</v>
      </c>
      <c r="F43" s="21">
        <v>-4.3401311107053501E-15</v>
      </c>
      <c r="G43" s="21">
        <v>-1.2160964487915E-14</v>
      </c>
      <c r="H43" s="21">
        <v>-1.24110956571536E-14</v>
      </c>
      <c r="I43" s="21">
        <v>-4.8566347490748698E-16</v>
      </c>
      <c r="J43" s="22"/>
      <c r="K43" s="22"/>
      <c r="L43" s="22"/>
      <c r="M43" s="21">
        <f t="shared" si="0"/>
        <v>-0.123975460035369</v>
      </c>
      <c r="N43" s="21">
        <f t="shared" si="1"/>
        <v>-1.19956744752508E-15</v>
      </c>
      <c r="O43" s="21">
        <f t="shared" si="2"/>
        <v>-3.7077170293486702E-16</v>
      </c>
      <c r="P43" s="21">
        <f t="shared" si="3"/>
        <v>-4.3401311107053501E-15</v>
      </c>
      <c r="Q43" s="21">
        <f t="shared" si="4"/>
        <v>-1.2160964487915E-14</v>
      </c>
      <c r="R43" s="21">
        <f t="shared" si="5"/>
        <v>-1.24110956571536E-14</v>
      </c>
      <c r="S43" s="21">
        <f t="shared" si="6"/>
        <v>-4.8566347490748698E-16</v>
      </c>
    </row>
    <row r="44" spans="1:19">
      <c r="A44" s="22">
        <v>30316</v>
      </c>
      <c r="B44" s="22"/>
      <c r="C44" s="20">
        <v>-0.20786300956828899</v>
      </c>
      <c r="D44" s="21">
        <v>-1.14176430292895E-14</v>
      </c>
      <c r="E44" s="21">
        <v>1.07814623744442E-16</v>
      </c>
      <c r="F44" s="21">
        <v>-4.2636812366050997E-15</v>
      </c>
      <c r="G44" s="21">
        <v>-1.31366764551781E-14</v>
      </c>
      <c r="H44" s="21">
        <v>-1.2628843506392401E-14</v>
      </c>
      <c r="I44" s="21">
        <v>2.9117066163296899E-17</v>
      </c>
      <c r="J44" s="22"/>
      <c r="K44" s="22"/>
      <c r="L44" s="22"/>
      <c r="M44" s="21">
        <f t="shared" si="0"/>
        <v>-0.20786300956828899</v>
      </c>
      <c r="N44" s="21">
        <f t="shared" si="1"/>
        <v>-1.1417643029289501E-15</v>
      </c>
      <c r="O44" s="21">
        <f t="shared" si="2"/>
        <v>1.07814623744442E-16</v>
      </c>
      <c r="P44" s="21">
        <f t="shared" si="3"/>
        <v>-4.2636812366050997E-15</v>
      </c>
      <c r="Q44" s="21">
        <f t="shared" si="4"/>
        <v>-1.31366764551781E-14</v>
      </c>
      <c r="R44" s="21">
        <f t="shared" si="5"/>
        <v>-1.2628843506392401E-14</v>
      </c>
      <c r="S44" s="21">
        <f t="shared" si="6"/>
        <v>2.9117066163296899E-17</v>
      </c>
    </row>
    <row r="45" spans="1:19">
      <c r="A45" s="22">
        <v>30406</v>
      </c>
      <c r="B45" s="22"/>
      <c r="C45" s="20">
        <v>-0.11958039939981301</v>
      </c>
      <c r="D45" s="21">
        <v>-1.1046871437980299E-14</v>
      </c>
      <c r="E45" s="21">
        <v>3.46177845098887E-16</v>
      </c>
      <c r="F45" s="21">
        <v>-4.7637431141392997E-15</v>
      </c>
      <c r="G45" s="21">
        <v>-1.2720994030863699E-14</v>
      </c>
      <c r="H45" s="21">
        <v>-1.1512326634546999E-14</v>
      </c>
      <c r="I45" s="21">
        <v>7.0338008467101196E-16</v>
      </c>
      <c r="J45" s="22"/>
      <c r="K45" s="22"/>
      <c r="L45" s="22"/>
      <c r="M45" s="21">
        <f t="shared" si="0"/>
        <v>-0.11958039939981301</v>
      </c>
      <c r="N45" s="21">
        <f t="shared" si="1"/>
        <v>-1.1046871437980299E-15</v>
      </c>
      <c r="O45" s="21">
        <f t="shared" si="2"/>
        <v>3.46177845098887E-16</v>
      </c>
      <c r="P45" s="21">
        <f t="shared" si="3"/>
        <v>-4.7637431141392997E-15</v>
      </c>
      <c r="Q45" s="21">
        <f t="shared" si="4"/>
        <v>-1.2720994030863699E-14</v>
      </c>
      <c r="R45" s="21">
        <f t="shared" si="5"/>
        <v>-1.1512326634546999E-14</v>
      </c>
      <c r="S45" s="21">
        <f t="shared" si="6"/>
        <v>7.0338008467101196E-16</v>
      </c>
    </row>
    <row r="46" spans="1:19">
      <c r="A46" s="22">
        <v>30497</v>
      </c>
      <c r="B46" s="22"/>
      <c r="C46" s="20">
        <v>1.2977755819857099E-2</v>
      </c>
      <c r="D46" s="21">
        <v>-1.12380264361632E-14</v>
      </c>
      <c r="E46" s="21">
        <v>-6.79309218220884E-16</v>
      </c>
      <c r="F46" s="21">
        <v>-5.0543458650889399E-15</v>
      </c>
      <c r="G46" s="21">
        <v>-1.2598024667150501E-14</v>
      </c>
      <c r="H46" s="21">
        <v>-1.19692789655842E-14</v>
      </c>
      <c r="I46" s="21">
        <v>-3.21470224484255E-16</v>
      </c>
      <c r="J46" s="22"/>
      <c r="K46" s="22"/>
      <c r="L46" s="22"/>
      <c r="M46" s="21">
        <f t="shared" si="0"/>
        <v>1.2977755819857099E-2</v>
      </c>
      <c r="N46" s="21">
        <f t="shared" si="1"/>
        <v>-1.12380264361632E-15</v>
      </c>
      <c r="O46" s="21">
        <f t="shared" si="2"/>
        <v>-6.79309218220884E-16</v>
      </c>
      <c r="P46" s="21">
        <f t="shared" si="3"/>
        <v>-5.0543458650889399E-15</v>
      </c>
      <c r="Q46" s="21">
        <f t="shared" si="4"/>
        <v>-1.2598024667150501E-14</v>
      </c>
      <c r="R46" s="21">
        <f t="shared" si="5"/>
        <v>-1.19692789655842E-14</v>
      </c>
      <c r="S46" s="21">
        <f t="shared" si="6"/>
        <v>-3.21470224484255E-16</v>
      </c>
    </row>
    <row r="47" spans="1:19">
      <c r="A47" s="22">
        <v>30589</v>
      </c>
      <c r="B47" s="22"/>
      <c r="C47" s="20">
        <v>0.217440307781259</v>
      </c>
      <c r="D47" s="21">
        <v>-1.25010597320836E-14</v>
      </c>
      <c r="E47" s="21">
        <v>-9.0727462069378601E-16</v>
      </c>
      <c r="F47" s="21">
        <v>-4.67289005168077E-15</v>
      </c>
      <c r="G47" s="21">
        <v>-1.29483280169219E-14</v>
      </c>
      <c r="H47" s="21">
        <v>-1.31305574179989E-14</v>
      </c>
      <c r="I47" s="21">
        <v>-1.6392632856830801E-16</v>
      </c>
      <c r="J47" s="22"/>
      <c r="K47" s="22"/>
      <c r="L47" s="22"/>
      <c r="M47" s="21">
        <f t="shared" si="0"/>
        <v>0.217440307781259</v>
      </c>
      <c r="N47" s="21">
        <f t="shared" si="1"/>
        <v>-1.2501059732083601E-15</v>
      </c>
      <c r="O47" s="21">
        <f t="shared" si="2"/>
        <v>-9.0727462069378601E-16</v>
      </c>
      <c r="P47" s="21">
        <f t="shared" si="3"/>
        <v>-4.67289005168077E-15</v>
      </c>
      <c r="Q47" s="21">
        <f t="shared" si="4"/>
        <v>-1.29483280169219E-14</v>
      </c>
      <c r="R47" s="21">
        <f t="shared" si="5"/>
        <v>-1.31305574179989E-14</v>
      </c>
      <c r="S47" s="21">
        <f t="shared" si="6"/>
        <v>-1.6392632856830801E-16</v>
      </c>
    </row>
    <row r="48" spans="1:19">
      <c r="A48" s="22">
        <v>30681</v>
      </c>
      <c r="B48" s="22"/>
      <c r="C48" s="20">
        <v>-8.7542035791048203E-2</v>
      </c>
      <c r="D48" s="21">
        <v>-1.24290633604659E-14</v>
      </c>
      <c r="E48" s="21">
        <v>1.9612942790339499E-16</v>
      </c>
      <c r="F48" s="21">
        <v>-4.0840806100177499E-15</v>
      </c>
      <c r="G48" s="21">
        <v>-1.3461758778583E-14</v>
      </c>
      <c r="H48" s="21">
        <v>-1.26044856249573E-14</v>
      </c>
      <c r="I48" s="21">
        <v>5.3311589344735699E-16</v>
      </c>
      <c r="J48" s="22"/>
      <c r="K48" s="22"/>
      <c r="L48" s="22"/>
      <c r="M48" s="21">
        <f t="shared" si="0"/>
        <v>-8.7542035791048203E-2</v>
      </c>
      <c r="N48" s="21">
        <f t="shared" si="1"/>
        <v>-1.24290633604659E-15</v>
      </c>
      <c r="O48" s="21">
        <f t="shared" si="2"/>
        <v>1.9612942790339499E-16</v>
      </c>
      <c r="P48" s="21">
        <f t="shared" si="3"/>
        <v>-4.0840806100177499E-15</v>
      </c>
      <c r="Q48" s="21">
        <f t="shared" si="4"/>
        <v>-1.3461758778583E-14</v>
      </c>
      <c r="R48" s="21">
        <f t="shared" si="5"/>
        <v>-1.26044856249573E-14</v>
      </c>
      <c r="S48" s="21">
        <f t="shared" si="6"/>
        <v>5.3311589344735699E-16</v>
      </c>
    </row>
    <row r="49" spans="1:19">
      <c r="A49" s="22">
        <v>30772</v>
      </c>
      <c r="B49" s="22"/>
      <c r="C49" s="20">
        <v>-0.227265840585713</v>
      </c>
      <c r="D49" s="21">
        <v>-1.16081434742117E-14</v>
      </c>
      <c r="E49" s="21">
        <v>2.5979033299999702E-16</v>
      </c>
      <c r="F49" s="21">
        <v>-5.1042977847428599E-15</v>
      </c>
      <c r="G49" s="21">
        <v>-1.34489858800198E-14</v>
      </c>
      <c r="H49" s="21">
        <v>-1.2521020876043201E-14</v>
      </c>
      <c r="I49" s="21">
        <v>-1.0198917987930999E-16</v>
      </c>
      <c r="J49" s="22"/>
      <c r="K49" s="22"/>
      <c r="L49" s="22"/>
      <c r="M49" s="21">
        <f t="shared" si="0"/>
        <v>-0.227265840585713</v>
      </c>
      <c r="N49" s="21">
        <f t="shared" si="1"/>
        <v>-1.1608143474211699E-15</v>
      </c>
      <c r="O49" s="21">
        <f t="shared" si="2"/>
        <v>2.5979033299999702E-16</v>
      </c>
      <c r="P49" s="21">
        <f t="shared" si="3"/>
        <v>-5.1042977847428599E-15</v>
      </c>
      <c r="Q49" s="21">
        <f t="shared" si="4"/>
        <v>-1.34489858800198E-14</v>
      </c>
      <c r="R49" s="21">
        <f t="shared" si="5"/>
        <v>-1.2521020876043201E-14</v>
      </c>
      <c r="S49" s="21">
        <f t="shared" si="6"/>
        <v>-1.0198917987930999E-16</v>
      </c>
    </row>
    <row r="50" spans="1:19">
      <c r="A50" s="22">
        <v>30863</v>
      </c>
      <c r="B50" s="22"/>
      <c r="C50" s="20">
        <v>-1.6275849229865798E-2</v>
      </c>
      <c r="D50" s="21">
        <v>-1.1387022799373E-14</v>
      </c>
      <c r="E50" s="21">
        <v>-1.87905186557963E-16</v>
      </c>
      <c r="F50" s="21">
        <v>-4.3703893316069299E-15</v>
      </c>
      <c r="G50" s="21">
        <v>-1.27028715164302E-14</v>
      </c>
      <c r="H50" s="21">
        <v>-1.2626967730902599E-14</v>
      </c>
      <c r="I50" s="21">
        <v>7.1668903535468596E-16</v>
      </c>
      <c r="J50" s="22"/>
      <c r="K50" s="22"/>
      <c r="L50" s="22"/>
      <c r="M50" s="21">
        <f t="shared" si="0"/>
        <v>-1.6275849229865798E-2</v>
      </c>
      <c r="N50" s="21">
        <f t="shared" si="1"/>
        <v>-1.1387022799372999E-15</v>
      </c>
      <c r="O50" s="21">
        <f t="shared" si="2"/>
        <v>-1.87905186557963E-16</v>
      </c>
      <c r="P50" s="21">
        <f t="shared" si="3"/>
        <v>-4.3703893316069299E-15</v>
      </c>
      <c r="Q50" s="21">
        <f t="shared" si="4"/>
        <v>-1.27028715164302E-14</v>
      </c>
      <c r="R50" s="21">
        <f t="shared" si="5"/>
        <v>-1.2626967730902599E-14</v>
      </c>
      <c r="S50" s="21">
        <f t="shared" si="6"/>
        <v>7.1668903535468596E-16</v>
      </c>
    </row>
    <row r="51" spans="1:19">
      <c r="A51" s="22">
        <v>30955</v>
      </c>
      <c r="B51" s="22"/>
      <c r="C51" s="20">
        <v>-2.6700462113925901E-2</v>
      </c>
      <c r="D51" s="21">
        <v>-1.23767136777349E-14</v>
      </c>
      <c r="E51" s="21">
        <v>-1.66759598961912E-16</v>
      </c>
      <c r="F51" s="21">
        <v>-4.1583904741082598E-15</v>
      </c>
      <c r="G51" s="21">
        <v>-1.3176453643485101E-14</v>
      </c>
      <c r="H51" s="21">
        <v>-1.2137384036963999E-14</v>
      </c>
      <c r="I51" s="21">
        <v>1.86338157098013E-16</v>
      </c>
      <c r="J51" s="22"/>
      <c r="K51" s="22"/>
      <c r="L51" s="22"/>
      <c r="M51" s="21">
        <f t="shared" si="0"/>
        <v>-2.6700462113925901E-2</v>
      </c>
      <c r="N51" s="21">
        <f t="shared" si="1"/>
        <v>-1.23767136777349E-15</v>
      </c>
      <c r="O51" s="21">
        <f t="shared" si="2"/>
        <v>-1.66759598961912E-16</v>
      </c>
      <c r="P51" s="21">
        <f t="shared" si="3"/>
        <v>-4.1583904741082598E-15</v>
      </c>
      <c r="Q51" s="21">
        <f t="shared" si="4"/>
        <v>-1.3176453643485101E-14</v>
      </c>
      <c r="R51" s="21">
        <f t="shared" si="5"/>
        <v>-1.2137384036963999E-14</v>
      </c>
      <c r="S51" s="21">
        <f t="shared" si="6"/>
        <v>1.86338157098013E-16</v>
      </c>
    </row>
    <row r="52" spans="1:19">
      <c r="A52" s="22">
        <v>31047</v>
      </c>
      <c r="B52" s="22"/>
      <c r="C52" s="20">
        <v>-8.1196451822654905E-2</v>
      </c>
      <c r="D52" s="21">
        <v>-1.25948615985364E-14</v>
      </c>
      <c r="E52" s="21">
        <v>8.2638542784561704E-17</v>
      </c>
      <c r="F52" s="21">
        <v>-4.5801293073544901E-15</v>
      </c>
      <c r="G52" s="21">
        <v>-1.31442930861519E-14</v>
      </c>
      <c r="H52" s="21">
        <v>-1.3581990567630399E-14</v>
      </c>
      <c r="I52" s="21">
        <v>-2.0467312861521001E-16</v>
      </c>
      <c r="J52" s="22"/>
      <c r="K52" s="22"/>
      <c r="L52" s="22"/>
      <c r="M52" s="21">
        <f t="shared" si="0"/>
        <v>-8.1196451822654905E-2</v>
      </c>
      <c r="N52" s="21">
        <f t="shared" si="1"/>
        <v>-1.2594861598536401E-15</v>
      </c>
      <c r="O52" s="21">
        <f t="shared" si="2"/>
        <v>8.2638542784561704E-17</v>
      </c>
      <c r="P52" s="21">
        <f t="shared" si="3"/>
        <v>-4.5801293073544901E-15</v>
      </c>
      <c r="Q52" s="21">
        <f t="shared" si="4"/>
        <v>-1.31442930861519E-14</v>
      </c>
      <c r="R52" s="21">
        <f t="shared" si="5"/>
        <v>-1.3581990567630399E-14</v>
      </c>
      <c r="S52" s="21">
        <f t="shared" si="6"/>
        <v>-2.0467312861521001E-16</v>
      </c>
    </row>
    <row r="53" spans="1:19">
      <c r="A53" s="22">
        <v>31137</v>
      </c>
      <c r="B53" s="22"/>
      <c r="C53" s="20">
        <v>-0.14643512695189201</v>
      </c>
      <c r="D53" s="21">
        <v>-1.2321092327866001E-14</v>
      </c>
      <c r="E53" s="21">
        <v>-1.03379404840952E-16</v>
      </c>
      <c r="F53" s="21">
        <v>-4.3205799048243299E-15</v>
      </c>
      <c r="G53" s="21">
        <v>-1.4748919872505401E-14</v>
      </c>
      <c r="H53" s="21">
        <v>-1.44754531366304E-14</v>
      </c>
      <c r="I53" s="21">
        <v>-3.51557411947555E-16</v>
      </c>
      <c r="J53" s="22"/>
      <c r="K53" s="22"/>
      <c r="L53" s="22"/>
      <c r="M53" s="21">
        <f t="shared" si="0"/>
        <v>-0.14643512695189201</v>
      </c>
      <c r="N53" s="21">
        <f t="shared" si="1"/>
        <v>-1.2321092327866E-15</v>
      </c>
      <c r="O53" s="21">
        <f t="shared" si="2"/>
        <v>-1.03379404840952E-16</v>
      </c>
      <c r="P53" s="21">
        <f t="shared" si="3"/>
        <v>-4.3205799048243299E-15</v>
      </c>
      <c r="Q53" s="21">
        <f t="shared" si="4"/>
        <v>-1.4748919872505401E-14</v>
      </c>
      <c r="R53" s="21">
        <f t="shared" si="5"/>
        <v>-1.44754531366304E-14</v>
      </c>
      <c r="S53" s="21">
        <f t="shared" si="6"/>
        <v>-3.51557411947555E-16</v>
      </c>
    </row>
    <row r="54" spans="1:19">
      <c r="A54" s="22">
        <v>31228</v>
      </c>
      <c r="B54" s="22"/>
      <c r="C54" s="20">
        <v>4.5305372553872202E-2</v>
      </c>
      <c r="D54" s="21">
        <v>-1.2621256132721301E-14</v>
      </c>
      <c r="E54" s="21">
        <v>4.3330196123937E-16</v>
      </c>
      <c r="F54" s="21">
        <v>-5.0653798068814501E-15</v>
      </c>
      <c r="G54" s="21">
        <v>-1.4375352801636698E-14</v>
      </c>
      <c r="H54" s="21">
        <v>-1.3367835109639801E-14</v>
      </c>
      <c r="I54" s="21">
        <v>8.8846008504463792E-16</v>
      </c>
      <c r="J54" s="22"/>
      <c r="K54" s="22"/>
      <c r="L54" s="22"/>
      <c r="M54" s="21">
        <f t="shared" si="0"/>
        <v>4.5305372553872202E-2</v>
      </c>
      <c r="N54" s="21">
        <f t="shared" si="1"/>
        <v>-1.26212561327213E-15</v>
      </c>
      <c r="O54" s="21">
        <f t="shared" si="2"/>
        <v>4.3330196123937E-16</v>
      </c>
      <c r="P54" s="21">
        <f t="shared" si="3"/>
        <v>-5.0653798068814501E-15</v>
      </c>
      <c r="Q54" s="21">
        <f t="shared" si="4"/>
        <v>-1.4375352801636698E-14</v>
      </c>
      <c r="R54" s="21">
        <f t="shared" si="5"/>
        <v>-1.3367835109639801E-14</v>
      </c>
      <c r="S54" s="21">
        <f t="shared" si="6"/>
        <v>8.8846008504463792E-16</v>
      </c>
    </row>
    <row r="55" spans="1:19">
      <c r="A55" s="22">
        <v>31320</v>
      </c>
      <c r="B55" s="22"/>
      <c r="C55" s="20">
        <v>-0.14025524920226901</v>
      </c>
      <c r="D55" s="21">
        <v>-1.22277716427677E-14</v>
      </c>
      <c r="E55" s="21">
        <v>-6.4926029135821295E-16</v>
      </c>
      <c r="F55" s="21">
        <v>-5.24438231866029E-15</v>
      </c>
      <c r="G55" s="21">
        <v>-1.4412925348826999E-14</v>
      </c>
      <c r="H55" s="21">
        <v>-1.37398848850503E-14</v>
      </c>
      <c r="I55" s="21">
        <v>-2.6456697780796802E-16</v>
      </c>
      <c r="J55" s="22"/>
      <c r="K55" s="22"/>
      <c r="L55" s="22"/>
      <c r="M55" s="21">
        <f t="shared" si="0"/>
        <v>-0.14025524920226901</v>
      </c>
      <c r="N55" s="21">
        <f t="shared" si="1"/>
        <v>-1.22277716427677E-15</v>
      </c>
      <c r="O55" s="21">
        <f t="shared" si="2"/>
        <v>-6.4926029135821295E-16</v>
      </c>
      <c r="P55" s="21">
        <f t="shared" si="3"/>
        <v>-5.24438231866029E-15</v>
      </c>
      <c r="Q55" s="21">
        <f t="shared" si="4"/>
        <v>-1.4412925348826999E-14</v>
      </c>
      <c r="R55" s="21">
        <f t="shared" si="5"/>
        <v>-1.37398848850503E-14</v>
      </c>
      <c r="S55" s="21">
        <f t="shared" si="6"/>
        <v>-2.6456697780796802E-16</v>
      </c>
    </row>
    <row r="56" spans="1:19">
      <c r="A56" s="22">
        <v>31412</v>
      </c>
      <c r="B56" s="22"/>
      <c r="C56" s="20">
        <v>-0.12846932656426899</v>
      </c>
      <c r="D56" s="21">
        <v>-1.3244919114561599E-14</v>
      </c>
      <c r="E56" s="21">
        <v>-5.07233980011135E-16</v>
      </c>
      <c r="F56" s="21">
        <v>-4.9095229292394596E-15</v>
      </c>
      <c r="G56" s="21">
        <v>-1.4379982468456801E-14</v>
      </c>
      <c r="H56" s="21">
        <v>-1.4485043414515599E-14</v>
      </c>
      <c r="I56" s="21">
        <v>2.0409079064608101E-16</v>
      </c>
      <c r="J56" s="22"/>
      <c r="K56" s="22"/>
      <c r="L56" s="22"/>
      <c r="M56" s="21">
        <f t="shared" si="0"/>
        <v>-0.12846932656426899</v>
      </c>
      <c r="N56" s="21">
        <f t="shared" si="1"/>
        <v>-1.3244919114561599E-15</v>
      </c>
      <c r="O56" s="21">
        <f t="shared" si="2"/>
        <v>-5.07233980011135E-16</v>
      </c>
      <c r="P56" s="21">
        <f t="shared" si="3"/>
        <v>-4.9095229292394596E-15</v>
      </c>
      <c r="Q56" s="21">
        <f t="shared" si="4"/>
        <v>-1.4379982468456801E-14</v>
      </c>
      <c r="R56" s="21">
        <f t="shared" si="5"/>
        <v>-1.4485043414515599E-14</v>
      </c>
      <c r="S56" s="21">
        <f t="shared" si="6"/>
        <v>2.0409079064608101E-16</v>
      </c>
    </row>
    <row r="57" spans="1:19">
      <c r="A57" s="22">
        <v>31502</v>
      </c>
      <c r="B57" s="22"/>
      <c r="C57" s="20">
        <v>0.227283192738721</v>
      </c>
      <c r="D57" s="21">
        <v>-1.35395740617352E-14</v>
      </c>
      <c r="E57" s="21">
        <v>-3.5186303159615E-16</v>
      </c>
      <c r="F57" s="21">
        <v>-5.1780009372335799E-15</v>
      </c>
      <c r="G57" s="21">
        <v>-1.5302701263066401E-14</v>
      </c>
      <c r="H57" s="21">
        <v>-1.3976323026484599E-14</v>
      </c>
      <c r="I57" s="21">
        <v>1.1252686928854999E-16</v>
      </c>
      <c r="J57" s="22"/>
      <c r="K57" s="22"/>
      <c r="L57" s="22"/>
      <c r="M57" s="21">
        <f t="shared" si="0"/>
        <v>0.227283192738721</v>
      </c>
      <c r="N57" s="21">
        <f t="shared" si="1"/>
        <v>-1.35395740617352E-15</v>
      </c>
      <c r="O57" s="21">
        <f t="shared" si="2"/>
        <v>-3.5186303159615E-16</v>
      </c>
      <c r="P57" s="21">
        <f t="shared" si="3"/>
        <v>-5.1780009372335799E-15</v>
      </c>
      <c r="Q57" s="21">
        <f t="shared" si="4"/>
        <v>-1.5302701263066401E-14</v>
      </c>
      <c r="R57" s="21">
        <f t="shared" si="5"/>
        <v>-1.3976323026484599E-14</v>
      </c>
      <c r="S57" s="21">
        <f t="shared" si="6"/>
        <v>1.1252686928854999E-16</v>
      </c>
    </row>
    <row r="58" spans="1:19">
      <c r="A58" s="22">
        <v>31593</v>
      </c>
      <c r="B58" s="22"/>
      <c r="C58" s="20">
        <v>-0.23035523083189999</v>
      </c>
      <c r="D58" s="21">
        <v>-1.3262808433035E-14</v>
      </c>
      <c r="E58" s="21">
        <v>-3.8611505361113001E-16</v>
      </c>
      <c r="F58" s="21">
        <v>-5.3085841955249798E-15</v>
      </c>
      <c r="G58" s="21">
        <v>-1.41341128668795E-14</v>
      </c>
      <c r="H58" s="21">
        <v>-1.3875952604646499E-14</v>
      </c>
      <c r="I58" s="21">
        <v>5.6522916761478298E-16</v>
      </c>
      <c r="J58" s="22"/>
      <c r="K58" s="22"/>
      <c r="L58" s="22"/>
      <c r="M58" s="21">
        <f t="shared" si="0"/>
        <v>-0.23035523083189999</v>
      </c>
      <c r="N58" s="21">
        <f t="shared" si="1"/>
        <v>-1.3262808433035E-15</v>
      </c>
      <c r="O58" s="21">
        <f t="shared" si="2"/>
        <v>-3.8611505361113001E-16</v>
      </c>
      <c r="P58" s="21">
        <f t="shared" si="3"/>
        <v>-5.3085841955249798E-15</v>
      </c>
      <c r="Q58" s="21">
        <f t="shared" si="4"/>
        <v>-1.41341128668795E-14</v>
      </c>
      <c r="R58" s="21">
        <f t="shared" si="5"/>
        <v>-1.3875952604646499E-14</v>
      </c>
      <c r="S58" s="21">
        <f t="shared" si="6"/>
        <v>5.6522916761478298E-16</v>
      </c>
    </row>
    <row r="59" spans="1:19">
      <c r="A59" s="22">
        <v>31685</v>
      </c>
      <c r="B59" s="22"/>
      <c r="C59" s="20">
        <v>3.0131062877324699E-2</v>
      </c>
      <c r="D59" s="21">
        <v>-1.36822762641028E-14</v>
      </c>
      <c r="E59" s="21">
        <v>-7.8425703404947802E-16</v>
      </c>
      <c r="F59" s="21">
        <v>-4.6031286565024603E-15</v>
      </c>
      <c r="G59" s="21">
        <v>-1.48599603917178E-14</v>
      </c>
      <c r="H59" s="21">
        <v>-1.4509170166331499E-14</v>
      </c>
      <c r="I59" s="21">
        <v>-1.1380924247934699E-16</v>
      </c>
      <c r="J59" s="22"/>
      <c r="K59" s="22"/>
      <c r="L59" s="22"/>
      <c r="M59" s="21">
        <f t="shared" si="0"/>
        <v>3.0131062877324699E-2</v>
      </c>
      <c r="N59" s="21">
        <f t="shared" si="1"/>
        <v>-1.36822762641028E-15</v>
      </c>
      <c r="O59" s="21">
        <f t="shared" si="2"/>
        <v>-7.8425703404947802E-16</v>
      </c>
      <c r="P59" s="21">
        <f t="shared" si="3"/>
        <v>-4.6031286565024603E-15</v>
      </c>
      <c r="Q59" s="21">
        <f t="shared" si="4"/>
        <v>-1.48599603917178E-14</v>
      </c>
      <c r="R59" s="21">
        <f t="shared" si="5"/>
        <v>-1.4509170166331499E-14</v>
      </c>
      <c r="S59" s="21">
        <f t="shared" si="6"/>
        <v>-1.1380924247934699E-16</v>
      </c>
    </row>
    <row r="60" spans="1:19">
      <c r="A60" s="22">
        <v>31777</v>
      </c>
      <c r="B60" s="22"/>
      <c r="C60" s="20">
        <v>1.60033312048821E-2</v>
      </c>
      <c r="D60" s="21">
        <v>-1.4236571578472901E-14</v>
      </c>
      <c r="E60" s="21">
        <v>1.4734096660213199E-16</v>
      </c>
      <c r="F60" s="21">
        <v>-4.9044076536352998E-15</v>
      </c>
      <c r="G60" s="21">
        <v>-1.5039233420229199E-14</v>
      </c>
      <c r="H60" s="21">
        <v>-1.4765512620378199E-14</v>
      </c>
      <c r="I60" s="21">
        <v>3.0391768583191298E-16</v>
      </c>
      <c r="J60" s="22"/>
      <c r="K60" s="22"/>
      <c r="L60" s="22"/>
      <c r="M60" s="21">
        <f t="shared" si="0"/>
        <v>1.60033312048821E-2</v>
      </c>
      <c r="N60" s="21">
        <f t="shared" si="1"/>
        <v>-1.4236571578472902E-15</v>
      </c>
      <c r="O60" s="21">
        <f t="shared" si="2"/>
        <v>1.4734096660213199E-16</v>
      </c>
      <c r="P60" s="21">
        <f t="shared" si="3"/>
        <v>-4.9044076536352998E-15</v>
      </c>
      <c r="Q60" s="21">
        <f t="shared" si="4"/>
        <v>-1.5039233420229199E-14</v>
      </c>
      <c r="R60" s="21">
        <f t="shared" si="5"/>
        <v>-1.4765512620378199E-14</v>
      </c>
      <c r="S60" s="21">
        <f t="shared" si="6"/>
        <v>3.0391768583191298E-16</v>
      </c>
    </row>
    <row r="61" spans="1:19">
      <c r="A61" s="22">
        <v>31867</v>
      </c>
      <c r="B61" s="22"/>
      <c r="C61" s="20">
        <v>0.15564667291457501</v>
      </c>
      <c r="D61" s="21">
        <v>-1.39418534499926E-14</v>
      </c>
      <c r="E61" s="21">
        <v>-3.9054023376916098E-16</v>
      </c>
      <c r="F61" s="21">
        <v>-5.2208572740611E-15</v>
      </c>
      <c r="G61" s="21">
        <v>-1.55491732748029E-14</v>
      </c>
      <c r="H61" s="21">
        <v>-1.4778171765745999E-14</v>
      </c>
      <c r="I61" s="21">
        <v>1.1783725476026E-16</v>
      </c>
      <c r="J61" s="22"/>
      <c r="K61" s="22"/>
      <c r="L61" s="22"/>
      <c r="M61" s="21">
        <f t="shared" si="0"/>
        <v>0.15564667291457501</v>
      </c>
      <c r="N61" s="21">
        <f t="shared" si="1"/>
        <v>-1.39418534499926E-15</v>
      </c>
      <c r="O61" s="21">
        <f t="shared" si="2"/>
        <v>-3.9054023376916098E-16</v>
      </c>
      <c r="P61" s="21">
        <f t="shared" si="3"/>
        <v>-5.2208572740611E-15</v>
      </c>
      <c r="Q61" s="21">
        <f t="shared" si="4"/>
        <v>-1.55491732748029E-14</v>
      </c>
      <c r="R61" s="21">
        <f t="shared" si="5"/>
        <v>-1.4778171765745999E-14</v>
      </c>
      <c r="S61" s="21">
        <f t="shared" si="6"/>
        <v>1.1783725476026E-16</v>
      </c>
    </row>
    <row r="62" spans="1:19">
      <c r="A62" s="22">
        <v>31958</v>
      </c>
      <c r="B62" s="22"/>
      <c r="C62" s="20">
        <v>-9.10657535956748E-2</v>
      </c>
      <c r="D62" s="21">
        <v>-1.4648992053843699E-14</v>
      </c>
      <c r="E62" s="21">
        <v>-5.5130320743975304E-16</v>
      </c>
      <c r="F62" s="21">
        <v>-4.92097625419156E-15</v>
      </c>
      <c r="G62" s="21">
        <v>-1.4994348443557501E-14</v>
      </c>
      <c r="H62" s="21">
        <v>-1.5038816208742699E-14</v>
      </c>
      <c r="I62" s="21">
        <v>4.7699821512809404E-16</v>
      </c>
      <c r="J62" s="22"/>
      <c r="K62" s="22"/>
      <c r="L62" s="22"/>
      <c r="M62" s="21">
        <f t="shared" si="0"/>
        <v>-9.10657535956748E-2</v>
      </c>
      <c r="N62" s="21">
        <f t="shared" si="1"/>
        <v>-1.4648992053843699E-15</v>
      </c>
      <c r="O62" s="21">
        <f t="shared" si="2"/>
        <v>-5.5130320743975304E-16</v>
      </c>
      <c r="P62" s="21">
        <f t="shared" si="3"/>
        <v>-4.92097625419156E-15</v>
      </c>
      <c r="Q62" s="21">
        <f t="shared" si="4"/>
        <v>-1.4994348443557501E-14</v>
      </c>
      <c r="R62" s="21">
        <f t="shared" si="5"/>
        <v>-1.5038816208742699E-14</v>
      </c>
      <c r="S62" s="21">
        <f t="shared" si="6"/>
        <v>4.7699821512809404E-16</v>
      </c>
    </row>
    <row r="63" spans="1:19">
      <c r="A63" s="22">
        <v>32050</v>
      </c>
      <c r="B63" s="22"/>
      <c r="C63" s="20">
        <v>-1.3505634860687499E-2</v>
      </c>
      <c r="D63" s="21">
        <v>-1.5057563991315299E-14</v>
      </c>
      <c r="E63" s="21">
        <v>-2.34740106052381E-16</v>
      </c>
      <c r="F63" s="21">
        <v>-4.3203683930893496E-15</v>
      </c>
      <c r="G63" s="21">
        <v>-1.5839148963317599E-14</v>
      </c>
      <c r="H63" s="21">
        <v>-1.59611613107249E-14</v>
      </c>
      <c r="I63" s="21">
        <v>3.3760177409381999E-17</v>
      </c>
      <c r="J63" s="22"/>
      <c r="K63" s="22"/>
      <c r="L63" s="22"/>
      <c r="M63" s="21">
        <f t="shared" si="0"/>
        <v>-1.3505634860687499E-2</v>
      </c>
      <c r="N63" s="21">
        <f t="shared" si="1"/>
        <v>-1.5057563991315299E-15</v>
      </c>
      <c r="O63" s="21">
        <f t="shared" si="2"/>
        <v>-2.34740106052381E-16</v>
      </c>
      <c r="P63" s="21">
        <f t="shared" si="3"/>
        <v>-4.3203683930893496E-15</v>
      </c>
      <c r="Q63" s="21">
        <f t="shared" si="4"/>
        <v>-1.5839148963317599E-14</v>
      </c>
      <c r="R63" s="21">
        <f t="shared" si="5"/>
        <v>-1.59611613107249E-14</v>
      </c>
      <c r="S63" s="21">
        <f t="shared" si="6"/>
        <v>3.3760177409381999E-17</v>
      </c>
    </row>
    <row r="64" spans="1:19">
      <c r="A64" s="22">
        <v>32142</v>
      </c>
      <c r="B64" s="22"/>
      <c r="C64" s="20">
        <v>-3.6902120026396498E-3</v>
      </c>
      <c r="D64" s="21">
        <v>-1.4749519703972999E-14</v>
      </c>
      <c r="E64" s="21">
        <v>5.9468655463803703E-16</v>
      </c>
      <c r="F64" s="21">
        <v>-4.8471595474820102E-15</v>
      </c>
      <c r="G64" s="21">
        <v>-1.65311859357046E-14</v>
      </c>
      <c r="H64" s="21">
        <v>-1.6324064657377101E-14</v>
      </c>
      <c r="I64" s="21">
        <v>2.7117783178809602E-16</v>
      </c>
      <c r="J64" s="22"/>
      <c r="K64" s="22"/>
      <c r="L64" s="22"/>
      <c r="M64" s="21">
        <f t="shared" si="0"/>
        <v>-3.6902120026396498E-3</v>
      </c>
      <c r="N64" s="21">
        <f t="shared" si="1"/>
        <v>-1.4749519703972998E-15</v>
      </c>
      <c r="O64" s="21">
        <f t="shared" si="2"/>
        <v>5.9468655463803703E-16</v>
      </c>
      <c r="P64" s="21">
        <f t="shared" si="3"/>
        <v>-4.8471595474820102E-15</v>
      </c>
      <c r="Q64" s="21">
        <f t="shared" si="4"/>
        <v>-1.65311859357046E-14</v>
      </c>
      <c r="R64" s="21">
        <f t="shared" si="5"/>
        <v>-1.6324064657377101E-14</v>
      </c>
      <c r="S64" s="21">
        <f t="shared" si="6"/>
        <v>2.7117783178809602E-16</v>
      </c>
    </row>
    <row r="65" spans="1:19">
      <c r="A65" s="22">
        <v>32233</v>
      </c>
      <c r="B65" s="22"/>
      <c r="C65" s="20">
        <v>-5.1418764991979303E-2</v>
      </c>
      <c r="D65" s="21">
        <v>-1.4317369540341601E-14</v>
      </c>
      <c r="E65" s="21">
        <v>-2.26752782415915E-16</v>
      </c>
      <c r="F65" s="21">
        <v>-5.8723956625212599E-15</v>
      </c>
      <c r="G65" s="21">
        <v>-1.7207763582099599E-14</v>
      </c>
      <c r="H65" s="21">
        <v>-1.6421074664399001E-14</v>
      </c>
      <c r="I65" s="21">
        <v>-3.5632788950127997E-18</v>
      </c>
      <c r="J65" s="22"/>
      <c r="K65" s="22"/>
      <c r="L65" s="22"/>
      <c r="M65" s="21">
        <f t="shared" si="0"/>
        <v>-5.1418764991979303E-2</v>
      </c>
      <c r="N65" s="21">
        <f t="shared" si="1"/>
        <v>-1.4317369540341601E-15</v>
      </c>
      <c r="O65" s="21">
        <f t="shared" si="2"/>
        <v>-2.26752782415915E-16</v>
      </c>
      <c r="P65" s="21">
        <f t="shared" si="3"/>
        <v>-5.8723956625212599E-15</v>
      </c>
      <c r="Q65" s="21">
        <f t="shared" si="4"/>
        <v>-1.7207763582099599E-14</v>
      </c>
      <c r="R65" s="21">
        <f t="shared" si="5"/>
        <v>-1.6421074664399001E-14</v>
      </c>
      <c r="S65" s="21">
        <f t="shared" si="6"/>
        <v>-3.5632788950127997E-18</v>
      </c>
    </row>
    <row r="66" spans="1:19">
      <c r="A66" s="22">
        <v>32324</v>
      </c>
      <c r="B66" s="22"/>
      <c r="C66" s="20">
        <v>-1.66631837190317E-2</v>
      </c>
      <c r="D66" s="21">
        <v>-1.52249219087848E-14</v>
      </c>
      <c r="E66" s="21">
        <v>-9.0467249995003898E-16</v>
      </c>
      <c r="F66" s="21">
        <v>-6.0173910571052997E-15</v>
      </c>
      <c r="G66" s="21">
        <v>-1.6854478055797899E-14</v>
      </c>
      <c r="H66" s="21">
        <v>-1.6377545567844201E-14</v>
      </c>
      <c r="I66" s="21">
        <v>4.2727998256264001E-16</v>
      </c>
      <c r="J66" s="22"/>
      <c r="K66" s="22"/>
      <c r="L66" s="22"/>
      <c r="M66" s="21">
        <f t="shared" ref="M66:M129" si="7">C66</f>
        <v>-1.66631837190317E-2</v>
      </c>
      <c r="N66" s="21">
        <f t="shared" ref="N66:N129" si="8">D66/10</f>
        <v>-1.5224921908784801E-15</v>
      </c>
      <c r="O66" s="21">
        <f t="shared" ref="O66:O129" si="9">E66</f>
        <v>-9.0467249995003898E-16</v>
      </c>
      <c r="P66" s="21">
        <f t="shared" ref="P66:P129" si="10">F66</f>
        <v>-6.0173910571052997E-15</v>
      </c>
      <c r="Q66" s="21">
        <f t="shared" ref="Q66:Q129" si="11">G66</f>
        <v>-1.6854478055797899E-14</v>
      </c>
      <c r="R66" s="21">
        <f t="shared" ref="R66:R129" si="12">H66</f>
        <v>-1.6377545567844201E-14</v>
      </c>
      <c r="S66" s="21">
        <f t="shared" ref="S66:S129" si="13">I66</f>
        <v>4.2727998256264001E-16</v>
      </c>
    </row>
    <row r="67" spans="1:19">
      <c r="A67" s="22">
        <v>32416</v>
      </c>
      <c r="B67" s="22"/>
      <c r="C67" s="20">
        <v>7.4025857653743796E-2</v>
      </c>
      <c r="D67" s="21">
        <v>-1.60210069770195E-14</v>
      </c>
      <c r="E67" s="21">
        <v>-9.7760669343030793E-16</v>
      </c>
      <c r="F67" s="21">
        <v>-5.5135778548629902E-15</v>
      </c>
      <c r="G67" s="21">
        <v>-1.699121369749E-14</v>
      </c>
      <c r="H67" s="21">
        <v>-1.64928525776554E-14</v>
      </c>
      <c r="I67" s="21">
        <v>1.9388522793762399E-16</v>
      </c>
      <c r="J67" s="22"/>
      <c r="K67" s="22"/>
      <c r="L67" s="22"/>
      <c r="M67" s="21">
        <f t="shared" si="7"/>
        <v>7.4025857653743796E-2</v>
      </c>
      <c r="N67" s="21">
        <f t="shared" si="8"/>
        <v>-1.60210069770195E-15</v>
      </c>
      <c r="O67" s="21">
        <f t="shared" si="9"/>
        <v>-9.7760669343030793E-16</v>
      </c>
      <c r="P67" s="21">
        <f t="shared" si="10"/>
        <v>-5.5135778548629902E-15</v>
      </c>
      <c r="Q67" s="21">
        <f t="shared" si="11"/>
        <v>-1.699121369749E-14</v>
      </c>
      <c r="R67" s="21">
        <f t="shared" si="12"/>
        <v>-1.64928525776554E-14</v>
      </c>
      <c r="S67" s="21">
        <f t="shared" si="13"/>
        <v>1.9388522793762399E-16</v>
      </c>
    </row>
    <row r="68" spans="1:19">
      <c r="A68" s="22">
        <v>32508</v>
      </c>
      <c r="B68" s="22"/>
      <c r="C68" s="20">
        <v>0.174068522332748</v>
      </c>
      <c r="D68" s="21">
        <v>-1.6262220389253899E-14</v>
      </c>
      <c r="E68" s="21">
        <v>-3.9235282758989E-16</v>
      </c>
      <c r="F68" s="21">
        <v>-5.4298603169062502E-15</v>
      </c>
      <c r="G68" s="21">
        <v>-1.70032215617493E-14</v>
      </c>
      <c r="H68" s="21">
        <v>-1.6858320899890099E-14</v>
      </c>
      <c r="I68" s="21">
        <v>3.64413218642886E-16</v>
      </c>
      <c r="J68" s="22"/>
      <c r="K68" s="22"/>
      <c r="L68" s="22"/>
      <c r="M68" s="21">
        <f t="shared" si="7"/>
        <v>0.174068522332748</v>
      </c>
      <c r="N68" s="21">
        <f t="shared" si="8"/>
        <v>-1.6262220389253899E-15</v>
      </c>
      <c r="O68" s="21">
        <f t="shared" si="9"/>
        <v>-3.9235282758989E-16</v>
      </c>
      <c r="P68" s="21">
        <f t="shared" si="10"/>
        <v>-5.4298603169062502E-15</v>
      </c>
      <c r="Q68" s="21">
        <f t="shared" si="11"/>
        <v>-1.70032215617493E-14</v>
      </c>
      <c r="R68" s="21">
        <f t="shared" si="12"/>
        <v>-1.6858320899890099E-14</v>
      </c>
      <c r="S68" s="21">
        <f t="shared" si="13"/>
        <v>3.64413218642886E-16</v>
      </c>
    </row>
    <row r="69" spans="1:19">
      <c r="A69" s="22">
        <v>32598</v>
      </c>
      <c r="B69" s="22"/>
      <c r="C69" s="20">
        <v>0.27531651083738901</v>
      </c>
      <c r="D69" s="21">
        <v>-1.5919882960402899E-14</v>
      </c>
      <c r="E69" s="21">
        <v>-4.9403344325359097E-16</v>
      </c>
      <c r="F69" s="21">
        <v>-5.6396981561819701E-15</v>
      </c>
      <c r="G69" s="21">
        <v>-1.7692875070929799E-14</v>
      </c>
      <c r="H69" s="21">
        <v>-1.71188293703872E-14</v>
      </c>
      <c r="I69" s="21">
        <v>-1.0112628959375301E-17</v>
      </c>
      <c r="J69" s="22"/>
      <c r="K69" s="22"/>
      <c r="L69" s="22"/>
      <c r="M69" s="21">
        <f t="shared" si="7"/>
        <v>0.27531651083738901</v>
      </c>
      <c r="N69" s="21">
        <f t="shared" si="8"/>
        <v>-1.5919882960402898E-15</v>
      </c>
      <c r="O69" s="21">
        <f t="shared" si="9"/>
        <v>-4.9403344325359097E-16</v>
      </c>
      <c r="P69" s="21">
        <f t="shared" si="10"/>
        <v>-5.6396981561819701E-15</v>
      </c>
      <c r="Q69" s="21">
        <f t="shared" si="11"/>
        <v>-1.7692875070929799E-14</v>
      </c>
      <c r="R69" s="21">
        <f t="shared" si="12"/>
        <v>-1.71188293703872E-14</v>
      </c>
      <c r="S69" s="21">
        <f t="shared" si="13"/>
        <v>-1.0112628959375301E-17</v>
      </c>
    </row>
    <row r="70" spans="1:19">
      <c r="A70" s="22">
        <v>32689</v>
      </c>
      <c r="B70" s="22"/>
      <c r="C70" s="20">
        <v>3.2601322133329197E-2</v>
      </c>
      <c r="D70" s="21">
        <v>-1.5798062490817301E-14</v>
      </c>
      <c r="E70" s="21">
        <v>-3.1983960040431001E-16</v>
      </c>
      <c r="F70" s="21">
        <v>-5.9364062304146999E-15</v>
      </c>
      <c r="G70" s="21">
        <v>-1.7941897283007601E-14</v>
      </c>
      <c r="H70" s="21">
        <v>-1.7840775072939299E-14</v>
      </c>
      <c r="I70" s="21">
        <v>4.87180767220232E-17</v>
      </c>
      <c r="J70" s="22"/>
      <c r="K70" s="22"/>
      <c r="L70" s="22"/>
      <c r="M70" s="21">
        <f t="shared" si="7"/>
        <v>3.2601322133329197E-2</v>
      </c>
      <c r="N70" s="21">
        <f t="shared" si="8"/>
        <v>-1.57980624908173E-15</v>
      </c>
      <c r="O70" s="21">
        <f t="shared" si="9"/>
        <v>-3.1983960040431001E-16</v>
      </c>
      <c r="P70" s="21">
        <f t="shared" si="10"/>
        <v>-5.9364062304146999E-15</v>
      </c>
      <c r="Q70" s="21">
        <f t="shared" si="11"/>
        <v>-1.7941897283007601E-14</v>
      </c>
      <c r="R70" s="21">
        <f t="shared" si="12"/>
        <v>-1.7840775072939299E-14</v>
      </c>
      <c r="S70" s="21">
        <f t="shared" si="13"/>
        <v>4.87180767220232E-17</v>
      </c>
    </row>
    <row r="71" spans="1:19">
      <c r="A71" s="22">
        <v>32781</v>
      </c>
      <c r="B71" s="22"/>
      <c r="C71" s="20">
        <v>0.103867538182082</v>
      </c>
      <c r="D71" s="21">
        <v>-1.5650432430105001E-14</v>
      </c>
      <c r="E71" s="21">
        <v>-7.7082121233889996E-16</v>
      </c>
      <c r="F71" s="21">
        <v>-6.5317941112805299E-15</v>
      </c>
      <c r="G71" s="21">
        <v>-1.8996683654184999E-14</v>
      </c>
      <c r="H71" s="21">
        <v>-1.8005428628272601E-14</v>
      </c>
      <c r="I71" s="21">
        <v>-3.2169462163233501E-16</v>
      </c>
      <c r="J71" s="22"/>
      <c r="K71" s="22"/>
      <c r="L71" s="22"/>
      <c r="M71" s="21">
        <f t="shared" si="7"/>
        <v>0.103867538182082</v>
      </c>
      <c r="N71" s="21">
        <f t="shared" si="8"/>
        <v>-1.5650432430105002E-15</v>
      </c>
      <c r="O71" s="21">
        <f t="shared" si="9"/>
        <v>-7.7082121233889996E-16</v>
      </c>
      <c r="P71" s="21">
        <f t="shared" si="10"/>
        <v>-6.5317941112805299E-15</v>
      </c>
      <c r="Q71" s="21">
        <f t="shared" si="11"/>
        <v>-1.8996683654184999E-14</v>
      </c>
      <c r="R71" s="21">
        <f t="shared" si="12"/>
        <v>-1.8005428628272601E-14</v>
      </c>
      <c r="S71" s="21">
        <f t="shared" si="13"/>
        <v>-3.2169462163233501E-16</v>
      </c>
    </row>
    <row r="72" spans="1:19">
      <c r="A72" s="22">
        <v>32873</v>
      </c>
      <c r="B72" s="22"/>
      <c r="C72" s="20">
        <v>0.35617385546702102</v>
      </c>
      <c r="D72" s="21">
        <v>-1.61001791926071E-14</v>
      </c>
      <c r="E72" s="21">
        <v>-1.1303938366890801E-15</v>
      </c>
      <c r="F72" s="21">
        <v>-7.08870302673683E-15</v>
      </c>
      <c r="G72" s="21">
        <v>-1.84013127640696E-14</v>
      </c>
      <c r="H72" s="21">
        <v>-1.75282319097577E-14</v>
      </c>
      <c r="I72" s="21">
        <v>4.7769513060131203E-16</v>
      </c>
      <c r="J72" s="22"/>
      <c r="K72" s="22"/>
      <c r="L72" s="22"/>
      <c r="M72" s="21">
        <f t="shared" si="7"/>
        <v>0.35617385546702102</v>
      </c>
      <c r="N72" s="21">
        <f t="shared" si="8"/>
        <v>-1.61001791926071E-15</v>
      </c>
      <c r="O72" s="21">
        <f t="shared" si="9"/>
        <v>-1.1303938366890801E-15</v>
      </c>
      <c r="P72" s="21">
        <f t="shared" si="10"/>
        <v>-7.08870302673683E-15</v>
      </c>
      <c r="Q72" s="21">
        <f t="shared" si="11"/>
        <v>-1.84013127640696E-14</v>
      </c>
      <c r="R72" s="21">
        <f t="shared" si="12"/>
        <v>-1.75282319097577E-14</v>
      </c>
      <c r="S72" s="21">
        <f t="shared" si="13"/>
        <v>4.7769513060131203E-16</v>
      </c>
    </row>
    <row r="73" spans="1:19">
      <c r="A73" s="22">
        <v>32963</v>
      </c>
      <c r="B73" s="22"/>
      <c r="C73" s="20">
        <v>0.180967721405207</v>
      </c>
      <c r="D73" s="21">
        <v>-1.6494720706786902E-14</v>
      </c>
      <c r="E73" s="21">
        <v>-2.0423801475417101E-15</v>
      </c>
      <c r="F73" s="21">
        <v>-7.1266961630645798E-15</v>
      </c>
      <c r="G73" s="21">
        <v>-1.8980417356884601E-14</v>
      </c>
      <c r="H73" s="21">
        <v>-1.8040496518921599E-14</v>
      </c>
      <c r="I73" s="21">
        <v>-5.8992390298780498E-16</v>
      </c>
      <c r="J73" s="22"/>
      <c r="K73" s="22"/>
      <c r="L73" s="22"/>
      <c r="M73" s="21">
        <f t="shared" si="7"/>
        <v>0.180967721405207</v>
      </c>
      <c r="N73" s="21">
        <f t="shared" si="8"/>
        <v>-1.6494720706786902E-15</v>
      </c>
      <c r="O73" s="21">
        <f t="shared" si="9"/>
        <v>-2.0423801475417101E-15</v>
      </c>
      <c r="P73" s="21">
        <f t="shared" si="10"/>
        <v>-7.1266961630645798E-15</v>
      </c>
      <c r="Q73" s="21">
        <f t="shared" si="11"/>
        <v>-1.8980417356884601E-14</v>
      </c>
      <c r="R73" s="21">
        <f t="shared" si="12"/>
        <v>-1.8040496518921599E-14</v>
      </c>
      <c r="S73" s="21">
        <f t="shared" si="13"/>
        <v>-5.8992390298780498E-16</v>
      </c>
    </row>
    <row r="74" spans="1:19">
      <c r="A74" s="22">
        <v>33054</v>
      </c>
      <c r="B74" s="22"/>
      <c r="C74" s="20">
        <v>-1.11506306134586E-2</v>
      </c>
      <c r="D74" s="21">
        <v>-1.70846020206339E-14</v>
      </c>
      <c r="E74" s="21">
        <v>-1.7864194397414E-15</v>
      </c>
      <c r="F74" s="21">
        <v>-7.8099945626604804E-15</v>
      </c>
      <c r="G74" s="21">
        <v>-1.9786463960217801E-14</v>
      </c>
      <c r="H74" s="21">
        <v>-1.9285067883577298E-14</v>
      </c>
      <c r="I74" s="21">
        <v>-7.6684320754167795E-16</v>
      </c>
      <c r="J74" s="22"/>
      <c r="K74" s="22"/>
      <c r="L74" s="22"/>
      <c r="M74" s="21">
        <f t="shared" si="7"/>
        <v>-1.11506306134586E-2</v>
      </c>
      <c r="N74" s="21">
        <f t="shared" si="8"/>
        <v>-1.7084602020633901E-15</v>
      </c>
      <c r="O74" s="21">
        <f t="shared" si="9"/>
        <v>-1.7864194397414E-15</v>
      </c>
      <c r="P74" s="21">
        <f t="shared" si="10"/>
        <v>-7.8099945626604804E-15</v>
      </c>
      <c r="Q74" s="21">
        <f t="shared" si="11"/>
        <v>-1.9786463960217801E-14</v>
      </c>
      <c r="R74" s="21">
        <f t="shared" si="12"/>
        <v>-1.9285067883577298E-14</v>
      </c>
      <c r="S74" s="21">
        <f t="shared" si="13"/>
        <v>-7.6684320754167795E-16</v>
      </c>
    </row>
    <row r="75" spans="1:19">
      <c r="A75" s="22">
        <v>33146</v>
      </c>
      <c r="B75" s="22"/>
      <c r="C75" s="20">
        <v>4.2520128999445801E-2</v>
      </c>
      <c r="D75" s="21">
        <v>-1.65909875443104E-14</v>
      </c>
      <c r="E75" s="21">
        <v>-2.1832252300201998E-15</v>
      </c>
      <c r="F75" s="21">
        <v>-8.2581347503011704E-15</v>
      </c>
      <c r="G75" s="21">
        <v>-2.01897534590107E-14</v>
      </c>
      <c r="H75" s="21">
        <v>-1.8168501636838099E-14</v>
      </c>
      <c r="I75" s="21">
        <v>2.3830244449408099E-17</v>
      </c>
      <c r="J75" s="22"/>
      <c r="K75" s="22"/>
      <c r="L75" s="22"/>
      <c r="M75" s="21">
        <f t="shared" si="7"/>
        <v>4.2520128999445801E-2</v>
      </c>
      <c r="N75" s="21">
        <f t="shared" si="8"/>
        <v>-1.6590987544310399E-15</v>
      </c>
      <c r="O75" s="21">
        <f t="shared" si="9"/>
        <v>-2.1832252300201998E-15</v>
      </c>
      <c r="P75" s="21">
        <f t="shared" si="10"/>
        <v>-8.2581347503011704E-15</v>
      </c>
      <c r="Q75" s="21">
        <f t="shared" si="11"/>
        <v>-2.01897534590107E-14</v>
      </c>
      <c r="R75" s="21">
        <f t="shared" si="12"/>
        <v>-1.8168501636838099E-14</v>
      </c>
      <c r="S75" s="21">
        <f t="shared" si="13"/>
        <v>2.3830244449408099E-17</v>
      </c>
    </row>
    <row r="76" spans="1:19">
      <c r="A76" s="22">
        <v>33238</v>
      </c>
      <c r="B76" s="22"/>
      <c r="C76" s="20">
        <v>0.118869834847299</v>
      </c>
      <c r="D76" s="21">
        <v>-1.69004594359533E-14</v>
      </c>
      <c r="E76" s="21">
        <v>-2.6562299940930902E-15</v>
      </c>
      <c r="F76" s="21">
        <v>-8.8509221186413507E-15</v>
      </c>
      <c r="G76" s="21">
        <v>-1.93181775414767E-14</v>
      </c>
      <c r="H76" s="21">
        <v>-1.75415920546908E-14</v>
      </c>
      <c r="I76" s="21">
        <v>-2.2640838086706701E-16</v>
      </c>
      <c r="J76" s="22"/>
      <c r="K76" s="22"/>
      <c r="L76" s="22"/>
      <c r="M76" s="21">
        <f t="shared" si="7"/>
        <v>0.118869834847299</v>
      </c>
      <c r="N76" s="21">
        <f t="shared" si="8"/>
        <v>-1.6900459435953301E-15</v>
      </c>
      <c r="O76" s="21">
        <f t="shared" si="9"/>
        <v>-2.6562299940930902E-15</v>
      </c>
      <c r="P76" s="21">
        <f t="shared" si="10"/>
        <v>-8.8509221186413507E-15</v>
      </c>
      <c r="Q76" s="21">
        <f t="shared" si="11"/>
        <v>-1.93181775414767E-14</v>
      </c>
      <c r="R76" s="21">
        <f t="shared" si="12"/>
        <v>-1.75415920546908E-14</v>
      </c>
      <c r="S76" s="21">
        <f t="shared" si="13"/>
        <v>-2.2640838086706701E-16</v>
      </c>
    </row>
    <row r="77" spans="1:19">
      <c r="A77" s="22">
        <v>33328</v>
      </c>
      <c r="B77" s="22"/>
      <c r="C77" s="20">
        <v>7.95683813166395E-2</v>
      </c>
      <c r="D77" s="21">
        <v>-1.7160393681895199E-14</v>
      </c>
      <c r="E77" s="21">
        <v>-2.79893003649833E-15</v>
      </c>
      <c r="F77" s="21">
        <v>-7.4694973168632801E-15</v>
      </c>
      <c r="G77" s="21">
        <v>-1.80491659679374E-14</v>
      </c>
      <c r="H77" s="21">
        <v>-1.70350227134932E-14</v>
      </c>
      <c r="I77" s="21">
        <v>5.3130032241940496E-16</v>
      </c>
      <c r="J77" s="22"/>
      <c r="K77" s="22"/>
      <c r="L77" s="22"/>
      <c r="M77" s="21">
        <f t="shared" si="7"/>
        <v>7.95683813166395E-2</v>
      </c>
      <c r="N77" s="21">
        <f t="shared" si="8"/>
        <v>-1.7160393681895199E-15</v>
      </c>
      <c r="O77" s="21">
        <f t="shared" si="9"/>
        <v>-2.79893003649833E-15</v>
      </c>
      <c r="P77" s="21">
        <f t="shared" si="10"/>
        <v>-7.4694973168632801E-15</v>
      </c>
      <c r="Q77" s="21">
        <f t="shared" si="11"/>
        <v>-1.80491659679374E-14</v>
      </c>
      <c r="R77" s="21">
        <f t="shared" si="12"/>
        <v>-1.70350227134932E-14</v>
      </c>
      <c r="S77" s="21">
        <f t="shared" si="13"/>
        <v>5.3130032241940496E-16</v>
      </c>
    </row>
    <row r="78" spans="1:19">
      <c r="A78" s="22">
        <v>33419</v>
      </c>
      <c r="B78" s="22"/>
      <c r="C78" s="20">
        <v>-0.19507356611189899</v>
      </c>
      <c r="D78" s="21">
        <v>-1.74758577181752E-14</v>
      </c>
      <c r="E78" s="21">
        <v>-2.1192689293803502E-15</v>
      </c>
      <c r="F78" s="21">
        <v>-7.1921771022803095E-15</v>
      </c>
      <c r="G78" s="21">
        <v>-1.8641626012888801E-14</v>
      </c>
      <c r="H78" s="21">
        <v>-1.7357513628279901E-14</v>
      </c>
      <c r="I78" s="21">
        <v>-7.3804815868224796E-16</v>
      </c>
      <c r="J78" s="22"/>
      <c r="K78" s="22"/>
      <c r="L78" s="22"/>
      <c r="M78" s="21">
        <f t="shared" si="7"/>
        <v>-0.19507356611189899</v>
      </c>
      <c r="N78" s="21">
        <f t="shared" si="8"/>
        <v>-1.74758577181752E-15</v>
      </c>
      <c r="O78" s="21">
        <f t="shared" si="9"/>
        <v>-2.1192689293803502E-15</v>
      </c>
      <c r="P78" s="21">
        <f t="shared" si="10"/>
        <v>-7.1921771022803095E-15</v>
      </c>
      <c r="Q78" s="21">
        <f t="shared" si="11"/>
        <v>-1.8641626012888801E-14</v>
      </c>
      <c r="R78" s="21">
        <f t="shared" si="12"/>
        <v>-1.7357513628279901E-14</v>
      </c>
      <c r="S78" s="21">
        <f t="shared" si="13"/>
        <v>-7.3804815868224796E-16</v>
      </c>
    </row>
    <row r="79" spans="1:19">
      <c r="A79" s="22">
        <v>33511</v>
      </c>
      <c r="B79" s="22"/>
      <c r="C79" s="20">
        <v>5.8662220052687702E-2</v>
      </c>
      <c r="D79" s="21">
        <v>-1.6695074846328499E-14</v>
      </c>
      <c r="E79" s="21">
        <v>-1.2870041676203999E-15</v>
      </c>
      <c r="F79" s="21">
        <v>-7.0724628218517997E-15</v>
      </c>
      <c r="G79" s="21">
        <v>-1.8070677925166701E-14</v>
      </c>
      <c r="H79" s="21">
        <v>-1.7649055796301099E-14</v>
      </c>
      <c r="I79" s="21">
        <v>3.2157994212232698E-16</v>
      </c>
      <c r="J79" s="22"/>
      <c r="K79" s="22"/>
      <c r="L79" s="22"/>
      <c r="M79" s="21">
        <f t="shared" si="7"/>
        <v>5.8662220052687702E-2</v>
      </c>
      <c r="N79" s="21">
        <f t="shared" si="8"/>
        <v>-1.6695074846328498E-15</v>
      </c>
      <c r="O79" s="21">
        <f t="shared" si="9"/>
        <v>-1.2870041676203999E-15</v>
      </c>
      <c r="P79" s="21">
        <f t="shared" si="10"/>
        <v>-7.0724628218517997E-15</v>
      </c>
      <c r="Q79" s="21">
        <f t="shared" si="11"/>
        <v>-1.8070677925166701E-14</v>
      </c>
      <c r="R79" s="21">
        <f t="shared" si="12"/>
        <v>-1.7649055796301099E-14</v>
      </c>
      <c r="S79" s="21">
        <f t="shared" si="13"/>
        <v>3.2157994212232698E-16</v>
      </c>
    </row>
    <row r="80" spans="1:19">
      <c r="A80" s="22">
        <v>33603</v>
      </c>
      <c r="B80" s="22"/>
      <c r="C80" s="20">
        <v>-6.2155946468157301E-2</v>
      </c>
      <c r="D80" s="21">
        <v>-1.5599718783455401E-14</v>
      </c>
      <c r="E80" s="21">
        <v>-1.02040904657837E-15</v>
      </c>
      <c r="F80" s="21">
        <v>-6.3788577213038097E-15</v>
      </c>
      <c r="G80" s="21">
        <v>-1.8433887820587399E-14</v>
      </c>
      <c r="H80" s="21">
        <v>-1.68316308031915E-14</v>
      </c>
      <c r="I80" s="21">
        <v>1.3881963147595101E-16</v>
      </c>
      <c r="J80" s="22"/>
      <c r="K80" s="22"/>
      <c r="L80" s="22"/>
      <c r="M80" s="21">
        <f t="shared" si="7"/>
        <v>-6.2155946468157301E-2</v>
      </c>
      <c r="N80" s="21">
        <f t="shared" si="8"/>
        <v>-1.5599718783455402E-15</v>
      </c>
      <c r="O80" s="21">
        <f t="shared" si="9"/>
        <v>-1.02040904657837E-15</v>
      </c>
      <c r="P80" s="21">
        <f t="shared" si="10"/>
        <v>-6.3788577213038097E-15</v>
      </c>
      <c r="Q80" s="21">
        <f t="shared" si="11"/>
        <v>-1.8433887820587399E-14</v>
      </c>
      <c r="R80" s="21">
        <f t="shared" si="12"/>
        <v>-1.68316308031915E-14</v>
      </c>
      <c r="S80" s="21">
        <f t="shared" si="13"/>
        <v>1.3881963147595101E-16</v>
      </c>
    </row>
    <row r="81" spans="1:19">
      <c r="A81" s="22">
        <v>33694</v>
      </c>
      <c r="B81" s="22"/>
      <c r="C81" s="20">
        <v>-6.6733594798652502E-3</v>
      </c>
      <c r="D81" s="21">
        <v>-1.53169461366471E-14</v>
      </c>
      <c r="E81" s="21">
        <v>-8.8946441559322799E-16</v>
      </c>
      <c r="F81" s="21">
        <v>-7.5847169097476297E-15</v>
      </c>
      <c r="G81" s="21">
        <v>-1.8623732286115399E-14</v>
      </c>
      <c r="H81" s="21">
        <v>-1.8142302378272099E-14</v>
      </c>
      <c r="I81" s="21">
        <v>-9.3087947493731903E-16</v>
      </c>
      <c r="J81" s="22"/>
      <c r="K81" s="22"/>
      <c r="L81" s="22"/>
      <c r="M81" s="21">
        <f t="shared" si="7"/>
        <v>-6.6733594798652502E-3</v>
      </c>
      <c r="N81" s="21">
        <f t="shared" si="8"/>
        <v>-1.5316946136647099E-15</v>
      </c>
      <c r="O81" s="21">
        <f t="shared" si="9"/>
        <v>-8.8946441559322799E-16</v>
      </c>
      <c r="P81" s="21">
        <f t="shared" si="10"/>
        <v>-7.5847169097476297E-15</v>
      </c>
      <c r="Q81" s="21">
        <f t="shared" si="11"/>
        <v>-1.8623732286115399E-14</v>
      </c>
      <c r="R81" s="21">
        <f t="shared" si="12"/>
        <v>-1.8142302378272099E-14</v>
      </c>
      <c r="S81" s="21">
        <f t="shared" si="13"/>
        <v>-9.3087947493731903E-16</v>
      </c>
    </row>
    <row r="82" spans="1:19">
      <c r="A82" s="22">
        <v>33785</v>
      </c>
      <c r="B82" s="22"/>
      <c r="C82" s="20">
        <v>0.107401709674719</v>
      </c>
      <c r="D82" s="21">
        <v>-1.47713459854169E-14</v>
      </c>
      <c r="E82" s="21">
        <v>-1.55767364579911E-15</v>
      </c>
      <c r="F82" s="21">
        <v>-7.4875350466786497E-15</v>
      </c>
      <c r="G82" s="21">
        <v>-1.9536843300507501E-14</v>
      </c>
      <c r="H82" s="21">
        <v>-1.8512996541053601E-14</v>
      </c>
      <c r="I82" s="21">
        <v>-3.3739173769636999E-16</v>
      </c>
      <c r="J82" s="22"/>
      <c r="K82" s="22"/>
      <c r="L82" s="22"/>
      <c r="M82" s="21">
        <f t="shared" si="7"/>
        <v>0.107401709674719</v>
      </c>
      <c r="N82" s="21">
        <f t="shared" si="8"/>
        <v>-1.47713459854169E-15</v>
      </c>
      <c r="O82" s="21">
        <f t="shared" si="9"/>
        <v>-1.55767364579911E-15</v>
      </c>
      <c r="P82" s="21">
        <f t="shared" si="10"/>
        <v>-7.4875350466786497E-15</v>
      </c>
      <c r="Q82" s="21">
        <f t="shared" si="11"/>
        <v>-1.9536843300507501E-14</v>
      </c>
      <c r="R82" s="21">
        <f t="shared" si="12"/>
        <v>-1.8512996541053601E-14</v>
      </c>
      <c r="S82" s="21">
        <f t="shared" si="13"/>
        <v>-3.3739173769636999E-16</v>
      </c>
    </row>
    <row r="83" spans="1:19">
      <c r="A83" s="22">
        <v>33877</v>
      </c>
      <c r="B83" s="22"/>
      <c r="C83" s="20">
        <v>0.33453184540701703</v>
      </c>
      <c r="D83" s="21">
        <v>-1.5667464103396999E-14</v>
      </c>
      <c r="E83" s="21">
        <v>-2.1112063372596701E-15</v>
      </c>
      <c r="F83" s="21">
        <v>-9.2368549158798695E-15</v>
      </c>
      <c r="G83" s="21">
        <v>-2.03415048858987E-14</v>
      </c>
      <c r="H83" s="21">
        <v>-1.7901892292582002E-14</v>
      </c>
      <c r="I83" s="21">
        <v>-8.9674105197793408E-16</v>
      </c>
      <c r="J83" s="22"/>
      <c r="K83" s="22"/>
      <c r="L83" s="22"/>
      <c r="M83" s="21">
        <f t="shared" si="7"/>
        <v>0.33453184540701703</v>
      </c>
      <c r="N83" s="21">
        <f t="shared" si="8"/>
        <v>-1.5667464103397E-15</v>
      </c>
      <c r="O83" s="21">
        <f t="shared" si="9"/>
        <v>-2.1112063372596701E-15</v>
      </c>
      <c r="P83" s="21">
        <f t="shared" si="10"/>
        <v>-9.2368549158798695E-15</v>
      </c>
      <c r="Q83" s="21">
        <f t="shared" si="11"/>
        <v>-2.03415048858987E-14</v>
      </c>
      <c r="R83" s="21">
        <f t="shared" si="12"/>
        <v>-1.7901892292582002E-14</v>
      </c>
      <c r="S83" s="21">
        <f t="shared" si="13"/>
        <v>-8.9674105197793408E-16</v>
      </c>
    </row>
    <row r="84" spans="1:19">
      <c r="A84" s="22">
        <v>33969</v>
      </c>
      <c r="B84" s="22"/>
      <c r="C84" s="20">
        <v>-0.21359187148905701</v>
      </c>
      <c r="D84" s="21">
        <v>-1.52011629628649E-14</v>
      </c>
      <c r="E84" s="21">
        <v>-2.4985056941970899E-15</v>
      </c>
      <c r="F84" s="21">
        <v>-8.2326996726716194E-15</v>
      </c>
      <c r="G84" s="21">
        <v>-1.8013346678749801E-14</v>
      </c>
      <c r="H84" s="21">
        <v>-1.7043861512187899E-14</v>
      </c>
      <c r="I84" s="21">
        <v>8.9205628813370993E-16</v>
      </c>
      <c r="J84" s="22"/>
      <c r="K84" s="22"/>
      <c r="L84" s="22"/>
      <c r="M84" s="21">
        <f t="shared" si="7"/>
        <v>-0.21359187148905701</v>
      </c>
      <c r="N84" s="21">
        <f t="shared" si="8"/>
        <v>-1.52011629628649E-15</v>
      </c>
      <c r="O84" s="21">
        <f t="shared" si="9"/>
        <v>-2.4985056941970899E-15</v>
      </c>
      <c r="P84" s="21">
        <f t="shared" si="10"/>
        <v>-8.2326996726716194E-15</v>
      </c>
      <c r="Q84" s="21">
        <f t="shared" si="11"/>
        <v>-1.8013346678749801E-14</v>
      </c>
      <c r="R84" s="21">
        <f t="shared" si="12"/>
        <v>-1.7043861512187899E-14</v>
      </c>
      <c r="S84" s="21">
        <f t="shared" si="13"/>
        <v>8.9205628813370993E-16</v>
      </c>
    </row>
    <row r="85" spans="1:19">
      <c r="A85" s="22">
        <v>34059</v>
      </c>
      <c r="B85" s="22"/>
      <c r="C85" s="20">
        <v>0.14580386395372</v>
      </c>
      <c r="D85" s="21">
        <v>-1.6118163453070498E-14</v>
      </c>
      <c r="E85" s="21">
        <v>-2.3583144038664201E-15</v>
      </c>
      <c r="F85" s="21">
        <v>-7.11742657950667E-15</v>
      </c>
      <c r="G85" s="21">
        <v>-1.7928176630123199E-14</v>
      </c>
      <c r="H85" s="21">
        <v>-1.5518254444246399E-14</v>
      </c>
      <c r="I85" s="21">
        <v>2.19674313444657E-16</v>
      </c>
      <c r="J85" s="22"/>
      <c r="K85" s="22"/>
      <c r="L85" s="22"/>
      <c r="M85" s="21">
        <f t="shared" si="7"/>
        <v>0.14580386395372</v>
      </c>
      <c r="N85" s="21">
        <f t="shared" si="8"/>
        <v>-1.6118163453070498E-15</v>
      </c>
      <c r="O85" s="21">
        <f t="shared" si="9"/>
        <v>-2.3583144038664201E-15</v>
      </c>
      <c r="P85" s="21">
        <f t="shared" si="10"/>
        <v>-7.11742657950667E-15</v>
      </c>
      <c r="Q85" s="21">
        <f t="shared" si="11"/>
        <v>-1.7928176630123199E-14</v>
      </c>
      <c r="R85" s="21">
        <f t="shared" si="12"/>
        <v>-1.5518254444246399E-14</v>
      </c>
      <c r="S85" s="21">
        <f t="shared" si="13"/>
        <v>2.19674313444657E-16</v>
      </c>
    </row>
    <row r="86" spans="1:19">
      <c r="A86" s="22">
        <v>34150</v>
      </c>
      <c r="B86" s="22"/>
      <c r="C86" s="20">
        <v>-0.31198299513418898</v>
      </c>
      <c r="D86" s="21">
        <v>-1.5950061691066301E-14</v>
      </c>
      <c r="E86" s="21">
        <v>-1.33651860354523E-15</v>
      </c>
      <c r="F86" s="21">
        <v>-7.0155946544850797E-15</v>
      </c>
      <c r="G86" s="21">
        <v>-1.6410159192314601E-14</v>
      </c>
      <c r="H86" s="21">
        <v>-1.62662981756901E-14</v>
      </c>
      <c r="I86" s="21">
        <v>7.9779124281649796E-17</v>
      </c>
      <c r="J86" s="22"/>
      <c r="K86" s="22"/>
      <c r="L86" s="22"/>
      <c r="M86" s="21">
        <f t="shared" si="7"/>
        <v>-0.31198299513418898</v>
      </c>
      <c r="N86" s="21">
        <f t="shared" si="8"/>
        <v>-1.5950061691066302E-15</v>
      </c>
      <c r="O86" s="21">
        <f t="shared" si="9"/>
        <v>-1.33651860354523E-15</v>
      </c>
      <c r="P86" s="21">
        <f t="shared" si="10"/>
        <v>-7.0155946544850797E-15</v>
      </c>
      <c r="Q86" s="21">
        <f t="shared" si="11"/>
        <v>-1.6410159192314601E-14</v>
      </c>
      <c r="R86" s="21">
        <f t="shared" si="12"/>
        <v>-1.62662981756901E-14</v>
      </c>
      <c r="S86" s="21">
        <f t="shared" si="13"/>
        <v>7.9779124281649796E-17</v>
      </c>
    </row>
    <row r="87" spans="1:19">
      <c r="A87" s="22">
        <v>34242</v>
      </c>
      <c r="B87" s="22"/>
      <c r="C87" s="20">
        <v>-0.24839962874969601</v>
      </c>
      <c r="D87" s="21">
        <v>-1.49475556396813E-14</v>
      </c>
      <c r="E87" s="21">
        <v>-9.1870063846764696E-16</v>
      </c>
      <c r="F87" s="21">
        <v>-4.8605604969746002E-15</v>
      </c>
      <c r="G87" s="21">
        <v>-1.6532965592694901E-14</v>
      </c>
      <c r="H87" s="21">
        <v>-1.5999060981340499E-14</v>
      </c>
      <c r="I87" s="21">
        <v>7.2216669122762402E-16</v>
      </c>
      <c r="J87" s="22"/>
      <c r="K87" s="22"/>
      <c r="L87" s="22"/>
      <c r="M87" s="21">
        <f t="shared" si="7"/>
        <v>-0.24839962874969601</v>
      </c>
      <c r="N87" s="21">
        <f t="shared" si="8"/>
        <v>-1.49475556396813E-15</v>
      </c>
      <c r="O87" s="21">
        <f t="shared" si="9"/>
        <v>-9.1870063846764696E-16</v>
      </c>
      <c r="P87" s="21">
        <f t="shared" si="10"/>
        <v>-4.8605604969746002E-15</v>
      </c>
      <c r="Q87" s="21">
        <f t="shared" si="11"/>
        <v>-1.6532965592694901E-14</v>
      </c>
      <c r="R87" s="21">
        <f t="shared" si="12"/>
        <v>-1.5999060981340499E-14</v>
      </c>
      <c r="S87" s="21">
        <f t="shared" si="13"/>
        <v>7.2216669122762402E-16</v>
      </c>
    </row>
    <row r="88" spans="1:19">
      <c r="A88" s="22">
        <v>34334</v>
      </c>
      <c r="B88" s="22"/>
      <c r="C88" s="20">
        <v>-0.18963225287597499</v>
      </c>
      <c r="D88" s="21">
        <v>-1.47388671173938E-14</v>
      </c>
      <c r="E88" s="21">
        <v>1.03301632746924E-15</v>
      </c>
      <c r="F88" s="21">
        <v>-5.2277509202244101E-15</v>
      </c>
      <c r="G88" s="21">
        <v>-1.6820349467421201E-14</v>
      </c>
      <c r="H88" s="21">
        <v>-1.62187149248038E-14</v>
      </c>
      <c r="I88" s="21">
        <v>1.6430276152931299E-16</v>
      </c>
      <c r="J88" s="22"/>
      <c r="K88" s="22"/>
      <c r="L88" s="22"/>
      <c r="M88" s="21">
        <f t="shared" si="7"/>
        <v>-0.18963225287597499</v>
      </c>
      <c r="N88" s="21">
        <f t="shared" si="8"/>
        <v>-1.4738867117393801E-15</v>
      </c>
      <c r="O88" s="21">
        <f t="shared" si="9"/>
        <v>1.03301632746924E-15</v>
      </c>
      <c r="P88" s="21">
        <f t="shared" si="10"/>
        <v>-5.2277509202244101E-15</v>
      </c>
      <c r="Q88" s="21">
        <f t="shared" si="11"/>
        <v>-1.6820349467421201E-14</v>
      </c>
      <c r="R88" s="21">
        <f t="shared" si="12"/>
        <v>-1.62187149248038E-14</v>
      </c>
      <c r="S88" s="21">
        <f t="shared" si="13"/>
        <v>1.6430276152931299E-16</v>
      </c>
    </row>
    <row r="89" spans="1:19">
      <c r="A89" s="22">
        <v>34424</v>
      </c>
      <c r="B89" s="22"/>
      <c r="C89" s="20">
        <v>-0.100210133398523</v>
      </c>
      <c r="D89" s="21">
        <v>-1.30157552038047E-14</v>
      </c>
      <c r="E89" s="21">
        <v>6.0894917333092397E-16</v>
      </c>
      <c r="F89" s="21">
        <v>-5.1641050596714697E-15</v>
      </c>
      <c r="G89" s="21">
        <v>-1.6563493945350799E-14</v>
      </c>
      <c r="H89" s="21">
        <v>-1.6489335368121201E-14</v>
      </c>
      <c r="I89" s="21">
        <v>5.7717450128393497E-16</v>
      </c>
      <c r="J89" s="22"/>
      <c r="K89" s="22"/>
      <c r="L89" s="22"/>
      <c r="M89" s="21">
        <f t="shared" si="7"/>
        <v>-0.100210133398523</v>
      </c>
      <c r="N89" s="21">
        <f t="shared" si="8"/>
        <v>-1.3015755203804699E-15</v>
      </c>
      <c r="O89" s="21">
        <f t="shared" si="9"/>
        <v>6.0894917333092397E-16</v>
      </c>
      <c r="P89" s="21">
        <f t="shared" si="10"/>
        <v>-5.1641050596714697E-15</v>
      </c>
      <c r="Q89" s="21">
        <f t="shared" si="11"/>
        <v>-1.6563493945350799E-14</v>
      </c>
      <c r="R89" s="21">
        <f t="shared" si="12"/>
        <v>-1.6489335368121201E-14</v>
      </c>
      <c r="S89" s="21">
        <f t="shared" si="13"/>
        <v>5.7717450128393497E-16</v>
      </c>
    </row>
    <row r="90" spans="1:19">
      <c r="A90" s="22">
        <v>34515</v>
      </c>
      <c r="B90" s="22"/>
      <c r="C90" s="20">
        <v>-0.11957435718043399</v>
      </c>
      <c r="D90" s="21">
        <v>-1.3603954885199E-14</v>
      </c>
      <c r="E90" s="21">
        <v>5.5042368812490603E-16</v>
      </c>
      <c r="F90" s="21">
        <v>-5.0280426642596902E-15</v>
      </c>
      <c r="G90" s="21">
        <v>-1.73930941267731E-14</v>
      </c>
      <c r="H90" s="21">
        <v>-1.7087927829594499E-14</v>
      </c>
      <c r="I90" s="21">
        <v>4.55488567141143E-17</v>
      </c>
      <c r="J90" s="22"/>
      <c r="K90" s="22"/>
      <c r="L90" s="22"/>
      <c r="M90" s="21">
        <f t="shared" si="7"/>
        <v>-0.11957435718043399</v>
      </c>
      <c r="N90" s="21">
        <f t="shared" si="8"/>
        <v>-1.3603954885198999E-15</v>
      </c>
      <c r="O90" s="21">
        <f t="shared" si="9"/>
        <v>5.5042368812490603E-16</v>
      </c>
      <c r="P90" s="21">
        <f t="shared" si="10"/>
        <v>-5.0280426642596902E-15</v>
      </c>
      <c r="Q90" s="21">
        <f t="shared" si="11"/>
        <v>-1.73930941267731E-14</v>
      </c>
      <c r="R90" s="21">
        <f t="shared" si="12"/>
        <v>-1.7087927829594499E-14</v>
      </c>
      <c r="S90" s="21">
        <f t="shared" si="13"/>
        <v>4.55488567141143E-17</v>
      </c>
    </row>
    <row r="91" spans="1:19">
      <c r="A91" s="22">
        <v>34607</v>
      </c>
      <c r="B91" s="22"/>
      <c r="C91" s="20">
        <v>-8.4573725680499701E-2</v>
      </c>
      <c r="D91" s="21">
        <v>-1.36131588855046E-14</v>
      </c>
      <c r="E91" s="21">
        <v>9.1825289596347601E-16</v>
      </c>
      <c r="F91" s="21">
        <v>-5.6047765734828203E-15</v>
      </c>
      <c r="G91" s="21">
        <v>-1.78792683763796E-14</v>
      </c>
      <c r="H91" s="21">
        <v>-1.7644660027744801E-14</v>
      </c>
      <c r="I91" s="21">
        <v>1.6973364968487101E-16</v>
      </c>
      <c r="J91" s="22"/>
      <c r="K91" s="22"/>
      <c r="L91" s="22"/>
      <c r="M91" s="21">
        <f t="shared" si="7"/>
        <v>-8.4573725680499701E-2</v>
      </c>
      <c r="N91" s="21">
        <f t="shared" si="8"/>
        <v>-1.36131588855046E-15</v>
      </c>
      <c r="O91" s="21">
        <f t="shared" si="9"/>
        <v>9.1825289596347601E-16</v>
      </c>
      <c r="P91" s="21">
        <f t="shared" si="10"/>
        <v>-5.6047765734828203E-15</v>
      </c>
      <c r="Q91" s="21">
        <f t="shared" si="11"/>
        <v>-1.78792683763796E-14</v>
      </c>
      <c r="R91" s="21">
        <f t="shared" si="12"/>
        <v>-1.7644660027744801E-14</v>
      </c>
      <c r="S91" s="21">
        <f t="shared" si="13"/>
        <v>1.6973364968487101E-16</v>
      </c>
    </row>
    <row r="92" spans="1:19">
      <c r="A92" s="22">
        <v>34699</v>
      </c>
      <c r="B92" s="22"/>
      <c r="C92" s="20">
        <v>5.82820875248087E-2</v>
      </c>
      <c r="D92" s="21">
        <v>-1.34561730324695E-14</v>
      </c>
      <c r="E92" s="21">
        <v>2.2897780398592599E-16</v>
      </c>
      <c r="F92" s="21">
        <v>-6.0905465279760197E-15</v>
      </c>
      <c r="G92" s="21">
        <v>-1.8338683805523898E-14</v>
      </c>
      <c r="H92" s="21">
        <v>-1.7434377103022901E-14</v>
      </c>
      <c r="I92" s="21">
        <v>2.5221522471972202E-16</v>
      </c>
      <c r="J92" s="22"/>
      <c r="K92" s="22"/>
      <c r="L92" s="22"/>
      <c r="M92" s="21">
        <f t="shared" si="7"/>
        <v>5.82820875248087E-2</v>
      </c>
      <c r="N92" s="21">
        <f t="shared" si="8"/>
        <v>-1.34561730324695E-15</v>
      </c>
      <c r="O92" s="21">
        <f t="shared" si="9"/>
        <v>2.2897780398592599E-16</v>
      </c>
      <c r="P92" s="21">
        <f t="shared" si="10"/>
        <v>-6.0905465279760197E-15</v>
      </c>
      <c r="Q92" s="21">
        <f t="shared" si="11"/>
        <v>-1.8338683805523898E-14</v>
      </c>
      <c r="R92" s="21">
        <f t="shared" si="12"/>
        <v>-1.7434377103022901E-14</v>
      </c>
      <c r="S92" s="21">
        <f t="shared" si="13"/>
        <v>2.5221522471972202E-16</v>
      </c>
    </row>
    <row r="93" spans="1:19">
      <c r="A93" s="22">
        <v>34789</v>
      </c>
      <c r="B93" s="22"/>
      <c r="C93" s="20">
        <v>8.4182489093051496E-2</v>
      </c>
      <c r="D93" s="21">
        <v>-1.4054650152270999E-14</v>
      </c>
      <c r="E93" s="21">
        <v>-1.44057183136889E-16</v>
      </c>
      <c r="F93" s="21">
        <v>-6.6842524405954701E-15</v>
      </c>
      <c r="G93" s="21">
        <v>-1.8675495757666299E-14</v>
      </c>
      <c r="H93" s="21">
        <v>-1.8093323112362999E-14</v>
      </c>
      <c r="I93" s="21">
        <v>-2.5452476880063099E-16</v>
      </c>
      <c r="J93" s="22"/>
      <c r="K93" s="22"/>
      <c r="L93" s="22"/>
      <c r="M93" s="21">
        <f t="shared" si="7"/>
        <v>8.4182489093051496E-2</v>
      </c>
      <c r="N93" s="21">
        <f t="shared" si="8"/>
        <v>-1.4054650152270999E-15</v>
      </c>
      <c r="O93" s="21">
        <f t="shared" si="9"/>
        <v>-1.44057183136889E-16</v>
      </c>
      <c r="P93" s="21">
        <f t="shared" si="10"/>
        <v>-6.6842524405954701E-15</v>
      </c>
      <c r="Q93" s="21">
        <f t="shared" si="11"/>
        <v>-1.8675495757666299E-14</v>
      </c>
      <c r="R93" s="21">
        <f t="shared" si="12"/>
        <v>-1.8093323112362999E-14</v>
      </c>
      <c r="S93" s="21">
        <f t="shared" si="13"/>
        <v>-2.5452476880063099E-16</v>
      </c>
    </row>
    <row r="94" spans="1:19">
      <c r="A94" s="22">
        <v>34880</v>
      </c>
      <c r="B94" s="22"/>
      <c r="C94" s="20">
        <v>3.2142080594988701E-2</v>
      </c>
      <c r="D94" s="21">
        <v>-1.4418943119803401E-14</v>
      </c>
      <c r="E94" s="21">
        <v>-8.1181291783361898E-16</v>
      </c>
      <c r="F94" s="21">
        <v>-6.8448099178722103E-15</v>
      </c>
      <c r="G94" s="21">
        <v>-1.89437541743772E-14</v>
      </c>
      <c r="H94" s="21">
        <v>-1.8193165137148199E-14</v>
      </c>
      <c r="I94" s="21">
        <v>1.4116994853269601E-17</v>
      </c>
      <c r="J94" s="22"/>
      <c r="K94" s="22"/>
      <c r="L94" s="22"/>
      <c r="M94" s="21">
        <f t="shared" si="7"/>
        <v>3.2142080594988701E-2</v>
      </c>
      <c r="N94" s="21">
        <f t="shared" si="8"/>
        <v>-1.4418943119803401E-15</v>
      </c>
      <c r="O94" s="21">
        <f t="shared" si="9"/>
        <v>-8.1181291783361898E-16</v>
      </c>
      <c r="P94" s="21">
        <f t="shared" si="10"/>
        <v>-6.8448099178722103E-15</v>
      </c>
      <c r="Q94" s="21">
        <f t="shared" si="11"/>
        <v>-1.89437541743772E-14</v>
      </c>
      <c r="R94" s="21">
        <f t="shared" si="12"/>
        <v>-1.8193165137148199E-14</v>
      </c>
      <c r="S94" s="21">
        <f t="shared" si="13"/>
        <v>1.4116994853269601E-17</v>
      </c>
    </row>
    <row r="95" spans="1:19">
      <c r="A95" s="22">
        <v>34972</v>
      </c>
      <c r="B95" s="22"/>
      <c r="C95" s="20">
        <v>-2.37571030027065E-2</v>
      </c>
      <c r="D95" s="21">
        <v>-1.4824003835916899E-14</v>
      </c>
      <c r="E95" s="21">
        <v>-5.5902116513412099E-16</v>
      </c>
      <c r="F95" s="21">
        <v>-6.7164677580835102E-15</v>
      </c>
      <c r="G95" s="21">
        <v>-1.88253492925627E-14</v>
      </c>
      <c r="H95" s="21">
        <v>-1.78567385556899E-14</v>
      </c>
      <c r="I95" s="21">
        <v>3.8459161548545801E-16</v>
      </c>
      <c r="J95" s="22"/>
      <c r="K95" s="22"/>
      <c r="L95" s="22"/>
      <c r="M95" s="21">
        <f t="shared" si="7"/>
        <v>-2.37571030027065E-2</v>
      </c>
      <c r="N95" s="21">
        <f t="shared" si="8"/>
        <v>-1.4824003835916899E-15</v>
      </c>
      <c r="O95" s="21">
        <f t="shared" si="9"/>
        <v>-5.5902116513412099E-16</v>
      </c>
      <c r="P95" s="21">
        <f t="shared" si="10"/>
        <v>-6.7164677580835102E-15</v>
      </c>
      <c r="Q95" s="21">
        <f t="shared" si="11"/>
        <v>-1.88253492925627E-14</v>
      </c>
      <c r="R95" s="21">
        <f t="shared" si="12"/>
        <v>-1.78567385556899E-14</v>
      </c>
      <c r="S95" s="21">
        <f t="shared" si="13"/>
        <v>3.8459161548545801E-16</v>
      </c>
    </row>
    <row r="96" spans="1:19">
      <c r="A96" s="22">
        <v>35064</v>
      </c>
      <c r="B96" s="22"/>
      <c r="C96" s="20">
        <v>3.9628833811123899E-2</v>
      </c>
      <c r="D96" s="21">
        <v>-1.4806794474392599E-14</v>
      </c>
      <c r="E96" s="21">
        <v>-8.8332311012532599E-16</v>
      </c>
      <c r="F96" s="21">
        <v>-7.22264515168513E-15</v>
      </c>
      <c r="G96" s="21">
        <v>-1.89028440016277E-14</v>
      </c>
      <c r="H96" s="21">
        <v>-1.7600852107169499E-14</v>
      </c>
      <c r="I96" s="21">
        <v>-1.054283287639E-16</v>
      </c>
      <c r="J96" s="22"/>
      <c r="K96" s="22"/>
      <c r="L96" s="22"/>
      <c r="M96" s="21">
        <f t="shared" si="7"/>
        <v>3.9628833811123899E-2</v>
      </c>
      <c r="N96" s="21">
        <f t="shared" si="8"/>
        <v>-1.4806794474392598E-15</v>
      </c>
      <c r="O96" s="21">
        <f t="shared" si="9"/>
        <v>-8.8332311012532599E-16</v>
      </c>
      <c r="P96" s="21">
        <f t="shared" si="10"/>
        <v>-7.22264515168513E-15</v>
      </c>
      <c r="Q96" s="21">
        <f t="shared" si="11"/>
        <v>-1.89028440016277E-14</v>
      </c>
      <c r="R96" s="21">
        <f t="shared" si="12"/>
        <v>-1.7600852107169499E-14</v>
      </c>
      <c r="S96" s="21">
        <f t="shared" si="13"/>
        <v>-1.054283287639E-16</v>
      </c>
    </row>
    <row r="97" spans="1:19">
      <c r="A97" s="22">
        <v>35155</v>
      </c>
      <c r="B97" s="22"/>
      <c r="C97" s="20">
        <v>-0.272905028281971</v>
      </c>
      <c r="D97" s="21">
        <v>-1.46530300533487E-14</v>
      </c>
      <c r="E97" s="21">
        <v>-9.1204460515626593E-16</v>
      </c>
      <c r="F97" s="21">
        <v>-6.8951612015061796E-15</v>
      </c>
      <c r="G97" s="21">
        <v>-1.8595643890888101E-14</v>
      </c>
      <c r="H97" s="21">
        <v>-1.8294180366831001E-14</v>
      </c>
      <c r="I97" s="21">
        <v>-3.2632766411105101E-17</v>
      </c>
      <c r="J97" s="22"/>
      <c r="K97" s="22"/>
      <c r="L97" s="22"/>
      <c r="M97" s="21">
        <f t="shared" si="7"/>
        <v>-0.272905028281971</v>
      </c>
      <c r="N97" s="21">
        <f t="shared" si="8"/>
        <v>-1.4653030053348701E-15</v>
      </c>
      <c r="O97" s="21">
        <f t="shared" si="9"/>
        <v>-9.1204460515626593E-16</v>
      </c>
      <c r="P97" s="21">
        <f t="shared" si="10"/>
        <v>-6.8951612015061796E-15</v>
      </c>
      <c r="Q97" s="21">
        <f t="shared" si="11"/>
        <v>-1.8595643890888101E-14</v>
      </c>
      <c r="R97" s="21">
        <f t="shared" si="12"/>
        <v>-1.8294180366831001E-14</v>
      </c>
      <c r="S97" s="21">
        <f t="shared" si="13"/>
        <v>-3.2632766411105101E-17</v>
      </c>
    </row>
    <row r="98" spans="1:19">
      <c r="A98" s="22">
        <v>35246</v>
      </c>
      <c r="B98" s="22"/>
      <c r="C98" s="20">
        <v>-8.9835546628141402E-2</v>
      </c>
      <c r="D98" s="21">
        <v>-1.4795652017546801E-14</v>
      </c>
      <c r="E98" s="21">
        <v>-6.9762037290330101E-16</v>
      </c>
      <c r="F98" s="21">
        <v>-6.2852730030401097E-15</v>
      </c>
      <c r="G98" s="21">
        <v>-1.8337002993988199E-14</v>
      </c>
      <c r="H98" s="21">
        <v>-1.6982879086767E-14</v>
      </c>
      <c r="I98" s="21">
        <v>8.2194479745472897E-16</v>
      </c>
      <c r="J98" s="22"/>
      <c r="K98" s="22"/>
      <c r="L98" s="22"/>
      <c r="M98" s="21">
        <f t="shared" si="7"/>
        <v>-8.9835546628141402E-2</v>
      </c>
      <c r="N98" s="21">
        <f t="shared" si="8"/>
        <v>-1.4795652017546801E-15</v>
      </c>
      <c r="O98" s="21">
        <f t="shared" si="9"/>
        <v>-6.9762037290330101E-16</v>
      </c>
      <c r="P98" s="21">
        <f t="shared" si="10"/>
        <v>-6.2852730030401097E-15</v>
      </c>
      <c r="Q98" s="21">
        <f t="shared" si="11"/>
        <v>-1.8337002993988199E-14</v>
      </c>
      <c r="R98" s="21">
        <f t="shared" si="12"/>
        <v>-1.6982879086767E-14</v>
      </c>
      <c r="S98" s="21">
        <f t="shared" si="13"/>
        <v>8.2194479745472897E-16</v>
      </c>
    </row>
    <row r="99" spans="1:19">
      <c r="A99" s="22">
        <v>35338</v>
      </c>
      <c r="B99" s="22"/>
      <c r="C99" s="20">
        <v>-5.2339718498176299E-2</v>
      </c>
      <c r="D99" s="21">
        <v>-1.4738827566158601E-14</v>
      </c>
      <c r="E99" s="21">
        <v>-3.9330997224963101E-16</v>
      </c>
      <c r="F99" s="21">
        <v>-6.9510023685340202E-15</v>
      </c>
      <c r="G99" s="21">
        <v>-1.8564941277662998E-14</v>
      </c>
      <c r="H99" s="21">
        <v>-1.78202333830762E-14</v>
      </c>
      <c r="I99" s="21">
        <v>-5.8461522946695702E-16</v>
      </c>
      <c r="J99" s="22"/>
      <c r="K99" s="22"/>
      <c r="L99" s="22"/>
      <c r="M99" s="21">
        <f t="shared" si="7"/>
        <v>-5.2339718498176299E-2</v>
      </c>
      <c r="N99" s="21">
        <f t="shared" si="8"/>
        <v>-1.4738827566158602E-15</v>
      </c>
      <c r="O99" s="21">
        <f t="shared" si="9"/>
        <v>-3.9330997224963101E-16</v>
      </c>
      <c r="P99" s="21">
        <f t="shared" si="10"/>
        <v>-6.9510023685340202E-15</v>
      </c>
      <c r="Q99" s="21">
        <f t="shared" si="11"/>
        <v>-1.8564941277662998E-14</v>
      </c>
      <c r="R99" s="21">
        <f t="shared" si="12"/>
        <v>-1.78202333830762E-14</v>
      </c>
      <c r="S99" s="21">
        <f t="shared" si="13"/>
        <v>-5.8461522946695702E-16</v>
      </c>
    </row>
    <row r="100" spans="1:19">
      <c r="A100" s="22">
        <v>35430</v>
      </c>
      <c r="B100" s="22"/>
      <c r="C100" s="20">
        <v>-4.8407644158128003E-2</v>
      </c>
      <c r="D100" s="21">
        <v>-1.4549322171805301E-14</v>
      </c>
      <c r="E100" s="21">
        <v>-1.12995651799964E-15</v>
      </c>
      <c r="F100" s="21">
        <v>-7.2491079347299299E-15</v>
      </c>
      <c r="G100" s="21">
        <v>-1.92774602051435E-14</v>
      </c>
      <c r="H100" s="21">
        <v>-1.8936583363961299E-14</v>
      </c>
      <c r="I100" s="21">
        <v>-4.9269489820249496E-16</v>
      </c>
      <c r="J100" s="22"/>
      <c r="K100" s="22"/>
      <c r="L100" s="22"/>
      <c r="M100" s="21">
        <f t="shared" si="7"/>
        <v>-4.8407644158128003E-2</v>
      </c>
      <c r="N100" s="21">
        <f t="shared" si="8"/>
        <v>-1.45493221718053E-15</v>
      </c>
      <c r="O100" s="21">
        <f t="shared" si="9"/>
        <v>-1.12995651799964E-15</v>
      </c>
      <c r="P100" s="21">
        <f t="shared" si="10"/>
        <v>-7.2491079347299299E-15</v>
      </c>
      <c r="Q100" s="21">
        <f t="shared" si="11"/>
        <v>-1.92774602051435E-14</v>
      </c>
      <c r="R100" s="21">
        <f t="shared" si="12"/>
        <v>-1.8936583363961299E-14</v>
      </c>
      <c r="S100" s="21">
        <f t="shared" si="13"/>
        <v>-4.9269489820249496E-16</v>
      </c>
    </row>
    <row r="101" spans="1:19">
      <c r="A101" s="22">
        <v>35520</v>
      </c>
      <c r="B101" s="22"/>
      <c r="C101" s="20">
        <v>-3.7046987261043302E-2</v>
      </c>
      <c r="D101" s="21">
        <v>-1.5239877201059099E-14</v>
      </c>
      <c r="E101" s="21">
        <v>-1.428011609399E-15</v>
      </c>
      <c r="F101" s="21">
        <v>-7.9563278421644498E-15</v>
      </c>
      <c r="G101" s="21">
        <v>-2.0498383822530699E-14</v>
      </c>
      <c r="H101" s="21">
        <v>-1.9066634253904899E-14</v>
      </c>
      <c r="I101" s="21">
        <v>-6.4182905188352403E-16</v>
      </c>
      <c r="J101" s="22"/>
      <c r="K101" s="22"/>
      <c r="L101" s="22"/>
      <c r="M101" s="21">
        <f t="shared" si="7"/>
        <v>-3.7046987261043302E-2</v>
      </c>
      <c r="N101" s="21">
        <f t="shared" si="8"/>
        <v>-1.5239877201059099E-15</v>
      </c>
      <c r="O101" s="21">
        <f t="shared" si="9"/>
        <v>-1.428011609399E-15</v>
      </c>
      <c r="P101" s="21">
        <f t="shared" si="10"/>
        <v>-7.9563278421644498E-15</v>
      </c>
      <c r="Q101" s="21">
        <f t="shared" si="11"/>
        <v>-2.0498383822530699E-14</v>
      </c>
      <c r="R101" s="21">
        <f t="shared" si="12"/>
        <v>-1.9066634253904899E-14</v>
      </c>
      <c r="S101" s="21">
        <f t="shared" si="13"/>
        <v>-6.4182905188352403E-16</v>
      </c>
    </row>
    <row r="102" spans="1:19">
      <c r="A102" s="22">
        <v>35611</v>
      </c>
      <c r="B102" s="22"/>
      <c r="C102" s="20">
        <v>-2.1641711067319502E-2</v>
      </c>
      <c r="D102" s="21">
        <v>-1.5382778410905E-14</v>
      </c>
      <c r="E102" s="21">
        <v>-1.7408569080377E-15</v>
      </c>
      <c r="F102" s="21">
        <v>-8.3996948289552505E-15</v>
      </c>
      <c r="G102" s="21">
        <v>-1.9653168453396699E-14</v>
      </c>
      <c r="H102" s="21">
        <v>-1.8289692591017199E-14</v>
      </c>
      <c r="I102" s="21">
        <v>3.67967372880183E-16</v>
      </c>
      <c r="J102" s="22"/>
      <c r="K102" s="22"/>
      <c r="L102" s="22"/>
      <c r="M102" s="21">
        <f t="shared" si="7"/>
        <v>-2.1641711067319502E-2</v>
      </c>
      <c r="N102" s="21">
        <f t="shared" si="8"/>
        <v>-1.5382778410905E-15</v>
      </c>
      <c r="O102" s="21">
        <f t="shared" si="9"/>
        <v>-1.7408569080377E-15</v>
      </c>
      <c r="P102" s="21">
        <f t="shared" si="10"/>
        <v>-8.3996948289552505E-15</v>
      </c>
      <c r="Q102" s="21">
        <f t="shared" si="11"/>
        <v>-1.9653168453396699E-14</v>
      </c>
      <c r="R102" s="21">
        <f t="shared" si="12"/>
        <v>-1.8289692591017199E-14</v>
      </c>
      <c r="S102" s="21">
        <f t="shared" si="13"/>
        <v>3.67967372880183E-16</v>
      </c>
    </row>
    <row r="103" spans="1:19">
      <c r="A103" s="22">
        <v>35703</v>
      </c>
      <c r="B103" s="22"/>
      <c r="C103" s="20">
        <v>-3.6252612973538399E-2</v>
      </c>
      <c r="D103" s="21">
        <v>-1.5524749776308301E-14</v>
      </c>
      <c r="E103" s="21">
        <v>-2.0831699250627199E-15</v>
      </c>
      <c r="F103" s="21">
        <v>-7.7331535152303995E-15</v>
      </c>
      <c r="G103" s="21">
        <v>-1.9343535545714401E-14</v>
      </c>
      <c r="H103" s="21">
        <v>-1.7821584573115401E-14</v>
      </c>
      <c r="I103" s="21">
        <v>-4.97702315839525E-17</v>
      </c>
      <c r="J103" s="22"/>
      <c r="K103" s="22"/>
      <c r="L103" s="22"/>
      <c r="M103" s="21">
        <f t="shared" si="7"/>
        <v>-3.6252612973538399E-2</v>
      </c>
      <c r="N103" s="21">
        <f t="shared" si="8"/>
        <v>-1.5524749776308301E-15</v>
      </c>
      <c r="O103" s="21">
        <f t="shared" si="9"/>
        <v>-2.0831699250627199E-15</v>
      </c>
      <c r="P103" s="21">
        <f t="shared" si="10"/>
        <v>-7.7331535152303995E-15</v>
      </c>
      <c r="Q103" s="21">
        <f t="shared" si="11"/>
        <v>-1.9343535545714401E-14</v>
      </c>
      <c r="R103" s="21">
        <f t="shared" si="12"/>
        <v>-1.7821584573115401E-14</v>
      </c>
      <c r="S103" s="21">
        <f t="shared" si="13"/>
        <v>-4.97702315839525E-17</v>
      </c>
    </row>
    <row r="104" spans="1:19">
      <c r="A104" s="22">
        <v>35795</v>
      </c>
      <c r="B104" s="22"/>
      <c r="C104" s="20">
        <v>-5.4739376938511899E-2</v>
      </c>
      <c r="D104" s="21">
        <v>-1.5552943426263702E-14</v>
      </c>
      <c r="E104" s="21">
        <v>-1.0904486269616699E-15</v>
      </c>
      <c r="F104" s="21">
        <v>-6.9682508511386499E-15</v>
      </c>
      <c r="G104" s="21">
        <v>-1.8179889406878901E-14</v>
      </c>
      <c r="H104" s="21">
        <v>-1.7401272500296799E-14</v>
      </c>
      <c r="I104" s="21">
        <v>5.9357053583158502E-16</v>
      </c>
      <c r="J104" s="22"/>
      <c r="K104" s="22"/>
      <c r="L104" s="22"/>
      <c r="M104" s="21">
        <f t="shared" si="7"/>
        <v>-5.4739376938511899E-2</v>
      </c>
      <c r="N104" s="21">
        <f t="shared" si="8"/>
        <v>-1.5552943426263701E-15</v>
      </c>
      <c r="O104" s="21">
        <f t="shared" si="9"/>
        <v>-1.0904486269616699E-15</v>
      </c>
      <c r="P104" s="21">
        <f t="shared" si="10"/>
        <v>-6.9682508511386499E-15</v>
      </c>
      <c r="Q104" s="21">
        <f t="shared" si="11"/>
        <v>-1.8179889406878901E-14</v>
      </c>
      <c r="R104" s="21">
        <f t="shared" si="12"/>
        <v>-1.7401272500296799E-14</v>
      </c>
      <c r="S104" s="21">
        <f t="shared" si="13"/>
        <v>5.9357053583158502E-16</v>
      </c>
    </row>
    <row r="105" spans="1:19">
      <c r="A105" s="22">
        <v>35885</v>
      </c>
      <c r="B105" s="22"/>
      <c r="C105" s="20">
        <v>1.54743984324376E-2</v>
      </c>
      <c r="D105" s="21">
        <v>-1.44110857285408E-14</v>
      </c>
      <c r="E105" s="21">
        <v>-7.3594292510475496E-16</v>
      </c>
      <c r="F105" s="21">
        <v>-6.6666148642544298E-15</v>
      </c>
      <c r="G105" s="21">
        <v>-1.88507781978044E-14</v>
      </c>
      <c r="H105" s="21">
        <v>-1.7873463887353899E-14</v>
      </c>
      <c r="I105" s="21">
        <v>-4.8226593321122002E-16</v>
      </c>
      <c r="J105" s="22"/>
      <c r="K105" s="22"/>
      <c r="L105" s="22"/>
      <c r="M105" s="21">
        <f t="shared" si="7"/>
        <v>1.54743984324376E-2</v>
      </c>
      <c r="N105" s="21">
        <f t="shared" si="8"/>
        <v>-1.4411085728540799E-15</v>
      </c>
      <c r="O105" s="21">
        <f t="shared" si="9"/>
        <v>-7.3594292510475496E-16</v>
      </c>
      <c r="P105" s="21">
        <f t="shared" si="10"/>
        <v>-6.6666148642544298E-15</v>
      </c>
      <c r="Q105" s="21">
        <f t="shared" si="11"/>
        <v>-1.88507781978044E-14</v>
      </c>
      <c r="R105" s="21">
        <f t="shared" si="12"/>
        <v>-1.7873463887353899E-14</v>
      </c>
      <c r="S105" s="21">
        <f t="shared" si="13"/>
        <v>-4.8226593321122002E-16</v>
      </c>
    </row>
    <row r="106" spans="1:19">
      <c r="A106" s="22">
        <v>35976</v>
      </c>
      <c r="B106" s="22"/>
      <c r="C106" s="20">
        <v>4.1325184310806303E-3</v>
      </c>
      <c r="D106" s="21">
        <v>-1.37552075737162E-14</v>
      </c>
      <c r="E106" s="21">
        <v>-2.2718634596182799E-16</v>
      </c>
      <c r="F106" s="21">
        <v>-7.4722445868194202E-15</v>
      </c>
      <c r="G106" s="21">
        <v>-1.9192049628424399E-14</v>
      </c>
      <c r="H106" s="21">
        <v>-1.8275354302123E-14</v>
      </c>
      <c r="I106" s="21">
        <v>-2.8291458846073901E-16</v>
      </c>
      <c r="J106" s="22"/>
      <c r="K106" s="22"/>
      <c r="L106" s="22"/>
      <c r="M106" s="21">
        <f t="shared" si="7"/>
        <v>4.1325184310806303E-3</v>
      </c>
      <c r="N106" s="21">
        <f t="shared" si="8"/>
        <v>-1.37552075737162E-15</v>
      </c>
      <c r="O106" s="21">
        <f t="shared" si="9"/>
        <v>-2.2718634596182799E-16</v>
      </c>
      <c r="P106" s="21">
        <f t="shared" si="10"/>
        <v>-7.4722445868194202E-15</v>
      </c>
      <c r="Q106" s="21">
        <f t="shared" si="11"/>
        <v>-1.9192049628424399E-14</v>
      </c>
      <c r="R106" s="21">
        <f t="shared" si="12"/>
        <v>-1.8275354302123E-14</v>
      </c>
      <c r="S106" s="21">
        <f t="shared" si="13"/>
        <v>-2.8291458846073901E-16</v>
      </c>
    </row>
    <row r="107" spans="1:19">
      <c r="A107" s="22">
        <v>36068</v>
      </c>
      <c r="B107" s="22"/>
      <c r="C107" s="20">
        <v>-9.5835969389817005E-2</v>
      </c>
      <c r="D107" s="21">
        <v>-1.43782121796695E-14</v>
      </c>
      <c r="E107" s="21">
        <v>-9.6407481597435999E-16</v>
      </c>
      <c r="F107" s="21">
        <v>-7.4928938946133606E-15</v>
      </c>
      <c r="G107" s="21">
        <v>-1.7998193098390401E-14</v>
      </c>
      <c r="H107" s="21">
        <v>-1.52355109430042E-14</v>
      </c>
      <c r="I107" s="21">
        <v>1.3744587545292199E-15</v>
      </c>
      <c r="J107" s="22"/>
      <c r="K107" s="22"/>
      <c r="L107" s="22"/>
      <c r="M107" s="21">
        <f t="shared" si="7"/>
        <v>-9.5835969389817005E-2</v>
      </c>
      <c r="N107" s="21">
        <f t="shared" si="8"/>
        <v>-1.43782121796695E-15</v>
      </c>
      <c r="O107" s="21">
        <f t="shared" si="9"/>
        <v>-9.6407481597435999E-16</v>
      </c>
      <c r="P107" s="21">
        <f t="shared" si="10"/>
        <v>-7.4928938946133606E-15</v>
      </c>
      <c r="Q107" s="21">
        <f t="shared" si="11"/>
        <v>-1.7998193098390401E-14</v>
      </c>
      <c r="R107" s="21">
        <f t="shared" si="12"/>
        <v>-1.52355109430042E-14</v>
      </c>
      <c r="S107" s="21">
        <f t="shared" si="13"/>
        <v>1.3744587545292199E-15</v>
      </c>
    </row>
    <row r="108" spans="1:19">
      <c r="A108" s="22">
        <v>36160</v>
      </c>
      <c r="B108" s="22"/>
      <c r="C108" s="20">
        <v>-8.1247514619757905E-2</v>
      </c>
      <c r="D108" s="21">
        <v>-1.5823575161806699E-14</v>
      </c>
      <c r="E108" s="21">
        <v>-1.0831884984764899E-15</v>
      </c>
      <c r="F108" s="21">
        <v>-5.7108134608682002E-15</v>
      </c>
      <c r="G108" s="21">
        <v>-1.5261562169499301E-14</v>
      </c>
      <c r="H108" s="21">
        <v>-1.5293210431542701E-14</v>
      </c>
      <c r="I108" s="21">
        <v>1.0219173177039E-15</v>
      </c>
      <c r="J108" s="22"/>
      <c r="K108" s="22"/>
      <c r="L108" s="22"/>
      <c r="M108" s="21">
        <f t="shared" si="7"/>
        <v>-8.1247514619757905E-2</v>
      </c>
      <c r="N108" s="21">
        <f t="shared" si="8"/>
        <v>-1.58235751618067E-15</v>
      </c>
      <c r="O108" s="21">
        <f t="shared" si="9"/>
        <v>-1.0831884984764899E-15</v>
      </c>
      <c r="P108" s="21">
        <f t="shared" si="10"/>
        <v>-5.7108134608682002E-15</v>
      </c>
      <c r="Q108" s="21">
        <f t="shared" si="11"/>
        <v>-1.5261562169499301E-14</v>
      </c>
      <c r="R108" s="21">
        <f t="shared" si="12"/>
        <v>-1.5293210431542701E-14</v>
      </c>
      <c r="S108" s="21">
        <f t="shared" si="13"/>
        <v>1.0219173177039E-15</v>
      </c>
    </row>
    <row r="109" spans="1:19">
      <c r="A109" s="22">
        <v>36250</v>
      </c>
      <c r="B109" s="22"/>
      <c r="C109" s="20">
        <v>-0.16126254145438401</v>
      </c>
      <c r="D109" s="21">
        <v>-1.4991349099591901E-14</v>
      </c>
      <c r="E109" s="21">
        <v>7.6124738350386196E-16</v>
      </c>
      <c r="F109" s="21">
        <v>-2.5671058105825E-15</v>
      </c>
      <c r="G109" s="21">
        <v>-1.6391274454905099E-14</v>
      </c>
      <c r="H109" s="21">
        <v>-1.8613113696941201E-14</v>
      </c>
      <c r="I109" s="21">
        <v>-2.5771380124421899E-16</v>
      </c>
      <c r="J109" s="22"/>
      <c r="K109" s="22"/>
      <c r="L109" s="22"/>
      <c r="M109" s="21">
        <f t="shared" si="7"/>
        <v>-0.16126254145438401</v>
      </c>
      <c r="N109" s="21">
        <f t="shared" si="8"/>
        <v>-1.4991349099591901E-15</v>
      </c>
      <c r="O109" s="21">
        <f t="shared" si="9"/>
        <v>7.6124738350386196E-16</v>
      </c>
      <c r="P109" s="21">
        <f t="shared" si="10"/>
        <v>-2.5671058105825E-15</v>
      </c>
      <c r="Q109" s="21">
        <f t="shared" si="11"/>
        <v>-1.6391274454905099E-14</v>
      </c>
      <c r="R109" s="21">
        <f t="shared" si="12"/>
        <v>-1.8613113696941201E-14</v>
      </c>
      <c r="S109" s="21">
        <f t="shared" si="13"/>
        <v>-2.5771380124421899E-16</v>
      </c>
    </row>
    <row r="110" spans="1:19">
      <c r="A110" s="22">
        <v>36341</v>
      </c>
      <c r="B110" s="22"/>
      <c r="C110" s="20">
        <v>-0.20786204178588799</v>
      </c>
      <c r="D110" s="21">
        <v>-1.2932695705342499E-14</v>
      </c>
      <c r="E110" s="21">
        <v>3.6492497144641196E-15</v>
      </c>
      <c r="F110" s="21">
        <v>-4.7882129121229099E-15</v>
      </c>
      <c r="G110" s="21">
        <v>-2.0422489440230899E-14</v>
      </c>
      <c r="H110" s="21">
        <v>-1.96514024930516E-14</v>
      </c>
      <c r="I110" s="21">
        <v>-8.8941647916365993E-16</v>
      </c>
      <c r="J110" s="22"/>
      <c r="K110" s="22"/>
      <c r="L110" s="22"/>
      <c r="M110" s="21">
        <f t="shared" si="7"/>
        <v>-0.20786204178588799</v>
      </c>
      <c r="N110" s="21">
        <f t="shared" si="8"/>
        <v>-1.29326957053425E-15</v>
      </c>
      <c r="O110" s="21">
        <f t="shared" si="9"/>
        <v>3.6492497144641196E-15</v>
      </c>
      <c r="P110" s="21">
        <f t="shared" si="10"/>
        <v>-4.7882129121229099E-15</v>
      </c>
      <c r="Q110" s="21">
        <f t="shared" si="11"/>
        <v>-2.0422489440230899E-14</v>
      </c>
      <c r="R110" s="21">
        <f t="shared" si="12"/>
        <v>-1.96514024930516E-14</v>
      </c>
      <c r="S110" s="21">
        <f t="shared" si="13"/>
        <v>-8.8941647916365993E-16</v>
      </c>
    </row>
    <row r="111" spans="1:19">
      <c r="A111" s="22">
        <v>36433</v>
      </c>
      <c r="B111" s="22"/>
      <c r="C111" s="20">
        <v>-0.124273463995917</v>
      </c>
      <c r="D111" s="21">
        <v>-9.73473041465371E-15</v>
      </c>
      <c r="E111" s="21">
        <v>1.8482649833403298E-15</v>
      </c>
      <c r="F111" s="21">
        <v>-8.56749701892529E-15</v>
      </c>
      <c r="G111" s="21">
        <v>-2.0629946691739701E-14</v>
      </c>
      <c r="H111" s="21">
        <v>-1.87596065430374E-14</v>
      </c>
      <c r="I111" s="21">
        <v>-5.9256508183193998E-17</v>
      </c>
      <c r="J111" s="22"/>
      <c r="K111" s="22"/>
      <c r="L111" s="22"/>
      <c r="M111" s="21">
        <f t="shared" si="7"/>
        <v>-0.124273463995917</v>
      </c>
      <c r="N111" s="21">
        <f t="shared" si="8"/>
        <v>-9.7347304146537092E-16</v>
      </c>
      <c r="O111" s="21">
        <f t="shared" si="9"/>
        <v>1.8482649833403298E-15</v>
      </c>
      <c r="P111" s="21">
        <f t="shared" si="10"/>
        <v>-8.56749701892529E-15</v>
      </c>
      <c r="Q111" s="21">
        <f t="shared" si="11"/>
        <v>-2.0629946691739701E-14</v>
      </c>
      <c r="R111" s="21">
        <f t="shared" si="12"/>
        <v>-1.87596065430374E-14</v>
      </c>
      <c r="S111" s="21">
        <f t="shared" si="13"/>
        <v>-5.9256508183193998E-17</v>
      </c>
    </row>
    <row r="112" spans="1:19">
      <c r="A112" s="22">
        <v>36525</v>
      </c>
      <c r="B112" s="22"/>
      <c r="C112" s="20">
        <v>5.4828030192040897E-2</v>
      </c>
      <c r="D112" s="21">
        <v>-1.1523349904536E-14</v>
      </c>
      <c r="E112" s="21">
        <v>-2.0065244272321002E-15</v>
      </c>
      <c r="F112" s="21">
        <v>-9.10085588152086E-15</v>
      </c>
      <c r="G112" s="21">
        <v>-1.9955442460617099E-14</v>
      </c>
      <c r="H112" s="21">
        <v>-1.78787135423208E-14</v>
      </c>
      <c r="I112" s="21">
        <v>-2.1073218234590601E-16</v>
      </c>
      <c r="J112" s="22"/>
      <c r="K112" s="22"/>
      <c r="L112" s="22"/>
      <c r="M112" s="21">
        <f t="shared" si="7"/>
        <v>5.4828030192040897E-2</v>
      </c>
      <c r="N112" s="21">
        <f t="shared" si="8"/>
        <v>-1.1523349904536E-15</v>
      </c>
      <c r="O112" s="21">
        <f t="shared" si="9"/>
        <v>-2.0065244272321002E-15</v>
      </c>
      <c r="P112" s="21">
        <f t="shared" si="10"/>
        <v>-9.10085588152086E-15</v>
      </c>
      <c r="Q112" s="21">
        <f t="shared" si="11"/>
        <v>-1.9955442460617099E-14</v>
      </c>
      <c r="R112" s="21">
        <f t="shared" si="12"/>
        <v>-1.78787135423208E-14</v>
      </c>
      <c r="S112" s="21">
        <f t="shared" si="13"/>
        <v>-2.1073218234590601E-16</v>
      </c>
    </row>
    <row r="113" spans="1:19">
      <c r="A113" s="22">
        <v>36616</v>
      </c>
      <c r="B113" s="22"/>
      <c r="C113" s="20">
        <v>-1.7113977810828199E-2</v>
      </c>
      <c r="D113" s="21">
        <v>-1.51143862084353E-14</v>
      </c>
      <c r="E113" s="21">
        <v>-2.2308077401171301E-15</v>
      </c>
      <c r="F113" s="21">
        <v>-8.0153342367522605E-15</v>
      </c>
      <c r="G113" s="21">
        <v>-1.8447797233599099E-14</v>
      </c>
      <c r="H113" s="21">
        <v>-1.72604897377997E-14</v>
      </c>
      <c r="I113" s="21">
        <v>3.9916934835672198E-16</v>
      </c>
      <c r="J113" s="22"/>
      <c r="K113" s="22"/>
      <c r="L113" s="22"/>
      <c r="M113" s="21">
        <f t="shared" si="7"/>
        <v>-1.7113977810828199E-2</v>
      </c>
      <c r="N113" s="21">
        <f t="shared" si="8"/>
        <v>-1.51143862084353E-15</v>
      </c>
      <c r="O113" s="21">
        <f t="shared" si="9"/>
        <v>-2.2308077401171301E-15</v>
      </c>
      <c r="P113" s="21">
        <f t="shared" si="10"/>
        <v>-8.0153342367522605E-15</v>
      </c>
      <c r="Q113" s="21">
        <f t="shared" si="11"/>
        <v>-1.8447797233599099E-14</v>
      </c>
      <c r="R113" s="21">
        <f t="shared" si="12"/>
        <v>-1.72604897377997E-14</v>
      </c>
      <c r="S113" s="21">
        <f t="shared" si="13"/>
        <v>3.9916934835672198E-16</v>
      </c>
    </row>
    <row r="114" spans="1:19">
      <c r="A114" s="22">
        <v>36707</v>
      </c>
      <c r="B114" s="22"/>
      <c r="C114" s="20">
        <v>0.111477322430298</v>
      </c>
      <c r="D114" s="21">
        <v>-1.6542089844915099E-14</v>
      </c>
      <c r="E114" s="21">
        <v>-1.4420056522030399E-15</v>
      </c>
      <c r="F114" s="21">
        <v>-6.8906318008675003E-15</v>
      </c>
      <c r="G114" s="21">
        <v>-1.7473278310915399E-14</v>
      </c>
      <c r="H114" s="21">
        <v>-1.5402262014012901E-14</v>
      </c>
      <c r="I114" s="21">
        <v>8.6524084523412295E-16</v>
      </c>
      <c r="J114" s="22"/>
      <c r="K114" s="22"/>
      <c r="L114" s="22"/>
      <c r="M114" s="21">
        <f t="shared" si="7"/>
        <v>0.111477322430298</v>
      </c>
      <c r="N114" s="21">
        <f t="shared" si="8"/>
        <v>-1.65420898449151E-15</v>
      </c>
      <c r="O114" s="21">
        <f t="shared" si="9"/>
        <v>-1.4420056522030399E-15</v>
      </c>
      <c r="P114" s="21">
        <f t="shared" si="10"/>
        <v>-6.8906318008675003E-15</v>
      </c>
      <c r="Q114" s="21">
        <f t="shared" si="11"/>
        <v>-1.7473278310915399E-14</v>
      </c>
      <c r="R114" s="21">
        <f t="shared" si="12"/>
        <v>-1.5402262014012901E-14</v>
      </c>
      <c r="S114" s="21">
        <f t="shared" si="13"/>
        <v>8.6524084523412295E-16</v>
      </c>
    </row>
    <row r="115" spans="1:19">
      <c r="A115" s="22">
        <v>36799</v>
      </c>
      <c r="B115" s="22"/>
      <c r="C115" s="20">
        <v>9.5629993553682305E-2</v>
      </c>
      <c r="D115" s="21">
        <v>-1.6525347181963599E-14</v>
      </c>
      <c r="E115" s="21">
        <v>-5.3668381642506301E-16</v>
      </c>
      <c r="F115" s="21">
        <v>-5.4401111216464101E-15</v>
      </c>
      <c r="G115" s="21">
        <v>-1.5798540255362802E-14</v>
      </c>
      <c r="H115" s="21">
        <v>-1.6297735260664301E-14</v>
      </c>
      <c r="I115" s="21">
        <v>6.1155911192971301E-16</v>
      </c>
      <c r="J115" s="22"/>
      <c r="K115" s="22"/>
      <c r="L115" s="22"/>
      <c r="M115" s="21">
        <f t="shared" si="7"/>
        <v>9.5629993553682305E-2</v>
      </c>
      <c r="N115" s="21">
        <f t="shared" si="8"/>
        <v>-1.6525347181963599E-15</v>
      </c>
      <c r="O115" s="21">
        <f t="shared" si="9"/>
        <v>-5.3668381642506301E-16</v>
      </c>
      <c r="P115" s="21">
        <f t="shared" si="10"/>
        <v>-5.4401111216464101E-15</v>
      </c>
      <c r="Q115" s="21">
        <f t="shared" si="11"/>
        <v>-1.5798540255362802E-14</v>
      </c>
      <c r="R115" s="21">
        <f t="shared" si="12"/>
        <v>-1.6297735260664301E-14</v>
      </c>
      <c r="S115" s="21">
        <f t="shared" si="13"/>
        <v>6.1155911192971301E-16</v>
      </c>
    </row>
    <row r="116" spans="1:19">
      <c r="A116" s="22">
        <v>36891</v>
      </c>
      <c r="B116" s="22"/>
      <c r="C116" s="20">
        <v>7.3474908710625106E-2</v>
      </c>
      <c r="D116" s="21">
        <v>-1.7582861451338599E-14</v>
      </c>
      <c r="E116" s="21">
        <v>7.5550999893469396E-16</v>
      </c>
      <c r="F116" s="21">
        <v>-3.1226792880718802E-15</v>
      </c>
      <c r="G116" s="21">
        <v>-1.5691723038007299E-14</v>
      </c>
      <c r="H116" s="21">
        <v>-1.5610947300871801E-14</v>
      </c>
      <c r="I116" s="21">
        <v>1.71727891356628E-15</v>
      </c>
      <c r="J116" s="22"/>
      <c r="K116" s="22"/>
      <c r="L116" s="22"/>
      <c r="M116" s="21">
        <f t="shared" si="7"/>
        <v>7.3474908710625106E-2</v>
      </c>
      <c r="N116" s="21">
        <f t="shared" si="8"/>
        <v>-1.75828614513386E-15</v>
      </c>
      <c r="O116" s="21">
        <f t="shared" si="9"/>
        <v>7.5550999893469396E-16</v>
      </c>
      <c r="P116" s="21">
        <f t="shared" si="10"/>
        <v>-3.1226792880718802E-15</v>
      </c>
      <c r="Q116" s="21">
        <f t="shared" si="11"/>
        <v>-1.5691723038007299E-14</v>
      </c>
      <c r="R116" s="21">
        <f t="shared" si="12"/>
        <v>-1.5610947300871801E-14</v>
      </c>
      <c r="S116" s="21">
        <f t="shared" si="13"/>
        <v>1.71727891356628E-15</v>
      </c>
    </row>
    <row r="117" spans="1:19">
      <c r="A117" s="22">
        <v>36981</v>
      </c>
      <c r="B117" s="22"/>
      <c r="C117" s="20">
        <v>-6.7849451241403E-2</v>
      </c>
      <c r="D117" s="21">
        <v>-1.5722438725602201E-14</v>
      </c>
      <c r="E117" s="21">
        <v>3.3655956766308801E-15</v>
      </c>
      <c r="F117" s="21">
        <v>-1.5394353276421E-15</v>
      </c>
      <c r="G117" s="21">
        <v>-1.5917574086978E-14</v>
      </c>
      <c r="H117" s="21">
        <v>-1.8808199284740899E-14</v>
      </c>
      <c r="I117" s="21">
        <v>5.3834382653394199E-16</v>
      </c>
      <c r="J117" s="22"/>
      <c r="K117" s="22"/>
      <c r="L117" s="22"/>
      <c r="M117" s="21">
        <f t="shared" si="7"/>
        <v>-6.7849451241403E-2</v>
      </c>
      <c r="N117" s="21">
        <f t="shared" si="8"/>
        <v>-1.57224387256022E-15</v>
      </c>
      <c r="O117" s="21">
        <f t="shared" si="9"/>
        <v>3.3655956766308801E-15</v>
      </c>
      <c r="P117" s="21">
        <f t="shared" si="10"/>
        <v>-1.5394353276421E-15</v>
      </c>
      <c r="Q117" s="21">
        <f t="shared" si="11"/>
        <v>-1.5917574086978E-14</v>
      </c>
      <c r="R117" s="21">
        <f t="shared" si="12"/>
        <v>-1.8808199284740899E-14</v>
      </c>
      <c r="S117" s="21">
        <f t="shared" si="13"/>
        <v>5.3834382653394199E-16</v>
      </c>
    </row>
    <row r="118" spans="1:19">
      <c r="A118" s="22">
        <v>37072</v>
      </c>
      <c r="B118" s="22"/>
      <c r="C118" s="20">
        <v>-4.3725151646171898E-2</v>
      </c>
      <c r="D118" s="21">
        <v>-1.38402999574529E-14</v>
      </c>
      <c r="E118" s="21">
        <v>4.5247154077706301E-15</v>
      </c>
      <c r="F118" s="21">
        <v>-2.3317137132673399E-15</v>
      </c>
      <c r="G118" s="21">
        <v>-1.9347920638404699E-14</v>
      </c>
      <c r="H118" s="21">
        <v>-1.9799617990715098E-14</v>
      </c>
      <c r="I118" s="21">
        <v>3.18802608727543E-16</v>
      </c>
      <c r="J118" s="22"/>
      <c r="K118" s="22"/>
      <c r="L118" s="22"/>
      <c r="M118" s="21">
        <f t="shared" si="7"/>
        <v>-4.3725151646171898E-2</v>
      </c>
      <c r="N118" s="21">
        <f t="shared" si="8"/>
        <v>-1.3840299957452899E-15</v>
      </c>
      <c r="O118" s="21">
        <f t="shared" si="9"/>
        <v>4.5247154077706301E-15</v>
      </c>
      <c r="P118" s="21">
        <f t="shared" si="10"/>
        <v>-2.3317137132673399E-15</v>
      </c>
      <c r="Q118" s="21">
        <f t="shared" si="11"/>
        <v>-1.9347920638404699E-14</v>
      </c>
      <c r="R118" s="21">
        <f t="shared" si="12"/>
        <v>-1.9799617990715098E-14</v>
      </c>
      <c r="S118" s="21">
        <f t="shared" si="13"/>
        <v>3.18802608727543E-16</v>
      </c>
    </row>
    <row r="119" spans="1:19">
      <c r="A119" s="22">
        <v>37164</v>
      </c>
      <c r="B119" s="22"/>
      <c r="C119" s="20">
        <v>-1.6577535504352699E-2</v>
      </c>
      <c r="D119" s="21">
        <v>-1.3709537440671499E-14</v>
      </c>
      <c r="E119" s="21">
        <v>3.5704045531382297E-15</v>
      </c>
      <c r="F119" s="21">
        <v>-5.4064714604424699E-15</v>
      </c>
      <c r="G119" s="21">
        <v>-1.9958066811291E-14</v>
      </c>
      <c r="H119" s="21">
        <v>-1.9951632059269501E-14</v>
      </c>
      <c r="I119" s="21">
        <v>7.5479028313551801E-16</v>
      </c>
      <c r="J119" s="22"/>
      <c r="K119" s="22"/>
      <c r="L119" s="22"/>
      <c r="M119" s="21">
        <f t="shared" si="7"/>
        <v>-1.6577535504352699E-2</v>
      </c>
      <c r="N119" s="21">
        <f t="shared" si="8"/>
        <v>-1.3709537440671499E-15</v>
      </c>
      <c r="O119" s="21">
        <f t="shared" si="9"/>
        <v>3.5704045531382297E-15</v>
      </c>
      <c r="P119" s="21">
        <f t="shared" si="10"/>
        <v>-5.4064714604424699E-15</v>
      </c>
      <c r="Q119" s="21">
        <f t="shared" si="11"/>
        <v>-1.9958066811291E-14</v>
      </c>
      <c r="R119" s="21">
        <f t="shared" si="12"/>
        <v>-1.9951632059269501E-14</v>
      </c>
      <c r="S119" s="21">
        <f t="shared" si="13"/>
        <v>7.5479028313551801E-16</v>
      </c>
    </row>
    <row r="120" spans="1:19">
      <c r="A120" s="22">
        <v>37256</v>
      </c>
      <c r="B120" s="22"/>
      <c r="C120" s="20">
        <v>-0.108340998216559</v>
      </c>
      <c r="D120" s="21">
        <v>-1.53697292350968E-14</v>
      </c>
      <c r="E120" s="21">
        <v>4.4366736851057401E-16</v>
      </c>
      <c r="F120" s="21">
        <v>-5.2750255013993999E-15</v>
      </c>
      <c r="G120" s="21">
        <v>-2.00166322181907E-14</v>
      </c>
      <c r="H120" s="21">
        <v>-2.0639282908011599E-14</v>
      </c>
      <c r="I120" s="21">
        <v>8.0462817178209502E-16</v>
      </c>
      <c r="J120" s="22"/>
      <c r="K120" s="22"/>
      <c r="L120" s="22"/>
      <c r="M120" s="21">
        <f t="shared" si="7"/>
        <v>-0.108340998216559</v>
      </c>
      <c r="N120" s="21">
        <f t="shared" si="8"/>
        <v>-1.5369729235096801E-15</v>
      </c>
      <c r="O120" s="21">
        <f t="shared" si="9"/>
        <v>4.4366736851057401E-16</v>
      </c>
      <c r="P120" s="21">
        <f t="shared" si="10"/>
        <v>-5.2750255013993999E-15</v>
      </c>
      <c r="Q120" s="21">
        <f t="shared" si="11"/>
        <v>-2.00166322181907E-14</v>
      </c>
      <c r="R120" s="21">
        <f t="shared" si="12"/>
        <v>-2.0639282908011599E-14</v>
      </c>
      <c r="S120" s="21">
        <f t="shared" si="13"/>
        <v>8.0462817178209502E-16</v>
      </c>
    </row>
    <row r="121" spans="1:19">
      <c r="A121" s="22">
        <v>37346</v>
      </c>
      <c r="B121" s="22"/>
      <c r="C121" s="20">
        <v>5.2013978749259497E-2</v>
      </c>
      <c r="D121" s="21">
        <v>-1.6700403835911199E-14</v>
      </c>
      <c r="E121" s="21">
        <v>8.7772855072591003E-16</v>
      </c>
      <c r="F121" s="21">
        <v>-4.8427746466927996E-15</v>
      </c>
      <c r="G121" s="21">
        <v>-2.23270289962327E-14</v>
      </c>
      <c r="H121" s="21">
        <v>-2.4679172301218098E-14</v>
      </c>
      <c r="I121" s="21">
        <v>-1.0414971615670199E-15</v>
      </c>
      <c r="J121" s="22"/>
      <c r="K121" s="22"/>
      <c r="L121" s="22"/>
      <c r="M121" s="21">
        <f t="shared" si="7"/>
        <v>5.2013978749259497E-2</v>
      </c>
      <c r="N121" s="21">
        <f t="shared" si="8"/>
        <v>-1.6700403835911198E-15</v>
      </c>
      <c r="O121" s="21">
        <f t="shared" si="9"/>
        <v>8.7772855072591003E-16</v>
      </c>
      <c r="P121" s="21">
        <f t="shared" si="10"/>
        <v>-4.8427746466927996E-15</v>
      </c>
      <c r="Q121" s="21">
        <f t="shared" si="11"/>
        <v>-2.23270289962327E-14</v>
      </c>
      <c r="R121" s="21">
        <f t="shared" si="12"/>
        <v>-2.4679172301218098E-14</v>
      </c>
      <c r="S121" s="21">
        <f t="shared" si="13"/>
        <v>-1.0414971615670199E-15</v>
      </c>
    </row>
    <row r="122" spans="1:19">
      <c r="A122" s="22">
        <v>37437</v>
      </c>
      <c r="B122" s="22"/>
      <c r="C122" s="20">
        <v>5.8127104341876901E-2</v>
      </c>
      <c r="D122" s="21">
        <v>-1.5857889565351701E-14</v>
      </c>
      <c r="E122" s="21">
        <v>1.30103564335029E-15</v>
      </c>
      <c r="F122" s="21">
        <v>-8.1577122848361293E-15</v>
      </c>
      <c r="G122" s="21">
        <v>-2.61378050659232E-14</v>
      </c>
      <c r="H122" s="21">
        <v>-2.4302488102397599E-14</v>
      </c>
      <c r="I122" s="21">
        <v>-6.7305890971627201E-16</v>
      </c>
      <c r="J122" s="22"/>
      <c r="K122" s="22"/>
      <c r="L122" s="22"/>
      <c r="M122" s="21">
        <f t="shared" si="7"/>
        <v>5.8127104341876901E-2</v>
      </c>
      <c r="N122" s="21">
        <f t="shared" si="8"/>
        <v>-1.5857889565351701E-15</v>
      </c>
      <c r="O122" s="21">
        <f t="shared" si="9"/>
        <v>1.30103564335029E-15</v>
      </c>
      <c r="P122" s="21">
        <f t="shared" si="10"/>
        <v>-8.1577122848361293E-15</v>
      </c>
      <c r="Q122" s="21">
        <f t="shared" si="11"/>
        <v>-2.61378050659232E-14</v>
      </c>
      <c r="R122" s="21">
        <f t="shared" si="12"/>
        <v>-2.4302488102397599E-14</v>
      </c>
      <c r="S122" s="21">
        <f t="shared" si="13"/>
        <v>-6.7305890971627201E-16</v>
      </c>
    </row>
    <row r="123" spans="1:19">
      <c r="A123" s="22">
        <v>37529</v>
      </c>
      <c r="B123" s="22"/>
      <c r="C123" s="20">
        <v>1.9696959420412101E-2</v>
      </c>
      <c r="D123" s="21">
        <v>-1.62164281677832E-14</v>
      </c>
      <c r="E123" s="21">
        <v>-1.91855045764166E-15</v>
      </c>
      <c r="F123" s="21">
        <v>-1.19699905235202E-14</v>
      </c>
      <c r="G123" s="21">
        <v>-2.4525052583778002E-14</v>
      </c>
      <c r="H123" s="21">
        <v>-2.1227981296809299E-14</v>
      </c>
      <c r="I123" s="21">
        <v>7.1017796430806496E-16</v>
      </c>
      <c r="J123" s="22"/>
      <c r="K123" s="22"/>
      <c r="L123" s="22"/>
      <c r="M123" s="21">
        <f t="shared" si="7"/>
        <v>1.9696959420412101E-2</v>
      </c>
      <c r="N123" s="21">
        <f t="shared" si="8"/>
        <v>-1.62164281677832E-15</v>
      </c>
      <c r="O123" s="21">
        <f t="shared" si="9"/>
        <v>-1.91855045764166E-15</v>
      </c>
      <c r="P123" s="21">
        <f t="shared" si="10"/>
        <v>-1.19699905235202E-14</v>
      </c>
      <c r="Q123" s="21">
        <f t="shared" si="11"/>
        <v>-2.4525052583778002E-14</v>
      </c>
      <c r="R123" s="21">
        <f t="shared" si="12"/>
        <v>-2.1227981296809299E-14</v>
      </c>
      <c r="S123" s="21">
        <f t="shared" si="13"/>
        <v>7.1017796430806496E-16</v>
      </c>
    </row>
    <row r="124" spans="1:19">
      <c r="A124" s="22">
        <v>37621</v>
      </c>
      <c r="B124" s="22"/>
      <c r="C124" s="20">
        <v>-7.2410323564709694E-2</v>
      </c>
      <c r="D124" s="21">
        <v>-1.89623001628658E-14</v>
      </c>
      <c r="E124" s="21">
        <v>-5.6025111991512198E-15</v>
      </c>
      <c r="F124" s="21">
        <v>-9.8887121438899703E-15</v>
      </c>
      <c r="G124" s="21">
        <v>-2.2130666580868201E-14</v>
      </c>
      <c r="H124" s="21">
        <v>-2.1967694048659801E-14</v>
      </c>
      <c r="I124" s="21">
        <v>-9.0622251142661997E-17</v>
      </c>
      <c r="J124" s="22"/>
      <c r="K124" s="22"/>
      <c r="L124" s="22"/>
      <c r="M124" s="21">
        <f t="shared" si="7"/>
        <v>-7.2410323564709694E-2</v>
      </c>
      <c r="N124" s="21">
        <f t="shared" si="8"/>
        <v>-1.8962300162865801E-15</v>
      </c>
      <c r="O124" s="21">
        <f t="shared" si="9"/>
        <v>-5.6025111991512198E-15</v>
      </c>
      <c r="P124" s="21">
        <f t="shared" si="10"/>
        <v>-9.8887121438899703E-15</v>
      </c>
      <c r="Q124" s="21">
        <f t="shared" si="11"/>
        <v>-2.2130666580868201E-14</v>
      </c>
      <c r="R124" s="21">
        <f t="shared" si="12"/>
        <v>-2.1967694048659801E-14</v>
      </c>
      <c r="S124" s="21">
        <f t="shared" si="13"/>
        <v>-9.0622251142661997E-17</v>
      </c>
    </row>
    <row r="125" spans="1:19">
      <c r="A125" s="22">
        <v>37711</v>
      </c>
      <c r="B125" s="22"/>
      <c r="C125" s="20">
        <v>-0.109884056942362</v>
      </c>
      <c r="D125" s="21">
        <v>-2.0289840536757401E-14</v>
      </c>
      <c r="E125" s="21">
        <v>-3.0140959605182802E-15</v>
      </c>
      <c r="F125" s="21">
        <v>-7.6701260842431406E-15</v>
      </c>
      <c r="G125" s="21">
        <v>-2.4286647173681099E-14</v>
      </c>
      <c r="H125" s="21">
        <v>-2.51202471498789E-14</v>
      </c>
      <c r="I125" s="21">
        <v>-1.57601440970026E-15</v>
      </c>
      <c r="J125" s="22"/>
      <c r="K125" s="22"/>
      <c r="L125" s="22"/>
      <c r="M125" s="21">
        <f t="shared" si="7"/>
        <v>-0.109884056942362</v>
      </c>
      <c r="N125" s="21">
        <f t="shared" si="8"/>
        <v>-2.0289840536757401E-15</v>
      </c>
      <c r="O125" s="21">
        <f t="shared" si="9"/>
        <v>-3.0140959605182802E-15</v>
      </c>
      <c r="P125" s="21">
        <f t="shared" si="10"/>
        <v>-7.6701260842431406E-15</v>
      </c>
      <c r="Q125" s="21">
        <f t="shared" si="11"/>
        <v>-2.4286647173681099E-14</v>
      </c>
      <c r="R125" s="21">
        <f t="shared" si="12"/>
        <v>-2.51202471498789E-14</v>
      </c>
      <c r="S125" s="21">
        <f t="shared" si="13"/>
        <v>-1.57601440970026E-15</v>
      </c>
    </row>
    <row r="126" spans="1:19">
      <c r="A126" s="22">
        <v>37802</v>
      </c>
      <c r="B126" s="22"/>
      <c r="C126" s="20">
        <v>1.0663316570995099E-2</v>
      </c>
      <c r="D126" s="21">
        <v>-1.6438270080408999E-14</v>
      </c>
      <c r="E126" s="21">
        <v>-7.3993626032946098E-16</v>
      </c>
      <c r="F126" s="21">
        <v>-1.12660537443122E-14</v>
      </c>
      <c r="G126" s="21">
        <v>-2.7260407882323001E-14</v>
      </c>
      <c r="H126" s="21">
        <v>-2.3778016680741E-14</v>
      </c>
      <c r="I126" s="21">
        <v>-1.2807595491019199E-15</v>
      </c>
      <c r="J126" s="22"/>
      <c r="K126" s="22"/>
      <c r="L126" s="22"/>
      <c r="M126" s="21">
        <f t="shared" si="7"/>
        <v>1.0663316570995099E-2</v>
      </c>
      <c r="N126" s="21">
        <f t="shared" si="8"/>
        <v>-1.6438270080408999E-15</v>
      </c>
      <c r="O126" s="21">
        <f t="shared" si="9"/>
        <v>-7.3993626032946098E-16</v>
      </c>
      <c r="P126" s="21">
        <f t="shared" si="10"/>
        <v>-1.12660537443122E-14</v>
      </c>
      <c r="Q126" s="21">
        <f t="shared" si="11"/>
        <v>-2.7260407882323001E-14</v>
      </c>
      <c r="R126" s="21">
        <f t="shared" si="12"/>
        <v>-2.3778016680741E-14</v>
      </c>
      <c r="S126" s="21">
        <f t="shared" si="13"/>
        <v>-1.2807595491019199E-15</v>
      </c>
    </row>
    <row r="127" spans="1:19">
      <c r="A127" s="22">
        <v>37894</v>
      </c>
      <c r="B127" s="22"/>
      <c r="C127" s="20">
        <v>-9.9674245513401205E-2</v>
      </c>
      <c r="D127" s="21">
        <v>-1.3507561998339999E-14</v>
      </c>
      <c r="E127" s="21">
        <v>-4.2932352035122103E-15</v>
      </c>
      <c r="F127" s="21">
        <v>-1.52502410153929E-14</v>
      </c>
      <c r="G127" s="21">
        <v>-2.56687441678367E-14</v>
      </c>
      <c r="H127" s="21">
        <v>-2.1156464609006501E-14</v>
      </c>
      <c r="I127" s="21">
        <v>-9.4233786672694691E-16</v>
      </c>
      <c r="J127" s="22"/>
      <c r="K127" s="22"/>
      <c r="L127" s="22"/>
      <c r="M127" s="21">
        <f t="shared" si="7"/>
        <v>-9.9674245513401205E-2</v>
      </c>
      <c r="N127" s="21">
        <f t="shared" si="8"/>
        <v>-1.350756199834E-15</v>
      </c>
      <c r="O127" s="21">
        <f t="shared" si="9"/>
        <v>-4.2932352035122103E-15</v>
      </c>
      <c r="P127" s="21">
        <f t="shared" si="10"/>
        <v>-1.52502410153929E-14</v>
      </c>
      <c r="Q127" s="21">
        <f t="shared" si="11"/>
        <v>-2.56687441678367E-14</v>
      </c>
      <c r="R127" s="21">
        <f t="shared" si="12"/>
        <v>-2.1156464609006501E-14</v>
      </c>
      <c r="S127" s="21">
        <f t="shared" si="13"/>
        <v>-9.4233786672694691E-16</v>
      </c>
    </row>
    <row r="128" spans="1:19">
      <c r="A128" s="22">
        <v>37986</v>
      </c>
      <c r="B128" s="22"/>
      <c r="C128" s="20">
        <v>-4.53082485624288E-2</v>
      </c>
      <c r="D128" s="21">
        <v>-1.6401168038163799E-14</v>
      </c>
      <c r="E128" s="21">
        <v>-7.6778931296863797E-15</v>
      </c>
      <c r="F128" s="21">
        <v>-1.3461192368999201E-14</v>
      </c>
      <c r="G128" s="21">
        <v>-2.21281874336605E-14</v>
      </c>
      <c r="H128" s="21">
        <v>-1.8825461449578501E-14</v>
      </c>
      <c r="I128" s="21">
        <v>1.1469224765969299E-16</v>
      </c>
      <c r="J128" s="22"/>
      <c r="K128" s="22"/>
      <c r="L128" s="22"/>
      <c r="M128" s="21">
        <f t="shared" si="7"/>
        <v>-4.53082485624288E-2</v>
      </c>
      <c r="N128" s="21">
        <f t="shared" si="8"/>
        <v>-1.64011680381638E-15</v>
      </c>
      <c r="O128" s="21">
        <f t="shared" si="9"/>
        <v>-7.6778931296863797E-15</v>
      </c>
      <c r="P128" s="21">
        <f t="shared" si="10"/>
        <v>-1.3461192368999201E-14</v>
      </c>
      <c r="Q128" s="21">
        <f t="shared" si="11"/>
        <v>-2.21281874336605E-14</v>
      </c>
      <c r="R128" s="21">
        <f t="shared" si="12"/>
        <v>-1.8825461449578501E-14</v>
      </c>
      <c r="S128" s="21">
        <f t="shared" si="13"/>
        <v>1.1469224765969299E-16</v>
      </c>
    </row>
    <row r="129" spans="1:37">
      <c r="A129" s="22">
        <v>38077</v>
      </c>
      <c r="B129" s="22"/>
      <c r="C129" s="20">
        <v>-5.0797670461718299E-2</v>
      </c>
      <c r="D129" s="21">
        <v>-1.9884311434014E-14</v>
      </c>
      <c r="E129" s="21">
        <v>-6.2092862781163298E-15</v>
      </c>
      <c r="F129" s="21">
        <v>-1.08300532422036E-14</v>
      </c>
      <c r="G129" s="21">
        <v>-2.0204101936344499E-14</v>
      </c>
      <c r="H129" s="21">
        <v>-1.7246903389838999E-14</v>
      </c>
      <c r="I129" s="21">
        <v>-2.7807914728284201E-16</v>
      </c>
      <c r="J129" s="22"/>
      <c r="K129" s="22"/>
      <c r="L129" s="22"/>
      <c r="M129" s="21">
        <f t="shared" si="7"/>
        <v>-5.0797670461718299E-2</v>
      </c>
      <c r="N129" s="21">
        <f t="shared" si="8"/>
        <v>-1.9884311434013998E-15</v>
      </c>
      <c r="O129" s="21">
        <f t="shared" si="9"/>
        <v>-6.2092862781163298E-15</v>
      </c>
      <c r="P129" s="21">
        <f t="shared" si="10"/>
        <v>-1.08300532422036E-14</v>
      </c>
      <c r="Q129" s="21">
        <f t="shared" si="11"/>
        <v>-2.0204101936344499E-14</v>
      </c>
      <c r="R129" s="21">
        <f t="shared" si="12"/>
        <v>-1.7246903389838999E-14</v>
      </c>
      <c r="S129" s="21">
        <f t="shared" si="13"/>
        <v>-2.7807914728284201E-16</v>
      </c>
    </row>
    <row r="130" spans="1:37">
      <c r="A130" s="22">
        <v>38168</v>
      </c>
      <c r="B130" s="22"/>
      <c r="C130" s="20">
        <v>-1.6928780412764301E-3</v>
      </c>
      <c r="D130" s="21">
        <v>-1.8331542769767101E-14</v>
      </c>
      <c r="E130" s="21">
        <v>-3.3630642195152299E-15</v>
      </c>
      <c r="F130" s="21">
        <v>-8.5364726211782994E-15</v>
      </c>
      <c r="G130" s="21">
        <v>-1.7958664458766301E-14</v>
      </c>
      <c r="H130" s="21">
        <v>-1.6757073176519801E-14</v>
      </c>
      <c r="I130" s="21">
        <v>4.27796264119368E-16</v>
      </c>
      <c r="J130" s="22"/>
      <c r="K130" s="22"/>
      <c r="L130" s="22"/>
      <c r="M130" s="21">
        <f t="shared" ref="M130:M193" si="14">C130</f>
        <v>-1.6928780412764301E-3</v>
      </c>
      <c r="N130" s="21">
        <f t="shared" ref="N130:N193" si="15">D130/10</f>
        <v>-1.8331542769767101E-15</v>
      </c>
      <c r="O130" s="21">
        <f t="shared" ref="O130:O193" si="16">E130</f>
        <v>-3.3630642195152299E-15</v>
      </c>
      <c r="P130" s="21">
        <f t="shared" ref="P130:P193" si="17">F130</f>
        <v>-8.5364726211782994E-15</v>
      </c>
      <c r="Q130" s="21">
        <f t="shared" ref="Q130:Q193" si="18">G130</f>
        <v>-1.7958664458766301E-14</v>
      </c>
      <c r="R130" s="21">
        <f t="shared" ref="R130:R193" si="19">H130</f>
        <v>-1.6757073176519801E-14</v>
      </c>
      <c r="S130" s="21">
        <f t="shared" ref="S130:S193" si="20">I130</f>
        <v>4.27796264119368E-16</v>
      </c>
    </row>
    <row r="131" spans="1:37">
      <c r="A131" s="22">
        <v>38260</v>
      </c>
      <c r="B131" s="22"/>
      <c r="C131" s="20">
        <v>2.1503963295641301E-2</v>
      </c>
      <c r="D131" s="21">
        <v>-1.55486852700415E-14</v>
      </c>
      <c r="E131" s="21">
        <v>-1.19314296517301E-15</v>
      </c>
      <c r="F131" s="21">
        <v>-6.6142826848692899E-15</v>
      </c>
      <c r="G131" s="21">
        <v>-1.7861397662486101E-14</v>
      </c>
      <c r="H131" s="21">
        <v>-1.6366259538824202E-14</v>
      </c>
      <c r="I131" s="21">
        <v>4.9186996575350399E-17</v>
      </c>
      <c r="J131" s="22"/>
      <c r="K131" s="22"/>
      <c r="L131" s="22"/>
      <c r="M131" s="21">
        <f t="shared" si="14"/>
        <v>2.1503963295641301E-2</v>
      </c>
      <c r="N131" s="21">
        <f t="shared" si="15"/>
        <v>-1.5548685270041499E-15</v>
      </c>
      <c r="O131" s="21">
        <f t="shared" si="16"/>
        <v>-1.19314296517301E-15</v>
      </c>
      <c r="P131" s="21">
        <f t="shared" si="17"/>
        <v>-6.6142826848692899E-15</v>
      </c>
      <c r="Q131" s="21">
        <f t="shared" si="18"/>
        <v>-1.7861397662486101E-14</v>
      </c>
      <c r="R131" s="21">
        <f t="shared" si="19"/>
        <v>-1.6366259538824202E-14</v>
      </c>
      <c r="S131" s="21">
        <f t="shared" si="20"/>
        <v>4.9186996575350399E-17</v>
      </c>
    </row>
    <row r="132" spans="1:37">
      <c r="A132" s="22">
        <v>38352</v>
      </c>
      <c r="B132" s="22"/>
      <c r="C132" s="20">
        <v>-5.1655161309941897E-2</v>
      </c>
      <c r="D132" s="21">
        <v>-1.3017310783208901E-14</v>
      </c>
      <c r="E132" s="21">
        <v>9.060597721271879E-16</v>
      </c>
      <c r="F132" s="21">
        <v>-6.34337833073737E-15</v>
      </c>
      <c r="G132" s="21">
        <v>-1.7416772496455301E-14</v>
      </c>
      <c r="H132" s="21">
        <v>-1.6796514837018899E-14</v>
      </c>
      <c r="I132" s="21">
        <v>5.1819117053445799E-17</v>
      </c>
      <c r="J132" s="22"/>
      <c r="K132" s="22"/>
      <c r="L132" s="22"/>
      <c r="M132" s="21">
        <f t="shared" si="14"/>
        <v>-5.1655161309941897E-2</v>
      </c>
      <c r="N132" s="21">
        <f t="shared" si="15"/>
        <v>-1.30173107832089E-15</v>
      </c>
      <c r="O132" s="21">
        <f t="shared" si="16"/>
        <v>9.060597721271879E-16</v>
      </c>
      <c r="P132" s="21">
        <f t="shared" si="17"/>
        <v>-6.34337833073737E-15</v>
      </c>
      <c r="Q132" s="21">
        <f t="shared" si="18"/>
        <v>-1.7416772496455301E-14</v>
      </c>
      <c r="R132" s="21">
        <f t="shared" si="19"/>
        <v>-1.6796514837018899E-14</v>
      </c>
      <c r="S132" s="21">
        <f t="shared" si="20"/>
        <v>5.1819117053445799E-17</v>
      </c>
    </row>
    <row r="133" spans="1:37">
      <c r="A133" s="22">
        <v>38442</v>
      </c>
      <c r="B133" s="22"/>
      <c r="C133" s="20">
        <v>-5.3174595068909897E-2</v>
      </c>
      <c r="D133" s="21">
        <v>-1.07777512259423E-14</v>
      </c>
      <c r="E133" s="21">
        <v>1.0300642647259401E-15</v>
      </c>
      <c r="F133" s="21">
        <v>-6.2955945168552701E-15</v>
      </c>
      <c r="G133" s="21">
        <v>-1.81209838024537E-14</v>
      </c>
      <c r="H133" s="21">
        <v>-1.6796139433231699E-14</v>
      </c>
      <c r="I133" s="21">
        <v>-2.3711018621436502E-16</v>
      </c>
      <c r="J133" s="22"/>
      <c r="K133" s="22"/>
      <c r="L133" s="22"/>
      <c r="M133" s="21">
        <f t="shared" si="14"/>
        <v>-5.3174595068909897E-2</v>
      </c>
      <c r="N133" s="21">
        <f t="shared" si="15"/>
        <v>-1.07777512259423E-15</v>
      </c>
      <c r="O133" s="21">
        <f t="shared" si="16"/>
        <v>1.0300642647259401E-15</v>
      </c>
      <c r="P133" s="21">
        <f t="shared" si="17"/>
        <v>-6.2955945168552701E-15</v>
      </c>
      <c r="Q133" s="21">
        <f t="shared" si="18"/>
        <v>-1.81209838024537E-14</v>
      </c>
      <c r="R133" s="21">
        <f t="shared" si="19"/>
        <v>-1.6796139433231699E-14</v>
      </c>
      <c r="S133" s="21">
        <f t="shared" si="20"/>
        <v>-2.3711018621436502E-16</v>
      </c>
    </row>
    <row r="134" spans="1:37">
      <c r="A134" s="22">
        <v>38533</v>
      </c>
      <c r="B134" s="22"/>
      <c r="C134" s="20">
        <v>-7.9310208145793398E-2</v>
      </c>
      <c r="D134" s="21">
        <v>-1.1611290678394999E-14</v>
      </c>
      <c r="E134" s="21">
        <v>1.1080755958211901E-15</v>
      </c>
      <c r="F134" s="21">
        <v>-6.7279977227297499E-15</v>
      </c>
      <c r="G134" s="21">
        <v>-1.6815390709068999E-14</v>
      </c>
      <c r="H134" s="21">
        <v>-1.47793855911554E-14</v>
      </c>
      <c r="I134" s="21">
        <v>1.1827922362494699E-15</v>
      </c>
      <c r="J134" s="22"/>
      <c r="K134" s="22"/>
      <c r="L134" s="22"/>
      <c r="M134" s="21">
        <f t="shared" si="14"/>
        <v>-7.9310208145793398E-2</v>
      </c>
      <c r="N134" s="21">
        <f t="shared" si="15"/>
        <v>-1.1611290678394999E-15</v>
      </c>
      <c r="O134" s="21">
        <f t="shared" si="16"/>
        <v>1.1080755958211901E-15</v>
      </c>
      <c r="P134" s="21">
        <f t="shared" si="17"/>
        <v>-6.7279977227297499E-15</v>
      </c>
      <c r="Q134" s="21">
        <f t="shared" si="18"/>
        <v>-1.6815390709068999E-14</v>
      </c>
      <c r="R134" s="21">
        <f t="shared" si="19"/>
        <v>-1.47793855911554E-14</v>
      </c>
      <c r="S134" s="21">
        <f t="shared" si="20"/>
        <v>1.1827922362494699E-15</v>
      </c>
    </row>
    <row r="135" spans="1:37">
      <c r="A135" s="22">
        <v>38625</v>
      </c>
      <c r="B135" s="22"/>
      <c r="C135" s="20">
        <v>-6.1580048569375601E-2</v>
      </c>
      <c r="D135" s="21">
        <v>-1.10635520455343E-14</v>
      </c>
      <c r="E135" s="21">
        <v>6.5720616045438998E-16</v>
      </c>
      <c r="F135" s="21">
        <v>-5.2161311534714002E-15</v>
      </c>
      <c r="G135" s="21">
        <v>-1.60253729233778E-14</v>
      </c>
      <c r="H135" s="21">
        <v>-1.6301825451895E-14</v>
      </c>
      <c r="I135" s="21">
        <v>-1.8344948773597499E-16</v>
      </c>
      <c r="J135" s="22"/>
      <c r="K135" s="22"/>
      <c r="L135" s="22"/>
      <c r="M135" s="21">
        <f t="shared" si="14"/>
        <v>-6.1580048569375601E-2</v>
      </c>
      <c r="N135" s="21">
        <f t="shared" si="15"/>
        <v>-1.10635520455343E-15</v>
      </c>
      <c r="O135" s="21">
        <f t="shared" si="16"/>
        <v>6.5720616045438998E-16</v>
      </c>
      <c r="P135" s="21">
        <f t="shared" si="17"/>
        <v>-5.2161311534714002E-15</v>
      </c>
      <c r="Q135" s="21">
        <f t="shared" si="18"/>
        <v>-1.60253729233778E-14</v>
      </c>
      <c r="R135" s="21">
        <f t="shared" si="19"/>
        <v>-1.6301825451895E-14</v>
      </c>
      <c r="S135" s="21">
        <f t="shared" si="20"/>
        <v>-1.8344948773597499E-16</v>
      </c>
    </row>
    <row r="136" spans="1:37">
      <c r="A136" s="22">
        <v>38717</v>
      </c>
      <c r="B136" s="22"/>
      <c r="C136" s="20">
        <v>3.1833667011007698E-2</v>
      </c>
      <c r="D136" s="21">
        <v>-1.17096176027635E-14</v>
      </c>
      <c r="E136" s="21">
        <v>2.0574151857091598E-15</v>
      </c>
      <c r="F136" s="21">
        <v>-4.7152443035683102E-15</v>
      </c>
      <c r="G136" s="21">
        <v>-1.7335670954385499E-14</v>
      </c>
      <c r="H136" s="21">
        <v>-1.6813915829454001E-14</v>
      </c>
      <c r="I136" s="21">
        <v>1.0415461287710399E-16</v>
      </c>
      <c r="J136" s="22"/>
      <c r="K136" s="22"/>
      <c r="L136" s="22"/>
      <c r="M136" s="21">
        <f t="shared" si="14"/>
        <v>3.1833667011007698E-2</v>
      </c>
      <c r="N136" s="21">
        <f t="shared" si="15"/>
        <v>-1.1709617602763501E-15</v>
      </c>
      <c r="O136" s="21">
        <f t="shared" si="16"/>
        <v>2.0574151857091598E-15</v>
      </c>
      <c r="P136" s="21">
        <f t="shared" si="17"/>
        <v>-4.7152443035683102E-15</v>
      </c>
      <c r="Q136" s="21">
        <f t="shared" si="18"/>
        <v>-1.7335670954385499E-14</v>
      </c>
      <c r="R136" s="21">
        <f t="shared" si="19"/>
        <v>-1.6813915829454001E-14</v>
      </c>
      <c r="S136" s="21">
        <f t="shared" si="20"/>
        <v>1.0415461287710399E-16</v>
      </c>
    </row>
    <row r="137" spans="1:37">
      <c r="A137" s="22">
        <v>38807</v>
      </c>
      <c r="B137" s="22"/>
      <c r="C137" s="20">
        <v>-6.4545788622910494E-2</v>
      </c>
      <c r="D137" s="21">
        <v>-1.0250786818734501E-14</v>
      </c>
      <c r="E137" s="21">
        <v>2.8584760275808099E-15</v>
      </c>
      <c r="F137" s="21">
        <v>-5.5769725491912597E-15</v>
      </c>
      <c r="G137" s="21">
        <v>-1.7298491618301099E-14</v>
      </c>
      <c r="H137" s="21">
        <v>-1.59343068996179E-14</v>
      </c>
      <c r="I137" s="21">
        <v>6.1343121331931899E-16</v>
      </c>
      <c r="J137" s="22"/>
      <c r="K137" s="22"/>
      <c r="L137" s="22"/>
      <c r="M137" s="21">
        <f t="shared" si="14"/>
        <v>-6.4545788622910494E-2</v>
      </c>
      <c r="N137" s="21">
        <f t="shared" si="15"/>
        <v>-1.0250786818734501E-15</v>
      </c>
      <c r="O137" s="21">
        <f t="shared" si="16"/>
        <v>2.8584760275808099E-15</v>
      </c>
      <c r="P137" s="21">
        <f t="shared" si="17"/>
        <v>-5.5769725491912597E-15</v>
      </c>
      <c r="Q137" s="21">
        <f t="shared" si="18"/>
        <v>-1.7298491618301099E-14</v>
      </c>
      <c r="R137" s="21">
        <f t="shared" si="19"/>
        <v>-1.59343068996179E-14</v>
      </c>
      <c r="S137" s="21">
        <f t="shared" si="20"/>
        <v>6.1343121331931899E-16</v>
      </c>
    </row>
    <row r="138" spans="1:37">
      <c r="A138" s="22">
        <v>38898</v>
      </c>
      <c r="B138" s="22"/>
      <c r="C138" s="20">
        <v>-2.3971556249798399E-2</v>
      </c>
      <c r="D138" s="21">
        <v>-9.4269346457354403E-15</v>
      </c>
      <c r="E138" s="21">
        <v>1.9084207001260101E-15</v>
      </c>
      <c r="F138" s="21">
        <v>-5.5776484407036802E-15</v>
      </c>
      <c r="G138" s="21">
        <v>-1.6617788658527001E-14</v>
      </c>
      <c r="H138" s="21">
        <v>-1.58805958560211E-14</v>
      </c>
      <c r="I138" s="21">
        <v>3.8106065952580398E-16</v>
      </c>
      <c r="J138" s="22"/>
      <c r="K138" s="22"/>
      <c r="L138" s="22"/>
      <c r="M138" s="21">
        <f t="shared" si="14"/>
        <v>-2.3971556249798399E-2</v>
      </c>
      <c r="N138" s="21">
        <f t="shared" si="15"/>
        <v>-9.4269346457354407E-16</v>
      </c>
      <c r="O138" s="21">
        <f t="shared" si="16"/>
        <v>1.9084207001260101E-15</v>
      </c>
      <c r="P138" s="21">
        <f t="shared" si="17"/>
        <v>-5.5776484407036802E-15</v>
      </c>
      <c r="Q138" s="21">
        <f t="shared" si="18"/>
        <v>-1.6617788658527001E-14</v>
      </c>
      <c r="R138" s="21">
        <f t="shared" si="19"/>
        <v>-1.58805958560211E-14</v>
      </c>
      <c r="S138" s="21">
        <f t="shared" si="20"/>
        <v>3.8106065952580398E-16</v>
      </c>
    </row>
    <row r="139" spans="1:37">
      <c r="A139" s="22">
        <v>38990</v>
      </c>
      <c r="B139" s="22"/>
      <c r="C139" s="20">
        <v>6.2600330643222096E-2</v>
      </c>
      <c r="D139" s="21">
        <v>-1.0553537637313E-14</v>
      </c>
      <c r="E139" s="21">
        <v>1.7817449743581298E-15</v>
      </c>
      <c r="F139" s="21">
        <v>-5.2933043763304299E-15</v>
      </c>
      <c r="G139" s="21">
        <v>-1.6925792137481499E-14</v>
      </c>
      <c r="H139" s="21">
        <v>-1.6262022924684799E-14</v>
      </c>
      <c r="I139" s="21">
        <v>9.2988259273380197E-17</v>
      </c>
      <c r="J139" s="22"/>
      <c r="K139" s="22"/>
      <c r="L139" s="22"/>
      <c r="M139" s="21">
        <f t="shared" si="14"/>
        <v>6.2600330643222096E-2</v>
      </c>
      <c r="N139" s="21">
        <f t="shared" si="15"/>
        <v>-1.0553537637313E-15</v>
      </c>
      <c r="O139" s="21">
        <f t="shared" si="16"/>
        <v>1.7817449743581298E-15</v>
      </c>
      <c r="P139" s="21">
        <f t="shared" si="17"/>
        <v>-5.2933043763304299E-15</v>
      </c>
      <c r="Q139" s="21">
        <f t="shared" si="18"/>
        <v>-1.6925792137481499E-14</v>
      </c>
      <c r="R139" s="21">
        <f t="shared" si="19"/>
        <v>-1.6262022924684799E-14</v>
      </c>
      <c r="S139" s="21">
        <f t="shared" si="20"/>
        <v>9.2988259273380197E-17</v>
      </c>
    </row>
    <row r="140" spans="1:37">
      <c r="A140" s="22">
        <v>39082</v>
      </c>
      <c r="B140" s="22"/>
      <c r="C140" s="20">
        <v>4.9165061340013798E-2</v>
      </c>
      <c r="D140" s="21">
        <v>-1.04864065580932E-14</v>
      </c>
      <c r="E140" s="21">
        <v>2.2068116780206602E-15</v>
      </c>
      <c r="F140" s="21">
        <v>-5.3287860177159703E-15</v>
      </c>
      <c r="G140" s="21">
        <v>-1.7011581092782599E-14</v>
      </c>
      <c r="H140" s="21">
        <v>-1.6342591927997699E-14</v>
      </c>
      <c r="I140" s="21">
        <v>3.0560804135816502E-16</v>
      </c>
      <c r="J140" s="22"/>
      <c r="K140" s="22"/>
      <c r="L140" s="22"/>
      <c r="M140" s="21">
        <f t="shared" si="14"/>
        <v>4.9165061340013798E-2</v>
      </c>
      <c r="N140" s="21">
        <f t="shared" si="15"/>
        <v>-1.0486406558093199E-15</v>
      </c>
      <c r="O140" s="21">
        <f t="shared" si="16"/>
        <v>2.2068116780206602E-15</v>
      </c>
      <c r="P140" s="21">
        <f t="shared" si="17"/>
        <v>-5.3287860177159703E-15</v>
      </c>
      <c r="Q140" s="21">
        <f t="shared" si="18"/>
        <v>-1.7011581092782599E-14</v>
      </c>
      <c r="R140" s="21">
        <f t="shared" si="19"/>
        <v>-1.6342591927997699E-14</v>
      </c>
      <c r="S140" s="21">
        <f t="shared" si="20"/>
        <v>3.0560804135816502E-16</v>
      </c>
    </row>
    <row r="141" spans="1:37">
      <c r="A141" s="22">
        <v>39172</v>
      </c>
      <c r="B141" s="20" t="s">
        <v>318</v>
      </c>
      <c r="C141" s="20">
        <v>9.64511889398037E-2</v>
      </c>
      <c r="D141" s="21">
        <v>-9.9673708088729394E-15</v>
      </c>
      <c r="E141" s="21">
        <v>2.2930298003560399E-15</v>
      </c>
      <c r="F141" s="21">
        <v>-5.4823221052534396E-15</v>
      </c>
      <c r="G141" s="21">
        <v>-1.7146264498443699E-14</v>
      </c>
      <c r="H141" s="21">
        <v>-1.6043250195843601E-14</v>
      </c>
      <c r="I141" s="21">
        <v>3.4385437156126998E-16</v>
      </c>
      <c r="L141" s="20" t="str">
        <f t="shared" ref="L141:L172" si="21">"20"&amp;RIGHT(B141,2)&amp;"Q"&amp;LEFT(B141,1)</f>
        <v>2007Q1</v>
      </c>
      <c r="M141" s="21">
        <f t="shared" si="14"/>
        <v>9.64511889398037E-2</v>
      </c>
      <c r="N141" s="21">
        <f t="shared" si="15"/>
        <v>-9.9673708088729402E-16</v>
      </c>
      <c r="O141" s="21">
        <f t="shared" si="16"/>
        <v>2.2930298003560399E-15</v>
      </c>
      <c r="P141" s="21">
        <f t="shared" si="17"/>
        <v>-5.4823221052534396E-15</v>
      </c>
      <c r="Q141" s="21">
        <f t="shared" si="18"/>
        <v>-1.7146264498443699E-14</v>
      </c>
      <c r="R141" s="21">
        <f t="shared" si="19"/>
        <v>-1.6043250195843601E-14</v>
      </c>
      <c r="S141" s="21">
        <f t="shared" si="20"/>
        <v>3.4385437156126998E-16</v>
      </c>
      <c r="AE141" s="21">
        <f>M141</f>
        <v>9.64511889398037E-2</v>
      </c>
      <c r="AF141" s="21">
        <f t="shared" ref="AF141:AK141" si="22">N141</f>
        <v>-9.9673708088729402E-16</v>
      </c>
      <c r="AG141" s="21">
        <f t="shared" si="22"/>
        <v>2.2930298003560399E-15</v>
      </c>
      <c r="AH141" s="21">
        <f t="shared" si="22"/>
        <v>-5.4823221052534396E-15</v>
      </c>
      <c r="AI141" s="21">
        <f t="shared" si="22"/>
        <v>-1.7146264498443699E-14</v>
      </c>
      <c r="AJ141" s="21">
        <f t="shared" si="22"/>
        <v>-1.6043250195843601E-14</v>
      </c>
      <c r="AK141" s="21">
        <f t="shared" si="22"/>
        <v>3.4385437156126998E-16</v>
      </c>
    </row>
    <row r="142" spans="1:37">
      <c r="A142" s="22">
        <v>39263</v>
      </c>
      <c r="B142" s="20" t="s">
        <v>317</v>
      </c>
      <c r="C142" s="20">
        <v>-7.9942736994049898E-2</v>
      </c>
      <c r="D142" s="21">
        <v>-9.9527802653102605E-15</v>
      </c>
      <c r="E142" s="21">
        <v>2.0189506026208299E-15</v>
      </c>
      <c r="F142" s="21">
        <v>-5.8984503149739299E-15</v>
      </c>
      <c r="G142" s="21">
        <v>-1.6954322632788799E-14</v>
      </c>
      <c r="H142" s="21">
        <v>-1.57959151518442E-14</v>
      </c>
      <c r="I142" s="21">
        <v>1.3532936604567E-16</v>
      </c>
      <c r="L142" s="20" t="str">
        <f t="shared" si="21"/>
        <v>2007Q2</v>
      </c>
      <c r="M142" s="21">
        <f t="shared" si="14"/>
        <v>-7.9942736994049898E-2</v>
      </c>
      <c r="N142" s="21">
        <f t="shared" si="15"/>
        <v>-9.9527802653102601E-16</v>
      </c>
      <c r="O142" s="21">
        <f t="shared" si="16"/>
        <v>2.0189506026208299E-15</v>
      </c>
      <c r="P142" s="21">
        <f t="shared" si="17"/>
        <v>-5.8984503149739299E-15</v>
      </c>
      <c r="Q142" s="21">
        <f t="shared" si="18"/>
        <v>-1.6954322632788799E-14</v>
      </c>
      <c r="R142" s="21">
        <f t="shared" si="19"/>
        <v>-1.57959151518442E-14</v>
      </c>
      <c r="S142" s="21">
        <f t="shared" si="20"/>
        <v>1.3532936604567E-16</v>
      </c>
      <c r="AE142" s="21">
        <f t="shared" ref="AE142:AE205" si="23">M142</f>
        <v>-7.9942736994049898E-2</v>
      </c>
      <c r="AF142" s="21">
        <f t="shared" ref="AF142:AF205" si="24">N142</f>
        <v>-9.9527802653102601E-16</v>
      </c>
      <c r="AG142" s="21">
        <f t="shared" ref="AG142:AG205" si="25">O142</f>
        <v>2.0189506026208299E-15</v>
      </c>
      <c r="AH142" s="21">
        <f t="shared" ref="AH142:AH205" si="26">P142</f>
        <v>-5.8984503149739299E-15</v>
      </c>
      <c r="AI142" s="21">
        <f t="shared" ref="AI142:AI205" si="27">Q142</f>
        <v>-1.6954322632788799E-14</v>
      </c>
      <c r="AJ142" s="21">
        <f t="shared" ref="AJ142:AJ205" si="28">R142</f>
        <v>-1.57959151518442E-14</v>
      </c>
      <c r="AK142" s="21">
        <f t="shared" ref="AK142:AK205" si="29">S142</f>
        <v>1.3532936604567E-16</v>
      </c>
    </row>
    <row r="143" spans="1:37">
      <c r="A143" s="22">
        <v>39355</v>
      </c>
      <c r="B143" s="20" t="s">
        <v>316</v>
      </c>
      <c r="C143" s="20">
        <v>3.6631346859118299E-2</v>
      </c>
      <c r="D143" s="21">
        <v>-1.1471632193439599E-14</v>
      </c>
      <c r="E143" s="21">
        <v>1.30003997083719E-15</v>
      </c>
      <c r="F143" s="21">
        <v>-5.73085399528357E-15</v>
      </c>
      <c r="G143" s="21">
        <v>-1.60346030495447E-14</v>
      </c>
      <c r="H143" s="21">
        <v>-1.4791451613154498E-14</v>
      </c>
      <c r="I143" s="21">
        <v>8.9944720651726505E-16</v>
      </c>
      <c r="L143" s="20" t="str">
        <f t="shared" si="21"/>
        <v>2007Q3</v>
      </c>
      <c r="M143" s="21">
        <f t="shared" si="14"/>
        <v>3.6631346859118299E-2</v>
      </c>
      <c r="N143" s="21">
        <f t="shared" si="15"/>
        <v>-1.1471632193439599E-15</v>
      </c>
      <c r="O143" s="21">
        <f t="shared" si="16"/>
        <v>1.30003997083719E-15</v>
      </c>
      <c r="P143" s="21">
        <f t="shared" si="17"/>
        <v>-5.73085399528357E-15</v>
      </c>
      <c r="Q143" s="21">
        <f t="shared" si="18"/>
        <v>-1.60346030495447E-14</v>
      </c>
      <c r="R143" s="21">
        <f t="shared" si="19"/>
        <v>-1.4791451613154498E-14</v>
      </c>
      <c r="S143" s="21">
        <f t="shared" si="20"/>
        <v>8.9944720651726505E-16</v>
      </c>
      <c r="AE143" s="21">
        <f t="shared" si="23"/>
        <v>3.6631346859118299E-2</v>
      </c>
      <c r="AF143" s="21">
        <f t="shared" si="24"/>
        <v>-1.1471632193439599E-15</v>
      </c>
      <c r="AG143" s="21">
        <f t="shared" si="25"/>
        <v>1.30003997083719E-15</v>
      </c>
      <c r="AH143" s="21">
        <f t="shared" si="26"/>
        <v>-5.73085399528357E-15</v>
      </c>
      <c r="AI143" s="21">
        <f t="shared" si="27"/>
        <v>-1.60346030495447E-14</v>
      </c>
      <c r="AJ143" s="21">
        <f t="shared" si="28"/>
        <v>-1.4791451613154498E-14</v>
      </c>
      <c r="AK143" s="21">
        <f t="shared" si="29"/>
        <v>8.9944720651726505E-16</v>
      </c>
    </row>
    <row r="144" spans="1:37">
      <c r="A144" s="22">
        <v>39447</v>
      </c>
      <c r="B144" s="20" t="s">
        <v>315</v>
      </c>
      <c r="C144" s="20">
        <v>-7.3000195632916598E-2</v>
      </c>
      <c r="D144" s="21">
        <v>-1.27327407479024E-14</v>
      </c>
      <c r="E144" s="21">
        <v>1.4612798780988799E-15</v>
      </c>
      <c r="F144" s="21">
        <v>-4.0269544317491197E-15</v>
      </c>
      <c r="G144" s="21">
        <v>-1.4985715065950399E-14</v>
      </c>
      <c r="H144" s="21">
        <v>-1.5299389728207099E-14</v>
      </c>
      <c r="I144" s="21">
        <v>8.3454598552473702E-16</v>
      </c>
      <c r="L144" s="20" t="str">
        <f t="shared" si="21"/>
        <v>2007Q4</v>
      </c>
      <c r="M144" s="21">
        <f t="shared" si="14"/>
        <v>-7.3000195632916598E-2</v>
      </c>
      <c r="N144" s="21">
        <f t="shared" si="15"/>
        <v>-1.27327407479024E-15</v>
      </c>
      <c r="O144" s="21">
        <f t="shared" si="16"/>
        <v>1.4612798780988799E-15</v>
      </c>
      <c r="P144" s="21">
        <f t="shared" si="17"/>
        <v>-4.0269544317491197E-15</v>
      </c>
      <c r="Q144" s="21">
        <f t="shared" si="18"/>
        <v>-1.4985715065950399E-14</v>
      </c>
      <c r="R144" s="21">
        <f t="shared" si="19"/>
        <v>-1.5299389728207099E-14</v>
      </c>
      <c r="S144" s="21">
        <f t="shared" si="20"/>
        <v>8.3454598552473702E-16</v>
      </c>
      <c r="AD144" s="20">
        <f>LEFT(L144,4)+1</f>
        <v>2008</v>
      </c>
      <c r="AE144" s="21">
        <f t="shared" si="23"/>
        <v>-7.3000195632916598E-2</v>
      </c>
      <c r="AF144" s="21">
        <f t="shared" si="24"/>
        <v>-1.27327407479024E-15</v>
      </c>
      <c r="AG144" s="21">
        <f t="shared" si="25"/>
        <v>1.4612798780988799E-15</v>
      </c>
      <c r="AH144" s="21">
        <f t="shared" si="26"/>
        <v>-4.0269544317491197E-15</v>
      </c>
      <c r="AI144" s="21">
        <f t="shared" si="27"/>
        <v>-1.4985715065950399E-14</v>
      </c>
      <c r="AJ144" s="21">
        <f t="shared" si="28"/>
        <v>-1.5299389728207099E-14</v>
      </c>
      <c r="AK144" s="21">
        <f t="shared" si="29"/>
        <v>8.3454598552473702E-16</v>
      </c>
    </row>
    <row r="145" spans="1:37">
      <c r="A145" s="22">
        <v>39538</v>
      </c>
      <c r="B145" s="20" t="s">
        <v>314</v>
      </c>
      <c r="C145" s="20">
        <v>-0.122325826236652</v>
      </c>
      <c r="D145" s="21">
        <v>-1.4382911663796599E-14</v>
      </c>
      <c r="E145" s="21">
        <v>2.61266143150093E-15</v>
      </c>
      <c r="F145" s="21">
        <v>-3.1597492877507401E-15</v>
      </c>
      <c r="G145" s="21">
        <v>-1.5646211280284099E-14</v>
      </c>
      <c r="H145" s="21">
        <v>-1.56868431761542E-14</v>
      </c>
      <c r="I145" s="21">
        <v>7.5415733762375699E-16</v>
      </c>
      <c r="L145" s="20" t="str">
        <f t="shared" si="21"/>
        <v>2008Q1</v>
      </c>
      <c r="M145" s="21">
        <f t="shared" si="14"/>
        <v>-0.122325826236652</v>
      </c>
      <c r="N145" s="21">
        <f t="shared" si="15"/>
        <v>-1.4382911663796599E-15</v>
      </c>
      <c r="O145" s="21">
        <f t="shared" si="16"/>
        <v>2.61266143150093E-15</v>
      </c>
      <c r="P145" s="21">
        <f t="shared" si="17"/>
        <v>-3.1597492877507401E-15</v>
      </c>
      <c r="Q145" s="21">
        <f t="shared" si="18"/>
        <v>-1.5646211280284099E-14</v>
      </c>
      <c r="R145" s="21">
        <f t="shared" si="19"/>
        <v>-1.56868431761542E-14</v>
      </c>
      <c r="S145" s="21">
        <f t="shared" si="20"/>
        <v>7.5415733762375699E-16</v>
      </c>
      <c r="AD145" s="20">
        <f t="shared" ref="AD145:AD208" si="30">LEFT(L145,4)+1</f>
        <v>2009</v>
      </c>
      <c r="AE145" s="21">
        <f t="shared" si="23"/>
        <v>-0.122325826236652</v>
      </c>
      <c r="AF145" s="21">
        <f t="shared" si="24"/>
        <v>-1.4382911663796599E-15</v>
      </c>
      <c r="AG145" s="21">
        <f t="shared" si="25"/>
        <v>2.61266143150093E-15</v>
      </c>
      <c r="AH145" s="21">
        <f t="shared" si="26"/>
        <v>-3.1597492877507401E-15</v>
      </c>
      <c r="AI145" s="21">
        <f t="shared" si="27"/>
        <v>-1.5646211280284099E-14</v>
      </c>
      <c r="AJ145" s="21">
        <f t="shared" si="28"/>
        <v>-1.56868431761542E-14</v>
      </c>
      <c r="AK145" s="21">
        <f t="shared" si="29"/>
        <v>7.5415733762375699E-16</v>
      </c>
    </row>
    <row r="146" spans="1:37">
      <c r="A146" s="22">
        <v>39629</v>
      </c>
      <c r="B146" s="20" t="s">
        <v>313</v>
      </c>
      <c r="C146" s="20">
        <v>8.5616677590768894E-2</v>
      </c>
      <c r="D146" s="21">
        <v>-1.25744368567591E-14</v>
      </c>
      <c r="E146" s="21">
        <v>3.8655629965276101E-15</v>
      </c>
      <c r="F146" s="21">
        <v>-2.3516120819753901E-15</v>
      </c>
      <c r="G146" s="21">
        <v>-1.6436028412601901E-14</v>
      </c>
      <c r="H146" s="21">
        <v>-1.9011273082634199E-14</v>
      </c>
      <c r="I146" s="21">
        <v>1.60980446913051E-16</v>
      </c>
      <c r="L146" s="20" t="str">
        <f t="shared" si="21"/>
        <v>2008Q2</v>
      </c>
      <c r="M146" s="21">
        <f t="shared" si="14"/>
        <v>8.5616677590768894E-2</v>
      </c>
      <c r="N146" s="21">
        <f t="shared" si="15"/>
        <v>-1.2574436856759101E-15</v>
      </c>
      <c r="O146" s="21">
        <f t="shared" si="16"/>
        <v>3.8655629965276101E-15</v>
      </c>
      <c r="P146" s="21">
        <f t="shared" si="17"/>
        <v>-2.3516120819753901E-15</v>
      </c>
      <c r="Q146" s="21">
        <f t="shared" si="18"/>
        <v>-1.6436028412601901E-14</v>
      </c>
      <c r="R146" s="21">
        <f t="shared" si="19"/>
        <v>-1.9011273082634199E-14</v>
      </c>
      <c r="S146" s="21">
        <f t="shared" si="20"/>
        <v>1.60980446913051E-16</v>
      </c>
      <c r="AD146" s="20">
        <f t="shared" si="30"/>
        <v>2009</v>
      </c>
      <c r="AE146" s="21">
        <f t="shared" si="23"/>
        <v>8.5616677590768894E-2</v>
      </c>
      <c r="AF146" s="21">
        <f t="shared" si="24"/>
        <v>-1.2574436856759101E-15</v>
      </c>
      <c r="AG146" s="21">
        <f t="shared" si="25"/>
        <v>3.8655629965276101E-15</v>
      </c>
      <c r="AH146" s="21">
        <f t="shared" si="26"/>
        <v>-2.3516120819753901E-15</v>
      </c>
      <c r="AI146" s="21">
        <f t="shared" si="27"/>
        <v>-1.6436028412601901E-14</v>
      </c>
      <c r="AJ146" s="21">
        <f t="shared" si="28"/>
        <v>-1.9011273082634199E-14</v>
      </c>
      <c r="AK146" s="21">
        <f t="shared" si="29"/>
        <v>1.60980446913051E-16</v>
      </c>
    </row>
    <row r="147" spans="1:37">
      <c r="A147" s="22">
        <v>39721</v>
      </c>
      <c r="B147" s="20" t="s">
        <v>312</v>
      </c>
      <c r="C147" s="20">
        <v>2.41143521380945E-2</v>
      </c>
      <c r="D147" s="21">
        <v>-1.3427455231892301E-14</v>
      </c>
      <c r="E147" s="21">
        <v>3.8170214759700398E-15</v>
      </c>
      <c r="F147" s="21">
        <v>-3.9188919983679798E-15</v>
      </c>
      <c r="G147" s="21">
        <v>-1.9226514479939999E-14</v>
      </c>
      <c r="H147" s="21">
        <v>-1.7675892789885501E-14</v>
      </c>
      <c r="I147" s="21">
        <v>7.3930434881103299E-16</v>
      </c>
      <c r="L147" s="20" t="str">
        <f t="shared" si="21"/>
        <v>2008Q3</v>
      </c>
      <c r="M147" s="21">
        <f t="shared" si="14"/>
        <v>2.41143521380945E-2</v>
      </c>
      <c r="N147" s="21">
        <f t="shared" si="15"/>
        <v>-1.3427455231892301E-15</v>
      </c>
      <c r="O147" s="21">
        <f t="shared" si="16"/>
        <v>3.8170214759700398E-15</v>
      </c>
      <c r="P147" s="21">
        <f t="shared" si="17"/>
        <v>-3.9188919983679798E-15</v>
      </c>
      <c r="Q147" s="21">
        <f t="shared" si="18"/>
        <v>-1.9226514479939999E-14</v>
      </c>
      <c r="R147" s="21">
        <f t="shared" si="19"/>
        <v>-1.7675892789885501E-14</v>
      </c>
      <c r="S147" s="21">
        <f t="shared" si="20"/>
        <v>7.3930434881103299E-16</v>
      </c>
      <c r="AD147" s="20">
        <f t="shared" si="30"/>
        <v>2009</v>
      </c>
      <c r="AE147" s="21">
        <f t="shared" si="23"/>
        <v>2.41143521380945E-2</v>
      </c>
      <c r="AF147" s="21">
        <f t="shared" si="24"/>
        <v>-1.3427455231892301E-15</v>
      </c>
      <c r="AG147" s="21">
        <f t="shared" si="25"/>
        <v>3.8170214759700398E-15</v>
      </c>
      <c r="AH147" s="21">
        <f t="shared" si="26"/>
        <v>-3.9188919983679798E-15</v>
      </c>
      <c r="AI147" s="21">
        <f t="shared" si="27"/>
        <v>-1.9226514479939999E-14</v>
      </c>
      <c r="AJ147" s="21">
        <f t="shared" si="28"/>
        <v>-1.7675892789885501E-14</v>
      </c>
      <c r="AK147" s="21">
        <f t="shared" si="29"/>
        <v>7.3930434881103299E-16</v>
      </c>
    </row>
    <row r="148" spans="1:37">
      <c r="A148" s="22">
        <v>39813</v>
      </c>
      <c r="B148" s="20" t="s">
        <v>311</v>
      </c>
      <c r="C148" s="20">
        <v>5.42702091365048E-2</v>
      </c>
      <c r="D148" s="20">
        <v>-2.7586590205240999E-2</v>
      </c>
      <c r="E148" s="20">
        <v>5.7226893625633601E-2</v>
      </c>
      <c r="F148" s="20">
        <v>-4.5349996795812003E-2</v>
      </c>
      <c r="G148" s="20">
        <v>4.0063362569715596E-3</v>
      </c>
      <c r="H148" s="20">
        <v>9.6842244426731099E-3</v>
      </c>
      <c r="I148" s="20">
        <v>2.15463183027256E-2</v>
      </c>
      <c r="L148" s="20" t="str">
        <f t="shared" si="21"/>
        <v>2008Q4</v>
      </c>
      <c r="M148" s="21">
        <f t="shared" si="14"/>
        <v>5.42702091365048E-2</v>
      </c>
      <c r="N148" s="21">
        <f t="shared" si="15"/>
        <v>-2.7586590205240999E-3</v>
      </c>
      <c r="O148" s="21">
        <f t="shared" si="16"/>
        <v>5.7226893625633601E-2</v>
      </c>
      <c r="P148" s="21">
        <f t="shared" si="17"/>
        <v>-4.5349996795812003E-2</v>
      </c>
      <c r="Q148" s="21">
        <f t="shared" si="18"/>
        <v>4.0063362569715596E-3</v>
      </c>
      <c r="R148" s="21">
        <f t="shared" si="19"/>
        <v>9.6842244426731099E-3</v>
      </c>
      <c r="S148" s="21">
        <f t="shared" si="20"/>
        <v>2.15463183027256E-2</v>
      </c>
      <c r="AD148" s="20">
        <f t="shared" si="30"/>
        <v>2009</v>
      </c>
      <c r="AE148" s="21">
        <f t="shared" si="23"/>
        <v>5.42702091365048E-2</v>
      </c>
      <c r="AF148" s="21">
        <f t="shared" si="24"/>
        <v>-2.7586590205240999E-3</v>
      </c>
      <c r="AG148" s="21">
        <f t="shared" si="25"/>
        <v>5.7226893625633601E-2</v>
      </c>
      <c r="AH148" s="21">
        <f t="shared" si="26"/>
        <v>-4.5349996795812003E-2</v>
      </c>
      <c r="AI148" s="21">
        <f t="shared" si="27"/>
        <v>4.0063362569715596E-3</v>
      </c>
      <c r="AJ148" s="21">
        <f t="shared" si="28"/>
        <v>9.6842244426731099E-3</v>
      </c>
      <c r="AK148" s="21">
        <f t="shared" si="29"/>
        <v>2.15463183027256E-2</v>
      </c>
    </row>
    <row r="149" spans="1:37">
      <c r="A149" s="22">
        <v>39903</v>
      </c>
      <c r="B149" s="20" t="s">
        <v>310</v>
      </c>
      <c r="C149" s="20">
        <v>-0.23276322151748199</v>
      </c>
      <c r="D149" s="20">
        <v>0.770137398282843</v>
      </c>
      <c r="E149" s="20">
        <v>-0.13446309321497199</v>
      </c>
      <c r="F149" s="20">
        <v>8.5426887756869293E-3</v>
      </c>
      <c r="G149" s="20">
        <v>2.0965192512896299E-2</v>
      </c>
      <c r="H149" s="20">
        <v>4.0489407802953903E-2</v>
      </c>
      <c r="I149" s="20">
        <v>7.0169285790466399E-2</v>
      </c>
      <c r="L149" s="20" t="str">
        <f t="shared" si="21"/>
        <v>2009Q1</v>
      </c>
      <c r="M149" s="21">
        <f t="shared" si="14"/>
        <v>-0.23276322151748199</v>
      </c>
      <c r="N149" s="21">
        <f t="shared" si="15"/>
        <v>7.70137398282843E-2</v>
      </c>
      <c r="O149" s="21">
        <f t="shared" si="16"/>
        <v>-0.13446309321497199</v>
      </c>
      <c r="P149" s="21">
        <f t="shared" si="17"/>
        <v>8.5426887756869293E-3</v>
      </c>
      <c r="Q149" s="21">
        <f t="shared" si="18"/>
        <v>2.0965192512896299E-2</v>
      </c>
      <c r="R149" s="21">
        <f t="shared" si="19"/>
        <v>4.0489407802953903E-2</v>
      </c>
      <c r="S149" s="21">
        <f t="shared" si="20"/>
        <v>7.0169285790466399E-2</v>
      </c>
      <c r="AD149" s="20">
        <f t="shared" si="30"/>
        <v>2010</v>
      </c>
      <c r="AE149" s="21">
        <f t="shared" si="23"/>
        <v>-0.23276322151748199</v>
      </c>
      <c r="AF149" s="21">
        <f t="shared" si="24"/>
        <v>7.70137398282843E-2</v>
      </c>
      <c r="AG149" s="21">
        <f t="shared" si="25"/>
        <v>-0.13446309321497199</v>
      </c>
      <c r="AH149" s="21">
        <f t="shared" si="26"/>
        <v>8.5426887756869293E-3</v>
      </c>
      <c r="AI149" s="21">
        <f t="shared" si="27"/>
        <v>2.0965192512896299E-2</v>
      </c>
      <c r="AJ149" s="21">
        <f t="shared" si="28"/>
        <v>4.0489407802953903E-2</v>
      </c>
      <c r="AK149" s="21">
        <f t="shared" si="29"/>
        <v>7.0169285790466399E-2</v>
      </c>
    </row>
    <row r="150" spans="1:37">
      <c r="A150" s="22">
        <v>39994</v>
      </c>
      <c r="B150" s="20" t="s">
        <v>309</v>
      </c>
      <c r="C150" s="20">
        <v>-8.7880247106122494E-2</v>
      </c>
      <c r="D150" s="20">
        <v>0.562652343938432</v>
      </c>
      <c r="E150" s="20">
        <v>-7.2336955056093402E-2</v>
      </c>
      <c r="F150" s="20">
        <v>2.86891305948547E-2</v>
      </c>
      <c r="G150" s="20">
        <v>6.11328708128651E-2</v>
      </c>
      <c r="H150" s="20">
        <v>6.89043146475872E-2</v>
      </c>
      <c r="I150" s="20">
        <v>8.7714356094763801E-2</v>
      </c>
      <c r="L150" s="20" t="str">
        <f t="shared" si="21"/>
        <v>2009Q2</v>
      </c>
      <c r="M150" s="21">
        <f t="shared" si="14"/>
        <v>-8.7880247106122494E-2</v>
      </c>
      <c r="N150" s="21">
        <f t="shared" si="15"/>
        <v>5.6265234393843198E-2</v>
      </c>
      <c r="O150" s="21">
        <f t="shared" si="16"/>
        <v>-7.2336955056093402E-2</v>
      </c>
      <c r="P150" s="21">
        <f t="shared" si="17"/>
        <v>2.86891305948547E-2</v>
      </c>
      <c r="Q150" s="21">
        <f t="shared" si="18"/>
        <v>6.11328708128651E-2</v>
      </c>
      <c r="R150" s="21">
        <f t="shared" si="19"/>
        <v>6.89043146475872E-2</v>
      </c>
      <c r="S150" s="21">
        <f t="shared" si="20"/>
        <v>8.7714356094763801E-2</v>
      </c>
      <c r="AD150" s="20">
        <f t="shared" si="30"/>
        <v>2010</v>
      </c>
      <c r="AE150" s="21">
        <f t="shared" si="23"/>
        <v>-8.7880247106122494E-2</v>
      </c>
      <c r="AF150" s="21">
        <f t="shared" si="24"/>
        <v>5.6265234393843198E-2</v>
      </c>
      <c r="AG150" s="21">
        <f t="shared" si="25"/>
        <v>-7.2336955056093402E-2</v>
      </c>
      <c r="AH150" s="21">
        <f t="shared" si="26"/>
        <v>2.86891305948547E-2</v>
      </c>
      <c r="AI150" s="21">
        <f t="shared" si="27"/>
        <v>6.11328708128651E-2</v>
      </c>
      <c r="AJ150" s="21">
        <f t="shared" si="28"/>
        <v>6.89043146475872E-2</v>
      </c>
      <c r="AK150" s="21">
        <f t="shared" si="29"/>
        <v>8.7714356094763801E-2</v>
      </c>
    </row>
    <row r="151" spans="1:37">
      <c r="A151" s="22">
        <v>40086</v>
      </c>
      <c r="B151" s="20" t="s">
        <v>308</v>
      </c>
      <c r="C151" s="20">
        <v>-5.3379596410671797E-2</v>
      </c>
      <c r="D151" s="20">
        <v>0.319328206896553</v>
      </c>
      <c r="E151" s="20">
        <v>1.3424011697324101E-2</v>
      </c>
      <c r="F151" s="20">
        <v>8.1292299040489999E-2</v>
      </c>
      <c r="G151" s="20">
        <v>0.103927505875065</v>
      </c>
      <c r="H151" s="20">
        <v>0.111970470581834</v>
      </c>
      <c r="I151" s="20">
        <v>0.122194006398778</v>
      </c>
      <c r="L151" s="20" t="str">
        <f t="shared" si="21"/>
        <v>2009Q3</v>
      </c>
      <c r="M151" s="21">
        <f t="shared" si="14"/>
        <v>-5.3379596410671797E-2</v>
      </c>
      <c r="N151" s="21">
        <f t="shared" si="15"/>
        <v>3.1932820689655299E-2</v>
      </c>
      <c r="O151" s="21">
        <f t="shared" si="16"/>
        <v>1.3424011697324101E-2</v>
      </c>
      <c r="P151" s="21">
        <f t="shared" si="17"/>
        <v>8.1292299040489999E-2</v>
      </c>
      <c r="Q151" s="21">
        <f t="shared" si="18"/>
        <v>0.103927505875065</v>
      </c>
      <c r="R151" s="21">
        <f t="shared" si="19"/>
        <v>0.111970470581834</v>
      </c>
      <c r="S151" s="21">
        <f t="shared" si="20"/>
        <v>0.122194006398778</v>
      </c>
      <c r="AD151" s="20">
        <f t="shared" si="30"/>
        <v>2010</v>
      </c>
      <c r="AE151" s="21">
        <f t="shared" si="23"/>
        <v>-5.3379596410671797E-2</v>
      </c>
      <c r="AF151" s="21">
        <f t="shared" si="24"/>
        <v>3.1932820689655299E-2</v>
      </c>
      <c r="AG151" s="21">
        <f t="shared" si="25"/>
        <v>1.3424011697324101E-2</v>
      </c>
      <c r="AH151" s="21">
        <f t="shared" si="26"/>
        <v>8.1292299040489999E-2</v>
      </c>
      <c r="AI151" s="21">
        <f t="shared" si="27"/>
        <v>0.103927505875065</v>
      </c>
      <c r="AJ151" s="21">
        <f t="shared" si="28"/>
        <v>0.111970470581834</v>
      </c>
      <c r="AK151" s="21">
        <f t="shared" si="29"/>
        <v>0.122194006398778</v>
      </c>
    </row>
    <row r="152" spans="1:37">
      <c r="A152" s="22">
        <v>40178</v>
      </c>
      <c r="B152" s="20" t="s">
        <v>307</v>
      </c>
      <c r="C152" s="20">
        <v>-3.3873188791100302E-2</v>
      </c>
      <c r="D152" s="20">
        <v>0.32518555996166998</v>
      </c>
      <c r="E152" s="20">
        <v>2.9346753645473199E-2</v>
      </c>
      <c r="F152" s="20">
        <v>0.111976139137129</v>
      </c>
      <c r="G152" s="20">
        <v>0.12854044713467899</v>
      </c>
      <c r="H152" s="20">
        <v>0.115389891250856</v>
      </c>
      <c r="I152" s="20">
        <v>0.11362156746890199</v>
      </c>
      <c r="L152" s="20" t="str">
        <f t="shared" si="21"/>
        <v>2009Q4</v>
      </c>
      <c r="M152" s="21">
        <f t="shared" si="14"/>
        <v>-3.3873188791100302E-2</v>
      </c>
      <c r="N152" s="21">
        <f t="shared" si="15"/>
        <v>3.2518555996167001E-2</v>
      </c>
      <c r="O152" s="21">
        <f t="shared" si="16"/>
        <v>2.9346753645473199E-2</v>
      </c>
      <c r="P152" s="21">
        <f t="shared" si="17"/>
        <v>0.111976139137129</v>
      </c>
      <c r="Q152" s="21">
        <f t="shared" si="18"/>
        <v>0.12854044713467899</v>
      </c>
      <c r="R152" s="21">
        <f t="shared" si="19"/>
        <v>0.115389891250856</v>
      </c>
      <c r="S152" s="21">
        <f t="shared" si="20"/>
        <v>0.11362156746890199</v>
      </c>
      <c r="AD152" s="20">
        <f t="shared" si="30"/>
        <v>2010</v>
      </c>
      <c r="AE152" s="21">
        <f t="shared" si="23"/>
        <v>-3.3873188791100302E-2</v>
      </c>
      <c r="AF152" s="21">
        <f t="shared" si="24"/>
        <v>3.2518555996167001E-2</v>
      </c>
      <c r="AG152" s="21">
        <f t="shared" si="25"/>
        <v>2.9346753645473199E-2</v>
      </c>
      <c r="AH152" s="21">
        <f t="shared" si="26"/>
        <v>0.111976139137129</v>
      </c>
      <c r="AI152" s="21">
        <f t="shared" si="27"/>
        <v>0.12854044713467899</v>
      </c>
      <c r="AJ152" s="21">
        <f t="shared" si="28"/>
        <v>0.115389891250856</v>
      </c>
      <c r="AK152" s="21">
        <f t="shared" si="29"/>
        <v>0.11362156746890199</v>
      </c>
    </row>
    <row r="153" spans="1:37">
      <c r="A153" s="22">
        <v>40268</v>
      </c>
      <c r="B153" s="20" t="s">
        <v>306</v>
      </c>
      <c r="C153" s="20">
        <v>-0.12772884070229901</v>
      </c>
      <c r="D153" s="20">
        <v>0.23528331427055199</v>
      </c>
      <c r="E153" s="20">
        <v>2.5662303852078801E-2</v>
      </c>
      <c r="F153" s="20">
        <v>8.6055390675363899E-2</v>
      </c>
      <c r="G153" s="20">
        <v>9.6898317648121304E-2</v>
      </c>
      <c r="H153" s="20">
        <v>8.7428419793996695E-2</v>
      </c>
      <c r="I153" s="20">
        <v>8.5280084429908601E-2</v>
      </c>
      <c r="L153" s="20" t="str">
        <f t="shared" si="21"/>
        <v>2010Q1</v>
      </c>
      <c r="M153" s="21">
        <f t="shared" si="14"/>
        <v>-0.12772884070229901</v>
      </c>
      <c r="N153" s="21">
        <f t="shared" si="15"/>
        <v>2.35283314270552E-2</v>
      </c>
      <c r="O153" s="21">
        <f t="shared" si="16"/>
        <v>2.5662303852078801E-2</v>
      </c>
      <c r="P153" s="21">
        <f t="shared" si="17"/>
        <v>8.6055390675363899E-2</v>
      </c>
      <c r="Q153" s="21">
        <f t="shared" si="18"/>
        <v>9.6898317648121304E-2</v>
      </c>
      <c r="R153" s="21">
        <f t="shared" si="19"/>
        <v>8.7428419793996695E-2</v>
      </c>
      <c r="S153" s="21">
        <f t="shared" si="20"/>
        <v>8.5280084429908601E-2</v>
      </c>
      <c r="AD153" s="20">
        <f t="shared" si="30"/>
        <v>2011</v>
      </c>
      <c r="AE153" s="21">
        <f t="shared" si="23"/>
        <v>-0.12772884070229901</v>
      </c>
      <c r="AF153" s="21">
        <f t="shared" si="24"/>
        <v>2.35283314270552E-2</v>
      </c>
      <c r="AG153" s="21">
        <f t="shared" si="25"/>
        <v>2.5662303852078801E-2</v>
      </c>
      <c r="AH153" s="21">
        <f t="shared" si="26"/>
        <v>8.6055390675363899E-2</v>
      </c>
      <c r="AI153" s="21">
        <f t="shared" si="27"/>
        <v>9.6898317648121304E-2</v>
      </c>
      <c r="AJ153" s="21">
        <f t="shared" si="28"/>
        <v>8.7428419793996695E-2</v>
      </c>
      <c r="AK153" s="21">
        <f t="shared" si="29"/>
        <v>8.5280084429908601E-2</v>
      </c>
    </row>
    <row r="154" spans="1:37">
      <c r="A154" s="22">
        <v>40359</v>
      </c>
      <c r="B154" s="20" t="s">
        <v>305</v>
      </c>
      <c r="C154" s="20">
        <v>-7.5634628422582201E-2</v>
      </c>
      <c r="D154" s="20">
        <v>0.27915298754080198</v>
      </c>
      <c r="E154" s="20">
        <v>3.0318923572570898E-3</v>
      </c>
      <c r="F154" s="20">
        <v>2.2125389608124199E-2</v>
      </c>
      <c r="G154" s="20">
        <v>2.5268455877667E-2</v>
      </c>
      <c r="H154" s="20">
        <v>3.3297533631660998E-2</v>
      </c>
      <c r="I154" s="20">
        <v>3.6133973848088599E-2</v>
      </c>
      <c r="L154" s="20" t="str">
        <f t="shared" si="21"/>
        <v>2010Q2</v>
      </c>
      <c r="M154" s="21">
        <f t="shared" si="14"/>
        <v>-7.5634628422582201E-2</v>
      </c>
      <c r="N154" s="21">
        <f t="shared" si="15"/>
        <v>2.7915298754080199E-2</v>
      </c>
      <c r="O154" s="21">
        <f t="shared" si="16"/>
        <v>3.0318923572570898E-3</v>
      </c>
      <c r="P154" s="21">
        <f t="shared" si="17"/>
        <v>2.2125389608124199E-2</v>
      </c>
      <c r="Q154" s="21">
        <f t="shared" si="18"/>
        <v>2.5268455877667E-2</v>
      </c>
      <c r="R154" s="21">
        <f t="shared" si="19"/>
        <v>3.3297533631660998E-2</v>
      </c>
      <c r="S154" s="21">
        <f t="shared" si="20"/>
        <v>3.6133973848088599E-2</v>
      </c>
      <c r="AD154" s="20">
        <f t="shared" si="30"/>
        <v>2011</v>
      </c>
      <c r="AE154" s="21">
        <f t="shared" si="23"/>
        <v>-7.5634628422582201E-2</v>
      </c>
      <c r="AF154" s="21">
        <f t="shared" si="24"/>
        <v>2.7915298754080199E-2</v>
      </c>
      <c r="AG154" s="21">
        <f t="shared" si="25"/>
        <v>3.0318923572570898E-3</v>
      </c>
      <c r="AH154" s="21">
        <f t="shared" si="26"/>
        <v>2.2125389608124199E-2</v>
      </c>
      <c r="AI154" s="21">
        <f t="shared" si="27"/>
        <v>2.5268455877667E-2</v>
      </c>
      <c r="AJ154" s="21">
        <f t="shared" si="28"/>
        <v>3.3297533631660998E-2</v>
      </c>
      <c r="AK154" s="21">
        <f t="shared" si="29"/>
        <v>3.6133973848088599E-2</v>
      </c>
    </row>
    <row r="155" spans="1:37">
      <c r="A155" s="22">
        <v>40451</v>
      </c>
      <c r="B155" s="20" t="s">
        <v>304</v>
      </c>
      <c r="C155" s="20">
        <v>4.9105092290990804E-3</v>
      </c>
      <c r="D155" s="20">
        <v>0.368396223889011</v>
      </c>
      <c r="E155" s="20">
        <v>-1.0999363149043401E-2</v>
      </c>
      <c r="F155" s="20">
        <v>2.5502411797381101E-2</v>
      </c>
      <c r="G155" s="20">
        <v>2.4168256806207399E-2</v>
      </c>
      <c r="H155" s="20">
        <v>2.3356493704989201E-2</v>
      </c>
      <c r="I155" s="20">
        <v>2.32561932194385E-2</v>
      </c>
      <c r="L155" s="20" t="str">
        <f t="shared" si="21"/>
        <v>2010Q3</v>
      </c>
      <c r="M155" s="21">
        <f t="shared" si="14"/>
        <v>4.9105092290990804E-3</v>
      </c>
      <c r="N155" s="21">
        <f t="shared" si="15"/>
        <v>3.6839622388901101E-2</v>
      </c>
      <c r="O155" s="21">
        <f t="shared" si="16"/>
        <v>-1.0999363149043401E-2</v>
      </c>
      <c r="P155" s="21">
        <f t="shared" si="17"/>
        <v>2.5502411797381101E-2</v>
      </c>
      <c r="Q155" s="21">
        <f t="shared" si="18"/>
        <v>2.4168256806207399E-2</v>
      </c>
      <c r="R155" s="21">
        <f t="shared" si="19"/>
        <v>2.3356493704989201E-2</v>
      </c>
      <c r="S155" s="21">
        <f t="shared" si="20"/>
        <v>2.32561932194385E-2</v>
      </c>
      <c r="AD155" s="20">
        <f t="shared" si="30"/>
        <v>2011</v>
      </c>
      <c r="AE155" s="21">
        <f t="shared" si="23"/>
        <v>4.9105092290990804E-3</v>
      </c>
      <c r="AF155" s="21">
        <f t="shared" si="24"/>
        <v>3.6839622388901101E-2</v>
      </c>
      <c r="AG155" s="21">
        <f t="shared" si="25"/>
        <v>-1.0999363149043401E-2</v>
      </c>
      <c r="AH155" s="21">
        <f t="shared" si="26"/>
        <v>2.5502411797381101E-2</v>
      </c>
      <c r="AI155" s="21">
        <f t="shared" si="27"/>
        <v>2.4168256806207399E-2</v>
      </c>
      <c r="AJ155" s="21">
        <f t="shared" si="28"/>
        <v>2.3356493704989201E-2</v>
      </c>
      <c r="AK155" s="21">
        <f t="shared" si="29"/>
        <v>2.32561932194385E-2</v>
      </c>
    </row>
    <row r="156" spans="1:37">
      <c r="A156" s="22">
        <v>40543</v>
      </c>
      <c r="B156" s="20" t="s">
        <v>303</v>
      </c>
      <c r="C156" s="20">
        <v>-4.7301122065229899E-2</v>
      </c>
      <c r="D156" s="20">
        <v>0.51107933968967201</v>
      </c>
      <c r="E156" s="20">
        <v>-9.8104021928276507E-3</v>
      </c>
      <c r="F156" s="20">
        <v>3.5831855032917699E-2</v>
      </c>
      <c r="G156" s="20">
        <v>3.5747119004521002E-2</v>
      </c>
      <c r="H156" s="20">
        <v>4.0140305903837603E-2</v>
      </c>
      <c r="I156" s="20">
        <v>4.0583318016596898E-2</v>
      </c>
      <c r="L156" s="20" t="str">
        <f t="shared" si="21"/>
        <v>2010Q4</v>
      </c>
      <c r="M156" s="21">
        <f t="shared" si="14"/>
        <v>-4.7301122065229899E-2</v>
      </c>
      <c r="N156" s="21">
        <f t="shared" si="15"/>
        <v>5.1107933968967199E-2</v>
      </c>
      <c r="O156" s="21">
        <f t="shared" si="16"/>
        <v>-9.8104021928276507E-3</v>
      </c>
      <c r="P156" s="21">
        <f t="shared" si="17"/>
        <v>3.5831855032917699E-2</v>
      </c>
      <c r="Q156" s="21">
        <f t="shared" si="18"/>
        <v>3.5747119004521002E-2</v>
      </c>
      <c r="R156" s="21">
        <f t="shared" si="19"/>
        <v>4.0140305903837603E-2</v>
      </c>
      <c r="S156" s="21">
        <f t="shared" si="20"/>
        <v>4.0583318016596898E-2</v>
      </c>
      <c r="AD156" s="20">
        <f t="shared" si="30"/>
        <v>2011</v>
      </c>
      <c r="AE156" s="21">
        <f t="shared" si="23"/>
        <v>-4.7301122065229899E-2</v>
      </c>
      <c r="AF156" s="21">
        <f t="shared" si="24"/>
        <v>5.1107933968967199E-2</v>
      </c>
      <c r="AG156" s="21">
        <f t="shared" si="25"/>
        <v>-9.8104021928276507E-3</v>
      </c>
      <c r="AH156" s="21">
        <f t="shared" si="26"/>
        <v>3.5831855032917699E-2</v>
      </c>
      <c r="AI156" s="21">
        <f t="shared" si="27"/>
        <v>3.5747119004521002E-2</v>
      </c>
      <c r="AJ156" s="21">
        <f t="shared" si="28"/>
        <v>4.0140305903837603E-2</v>
      </c>
      <c r="AK156" s="21">
        <f t="shared" si="29"/>
        <v>4.0583318016596898E-2</v>
      </c>
    </row>
    <row r="157" spans="1:37">
      <c r="A157" s="22">
        <v>40633</v>
      </c>
      <c r="B157" s="20" t="s">
        <v>302</v>
      </c>
      <c r="C157" s="20">
        <v>-1.8136578814704599E-2</v>
      </c>
      <c r="D157" s="20">
        <v>0.65302593449740098</v>
      </c>
      <c r="E157" s="20">
        <v>6.9268741847217E-2</v>
      </c>
      <c r="F157" s="20">
        <v>0.122371067463064</v>
      </c>
      <c r="G157" s="20">
        <v>0.11257699150287</v>
      </c>
      <c r="H157" s="20">
        <v>0.101546901898436</v>
      </c>
      <c r="I157" s="20">
        <v>9.3103674433780106E-2</v>
      </c>
      <c r="L157" s="20" t="str">
        <f t="shared" si="21"/>
        <v>2011Q1</v>
      </c>
      <c r="M157" s="21">
        <f t="shared" si="14"/>
        <v>-1.8136578814704599E-2</v>
      </c>
      <c r="N157" s="21">
        <f t="shared" si="15"/>
        <v>6.5302593449740098E-2</v>
      </c>
      <c r="O157" s="21">
        <f t="shared" si="16"/>
        <v>6.9268741847217E-2</v>
      </c>
      <c r="P157" s="21">
        <f t="shared" si="17"/>
        <v>0.122371067463064</v>
      </c>
      <c r="Q157" s="21">
        <f t="shared" si="18"/>
        <v>0.11257699150287</v>
      </c>
      <c r="R157" s="21">
        <f t="shared" si="19"/>
        <v>0.101546901898436</v>
      </c>
      <c r="S157" s="21">
        <f t="shared" si="20"/>
        <v>9.3103674433780106E-2</v>
      </c>
      <c r="AD157" s="20">
        <f t="shared" si="30"/>
        <v>2012</v>
      </c>
      <c r="AE157" s="21">
        <f t="shared" si="23"/>
        <v>-1.8136578814704599E-2</v>
      </c>
      <c r="AF157" s="21">
        <f t="shared" si="24"/>
        <v>6.5302593449740098E-2</v>
      </c>
      <c r="AG157" s="21">
        <f t="shared" si="25"/>
        <v>6.9268741847217E-2</v>
      </c>
      <c r="AH157" s="21">
        <f t="shared" si="26"/>
        <v>0.122371067463064</v>
      </c>
      <c r="AI157" s="21">
        <f t="shared" si="27"/>
        <v>0.11257699150287</v>
      </c>
      <c r="AJ157" s="21">
        <f t="shared" si="28"/>
        <v>0.101546901898436</v>
      </c>
      <c r="AK157" s="21">
        <f t="shared" si="29"/>
        <v>9.3103674433780106E-2</v>
      </c>
    </row>
    <row r="158" spans="1:37">
      <c r="A158" s="22">
        <v>40724</v>
      </c>
      <c r="B158" s="20" t="s">
        <v>301</v>
      </c>
      <c r="C158" s="20">
        <v>5.8785067972475201E-2</v>
      </c>
      <c r="D158" s="20">
        <v>0.94814092699113295</v>
      </c>
      <c r="E158" s="20">
        <v>6.9160162154339802E-2</v>
      </c>
      <c r="F158" s="20">
        <v>0.12986876977765999</v>
      </c>
      <c r="G158" s="20">
        <v>0.10959634805117301</v>
      </c>
      <c r="H158" s="20">
        <v>9.49261378026202E-2</v>
      </c>
      <c r="I158" s="20">
        <v>8.3620581508602798E-2</v>
      </c>
      <c r="L158" s="20" t="str">
        <f t="shared" si="21"/>
        <v>2011Q2</v>
      </c>
      <c r="M158" s="21">
        <f t="shared" si="14"/>
        <v>5.8785067972475201E-2</v>
      </c>
      <c r="N158" s="21">
        <f t="shared" si="15"/>
        <v>9.4814092699113298E-2</v>
      </c>
      <c r="O158" s="21">
        <f t="shared" si="16"/>
        <v>6.9160162154339802E-2</v>
      </c>
      <c r="P158" s="21">
        <f t="shared" si="17"/>
        <v>0.12986876977765999</v>
      </c>
      <c r="Q158" s="21">
        <f t="shared" si="18"/>
        <v>0.10959634805117301</v>
      </c>
      <c r="R158" s="21">
        <f t="shared" si="19"/>
        <v>9.49261378026202E-2</v>
      </c>
      <c r="S158" s="21">
        <f t="shared" si="20"/>
        <v>8.3620581508602798E-2</v>
      </c>
      <c r="AD158" s="20">
        <f t="shared" si="30"/>
        <v>2012</v>
      </c>
      <c r="AE158" s="21">
        <f t="shared" si="23"/>
        <v>5.8785067972475201E-2</v>
      </c>
      <c r="AF158" s="21">
        <f t="shared" si="24"/>
        <v>9.4814092699113298E-2</v>
      </c>
      <c r="AG158" s="21">
        <f t="shared" si="25"/>
        <v>6.9160162154339802E-2</v>
      </c>
      <c r="AH158" s="21">
        <f t="shared" si="26"/>
        <v>0.12986876977765999</v>
      </c>
      <c r="AI158" s="21">
        <f t="shared" si="27"/>
        <v>0.10959634805117301</v>
      </c>
      <c r="AJ158" s="21">
        <f t="shared" si="28"/>
        <v>9.49261378026202E-2</v>
      </c>
      <c r="AK158" s="21">
        <f t="shared" si="29"/>
        <v>8.3620581508602798E-2</v>
      </c>
    </row>
    <row r="159" spans="1:37">
      <c r="A159" s="22">
        <v>40816</v>
      </c>
      <c r="B159" s="20" t="s">
        <v>300</v>
      </c>
      <c r="C159" s="20">
        <v>9.2494830439993597E-2</v>
      </c>
      <c r="D159" s="20">
        <v>0.68290381062152905</v>
      </c>
      <c r="E159" s="20">
        <v>-0.106276816237067</v>
      </c>
      <c r="F159" s="20">
        <v>-1.5526624012674701E-2</v>
      </c>
      <c r="G159" s="20">
        <v>-8.0079231559195101E-3</v>
      </c>
      <c r="H159" s="20">
        <v>3.18672772168783E-3</v>
      </c>
      <c r="I159" s="20">
        <v>7.9806473352659404E-3</v>
      </c>
      <c r="L159" s="20" t="str">
        <f t="shared" si="21"/>
        <v>2011Q3</v>
      </c>
      <c r="M159" s="21">
        <f t="shared" si="14"/>
        <v>9.2494830439993597E-2</v>
      </c>
      <c r="N159" s="21">
        <f t="shared" si="15"/>
        <v>6.8290381062152905E-2</v>
      </c>
      <c r="O159" s="21">
        <f t="shared" si="16"/>
        <v>-0.106276816237067</v>
      </c>
      <c r="P159" s="21">
        <f t="shared" si="17"/>
        <v>-1.5526624012674701E-2</v>
      </c>
      <c r="Q159" s="21">
        <f t="shared" si="18"/>
        <v>-8.0079231559195101E-3</v>
      </c>
      <c r="R159" s="21">
        <f t="shared" si="19"/>
        <v>3.18672772168783E-3</v>
      </c>
      <c r="S159" s="21">
        <f t="shared" si="20"/>
        <v>7.9806473352659404E-3</v>
      </c>
      <c r="AD159" s="20">
        <f t="shared" si="30"/>
        <v>2012</v>
      </c>
      <c r="AE159" s="21">
        <f t="shared" si="23"/>
        <v>9.2494830439993597E-2</v>
      </c>
      <c r="AF159" s="21">
        <f t="shared" si="24"/>
        <v>6.8290381062152905E-2</v>
      </c>
      <c r="AG159" s="21">
        <f t="shared" si="25"/>
        <v>-0.106276816237067</v>
      </c>
      <c r="AH159" s="21">
        <f t="shared" si="26"/>
        <v>-1.5526624012674701E-2</v>
      </c>
      <c r="AI159" s="21">
        <f t="shared" si="27"/>
        <v>-8.0079231559195101E-3</v>
      </c>
      <c r="AJ159" s="21">
        <f t="shared" si="28"/>
        <v>3.18672772168783E-3</v>
      </c>
      <c r="AK159" s="21">
        <f t="shared" si="29"/>
        <v>7.9806473352659404E-3</v>
      </c>
    </row>
    <row r="160" spans="1:37">
      <c r="A160" s="22">
        <v>40908</v>
      </c>
      <c r="B160" s="20" t="s">
        <v>299</v>
      </c>
      <c r="C160" s="20">
        <v>1.0251625204037401E-3</v>
      </c>
      <c r="D160" s="20">
        <v>0.29788301148656599</v>
      </c>
      <c r="E160" s="20">
        <v>-0.12898354195351999</v>
      </c>
      <c r="F160" s="20">
        <v>-3.8898615110103403E-2</v>
      </c>
      <c r="G160" s="20">
        <v>-3.0658526346334401E-2</v>
      </c>
      <c r="H160" s="20">
        <v>-1.52529630801852E-2</v>
      </c>
      <c r="I160" s="20">
        <v>-5.1555432279180402E-4</v>
      </c>
      <c r="L160" s="20" t="str">
        <f t="shared" si="21"/>
        <v>2011Q4</v>
      </c>
      <c r="M160" s="21">
        <f t="shared" si="14"/>
        <v>1.0251625204037401E-3</v>
      </c>
      <c r="N160" s="21">
        <f t="shared" si="15"/>
        <v>2.9788301148656597E-2</v>
      </c>
      <c r="O160" s="21">
        <f t="shared" si="16"/>
        <v>-0.12898354195351999</v>
      </c>
      <c r="P160" s="21">
        <f t="shared" si="17"/>
        <v>-3.8898615110103403E-2</v>
      </c>
      <c r="Q160" s="21">
        <f t="shared" si="18"/>
        <v>-3.0658526346334401E-2</v>
      </c>
      <c r="R160" s="21">
        <f t="shared" si="19"/>
        <v>-1.52529630801852E-2</v>
      </c>
      <c r="S160" s="21">
        <f t="shared" si="20"/>
        <v>-5.1555432279180402E-4</v>
      </c>
      <c r="AD160" s="20">
        <f t="shared" si="30"/>
        <v>2012</v>
      </c>
      <c r="AE160" s="21">
        <f t="shared" si="23"/>
        <v>1.0251625204037401E-3</v>
      </c>
      <c r="AF160" s="21">
        <f t="shared" si="24"/>
        <v>2.9788301148656597E-2</v>
      </c>
      <c r="AG160" s="21">
        <f t="shared" si="25"/>
        <v>-0.12898354195351999</v>
      </c>
      <c r="AH160" s="21">
        <f t="shared" si="26"/>
        <v>-3.8898615110103403E-2</v>
      </c>
      <c r="AI160" s="21">
        <f t="shared" si="27"/>
        <v>-3.0658526346334401E-2</v>
      </c>
      <c r="AJ160" s="21">
        <f t="shared" si="28"/>
        <v>-1.52529630801852E-2</v>
      </c>
      <c r="AK160" s="21">
        <f t="shared" si="29"/>
        <v>-5.1555432279180402E-4</v>
      </c>
    </row>
    <row r="161" spans="1:37">
      <c r="A161" s="22">
        <v>40999</v>
      </c>
      <c r="B161" s="20" t="s">
        <v>298</v>
      </c>
      <c r="C161" s="20">
        <v>-0.111497323648597</v>
      </c>
      <c r="D161" s="20">
        <v>0.194476122433827</v>
      </c>
      <c r="E161" s="20">
        <v>-6.5836733619107302E-2</v>
      </c>
      <c r="F161" s="20">
        <v>-2.6995907733456202E-2</v>
      </c>
      <c r="G161" s="20">
        <v>-2.1858789835135999E-2</v>
      </c>
      <c r="H161" s="20">
        <v>-1.3075719034752799E-2</v>
      </c>
      <c r="I161" s="20">
        <v>-2.41377840257102E-3</v>
      </c>
      <c r="L161" s="20" t="str">
        <f t="shared" si="21"/>
        <v>2012Q1</v>
      </c>
      <c r="M161" s="21">
        <f t="shared" si="14"/>
        <v>-0.111497323648597</v>
      </c>
      <c r="N161" s="21">
        <f t="shared" si="15"/>
        <v>1.9447612243382699E-2</v>
      </c>
      <c r="O161" s="21">
        <f t="shared" si="16"/>
        <v>-6.5836733619107302E-2</v>
      </c>
      <c r="P161" s="21">
        <f t="shared" si="17"/>
        <v>-2.6995907733456202E-2</v>
      </c>
      <c r="Q161" s="21">
        <f t="shared" si="18"/>
        <v>-2.1858789835135999E-2</v>
      </c>
      <c r="R161" s="21">
        <f t="shared" si="19"/>
        <v>-1.3075719034752799E-2</v>
      </c>
      <c r="S161" s="21">
        <f t="shared" si="20"/>
        <v>-2.41377840257102E-3</v>
      </c>
      <c r="AD161" s="20">
        <f t="shared" si="30"/>
        <v>2013</v>
      </c>
      <c r="AE161" s="21">
        <f t="shared" si="23"/>
        <v>-0.111497323648597</v>
      </c>
      <c r="AF161" s="21">
        <f t="shared" si="24"/>
        <v>1.9447612243382699E-2</v>
      </c>
      <c r="AG161" s="21">
        <f t="shared" si="25"/>
        <v>-6.5836733619107302E-2</v>
      </c>
      <c r="AH161" s="21">
        <f t="shared" si="26"/>
        <v>-2.6995907733456202E-2</v>
      </c>
      <c r="AI161" s="21">
        <f t="shared" si="27"/>
        <v>-2.1858789835135999E-2</v>
      </c>
      <c r="AJ161" s="21">
        <f t="shared" si="28"/>
        <v>-1.3075719034752799E-2</v>
      </c>
      <c r="AK161" s="21">
        <f t="shared" si="29"/>
        <v>-2.41377840257102E-3</v>
      </c>
    </row>
    <row r="162" spans="1:37">
      <c r="A162" s="22">
        <v>41090</v>
      </c>
      <c r="B162" s="20" t="s">
        <v>297</v>
      </c>
      <c r="C162" s="20">
        <v>3.07132229464721E-2</v>
      </c>
      <c r="D162" s="20">
        <v>0.210859175898607</v>
      </c>
      <c r="E162" s="20">
        <v>-6.0384382391473097E-2</v>
      </c>
      <c r="F162" s="20">
        <v>-2.72724050014229E-2</v>
      </c>
      <c r="G162" s="20">
        <v>-2.30192811574986E-2</v>
      </c>
      <c r="H162" s="20">
        <v>-1.39461485114713E-2</v>
      </c>
      <c r="I162" s="20">
        <v>-4.2683772686101101E-3</v>
      </c>
      <c r="L162" s="20" t="str">
        <f t="shared" si="21"/>
        <v>2012Q2</v>
      </c>
      <c r="M162" s="21">
        <f t="shared" si="14"/>
        <v>3.07132229464721E-2</v>
      </c>
      <c r="N162" s="21">
        <f t="shared" si="15"/>
        <v>2.1085917589860701E-2</v>
      </c>
      <c r="O162" s="21">
        <f t="shared" si="16"/>
        <v>-6.0384382391473097E-2</v>
      </c>
      <c r="P162" s="21">
        <f t="shared" si="17"/>
        <v>-2.72724050014229E-2</v>
      </c>
      <c r="Q162" s="21">
        <f t="shared" si="18"/>
        <v>-2.30192811574986E-2</v>
      </c>
      <c r="R162" s="21">
        <f t="shared" si="19"/>
        <v>-1.39461485114713E-2</v>
      </c>
      <c r="S162" s="21">
        <f t="shared" si="20"/>
        <v>-4.2683772686101101E-3</v>
      </c>
      <c r="AD162" s="20">
        <f t="shared" si="30"/>
        <v>2013</v>
      </c>
      <c r="AE162" s="21">
        <f t="shared" si="23"/>
        <v>3.07132229464721E-2</v>
      </c>
      <c r="AF162" s="21">
        <f t="shared" si="24"/>
        <v>2.1085917589860701E-2</v>
      </c>
      <c r="AG162" s="21">
        <f t="shared" si="25"/>
        <v>-6.0384382391473097E-2</v>
      </c>
      <c r="AH162" s="21">
        <f t="shared" si="26"/>
        <v>-2.72724050014229E-2</v>
      </c>
      <c r="AI162" s="21">
        <f t="shared" si="27"/>
        <v>-2.30192811574986E-2</v>
      </c>
      <c r="AJ162" s="21">
        <f t="shared" si="28"/>
        <v>-1.39461485114713E-2</v>
      </c>
      <c r="AK162" s="21">
        <f t="shared" si="29"/>
        <v>-4.2683772686101101E-3</v>
      </c>
    </row>
    <row r="163" spans="1:37">
      <c r="A163" s="22">
        <v>41182</v>
      </c>
      <c r="B163" s="20" t="s">
        <v>296</v>
      </c>
      <c r="C163" s="20">
        <v>3.4262740530691102E-2</v>
      </c>
      <c r="D163" s="20">
        <v>4.7771718823431897E-2</v>
      </c>
      <c r="E163" s="20">
        <v>-4.2736347658989003E-2</v>
      </c>
      <c r="F163" s="20">
        <v>-3.07163023404734E-2</v>
      </c>
      <c r="G163" s="20">
        <v>-2.6152676973042799E-2</v>
      </c>
      <c r="H163" s="20">
        <v>-1.6579191087278702E-2</v>
      </c>
      <c r="I163" s="20">
        <v>-6.8363228439774302E-3</v>
      </c>
      <c r="L163" s="20" t="str">
        <f t="shared" si="21"/>
        <v>2012Q3</v>
      </c>
      <c r="M163" s="21">
        <f t="shared" si="14"/>
        <v>3.4262740530691102E-2</v>
      </c>
      <c r="N163" s="21">
        <f t="shared" si="15"/>
        <v>4.77717188234319E-3</v>
      </c>
      <c r="O163" s="21">
        <f t="shared" si="16"/>
        <v>-4.2736347658989003E-2</v>
      </c>
      <c r="P163" s="21">
        <f t="shared" si="17"/>
        <v>-3.07163023404734E-2</v>
      </c>
      <c r="Q163" s="21">
        <f t="shared" si="18"/>
        <v>-2.6152676973042799E-2</v>
      </c>
      <c r="R163" s="21">
        <f t="shared" si="19"/>
        <v>-1.6579191087278702E-2</v>
      </c>
      <c r="S163" s="21">
        <f t="shared" si="20"/>
        <v>-6.8363228439774302E-3</v>
      </c>
      <c r="AD163" s="20">
        <f t="shared" si="30"/>
        <v>2013</v>
      </c>
      <c r="AE163" s="21">
        <f t="shared" si="23"/>
        <v>3.4262740530691102E-2</v>
      </c>
      <c r="AF163" s="21">
        <f t="shared" si="24"/>
        <v>4.77717188234319E-3</v>
      </c>
      <c r="AG163" s="21">
        <f t="shared" si="25"/>
        <v>-4.2736347658989003E-2</v>
      </c>
      <c r="AH163" s="21">
        <f t="shared" si="26"/>
        <v>-3.07163023404734E-2</v>
      </c>
      <c r="AI163" s="21">
        <f t="shared" si="27"/>
        <v>-2.6152676973042799E-2</v>
      </c>
      <c r="AJ163" s="21">
        <f t="shared" si="28"/>
        <v>-1.6579191087278702E-2</v>
      </c>
      <c r="AK163" s="21">
        <f t="shared" si="29"/>
        <v>-6.8363228439774302E-3</v>
      </c>
    </row>
    <row r="164" spans="1:37">
      <c r="A164" s="22">
        <v>41274</v>
      </c>
      <c r="B164" s="20" t="s">
        <v>295</v>
      </c>
      <c r="C164" s="20">
        <v>4.4698334563775803E-2</v>
      </c>
      <c r="D164" s="20">
        <v>3.9802394747924102E-2</v>
      </c>
      <c r="E164" s="20">
        <v>-3.8862897000055199E-2</v>
      </c>
      <c r="F164" s="20">
        <v>-2.0869598223992199E-2</v>
      </c>
      <c r="G164" s="20">
        <v>-1.92594193150987E-2</v>
      </c>
      <c r="H164" s="20">
        <v>-1.20259105099648E-2</v>
      </c>
      <c r="I164" s="20">
        <v>-3.6657880849835099E-3</v>
      </c>
      <c r="L164" s="20" t="str">
        <f t="shared" si="21"/>
        <v>2012Q4</v>
      </c>
      <c r="M164" s="21">
        <f t="shared" si="14"/>
        <v>4.4698334563775803E-2</v>
      </c>
      <c r="N164" s="21">
        <f t="shared" si="15"/>
        <v>3.9802394747924102E-3</v>
      </c>
      <c r="O164" s="21">
        <f t="shared" si="16"/>
        <v>-3.8862897000055199E-2</v>
      </c>
      <c r="P164" s="21">
        <f t="shared" si="17"/>
        <v>-2.0869598223992199E-2</v>
      </c>
      <c r="Q164" s="21">
        <f t="shared" si="18"/>
        <v>-1.92594193150987E-2</v>
      </c>
      <c r="R164" s="21">
        <f t="shared" si="19"/>
        <v>-1.20259105099648E-2</v>
      </c>
      <c r="S164" s="21">
        <f t="shared" si="20"/>
        <v>-3.6657880849835099E-3</v>
      </c>
      <c r="AD164" s="20">
        <f t="shared" si="30"/>
        <v>2013</v>
      </c>
      <c r="AE164" s="21">
        <f t="shared" si="23"/>
        <v>4.4698334563775803E-2</v>
      </c>
      <c r="AF164" s="21">
        <f t="shared" si="24"/>
        <v>3.9802394747924102E-3</v>
      </c>
      <c r="AG164" s="21">
        <f t="shared" si="25"/>
        <v>-3.8862897000055199E-2</v>
      </c>
      <c r="AH164" s="21">
        <f t="shared" si="26"/>
        <v>-2.0869598223992199E-2</v>
      </c>
      <c r="AI164" s="21">
        <f t="shared" si="27"/>
        <v>-1.92594193150987E-2</v>
      </c>
      <c r="AJ164" s="21">
        <f t="shared" si="28"/>
        <v>-1.20259105099648E-2</v>
      </c>
      <c r="AK164" s="21">
        <f t="shared" si="29"/>
        <v>-3.6657880849835099E-3</v>
      </c>
    </row>
    <row r="165" spans="1:37">
      <c r="A165" s="22">
        <v>41364</v>
      </c>
      <c r="B165" s="20" t="s">
        <v>294</v>
      </c>
      <c r="C165" s="20">
        <v>0.15728698588575901</v>
      </c>
      <c r="D165" s="20">
        <v>8.1740985996823598E-2</v>
      </c>
      <c r="E165" s="20">
        <v>3.7572762620550599E-3</v>
      </c>
      <c r="F165" s="20">
        <v>3.5668096554139499E-3</v>
      </c>
      <c r="G165" s="20">
        <v>4.5865883919554403E-3</v>
      </c>
      <c r="H165" s="20">
        <v>6.5516773843056703E-3</v>
      </c>
      <c r="I165" s="20">
        <v>8.7138567283362601E-3</v>
      </c>
      <c r="L165" s="20" t="str">
        <f t="shared" si="21"/>
        <v>2013Q1</v>
      </c>
      <c r="M165" s="21">
        <f t="shared" si="14"/>
        <v>0.15728698588575901</v>
      </c>
      <c r="N165" s="21">
        <f t="shared" si="15"/>
        <v>8.1740985996823605E-3</v>
      </c>
      <c r="O165" s="21">
        <f t="shared" si="16"/>
        <v>3.7572762620550599E-3</v>
      </c>
      <c r="P165" s="21">
        <f t="shared" si="17"/>
        <v>3.5668096554139499E-3</v>
      </c>
      <c r="Q165" s="21">
        <f t="shared" si="18"/>
        <v>4.5865883919554403E-3</v>
      </c>
      <c r="R165" s="21">
        <f t="shared" si="19"/>
        <v>6.5516773843056703E-3</v>
      </c>
      <c r="S165" s="21">
        <f t="shared" si="20"/>
        <v>8.7138567283362601E-3</v>
      </c>
      <c r="AD165" s="20">
        <f t="shared" si="30"/>
        <v>2014</v>
      </c>
      <c r="AE165" s="21">
        <f t="shared" si="23"/>
        <v>0.15728698588575901</v>
      </c>
      <c r="AF165" s="21">
        <f t="shared" si="24"/>
        <v>8.1740985996823605E-3</v>
      </c>
      <c r="AG165" s="21">
        <f t="shared" si="25"/>
        <v>3.7572762620550599E-3</v>
      </c>
      <c r="AH165" s="21">
        <f t="shared" si="26"/>
        <v>3.5668096554139499E-3</v>
      </c>
      <c r="AI165" s="21">
        <f t="shared" si="27"/>
        <v>4.5865883919554403E-3</v>
      </c>
      <c r="AJ165" s="21">
        <f t="shared" si="28"/>
        <v>6.5516773843056703E-3</v>
      </c>
      <c r="AK165" s="21">
        <f t="shared" si="29"/>
        <v>8.7138567283362601E-3</v>
      </c>
    </row>
    <row r="166" spans="1:37">
      <c r="A166" s="22">
        <v>41455</v>
      </c>
      <c r="B166" s="20" t="s">
        <v>293</v>
      </c>
      <c r="C166" s="20">
        <v>3.7963655817452598E-2</v>
      </c>
      <c r="D166" s="20">
        <v>4.4544502084086002E-2</v>
      </c>
      <c r="E166" s="20">
        <v>-2.0497350476902799E-2</v>
      </c>
      <c r="F166" s="20">
        <v>-7.5309164886310197E-3</v>
      </c>
      <c r="G166" s="20">
        <v>-4.3997561971062102E-3</v>
      </c>
      <c r="H166" s="20">
        <v>-1.2446895943474801E-3</v>
      </c>
      <c r="I166" s="20">
        <v>3.31000847882626E-3</v>
      </c>
      <c r="L166" s="20" t="str">
        <f t="shared" si="21"/>
        <v>2013Q2</v>
      </c>
      <c r="M166" s="21">
        <f t="shared" si="14"/>
        <v>3.7963655817452598E-2</v>
      </c>
      <c r="N166" s="21">
        <f t="shared" si="15"/>
        <v>4.4544502084085998E-3</v>
      </c>
      <c r="O166" s="21">
        <f t="shared" si="16"/>
        <v>-2.0497350476902799E-2</v>
      </c>
      <c r="P166" s="21">
        <f t="shared" si="17"/>
        <v>-7.5309164886310197E-3</v>
      </c>
      <c r="Q166" s="21">
        <f t="shared" si="18"/>
        <v>-4.3997561971062102E-3</v>
      </c>
      <c r="R166" s="21">
        <f t="shared" si="19"/>
        <v>-1.2446895943474801E-3</v>
      </c>
      <c r="S166" s="21">
        <f t="shared" si="20"/>
        <v>3.31000847882626E-3</v>
      </c>
      <c r="AD166" s="20">
        <f t="shared" si="30"/>
        <v>2014</v>
      </c>
      <c r="AE166" s="21">
        <f t="shared" si="23"/>
        <v>3.7963655817452598E-2</v>
      </c>
      <c r="AF166" s="21">
        <f t="shared" si="24"/>
        <v>4.4544502084085998E-3</v>
      </c>
      <c r="AG166" s="21">
        <f t="shared" si="25"/>
        <v>-2.0497350476902799E-2</v>
      </c>
      <c r="AH166" s="21">
        <f t="shared" si="26"/>
        <v>-7.5309164886310197E-3</v>
      </c>
      <c r="AI166" s="21">
        <f t="shared" si="27"/>
        <v>-4.3997561971062102E-3</v>
      </c>
      <c r="AJ166" s="21">
        <f t="shared" si="28"/>
        <v>-1.2446895943474801E-3</v>
      </c>
      <c r="AK166" s="21">
        <f t="shared" si="29"/>
        <v>3.31000847882626E-3</v>
      </c>
    </row>
    <row r="167" spans="1:37">
      <c r="A167" s="22">
        <v>41547</v>
      </c>
      <c r="B167" s="20" t="s">
        <v>292</v>
      </c>
      <c r="C167" s="20">
        <v>-4.0571188181826E-2</v>
      </c>
      <c r="D167" s="20">
        <v>5.1245830007523703E-2</v>
      </c>
      <c r="E167" s="20">
        <v>-1.5637025084479301E-2</v>
      </c>
      <c r="F167" s="20">
        <v>3.9178628616992096E-3</v>
      </c>
      <c r="G167" s="20">
        <v>1.11676902193081E-2</v>
      </c>
      <c r="H167" s="20">
        <v>1.21369682913213E-2</v>
      </c>
      <c r="I167" s="20">
        <v>1.4785376429422599E-2</v>
      </c>
      <c r="L167" s="20" t="str">
        <f t="shared" si="21"/>
        <v>2013Q3</v>
      </c>
      <c r="M167" s="21">
        <f t="shared" si="14"/>
        <v>-4.0571188181826E-2</v>
      </c>
      <c r="N167" s="21">
        <f t="shared" si="15"/>
        <v>5.1245830007523707E-3</v>
      </c>
      <c r="O167" s="21">
        <f t="shared" si="16"/>
        <v>-1.5637025084479301E-2</v>
      </c>
      <c r="P167" s="21">
        <f t="shared" si="17"/>
        <v>3.9178628616992096E-3</v>
      </c>
      <c r="Q167" s="21">
        <f t="shared" si="18"/>
        <v>1.11676902193081E-2</v>
      </c>
      <c r="R167" s="21">
        <f t="shared" si="19"/>
        <v>1.21369682913213E-2</v>
      </c>
      <c r="S167" s="21">
        <f t="shared" si="20"/>
        <v>1.4785376429422599E-2</v>
      </c>
      <c r="AD167" s="20">
        <f t="shared" si="30"/>
        <v>2014</v>
      </c>
      <c r="AE167" s="21">
        <f t="shared" si="23"/>
        <v>-4.0571188181826E-2</v>
      </c>
      <c r="AF167" s="21">
        <f t="shared" si="24"/>
        <v>5.1245830007523707E-3</v>
      </c>
      <c r="AG167" s="21">
        <f t="shared" si="25"/>
        <v>-1.5637025084479301E-2</v>
      </c>
      <c r="AH167" s="21">
        <f t="shared" si="26"/>
        <v>3.9178628616992096E-3</v>
      </c>
      <c r="AI167" s="21">
        <f t="shared" si="27"/>
        <v>1.11676902193081E-2</v>
      </c>
      <c r="AJ167" s="21">
        <f t="shared" si="28"/>
        <v>1.21369682913213E-2</v>
      </c>
      <c r="AK167" s="21">
        <f t="shared" si="29"/>
        <v>1.4785376429422599E-2</v>
      </c>
    </row>
    <row r="168" spans="1:37">
      <c r="A168" s="22">
        <v>41639</v>
      </c>
      <c r="B168" s="20" t="s">
        <v>291</v>
      </c>
      <c r="C168" s="20">
        <v>1.4003890940975599E-2</v>
      </c>
      <c r="D168" s="20">
        <v>8.3890336928162099E-2</v>
      </c>
      <c r="E168" s="20">
        <v>-2.23583666981222E-2</v>
      </c>
      <c r="F168" s="20">
        <v>-3.1019157350617201E-3</v>
      </c>
      <c r="G168" s="20">
        <v>-1.8822727247913499E-3</v>
      </c>
      <c r="H168" s="20">
        <v>1.27036390643817E-3</v>
      </c>
      <c r="I168" s="20">
        <v>5.1537023896041298E-3</v>
      </c>
      <c r="L168" s="20" t="str">
        <f t="shared" si="21"/>
        <v>2013Q4</v>
      </c>
      <c r="M168" s="21">
        <f t="shared" si="14"/>
        <v>1.4003890940975599E-2</v>
      </c>
      <c r="N168" s="21">
        <f t="shared" si="15"/>
        <v>8.3890336928162095E-3</v>
      </c>
      <c r="O168" s="21">
        <f t="shared" si="16"/>
        <v>-2.23583666981222E-2</v>
      </c>
      <c r="P168" s="21">
        <f t="shared" si="17"/>
        <v>-3.1019157350617201E-3</v>
      </c>
      <c r="Q168" s="21">
        <f t="shared" si="18"/>
        <v>-1.8822727247913499E-3</v>
      </c>
      <c r="R168" s="21">
        <f t="shared" si="19"/>
        <v>1.27036390643817E-3</v>
      </c>
      <c r="S168" s="21">
        <f t="shared" si="20"/>
        <v>5.1537023896041298E-3</v>
      </c>
      <c r="AD168" s="20">
        <f t="shared" si="30"/>
        <v>2014</v>
      </c>
      <c r="AE168" s="21">
        <f t="shared" si="23"/>
        <v>1.4003890940975599E-2</v>
      </c>
      <c r="AF168" s="21">
        <f t="shared" si="24"/>
        <v>8.3890336928162095E-3</v>
      </c>
      <c r="AG168" s="21">
        <f t="shared" si="25"/>
        <v>-2.23583666981222E-2</v>
      </c>
      <c r="AH168" s="21">
        <f t="shared" si="26"/>
        <v>-3.1019157350617201E-3</v>
      </c>
      <c r="AI168" s="21">
        <f t="shared" si="27"/>
        <v>-1.8822727247913499E-3</v>
      </c>
      <c r="AJ168" s="21">
        <f t="shared" si="28"/>
        <v>1.27036390643817E-3</v>
      </c>
      <c r="AK168" s="21">
        <f t="shared" si="29"/>
        <v>5.1537023896041298E-3</v>
      </c>
    </row>
    <row r="169" spans="1:37">
      <c r="A169" s="22">
        <v>41729</v>
      </c>
      <c r="B169" s="20" t="s">
        <v>290</v>
      </c>
      <c r="C169" s="20">
        <v>0.19223896400818999</v>
      </c>
      <c r="D169" s="20">
        <v>0.135722815967387</v>
      </c>
      <c r="E169" s="20">
        <v>-2.4844831723749902E-2</v>
      </c>
      <c r="F169" s="20">
        <v>-9.2004596934694895E-3</v>
      </c>
      <c r="G169" s="20">
        <v>-9.7465322353347105E-3</v>
      </c>
      <c r="H169" s="20">
        <v>-5.5970197602268302E-3</v>
      </c>
      <c r="I169" s="20">
        <v>-1.1193468719412601E-3</v>
      </c>
      <c r="L169" s="20" t="str">
        <f t="shared" si="21"/>
        <v>2014Q1</v>
      </c>
      <c r="M169" s="21">
        <f t="shared" si="14"/>
        <v>0.19223896400818999</v>
      </c>
      <c r="N169" s="21">
        <f t="shared" si="15"/>
        <v>1.35722815967387E-2</v>
      </c>
      <c r="O169" s="21">
        <f t="shared" si="16"/>
        <v>-2.4844831723749902E-2</v>
      </c>
      <c r="P169" s="21">
        <f t="shared" si="17"/>
        <v>-9.2004596934694895E-3</v>
      </c>
      <c r="Q169" s="21">
        <f t="shared" si="18"/>
        <v>-9.7465322353347105E-3</v>
      </c>
      <c r="R169" s="21">
        <f t="shared" si="19"/>
        <v>-5.5970197602268302E-3</v>
      </c>
      <c r="S169" s="21">
        <f t="shared" si="20"/>
        <v>-1.1193468719412601E-3</v>
      </c>
      <c r="AD169" s="20">
        <f t="shared" si="30"/>
        <v>2015</v>
      </c>
      <c r="AE169" s="21">
        <f t="shared" si="23"/>
        <v>0.19223896400818999</v>
      </c>
      <c r="AF169" s="21">
        <f t="shared" si="24"/>
        <v>1.35722815967387E-2</v>
      </c>
      <c r="AG169" s="21">
        <f t="shared" si="25"/>
        <v>-2.4844831723749902E-2</v>
      </c>
      <c r="AH169" s="21">
        <f t="shared" si="26"/>
        <v>-9.2004596934694895E-3</v>
      </c>
      <c r="AI169" s="21">
        <f t="shared" si="27"/>
        <v>-9.7465322353347105E-3</v>
      </c>
      <c r="AJ169" s="21">
        <f t="shared" si="28"/>
        <v>-5.5970197602268302E-3</v>
      </c>
      <c r="AK169" s="21">
        <f t="shared" si="29"/>
        <v>-1.1193468719412601E-3</v>
      </c>
    </row>
    <row r="170" spans="1:37">
      <c r="A170" s="22">
        <v>41820</v>
      </c>
      <c r="B170" s="20" t="s">
        <v>289</v>
      </c>
      <c r="C170" s="20">
        <v>2.55044885802873E-2</v>
      </c>
      <c r="D170" s="20">
        <v>7.8395610422675704E-2</v>
      </c>
      <c r="E170" s="20">
        <v>-3.8185206739476403E-2</v>
      </c>
      <c r="F170" s="20">
        <v>-1.05152140473645E-2</v>
      </c>
      <c r="G170" s="20">
        <v>-8.6164031832529197E-3</v>
      </c>
      <c r="H170" s="20">
        <v>-5.37688106431055E-3</v>
      </c>
      <c r="I170" s="20">
        <v>-3.61741215124005E-3</v>
      </c>
      <c r="L170" s="20" t="str">
        <f t="shared" si="21"/>
        <v>2014Q2</v>
      </c>
      <c r="M170" s="21">
        <f t="shared" si="14"/>
        <v>2.55044885802873E-2</v>
      </c>
      <c r="N170" s="21">
        <f t="shared" si="15"/>
        <v>7.8395610422675698E-3</v>
      </c>
      <c r="O170" s="21">
        <f t="shared" si="16"/>
        <v>-3.8185206739476403E-2</v>
      </c>
      <c r="P170" s="21">
        <f t="shared" si="17"/>
        <v>-1.05152140473645E-2</v>
      </c>
      <c r="Q170" s="21">
        <f t="shared" si="18"/>
        <v>-8.6164031832529197E-3</v>
      </c>
      <c r="R170" s="21">
        <f t="shared" si="19"/>
        <v>-5.37688106431055E-3</v>
      </c>
      <c r="S170" s="21">
        <f t="shared" si="20"/>
        <v>-3.61741215124005E-3</v>
      </c>
      <c r="AD170" s="20">
        <f t="shared" si="30"/>
        <v>2015</v>
      </c>
      <c r="AE170" s="21">
        <f t="shared" si="23"/>
        <v>2.55044885802873E-2</v>
      </c>
      <c r="AF170" s="21">
        <f t="shared" si="24"/>
        <v>7.8395610422675698E-3</v>
      </c>
      <c r="AG170" s="21">
        <f t="shared" si="25"/>
        <v>-3.8185206739476403E-2</v>
      </c>
      <c r="AH170" s="21">
        <f t="shared" si="26"/>
        <v>-1.05152140473645E-2</v>
      </c>
      <c r="AI170" s="21">
        <f t="shared" si="27"/>
        <v>-8.6164031832529197E-3</v>
      </c>
      <c r="AJ170" s="21">
        <f t="shared" si="28"/>
        <v>-5.37688106431055E-3</v>
      </c>
      <c r="AK170" s="21">
        <f t="shared" si="29"/>
        <v>-3.61741215124005E-3</v>
      </c>
    </row>
    <row r="171" spans="1:37">
      <c r="A171" s="22">
        <v>41912</v>
      </c>
      <c r="B171" s="20" t="s">
        <v>288</v>
      </c>
      <c r="C171" s="20">
        <v>-6.3580350718997203E-2</v>
      </c>
      <c r="D171" s="20">
        <v>-2.545843649173E-3</v>
      </c>
      <c r="E171" s="20">
        <v>-8.6823349569277401E-3</v>
      </c>
      <c r="F171" s="20">
        <v>-1.50925334071883E-2</v>
      </c>
      <c r="G171" s="20">
        <v>-1.4111521097672299E-2</v>
      </c>
      <c r="H171" s="20">
        <v>-6.9011777515587298E-3</v>
      </c>
      <c r="I171" s="20">
        <v>-6.6609831184750298E-3</v>
      </c>
      <c r="L171" s="20" t="str">
        <f t="shared" si="21"/>
        <v>2014Q3</v>
      </c>
      <c r="M171" s="21">
        <f t="shared" si="14"/>
        <v>-6.3580350718997203E-2</v>
      </c>
      <c r="N171" s="21">
        <f t="shared" si="15"/>
        <v>-2.5458436491730002E-4</v>
      </c>
      <c r="O171" s="21">
        <f t="shared" si="16"/>
        <v>-8.6823349569277401E-3</v>
      </c>
      <c r="P171" s="21">
        <f t="shared" si="17"/>
        <v>-1.50925334071883E-2</v>
      </c>
      <c r="Q171" s="21">
        <f t="shared" si="18"/>
        <v>-1.4111521097672299E-2</v>
      </c>
      <c r="R171" s="21">
        <f t="shared" si="19"/>
        <v>-6.9011777515587298E-3</v>
      </c>
      <c r="S171" s="21">
        <f t="shared" si="20"/>
        <v>-6.6609831184750298E-3</v>
      </c>
      <c r="AD171" s="20">
        <f t="shared" si="30"/>
        <v>2015</v>
      </c>
      <c r="AE171" s="21">
        <f t="shared" si="23"/>
        <v>-6.3580350718997203E-2</v>
      </c>
      <c r="AF171" s="21">
        <f t="shared" si="24"/>
        <v>-2.5458436491730002E-4</v>
      </c>
      <c r="AG171" s="21">
        <f t="shared" si="25"/>
        <v>-8.6823349569277401E-3</v>
      </c>
      <c r="AH171" s="21">
        <f t="shared" si="26"/>
        <v>-1.50925334071883E-2</v>
      </c>
      <c r="AI171" s="21">
        <f t="shared" si="27"/>
        <v>-1.4111521097672299E-2</v>
      </c>
      <c r="AJ171" s="21">
        <f t="shared" si="28"/>
        <v>-6.9011777515587298E-3</v>
      </c>
      <c r="AK171" s="21">
        <f t="shared" si="29"/>
        <v>-6.6609831184750298E-3</v>
      </c>
    </row>
    <row r="172" spans="1:37">
      <c r="A172" s="22">
        <v>42004</v>
      </c>
      <c r="B172" s="20" t="s">
        <v>287</v>
      </c>
      <c r="C172" s="20">
        <v>-1.0764960719680101E-2</v>
      </c>
      <c r="D172" s="20">
        <v>-1.56161274713665E-2</v>
      </c>
      <c r="E172" s="20">
        <v>-1.0748253023652499E-2</v>
      </c>
      <c r="F172" s="20">
        <v>-1.4370658176801301E-2</v>
      </c>
      <c r="G172" s="20">
        <v>-1.05923622426933E-2</v>
      </c>
      <c r="H172" s="20">
        <v>-3.3746756952492299E-3</v>
      </c>
      <c r="I172" s="20">
        <v>-4.6977779096592596E-3</v>
      </c>
      <c r="L172" s="20" t="str">
        <f t="shared" si="21"/>
        <v>2014Q4</v>
      </c>
      <c r="M172" s="21">
        <f t="shared" si="14"/>
        <v>-1.0764960719680101E-2</v>
      </c>
      <c r="N172" s="21">
        <f t="shared" si="15"/>
        <v>-1.5616127471366501E-3</v>
      </c>
      <c r="O172" s="21">
        <f t="shared" si="16"/>
        <v>-1.0748253023652499E-2</v>
      </c>
      <c r="P172" s="21">
        <f t="shared" si="17"/>
        <v>-1.4370658176801301E-2</v>
      </c>
      <c r="Q172" s="21">
        <f t="shared" si="18"/>
        <v>-1.05923622426933E-2</v>
      </c>
      <c r="R172" s="21">
        <f t="shared" si="19"/>
        <v>-3.3746756952492299E-3</v>
      </c>
      <c r="S172" s="21">
        <f t="shared" si="20"/>
        <v>-4.6977779096592596E-3</v>
      </c>
      <c r="AD172" s="20">
        <f t="shared" si="30"/>
        <v>2015</v>
      </c>
      <c r="AE172" s="21">
        <f t="shared" si="23"/>
        <v>-1.0764960719680101E-2</v>
      </c>
      <c r="AF172" s="21">
        <f t="shared" si="24"/>
        <v>-1.5616127471366501E-3</v>
      </c>
      <c r="AG172" s="21">
        <f t="shared" si="25"/>
        <v>-1.0748253023652499E-2</v>
      </c>
      <c r="AH172" s="21">
        <f t="shared" si="26"/>
        <v>-1.4370658176801301E-2</v>
      </c>
      <c r="AI172" s="21">
        <f t="shared" si="27"/>
        <v>-1.05923622426933E-2</v>
      </c>
      <c r="AJ172" s="21">
        <f t="shared" si="28"/>
        <v>-3.3746756952492299E-3</v>
      </c>
      <c r="AK172" s="21">
        <f t="shared" si="29"/>
        <v>-4.6977779096592596E-3</v>
      </c>
    </row>
    <row r="173" spans="1:37">
      <c r="A173" s="22">
        <v>42094</v>
      </c>
      <c r="B173" s="20" t="s">
        <v>286</v>
      </c>
      <c r="C173" s="20">
        <v>0.108182875796327</v>
      </c>
      <c r="D173" s="20">
        <v>-3.5138652155855599E-2</v>
      </c>
      <c r="E173" s="20">
        <v>-1.20854187903921E-2</v>
      </c>
      <c r="F173" s="20">
        <v>-7.7483124701273496E-3</v>
      </c>
      <c r="G173" s="20">
        <v>-4.9668218344529899E-3</v>
      </c>
      <c r="H173" s="20">
        <v>-2.2145728177796198E-3</v>
      </c>
      <c r="I173" s="20">
        <v>-3.9592887149284099E-3</v>
      </c>
      <c r="L173" s="20" t="str">
        <f t="shared" ref="L173:L204" si="31">"20"&amp;RIGHT(B173,2)&amp;"Q"&amp;LEFT(B173,1)</f>
        <v>2015Q1</v>
      </c>
      <c r="M173" s="21">
        <f t="shared" si="14"/>
        <v>0.108182875796327</v>
      </c>
      <c r="N173" s="21">
        <f t="shared" si="15"/>
        <v>-3.51386521558556E-3</v>
      </c>
      <c r="O173" s="21">
        <f t="shared" si="16"/>
        <v>-1.20854187903921E-2</v>
      </c>
      <c r="P173" s="21">
        <f t="shared" si="17"/>
        <v>-7.7483124701273496E-3</v>
      </c>
      <c r="Q173" s="21">
        <f t="shared" si="18"/>
        <v>-4.9668218344529899E-3</v>
      </c>
      <c r="R173" s="21">
        <f t="shared" si="19"/>
        <v>-2.2145728177796198E-3</v>
      </c>
      <c r="S173" s="21">
        <f t="shared" si="20"/>
        <v>-3.9592887149284099E-3</v>
      </c>
      <c r="AD173" s="20">
        <f t="shared" si="30"/>
        <v>2016</v>
      </c>
      <c r="AE173" s="21">
        <f t="shared" si="23"/>
        <v>0.108182875796327</v>
      </c>
      <c r="AF173" s="21">
        <f t="shared" si="24"/>
        <v>-3.51386521558556E-3</v>
      </c>
      <c r="AG173" s="21">
        <f t="shared" si="25"/>
        <v>-1.20854187903921E-2</v>
      </c>
      <c r="AH173" s="21">
        <f t="shared" si="26"/>
        <v>-7.7483124701273496E-3</v>
      </c>
      <c r="AI173" s="21">
        <f t="shared" si="27"/>
        <v>-4.9668218344529899E-3</v>
      </c>
      <c r="AJ173" s="21">
        <f t="shared" si="28"/>
        <v>-2.2145728177796198E-3</v>
      </c>
      <c r="AK173" s="21">
        <f t="shared" si="29"/>
        <v>-3.9592887149284099E-3</v>
      </c>
    </row>
    <row r="174" spans="1:37">
      <c r="A174" s="22">
        <v>42185</v>
      </c>
      <c r="B174" s="20" t="s">
        <v>285</v>
      </c>
      <c r="C174" s="20">
        <v>-9.7075869681915394E-2</v>
      </c>
      <c r="D174" s="20">
        <v>-0.11153908217910299</v>
      </c>
      <c r="E174" s="20">
        <v>6.52393516092452E-3</v>
      </c>
      <c r="F174" s="20">
        <v>4.8617256572565104E-3</v>
      </c>
      <c r="G174" s="20">
        <v>5.6627193241498598E-3</v>
      </c>
      <c r="H174" s="20">
        <v>6.1969126099586797E-3</v>
      </c>
      <c r="I174" s="20">
        <v>4.6671708898842401E-3</v>
      </c>
      <c r="L174" s="20" t="str">
        <f t="shared" si="31"/>
        <v>2015Q2</v>
      </c>
      <c r="M174" s="21">
        <f t="shared" si="14"/>
        <v>-9.7075869681915394E-2</v>
      </c>
      <c r="N174" s="21">
        <f t="shared" si="15"/>
        <v>-1.11539082179103E-2</v>
      </c>
      <c r="O174" s="21">
        <f t="shared" si="16"/>
        <v>6.52393516092452E-3</v>
      </c>
      <c r="P174" s="21">
        <f t="shared" si="17"/>
        <v>4.8617256572565104E-3</v>
      </c>
      <c r="Q174" s="21">
        <f t="shared" si="18"/>
        <v>5.6627193241498598E-3</v>
      </c>
      <c r="R174" s="21">
        <f t="shared" si="19"/>
        <v>6.1969126099586797E-3</v>
      </c>
      <c r="S174" s="21">
        <f t="shared" si="20"/>
        <v>4.6671708898842401E-3</v>
      </c>
      <c r="AD174" s="20">
        <f t="shared" si="30"/>
        <v>2016</v>
      </c>
      <c r="AE174" s="21">
        <f t="shared" si="23"/>
        <v>-9.7075869681915394E-2</v>
      </c>
      <c r="AF174" s="21">
        <f t="shared" si="24"/>
        <v>-1.11539082179103E-2</v>
      </c>
      <c r="AG174" s="21">
        <f t="shared" si="25"/>
        <v>6.52393516092452E-3</v>
      </c>
      <c r="AH174" s="21">
        <f t="shared" si="26"/>
        <v>4.8617256572565104E-3</v>
      </c>
      <c r="AI174" s="21">
        <f t="shared" si="27"/>
        <v>5.6627193241498598E-3</v>
      </c>
      <c r="AJ174" s="21">
        <f t="shared" si="28"/>
        <v>6.1969126099586797E-3</v>
      </c>
      <c r="AK174" s="21">
        <f t="shared" si="29"/>
        <v>4.6671708898842401E-3</v>
      </c>
    </row>
    <row r="175" spans="1:37">
      <c r="A175" s="22">
        <v>42277</v>
      </c>
      <c r="B175" s="20" t="s">
        <v>284</v>
      </c>
      <c r="C175" s="20">
        <v>1.6967884957884399E-2</v>
      </c>
      <c r="D175" s="20">
        <v>-0.116358140309661</v>
      </c>
      <c r="E175" s="20">
        <v>-3.74424439511415E-3</v>
      </c>
      <c r="F175" s="20">
        <v>-1.4612873290407899E-2</v>
      </c>
      <c r="G175" s="20">
        <v>-1.37599926598345E-2</v>
      </c>
      <c r="H175" s="20">
        <v>-9.8231371263108203E-3</v>
      </c>
      <c r="I175" s="20">
        <v>-7.8004764991598304E-3</v>
      </c>
      <c r="L175" s="20" t="str">
        <f t="shared" si="31"/>
        <v>2015Q3</v>
      </c>
      <c r="M175" s="21">
        <f t="shared" si="14"/>
        <v>1.6967884957884399E-2</v>
      </c>
      <c r="N175" s="21">
        <f t="shared" si="15"/>
        <v>-1.1635814030966101E-2</v>
      </c>
      <c r="O175" s="21">
        <f t="shared" si="16"/>
        <v>-3.74424439511415E-3</v>
      </c>
      <c r="P175" s="21">
        <f t="shared" si="17"/>
        <v>-1.4612873290407899E-2</v>
      </c>
      <c r="Q175" s="21">
        <f t="shared" si="18"/>
        <v>-1.37599926598345E-2</v>
      </c>
      <c r="R175" s="21">
        <f t="shared" si="19"/>
        <v>-9.8231371263108203E-3</v>
      </c>
      <c r="S175" s="21">
        <f t="shared" si="20"/>
        <v>-7.8004764991598304E-3</v>
      </c>
      <c r="AD175" s="20">
        <f t="shared" si="30"/>
        <v>2016</v>
      </c>
      <c r="AE175" s="21">
        <f t="shared" si="23"/>
        <v>1.6967884957884399E-2</v>
      </c>
      <c r="AF175" s="21">
        <f t="shared" si="24"/>
        <v>-1.1635814030966101E-2</v>
      </c>
      <c r="AG175" s="21">
        <f t="shared" si="25"/>
        <v>-3.74424439511415E-3</v>
      </c>
      <c r="AH175" s="21">
        <f t="shared" si="26"/>
        <v>-1.4612873290407899E-2</v>
      </c>
      <c r="AI175" s="21">
        <f t="shared" si="27"/>
        <v>-1.37599926598345E-2</v>
      </c>
      <c r="AJ175" s="21">
        <f t="shared" si="28"/>
        <v>-9.8231371263108203E-3</v>
      </c>
      <c r="AK175" s="21">
        <f t="shared" si="29"/>
        <v>-7.8004764991598304E-3</v>
      </c>
    </row>
    <row r="176" spans="1:37">
      <c r="A176" s="22">
        <v>42369</v>
      </c>
      <c r="B176" s="20" t="s">
        <v>283</v>
      </c>
      <c r="C176" s="20">
        <v>-2.0471259936383501E-2</v>
      </c>
      <c r="D176" s="20">
        <v>-0.187420575772068</v>
      </c>
      <c r="E176" s="20">
        <v>-7.0461312991627499E-3</v>
      </c>
      <c r="F176" s="20">
        <v>-1.7607036554725598E-2</v>
      </c>
      <c r="G176" s="20">
        <v>-1.1886343940906201E-2</v>
      </c>
      <c r="H176" s="20">
        <v>-6.7438471331182602E-3</v>
      </c>
      <c r="I176" s="20">
        <v>-7.1289000375179901E-3</v>
      </c>
      <c r="L176" s="20" t="str">
        <f t="shared" si="31"/>
        <v>2015Q4</v>
      </c>
      <c r="M176" s="21">
        <f t="shared" si="14"/>
        <v>-2.0471259936383501E-2</v>
      </c>
      <c r="N176" s="21">
        <f t="shared" si="15"/>
        <v>-1.8742057577206799E-2</v>
      </c>
      <c r="O176" s="21">
        <f t="shared" si="16"/>
        <v>-7.0461312991627499E-3</v>
      </c>
      <c r="P176" s="21">
        <f t="shared" si="17"/>
        <v>-1.7607036554725598E-2</v>
      </c>
      <c r="Q176" s="21">
        <f t="shared" si="18"/>
        <v>-1.1886343940906201E-2</v>
      </c>
      <c r="R176" s="21">
        <f t="shared" si="19"/>
        <v>-6.7438471331182602E-3</v>
      </c>
      <c r="S176" s="21">
        <f t="shared" si="20"/>
        <v>-7.1289000375179901E-3</v>
      </c>
      <c r="AD176" s="20">
        <f t="shared" si="30"/>
        <v>2016</v>
      </c>
      <c r="AE176" s="21">
        <f t="shared" si="23"/>
        <v>-2.0471259936383501E-2</v>
      </c>
      <c r="AF176" s="21">
        <f t="shared" si="24"/>
        <v>-1.8742057577206799E-2</v>
      </c>
      <c r="AG176" s="21">
        <f t="shared" si="25"/>
        <v>-7.0461312991627499E-3</v>
      </c>
      <c r="AH176" s="21">
        <f t="shared" si="26"/>
        <v>-1.7607036554725598E-2</v>
      </c>
      <c r="AI176" s="21">
        <f t="shared" si="27"/>
        <v>-1.1886343940906201E-2</v>
      </c>
      <c r="AJ176" s="21">
        <f t="shared" si="28"/>
        <v>-6.7438471331182602E-3</v>
      </c>
      <c r="AK176" s="21">
        <f t="shared" si="29"/>
        <v>-7.1289000375179901E-3</v>
      </c>
    </row>
    <row r="177" spans="1:37">
      <c r="A177" s="22">
        <v>42460</v>
      </c>
      <c r="B177" s="20" t="s">
        <v>282</v>
      </c>
      <c r="C177" s="20">
        <v>-6.4005821002148999E-3</v>
      </c>
      <c r="D177" s="20">
        <v>-0.27387680768059303</v>
      </c>
      <c r="E177" s="20">
        <v>-1.53255545333388E-2</v>
      </c>
      <c r="F177" s="20">
        <v>-3.3798704229200997E-2</v>
      </c>
      <c r="G177" s="20">
        <v>-2.31849183314362E-2</v>
      </c>
      <c r="H177" s="20">
        <v>-1.3461998739416701E-2</v>
      </c>
      <c r="I177" s="20">
        <v>-1.2999210884015301E-2</v>
      </c>
      <c r="L177" s="20" t="str">
        <f t="shared" si="31"/>
        <v>2016Q1</v>
      </c>
      <c r="M177" s="21">
        <f t="shared" si="14"/>
        <v>-6.4005821002148999E-3</v>
      </c>
      <c r="N177" s="21">
        <f t="shared" si="15"/>
        <v>-2.7387680768059301E-2</v>
      </c>
      <c r="O177" s="21">
        <f t="shared" si="16"/>
        <v>-1.53255545333388E-2</v>
      </c>
      <c r="P177" s="21">
        <f t="shared" si="17"/>
        <v>-3.3798704229200997E-2</v>
      </c>
      <c r="Q177" s="21">
        <f t="shared" si="18"/>
        <v>-2.31849183314362E-2</v>
      </c>
      <c r="R177" s="21">
        <f t="shared" si="19"/>
        <v>-1.3461998739416701E-2</v>
      </c>
      <c r="S177" s="21">
        <f t="shared" si="20"/>
        <v>-1.2999210884015301E-2</v>
      </c>
      <c r="AD177" s="20">
        <f t="shared" si="30"/>
        <v>2017</v>
      </c>
      <c r="AE177" s="21">
        <f t="shared" si="23"/>
        <v>-6.4005821002148999E-3</v>
      </c>
      <c r="AF177" s="21">
        <f t="shared" si="24"/>
        <v>-2.7387680768059301E-2</v>
      </c>
      <c r="AG177" s="21">
        <f t="shared" si="25"/>
        <v>-1.53255545333388E-2</v>
      </c>
      <c r="AH177" s="21">
        <f t="shared" si="26"/>
        <v>-3.3798704229200997E-2</v>
      </c>
      <c r="AI177" s="21">
        <f t="shared" si="27"/>
        <v>-2.31849183314362E-2</v>
      </c>
      <c r="AJ177" s="21">
        <f t="shared" si="28"/>
        <v>-1.3461998739416701E-2</v>
      </c>
      <c r="AK177" s="21">
        <f t="shared" si="29"/>
        <v>-1.2999210884015301E-2</v>
      </c>
    </row>
    <row r="178" spans="1:37">
      <c r="A178" s="22">
        <v>42551</v>
      </c>
      <c r="B178" s="20" t="s">
        <v>281</v>
      </c>
      <c r="C178" s="20">
        <v>-6.06710361769544E-2</v>
      </c>
      <c r="D178" s="20">
        <v>-0.28808632696272501</v>
      </c>
      <c r="E178" s="20">
        <v>1.10559601701707E-3</v>
      </c>
      <c r="F178" s="20">
        <v>-2.4214055035818499E-2</v>
      </c>
      <c r="G178" s="20">
        <v>-2.06514481388285E-2</v>
      </c>
      <c r="H178" s="20">
        <v>-1.7279196686262401E-2</v>
      </c>
      <c r="I178" s="20">
        <v>-1.6370159369809598E-2</v>
      </c>
      <c r="L178" s="20" t="str">
        <f t="shared" si="31"/>
        <v>2016Q2</v>
      </c>
      <c r="M178" s="21">
        <f t="shared" si="14"/>
        <v>-6.06710361769544E-2</v>
      </c>
      <c r="N178" s="21">
        <f t="shared" si="15"/>
        <v>-2.8808632696272502E-2</v>
      </c>
      <c r="O178" s="21">
        <f t="shared" si="16"/>
        <v>1.10559601701707E-3</v>
      </c>
      <c r="P178" s="21">
        <f t="shared" si="17"/>
        <v>-2.4214055035818499E-2</v>
      </c>
      <c r="Q178" s="21">
        <f t="shared" si="18"/>
        <v>-2.06514481388285E-2</v>
      </c>
      <c r="R178" s="21">
        <f t="shared" si="19"/>
        <v>-1.7279196686262401E-2</v>
      </c>
      <c r="S178" s="21">
        <f t="shared" si="20"/>
        <v>-1.6370159369809598E-2</v>
      </c>
      <c r="AD178" s="20">
        <f t="shared" si="30"/>
        <v>2017</v>
      </c>
      <c r="AE178" s="21">
        <f t="shared" si="23"/>
        <v>-6.06710361769544E-2</v>
      </c>
      <c r="AF178" s="21">
        <f t="shared" si="24"/>
        <v>-2.8808632696272502E-2</v>
      </c>
      <c r="AG178" s="21">
        <f t="shared" si="25"/>
        <v>1.10559601701707E-3</v>
      </c>
      <c r="AH178" s="21">
        <f t="shared" si="26"/>
        <v>-2.4214055035818499E-2</v>
      </c>
      <c r="AI178" s="21">
        <f t="shared" si="27"/>
        <v>-2.06514481388285E-2</v>
      </c>
      <c r="AJ178" s="21">
        <f t="shared" si="28"/>
        <v>-1.7279196686262401E-2</v>
      </c>
      <c r="AK178" s="21">
        <f t="shared" si="29"/>
        <v>-1.6370159369809598E-2</v>
      </c>
    </row>
    <row r="179" spans="1:37">
      <c r="A179" s="22">
        <v>42643</v>
      </c>
      <c r="B179" s="20" t="s">
        <v>280</v>
      </c>
      <c r="C179" s="20">
        <v>-1.27691796903791E-2</v>
      </c>
      <c r="D179" s="20">
        <v>-0.27761546013171701</v>
      </c>
      <c r="E179" s="20">
        <v>4.9282816702559198E-4</v>
      </c>
      <c r="F179" s="20">
        <v>-2.09133975965962E-2</v>
      </c>
      <c r="G179" s="20">
        <v>-1.8533305079843701E-2</v>
      </c>
      <c r="H179" s="20">
        <v>-1.7758136892195402E-2</v>
      </c>
      <c r="I179" s="20">
        <v>-1.7242403661790601E-2</v>
      </c>
      <c r="L179" s="20" t="str">
        <f t="shared" si="31"/>
        <v>2016Q3</v>
      </c>
      <c r="M179" s="21">
        <f t="shared" si="14"/>
        <v>-1.27691796903791E-2</v>
      </c>
      <c r="N179" s="21">
        <f t="shared" si="15"/>
        <v>-2.7761546013171701E-2</v>
      </c>
      <c r="O179" s="21">
        <f t="shared" si="16"/>
        <v>4.9282816702559198E-4</v>
      </c>
      <c r="P179" s="21">
        <f t="shared" si="17"/>
        <v>-2.09133975965962E-2</v>
      </c>
      <c r="Q179" s="21">
        <f t="shared" si="18"/>
        <v>-1.8533305079843701E-2</v>
      </c>
      <c r="R179" s="21">
        <f t="shared" si="19"/>
        <v>-1.7758136892195402E-2</v>
      </c>
      <c r="S179" s="21">
        <f t="shared" si="20"/>
        <v>-1.7242403661790601E-2</v>
      </c>
      <c r="AD179" s="20">
        <f t="shared" si="30"/>
        <v>2017</v>
      </c>
      <c r="AE179" s="21">
        <f t="shared" si="23"/>
        <v>-1.27691796903791E-2</v>
      </c>
      <c r="AF179" s="21">
        <f t="shared" si="24"/>
        <v>-2.7761546013171701E-2</v>
      </c>
      <c r="AG179" s="21">
        <f t="shared" si="25"/>
        <v>4.9282816702559198E-4</v>
      </c>
      <c r="AH179" s="21">
        <f t="shared" si="26"/>
        <v>-2.09133975965962E-2</v>
      </c>
      <c r="AI179" s="21">
        <f t="shared" si="27"/>
        <v>-1.8533305079843701E-2</v>
      </c>
      <c r="AJ179" s="21">
        <f t="shared" si="28"/>
        <v>-1.7758136892195402E-2</v>
      </c>
      <c r="AK179" s="21">
        <f t="shared" si="29"/>
        <v>-1.7242403661790601E-2</v>
      </c>
    </row>
    <row r="180" spans="1:37">
      <c r="A180" s="22">
        <v>42735</v>
      </c>
      <c r="B180" s="20" t="s">
        <v>279</v>
      </c>
      <c r="C180" s="20">
        <v>-0.134419141387394</v>
      </c>
      <c r="D180" s="20">
        <v>-0.30171885118435099</v>
      </c>
      <c r="E180" s="20">
        <v>1.5196702458072401E-2</v>
      </c>
      <c r="F180" s="20">
        <v>-9.4659213761423E-3</v>
      </c>
      <c r="G180" s="20">
        <v>-6.8075324106348202E-3</v>
      </c>
      <c r="H180" s="20">
        <v>-6.5305518919464298E-3</v>
      </c>
      <c r="I180" s="20">
        <v>-6.8106987292137697E-3</v>
      </c>
      <c r="L180" s="20" t="str">
        <f t="shared" si="31"/>
        <v>2016Q4</v>
      </c>
      <c r="M180" s="21">
        <f t="shared" si="14"/>
        <v>-0.134419141387394</v>
      </c>
      <c r="N180" s="21">
        <f t="shared" si="15"/>
        <v>-3.0171885118435098E-2</v>
      </c>
      <c r="O180" s="21">
        <f t="shared" si="16"/>
        <v>1.5196702458072401E-2</v>
      </c>
      <c r="P180" s="21">
        <f t="shared" si="17"/>
        <v>-9.4659213761423E-3</v>
      </c>
      <c r="Q180" s="21">
        <f t="shared" si="18"/>
        <v>-6.8075324106348202E-3</v>
      </c>
      <c r="R180" s="21">
        <f t="shared" si="19"/>
        <v>-6.5305518919464298E-3</v>
      </c>
      <c r="S180" s="21">
        <f t="shared" si="20"/>
        <v>-6.8106987292137697E-3</v>
      </c>
      <c r="AD180" s="20">
        <f t="shared" si="30"/>
        <v>2017</v>
      </c>
      <c r="AE180" s="21">
        <f t="shared" si="23"/>
        <v>-0.134419141387394</v>
      </c>
      <c r="AF180" s="21">
        <f t="shared" si="24"/>
        <v>-3.0171885118435098E-2</v>
      </c>
      <c r="AG180" s="21">
        <f t="shared" si="25"/>
        <v>1.5196702458072401E-2</v>
      </c>
      <c r="AH180" s="21">
        <f t="shared" si="26"/>
        <v>-9.4659213761423E-3</v>
      </c>
      <c r="AI180" s="21">
        <f t="shared" si="27"/>
        <v>-6.8075324106348202E-3</v>
      </c>
      <c r="AJ180" s="21">
        <f t="shared" si="28"/>
        <v>-6.5305518919464298E-3</v>
      </c>
      <c r="AK180" s="21">
        <f t="shared" si="29"/>
        <v>-6.8106987292137697E-3</v>
      </c>
    </row>
    <row r="181" spans="1:37">
      <c r="A181" s="22">
        <v>42825</v>
      </c>
      <c r="B181" s="20" t="s">
        <v>278</v>
      </c>
      <c r="C181" s="20">
        <v>-7.4837433756771904E-2</v>
      </c>
      <c r="D181" s="20">
        <v>-0.29200661002914602</v>
      </c>
      <c r="E181" s="20">
        <v>2.0314605479652598E-2</v>
      </c>
      <c r="F181" s="20">
        <v>-4.3472473613882104E-3</v>
      </c>
      <c r="G181" s="20">
        <v>-1.3756467265364099E-3</v>
      </c>
      <c r="H181" s="20">
        <v>-2.1733849708077901E-3</v>
      </c>
      <c r="I181" s="20">
        <v>-1.1195265115654001E-3</v>
      </c>
      <c r="L181" s="20" t="str">
        <f t="shared" si="31"/>
        <v>2017Q1</v>
      </c>
      <c r="M181" s="21">
        <f t="shared" si="14"/>
        <v>-7.4837433756771904E-2</v>
      </c>
      <c r="N181" s="21">
        <f t="shared" si="15"/>
        <v>-2.9200661002914602E-2</v>
      </c>
      <c r="O181" s="21">
        <f t="shared" si="16"/>
        <v>2.0314605479652598E-2</v>
      </c>
      <c r="P181" s="21">
        <f t="shared" si="17"/>
        <v>-4.3472473613882104E-3</v>
      </c>
      <c r="Q181" s="21">
        <f t="shared" si="18"/>
        <v>-1.3756467265364099E-3</v>
      </c>
      <c r="R181" s="21">
        <f t="shared" si="19"/>
        <v>-2.1733849708077901E-3</v>
      </c>
      <c r="S181" s="21">
        <f t="shared" si="20"/>
        <v>-1.1195265115654001E-3</v>
      </c>
      <c r="AD181" s="20">
        <f t="shared" si="30"/>
        <v>2018</v>
      </c>
      <c r="AE181" s="21">
        <f t="shared" si="23"/>
        <v>-7.4837433756771904E-2</v>
      </c>
      <c r="AF181" s="21">
        <f t="shared" si="24"/>
        <v>-2.9200661002914602E-2</v>
      </c>
      <c r="AG181" s="21">
        <f t="shared" si="25"/>
        <v>2.0314605479652598E-2</v>
      </c>
      <c r="AH181" s="21">
        <f t="shared" si="26"/>
        <v>-4.3472473613882104E-3</v>
      </c>
      <c r="AI181" s="21">
        <f t="shared" si="27"/>
        <v>-1.3756467265364099E-3</v>
      </c>
      <c r="AJ181" s="21">
        <f t="shared" si="28"/>
        <v>-2.1733849708077901E-3</v>
      </c>
      <c r="AK181" s="21">
        <f t="shared" si="29"/>
        <v>-1.1195265115654001E-3</v>
      </c>
    </row>
    <row r="182" spans="1:37">
      <c r="A182" s="22">
        <v>42916</v>
      </c>
      <c r="B182" s="20" t="s">
        <v>277</v>
      </c>
      <c r="C182" s="20">
        <v>-3.6314951559432498E-2</v>
      </c>
      <c r="D182" s="20">
        <v>-0.28003440659505202</v>
      </c>
      <c r="E182" s="20">
        <v>4.0115338075498698E-2</v>
      </c>
      <c r="F182" s="20">
        <v>1.24319817191076E-2</v>
      </c>
      <c r="G182" s="20">
        <v>1.4255370366757E-2</v>
      </c>
      <c r="H182" s="20">
        <v>1.1403479423850799E-2</v>
      </c>
      <c r="I182" s="20">
        <v>1.0379624284406801E-2</v>
      </c>
      <c r="L182" s="20" t="str">
        <f t="shared" si="31"/>
        <v>2017Q2</v>
      </c>
      <c r="M182" s="21">
        <f t="shared" si="14"/>
        <v>-3.6314951559432498E-2</v>
      </c>
      <c r="N182" s="21">
        <f t="shared" si="15"/>
        <v>-2.8003440659505201E-2</v>
      </c>
      <c r="O182" s="21">
        <f t="shared" si="16"/>
        <v>4.0115338075498698E-2</v>
      </c>
      <c r="P182" s="21">
        <f t="shared" si="17"/>
        <v>1.24319817191076E-2</v>
      </c>
      <c r="Q182" s="21">
        <f t="shared" si="18"/>
        <v>1.4255370366757E-2</v>
      </c>
      <c r="R182" s="21">
        <f t="shared" si="19"/>
        <v>1.1403479423850799E-2</v>
      </c>
      <c r="S182" s="21">
        <f t="shared" si="20"/>
        <v>1.0379624284406801E-2</v>
      </c>
      <c r="AD182" s="20">
        <f t="shared" si="30"/>
        <v>2018</v>
      </c>
      <c r="AE182" s="21">
        <f t="shared" si="23"/>
        <v>-3.6314951559432498E-2</v>
      </c>
      <c r="AF182" s="21">
        <f t="shared" si="24"/>
        <v>-2.8003440659505201E-2</v>
      </c>
      <c r="AG182" s="21">
        <f t="shared" si="25"/>
        <v>4.0115338075498698E-2</v>
      </c>
      <c r="AH182" s="21">
        <f t="shared" si="26"/>
        <v>1.24319817191076E-2</v>
      </c>
      <c r="AI182" s="21">
        <f t="shared" si="27"/>
        <v>1.4255370366757E-2</v>
      </c>
      <c r="AJ182" s="21">
        <f t="shared" si="28"/>
        <v>1.1403479423850799E-2</v>
      </c>
      <c r="AK182" s="21">
        <f t="shared" si="29"/>
        <v>1.0379624284406801E-2</v>
      </c>
    </row>
    <row r="183" spans="1:37">
      <c r="A183" s="22">
        <v>43008</v>
      </c>
      <c r="B183" s="20" t="s">
        <v>276</v>
      </c>
      <c r="C183" s="20">
        <v>-9.3588571568410904E-3</v>
      </c>
      <c r="D183" s="20">
        <v>-0.29312642106852099</v>
      </c>
      <c r="E183" s="20">
        <v>2.52826330861964E-2</v>
      </c>
      <c r="F183" s="20">
        <v>-7.2890687468998901E-3</v>
      </c>
      <c r="G183" s="20">
        <v>-3.96404034353489E-3</v>
      </c>
      <c r="H183" s="20">
        <v>-3.0433299193008499E-3</v>
      </c>
      <c r="I183" s="21">
        <v>-1.22187752723945E-5</v>
      </c>
      <c r="L183" s="20" t="str">
        <f t="shared" si="31"/>
        <v>2017Q3</v>
      </c>
      <c r="M183" s="21">
        <f t="shared" si="14"/>
        <v>-9.3588571568410904E-3</v>
      </c>
      <c r="N183" s="21">
        <f t="shared" si="15"/>
        <v>-2.93126421068521E-2</v>
      </c>
      <c r="O183" s="21">
        <f t="shared" si="16"/>
        <v>2.52826330861964E-2</v>
      </c>
      <c r="P183" s="21">
        <f t="shared" si="17"/>
        <v>-7.2890687468998901E-3</v>
      </c>
      <c r="Q183" s="21">
        <f t="shared" si="18"/>
        <v>-3.96404034353489E-3</v>
      </c>
      <c r="R183" s="21">
        <f t="shared" si="19"/>
        <v>-3.0433299193008499E-3</v>
      </c>
      <c r="S183" s="21">
        <f t="shared" si="20"/>
        <v>-1.22187752723945E-5</v>
      </c>
      <c r="AD183" s="20">
        <f t="shared" si="30"/>
        <v>2018</v>
      </c>
      <c r="AE183" s="21">
        <f t="shared" si="23"/>
        <v>-9.3588571568410904E-3</v>
      </c>
      <c r="AF183" s="21">
        <f t="shared" si="24"/>
        <v>-2.93126421068521E-2</v>
      </c>
      <c r="AG183" s="21">
        <f t="shared" si="25"/>
        <v>2.52826330861964E-2</v>
      </c>
      <c r="AH183" s="21">
        <f t="shared" si="26"/>
        <v>-7.2890687468998901E-3</v>
      </c>
      <c r="AI183" s="21">
        <f t="shared" si="27"/>
        <v>-3.96404034353489E-3</v>
      </c>
      <c r="AJ183" s="21">
        <f t="shared" si="28"/>
        <v>-3.0433299193008499E-3</v>
      </c>
      <c r="AK183" s="21">
        <f t="shared" si="29"/>
        <v>-1.22187752723945E-5</v>
      </c>
    </row>
    <row r="184" spans="1:37">
      <c r="A184" s="22">
        <v>43100</v>
      </c>
      <c r="B184" s="20" t="s">
        <v>275</v>
      </c>
      <c r="C184" s="20">
        <v>-8.4501801768829904E-2</v>
      </c>
      <c r="D184" s="20">
        <v>-0.29828827944383601</v>
      </c>
      <c r="E184" s="20">
        <v>1.8505579284341499E-2</v>
      </c>
      <c r="F184" s="20">
        <v>-7.4900913461892196E-3</v>
      </c>
      <c r="G184" s="20">
        <v>-4.3480769213378604E-3</v>
      </c>
      <c r="H184" s="20">
        <v>-2.3477343403972002E-3</v>
      </c>
      <c r="I184" s="20">
        <v>1.18413160422372E-3</v>
      </c>
      <c r="L184" s="20" t="str">
        <f t="shared" si="31"/>
        <v>2017Q4</v>
      </c>
      <c r="M184" s="21">
        <f t="shared" si="14"/>
        <v>-8.4501801768829904E-2</v>
      </c>
      <c r="N184" s="21">
        <f t="shared" si="15"/>
        <v>-2.9828827944383601E-2</v>
      </c>
      <c r="O184" s="21">
        <f t="shared" si="16"/>
        <v>1.8505579284341499E-2</v>
      </c>
      <c r="P184" s="21">
        <f t="shared" si="17"/>
        <v>-7.4900913461892196E-3</v>
      </c>
      <c r="Q184" s="21">
        <f t="shared" si="18"/>
        <v>-4.3480769213378604E-3</v>
      </c>
      <c r="R184" s="21">
        <f t="shared" si="19"/>
        <v>-2.3477343403972002E-3</v>
      </c>
      <c r="S184" s="21">
        <f t="shared" si="20"/>
        <v>1.18413160422372E-3</v>
      </c>
      <c r="AD184" s="20">
        <f t="shared" si="30"/>
        <v>2018</v>
      </c>
      <c r="AE184" s="21">
        <f t="shared" si="23"/>
        <v>-8.4501801768829904E-2</v>
      </c>
      <c r="AF184" s="21">
        <f t="shared" si="24"/>
        <v>-2.9828827944383601E-2</v>
      </c>
      <c r="AG184" s="21">
        <f t="shared" si="25"/>
        <v>1.8505579284341499E-2</v>
      </c>
      <c r="AH184" s="21">
        <f t="shared" si="26"/>
        <v>-7.4900913461892196E-3</v>
      </c>
      <c r="AI184" s="21">
        <f t="shared" si="27"/>
        <v>-4.3480769213378604E-3</v>
      </c>
      <c r="AJ184" s="21">
        <f t="shared" si="28"/>
        <v>-2.3477343403972002E-3</v>
      </c>
      <c r="AK184" s="21">
        <f t="shared" si="29"/>
        <v>1.18413160422372E-3</v>
      </c>
    </row>
    <row r="185" spans="1:37">
      <c r="A185" s="22">
        <v>43190</v>
      </c>
      <c r="B185" s="20" t="s">
        <v>274</v>
      </c>
      <c r="C185" s="20">
        <v>-0.107219788363194</v>
      </c>
      <c r="D185" s="20">
        <v>-0.29900704611909701</v>
      </c>
      <c r="E185" s="20">
        <v>2.10788553739132E-2</v>
      </c>
      <c r="F185" s="20">
        <v>-7.2954694512221202E-3</v>
      </c>
      <c r="G185" s="20">
        <v>-2.87897739027151E-3</v>
      </c>
      <c r="H185" s="20">
        <v>3.1316378205661299E-3</v>
      </c>
      <c r="I185" s="20">
        <v>1.18387649649056E-2</v>
      </c>
      <c r="L185" s="20" t="str">
        <f t="shared" si="31"/>
        <v>2018Q1</v>
      </c>
      <c r="M185" s="21">
        <f t="shared" si="14"/>
        <v>-0.107219788363194</v>
      </c>
      <c r="N185" s="21">
        <f t="shared" si="15"/>
        <v>-2.99007046119097E-2</v>
      </c>
      <c r="O185" s="21">
        <f t="shared" si="16"/>
        <v>2.10788553739132E-2</v>
      </c>
      <c r="P185" s="21">
        <f t="shared" si="17"/>
        <v>-7.2954694512221202E-3</v>
      </c>
      <c r="Q185" s="21">
        <f t="shared" si="18"/>
        <v>-2.87897739027151E-3</v>
      </c>
      <c r="R185" s="21">
        <f t="shared" si="19"/>
        <v>3.1316378205661299E-3</v>
      </c>
      <c r="S185" s="21">
        <f t="shared" si="20"/>
        <v>1.18387649649056E-2</v>
      </c>
      <c r="AD185" s="20">
        <f t="shared" si="30"/>
        <v>2019</v>
      </c>
      <c r="AE185" s="21">
        <f t="shared" si="23"/>
        <v>-0.107219788363194</v>
      </c>
      <c r="AF185" s="21">
        <f t="shared" si="24"/>
        <v>-2.99007046119097E-2</v>
      </c>
      <c r="AG185" s="21">
        <f t="shared" si="25"/>
        <v>2.10788553739132E-2</v>
      </c>
      <c r="AH185" s="21">
        <f t="shared" si="26"/>
        <v>-7.2954694512221202E-3</v>
      </c>
      <c r="AI185" s="21">
        <f t="shared" si="27"/>
        <v>-2.87897739027151E-3</v>
      </c>
      <c r="AJ185" s="21">
        <f t="shared" si="28"/>
        <v>3.1316378205661299E-3</v>
      </c>
      <c r="AK185" s="21">
        <f t="shared" si="29"/>
        <v>1.18387649649056E-2</v>
      </c>
    </row>
    <row r="186" spans="1:37">
      <c r="A186" s="22">
        <v>43281</v>
      </c>
      <c r="B186" s="20" t="s">
        <v>273</v>
      </c>
      <c r="C186" s="20">
        <v>-0.107752071638064</v>
      </c>
      <c r="D186" s="20">
        <v>-0.311341935306502</v>
      </c>
      <c r="E186" s="20">
        <v>2.0933929657608801E-2</v>
      </c>
      <c r="F186" s="20">
        <v>-8.0863420557751899E-3</v>
      </c>
      <c r="G186" s="20">
        <v>-3.3309312013625001E-3</v>
      </c>
      <c r="H186" s="20">
        <v>1.5649946552668201E-3</v>
      </c>
      <c r="I186" s="20">
        <v>8.4400706848535706E-3</v>
      </c>
      <c r="L186" s="20" t="str">
        <f t="shared" si="31"/>
        <v>2018Q2</v>
      </c>
      <c r="M186" s="21">
        <f t="shared" si="14"/>
        <v>-0.107752071638064</v>
      </c>
      <c r="N186" s="21">
        <f t="shared" si="15"/>
        <v>-3.1134193530650202E-2</v>
      </c>
      <c r="O186" s="21">
        <f t="shared" si="16"/>
        <v>2.0933929657608801E-2</v>
      </c>
      <c r="P186" s="21">
        <f t="shared" si="17"/>
        <v>-8.0863420557751899E-3</v>
      </c>
      <c r="Q186" s="21">
        <f t="shared" si="18"/>
        <v>-3.3309312013625001E-3</v>
      </c>
      <c r="R186" s="21">
        <f t="shared" si="19"/>
        <v>1.5649946552668201E-3</v>
      </c>
      <c r="S186" s="21">
        <f t="shared" si="20"/>
        <v>8.4400706848535706E-3</v>
      </c>
      <c r="AD186" s="20">
        <f t="shared" si="30"/>
        <v>2019</v>
      </c>
      <c r="AE186" s="21">
        <f t="shared" si="23"/>
        <v>-0.107752071638064</v>
      </c>
      <c r="AF186" s="21">
        <f t="shared" si="24"/>
        <v>-3.1134193530650202E-2</v>
      </c>
      <c r="AG186" s="21">
        <f t="shared" si="25"/>
        <v>2.0933929657608801E-2</v>
      </c>
      <c r="AH186" s="21">
        <f t="shared" si="26"/>
        <v>-8.0863420557751899E-3</v>
      </c>
      <c r="AI186" s="21">
        <f t="shared" si="27"/>
        <v>-3.3309312013625001E-3</v>
      </c>
      <c r="AJ186" s="21">
        <f t="shared" si="28"/>
        <v>1.5649946552668201E-3</v>
      </c>
      <c r="AK186" s="21">
        <f t="shared" si="29"/>
        <v>8.4400706848535706E-3</v>
      </c>
    </row>
    <row r="187" spans="1:37">
      <c r="A187" s="22">
        <v>43373</v>
      </c>
      <c r="B187" s="20" t="s">
        <v>272</v>
      </c>
      <c r="C187" s="20">
        <v>-1.19356013539169E-2</v>
      </c>
      <c r="D187" s="20">
        <v>-0.29324143825250798</v>
      </c>
      <c r="E187" s="20">
        <v>2.6504313760512599E-2</v>
      </c>
      <c r="F187" s="20">
        <v>-7.7650974262498899E-3</v>
      </c>
      <c r="G187" s="20">
        <v>-5.5817785638670701E-3</v>
      </c>
      <c r="H187" s="20">
        <v>-1.8822412486631701E-4</v>
      </c>
      <c r="I187" s="20">
        <v>8.1335197235335496E-3</v>
      </c>
      <c r="L187" s="20" t="str">
        <f t="shared" si="31"/>
        <v>2018Q3</v>
      </c>
      <c r="M187" s="21">
        <f t="shared" si="14"/>
        <v>-1.19356013539169E-2</v>
      </c>
      <c r="N187" s="21">
        <f t="shared" si="15"/>
        <v>-2.9324143825250799E-2</v>
      </c>
      <c r="O187" s="21">
        <f t="shared" si="16"/>
        <v>2.6504313760512599E-2</v>
      </c>
      <c r="P187" s="21">
        <f t="shared" si="17"/>
        <v>-7.7650974262498899E-3</v>
      </c>
      <c r="Q187" s="21">
        <f t="shared" si="18"/>
        <v>-5.5817785638670701E-3</v>
      </c>
      <c r="R187" s="21">
        <f t="shared" si="19"/>
        <v>-1.8822412486631701E-4</v>
      </c>
      <c r="S187" s="21">
        <f t="shared" si="20"/>
        <v>8.1335197235335496E-3</v>
      </c>
      <c r="AD187" s="20">
        <f t="shared" si="30"/>
        <v>2019</v>
      </c>
      <c r="AE187" s="21">
        <f t="shared" si="23"/>
        <v>-1.19356013539169E-2</v>
      </c>
      <c r="AF187" s="21">
        <f t="shared" si="24"/>
        <v>-2.9324143825250799E-2</v>
      </c>
      <c r="AG187" s="21">
        <f t="shared" si="25"/>
        <v>2.6504313760512599E-2</v>
      </c>
      <c r="AH187" s="21">
        <f t="shared" si="26"/>
        <v>-7.7650974262498899E-3</v>
      </c>
      <c r="AI187" s="21">
        <f t="shared" si="27"/>
        <v>-5.5817785638670701E-3</v>
      </c>
      <c r="AJ187" s="21">
        <f t="shared" si="28"/>
        <v>-1.8822412486631701E-4</v>
      </c>
      <c r="AK187" s="21">
        <f t="shared" si="29"/>
        <v>8.1335197235335496E-3</v>
      </c>
    </row>
    <row r="188" spans="1:37">
      <c r="A188" s="22">
        <v>43465</v>
      </c>
      <c r="B188" s="20" t="s">
        <v>271</v>
      </c>
      <c r="C188" s="20">
        <v>-7.5711741494337195E-2</v>
      </c>
      <c r="D188" s="20">
        <v>-0.29397396833651002</v>
      </c>
      <c r="E188" s="20">
        <v>2.77114046260847E-2</v>
      </c>
      <c r="F188" s="20">
        <v>2.8598275504134502E-3</v>
      </c>
      <c r="G188" s="20">
        <v>5.77244150583068E-3</v>
      </c>
      <c r="H188" s="20">
        <v>1.03952877856038E-2</v>
      </c>
      <c r="I188" s="20">
        <v>1.6247528779456299E-2</v>
      </c>
      <c r="L188" s="20" t="str">
        <f t="shared" si="31"/>
        <v>2018Q4</v>
      </c>
      <c r="M188" s="21">
        <f t="shared" si="14"/>
        <v>-7.5711741494337195E-2</v>
      </c>
      <c r="N188" s="21">
        <f t="shared" si="15"/>
        <v>-2.9397396833651002E-2</v>
      </c>
      <c r="O188" s="21">
        <f t="shared" si="16"/>
        <v>2.77114046260847E-2</v>
      </c>
      <c r="P188" s="21">
        <f t="shared" si="17"/>
        <v>2.8598275504134502E-3</v>
      </c>
      <c r="Q188" s="21">
        <f t="shared" si="18"/>
        <v>5.77244150583068E-3</v>
      </c>
      <c r="R188" s="21">
        <f t="shared" si="19"/>
        <v>1.03952877856038E-2</v>
      </c>
      <c r="S188" s="21">
        <f t="shared" si="20"/>
        <v>1.6247528779456299E-2</v>
      </c>
      <c r="AD188" s="20">
        <f t="shared" si="30"/>
        <v>2019</v>
      </c>
      <c r="AE188" s="21">
        <f t="shared" si="23"/>
        <v>-7.5711741494337195E-2</v>
      </c>
      <c r="AF188" s="21">
        <f t="shared" si="24"/>
        <v>-2.9397396833651002E-2</v>
      </c>
      <c r="AG188" s="21">
        <f t="shared" si="25"/>
        <v>2.77114046260847E-2</v>
      </c>
      <c r="AH188" s="21">
        <f t="shared" si="26"/>
        <v>2.8598275504134502E-3</v>
      </c>
      <c r="AI188" s="21">
        <f t="shared" si="27"/>
        <v>5.77244150583068E-3</v>
      </c>
      <c r="AJ188" s="21">
        <f t="shared" si="28"/>
        <v>1.03952877856038E-2</v>
      </c>
      <c r="AK188" s="21">
        <f t="shared" si="29"/>
        <v>1.6247528779456299E-2</v>
      </c>
    </row>
    <row r="189" spans="1:37">
      <c r="A189" s="22">
        <v>43555</v>
      </c>
      <c r="B189" s="20" t="s">
        <v>270</v>
      </c>
      <c r="C189" s="20">
        <v>1.0152421573098E-2</v>
      </c>
      <c r="D189" s="20">
        <v>-0.28523469697036002</v>
      </c>
      <c r="E189" s="20">
        <v>2.8951104111535401E-2</v>
      </c>
      <c r="F189" s="20">
        <v>-2.7804680765932701E-4</v>
      </c>
      <c r="G189" s="20">
        <v>2.4186886295406301E-3</v>
      </c>
      <c r="H189" s="20">
        <v>2.80253047320675E-3</v>
      </c>
      <c r="I189" s="20">
        <v>4.6515067127134201E-3</v>
      </c>
      <c r="L189" s="20" t="str">
        <f t="shared" si="31"/>
        <v>2019Q1</v>
      </c>
      <c r="M189" s="21">
        <f t="shared" si="14"/>
        <v>1.0152421573098E-2</v>
      </c>
      <c r="N189" s="21">
        <f t="shared" si="15"/>
        <v>-2.8523469697036001E-2</v>
      </c>
      <c r="O189" s="21">
        <f t="shared" si="16"/>
        <v>2.8951104111535401E-2</v>
      </c>
      <c r="P189" s="21">
        <f t="shared" si="17"/>
        <v>-2.7804680765932701E-4</v>
      </c>
      <c r="Q189" s="21">
        <f t="shared" si="18"/>
        <v>2.4186886295406301E-3</v>
      </c>
      <c r="R189" s="21">
        <f t="shared" si="19"/>
        <v>2.80253047320675E-3</v>
      </c>
      <c r="S189" s="21">
        <f t="shared" si="20"/>
        <v>4.6515067127134201E-3</v>
      </c>
      <c r="AD189" s="20">
        <f t="shared" si="30"/>
        <v>2020</v>
      </c>
      <c r="AE189" s="21">
        <f t="shared" si="23"/>
        <v>1.0152421573098E-2</v>
      </c>
      <c r="AF189" s="21">
        <f t="shared" si="24"/>
        <v>-2.8523469697036001E-2</v>
      </c>
      <c r="AG189" s="21">
        <f t="shared" si="25"/>
        <v>2.8951104111535401E-2</v>
      </c>
      <c r="AH189" s="21">
        <f t="shared" si="26"/>
        <v>-2.7804680765932701E-4</v>
      </c>
      <c r="AI189" s="21">
        <f t="shared" si="27"/>
        <v>2.4186886295406301E-3</v>
      </c>
      <c r="AJ189" s="21">
        <f t="shared" si="28"/>
        <v>2.80253047320675E-3</v>
      </c>
      <c r="AK189" s="21">
        <f t="shared" si="29"/>
        <v>4.6515067127134201E-3</v>
      </c>
    </row>
    <row r="190" spans="1:37">
      <c r="A190" s="22">
        <v>43646</v>
      </c>
      <c r="B190" s="20" t="s">
        <v>269</v>
      </c>
      <c r="C190" s="20">
        <v>-9.1399783458185793E-2</v>
      </c>
      <c r="D190" s="20">
        <v>-0.30309063286067001</v>
      </c>
      <c r="E190" s="20">
        <v>2.2143108375322101E-2</v>
      </c>
      <c r="F190" s="20">
        <v>-1.0784820112536701E-3</v>
      </c>
      <c r="G190" s="20">
        <v>-5.3556015827892504E-4</v>
      </c>
      <c r="H190" s="20">
        <v>3.0291143546265601E-4</v>
      </c>
      <c r="I190" s="20">
        <v>-7.1909080882855397E-4</v>
      </c>
      <c r="L190" s="20" t="str">
        <f t="shared" si="31"/>
        <v>2019Q2</v>
      </c>
      <c r="M190" s="21">
        <f t="shared" si="14"/>
        <v>-9.1399783458185793E-2</v>
      </c>
      <c r="N190" s="21">
        <f t="shared" si="15"/>
        <v>-3.0309063286067001E-2</v>
      </c>
      <c r="O190" s="21">
        <f t="shared" si="16"/>
        <v>2.2143108375322101E-2</v>
      </c>
      <c r="P190" s="21">
        <f t="shared" si="17"/>
        <v>-1.0784820112536701E-3</v>
      </c>
      <c r="Q190" s="21">
        <f t="shared" si="18"/>
        <v>-5.3556015827892504E-4</v>
      </c>
      <c r="R190" s="21">
        <f t="shared" si="19"/>
        <v>3.0291143546265601E-4</v>
      </c>
      <c r="S190" s="21">
        <f t="shared" si="20"/>
        <v>-7.1909080882855397E-4</v>
      </c>
      <c r="AD190" s="20">
        <f t="shared" si="30"/>
        <v>2020</v>
      </c>
      <c r="AE190" s="21">
        <f t="shared" si="23"/>
        <v>-9.1399783458185793E-2</v>
      </c>
      <c r="AF190" s="21">
        <f t="shared" si="24"/>
        <v>-3.0309063286067001E-2</v>
      </c>
      <c r="AG190" s="21">
        <f t="shared" si="25"/>
        <v>2.2143108375322101E-2</v>
      </c>
      <c r="AH190" s="21">
        <f t="shared" si="26"/>
        <v>-1.0784820112536701E-3</v>
      </c>
      <c r="AI190" s="21">
        <f t="shared" si="27"/>
        <v>-5.3556015827892504E-4</v>
      </c>
      <c r="AJ190" s="21">
        <f t="shared" si="28"/>
        <v>3.0291143546265601E-4</v>
      </c>
      <c r="AK190" s="21">
        <f t="shared" si="29"/>
        <v>-7.1909080882855397E-4</v>
      </c>
    </row>
    <row r="191" spans="1:37">
      <c r="A191" s="22">
        <v>43738</v>
      </c>
      <c r="B191" s="20" t="s">
        <v>268</v>
      </c>
      <c r="C191" s="20">
        <v>-2.39129929677625E-2</v>
      </c>
      <c r="D191" s="20">
        <v>-0.38378956823521598</v>
      </c>
      <c r="E191" s="20">
        <v>-2.3539833489270402E-2</v>
      </c>
      <c r="F191" s="20">
        <v>-4.3930520956773897E-2</v>
      </c>
      <c r="G191" s="20">
        <v>-3.4507523967439703E-2</v>
      </c>
      <c r="H191" s="20">
        <v>-2.7935853581979898E-2</v>
      </c>
      <c r="I191" s="20">
        <v>-2.5535111377998201E-2</v>
      </c>
      <c r="L191" s="20" t="str">
        <f t="shared" si="31"/>
        <v>2019Q3</v>
      </c>
      <c r="M191" s="21">
        <f t="shared" si="14"/>
        <v>-2.39129929677625E-2</v>
      </c>
      <c r="N191" s="21">
        <f t="shared" si="15"/>
        <v>-3.8378956823521597E-2</v>
      </c>
      <c r="O191" s="21">
        <f t="shared" si="16"/>
        <v>-2.3539833489270402E-2</v>
      </c>
      <c r="P191" s="21">
        <f t="shared" si="17"/>
        <v>-4.3930520956773897E-2</v>
      </c>
      <c r="Q191" s="21">
        <f t="shared" si="18"/>
        <v>-3.4507523967439703E-2</v>
      </c>
      <c r="R191" s="21">
        <f t="shared" si="19"/>
        <v>-2.7935853581979898E-2</v>
      </c>
      <c r="S191" s="21">
        <f t="shared" si="20"/>
        <v>-2.5535111377998201E-2</v>
      </c>
      <c r="AD191" s="20">
        <f t="shared" si="30"/>
        <v>2020</v>
      </c>
      <c r="AE191" s="21">
        <f t="shared" si="23"/>
        <v>-2.39129929677625E-2</v>
      </c>
      <c r="AF191" s="21">
        <f t="shared" si="24"/>
        <v>-3.8378956823521597E-2</v>
      </c>
      <c r="AG191" s="21">
        <f t="shared" si="25"/>
        <v>-2.3539833489270402E-2</v>
      </c>
      <c r="AH191" s="21">
        <f t="shared" si="26"/>
        <v>-4.3930520956773897E-2</v>
      </c>
      <c r="AI191" s="21">
        <f t="shared" si="27"/>
        <v>-3.4507523967439703E-2</v>
      </c>
      <c r="AJ191" s="21">
        <f t="shared" si="28"/>
        <v>-2.7935853581979898E-2</v>
      </c>
      <c r="AK191" s="21">
        <f t="shared" si="29"/>
        <v>-2.5535111377998201E-2</v>
      </c>
    </row>
    <row r="192" spans="1:37">
      <c r="A192" s="22">
        <v>43830</v>
      </c>
      <c r="B192" s="20" t="s">
        <v>267</v>
      </c>
      <c r="C192" s="20">
        <v>1.9420439472474901E-2</v>
      </c>
      <c r="D192" s="20">
        <v>-0.332504771951318</v>
      </c>
      <c r="E192" s="20">
        <v>5.4586351250559398E-2</v>
      </c>
      <c r="F192" s="20">
        <v>9.4415989209323398E-3</v>
      </c>
      <c r="G192" s="20">
        <v>7.6421779336978603E-3</v>
      </c>
      <c r="H192" s="20">
        <v>7.1607118733553301E-3</v>
      </c>
      <c r="I192" s="20">
        <v>3.02127856938216E-3</v>
      </c>
      <c r="L192" s="20" t="str">
        <f t="shared" si="31"/>
        <v>2019Q4</v>
      </c>
      <c r="M192" s="21">
        <f t="shared" si="14"/>
        <v>1.9420439472474901E-2</v>
      </c>
      <c r="N192" s="21">
        <f t="shared" si="15"/>
        <v>-3.32504771951318E-2</v>
      </c>
      <c r="O192" s="21">
        <f t="shared" si="16"/>
        <v>5.4586351250559398E-2</v>
      </c>
      <c r="P192" s="21">
        <f t="shared" si="17"/>
        <v>9.4415989209323398E-3</v>
      </c>
      <c r="Q192" s="21">
        <f t="shared" si="18"/>
        <v>7.6421779336978603E-3</v>
      </c>
      <c r="R192" s="21">
        <f t="shared" si="19"/>
        <v>7.1607118733553301E-3</v>
      </c>
      <c r="S192" s="21">
        <f t="shared" si="20"/>
        <v>3.02127856938216E-3</v>
      </c>
      <c r="AD192" s="20">
        <f t="shared" si="30"/>
        <v>2020</v>
      </c>
      <c r="AE192" s="21">
        <f t="shared" si="23"/>
        <v>1.9420439472474901E-2</v>
      </c>
      <c r="AF192" s="21">
        <f t="shared" si="24"/>
        <v>-3.32504771951318E-2</v>
      </c>
      <c r="AG192" s="21">
        <f t="shared" si="25"/>
        <v>5.4586351250559398E-2</v>
      </c>
      <c r="AH192" s="21">
        <f t="shared" si="26"/>
        <v>9.4415989209323398E-3</v>
      </c>
      <c r="AI192" s="21">
        <f t="shared" si="27"/>
        <v>7.6421779336978603E-3</v>
      </c>
      <c r="AJ192" s="21">
        <f t="shared" si="28"/>
        <v>7.1607118733553301E-3</v>
      </c>
      <c r="AK192" s="21">
        <f t="shared" si="29"/>
        <v>3.02127856938216E-3</v>
      </c>
    </row>
    <row r="193" spans="1:37">
      <c r="A193" s="22">
        <v>43921</v>
      </c>
      <c r="B193" s="20" t="s">
        <v>266</v>
      </c>
      <c r="C193" s="20">
        <v>0.35568685400422201</v>
      </c>
      <c r="D193" s="20">
        <v>-0.286590910421467</v>
      </c>
      <c r="E193" s="20">
        <v>7.4670559908701306E-2</v>
      </c>
      <c r="F193" s="20">
        <v>1.55194953052836E-2</v>
      </c>
      <c r="G193" s="20">
        <v>1.12838716480738E-2</v>
      </c>
      <c r="H193" s="20">
        <v>1.12386560714441E-2</v>
      </c>
      <c r="I193" s="20">
        <v>6.1051953172427901E-3</v>
      </c>
      <c r="L193" s="20" t="str">
        <f t="shared" si="31"/>
        <v>2020Q1</v>
      </c>
      <c r="M193" s="21">
        <f t="shared" si="14"/>
        <v>0.35568685400422201</v>
      </c>
      <c r="N193" s="21">
        <f t="shared" si="15"/>
        <v>-2.86590910421467E-2</v>
      </c>
      <c r="O193" s="21">
        <f t="shared" si="16"/>
        <v>7.4670559908701306E-2</v>
      </c>
      <c r="P193" s="21">
        <f t="shared" si="17"/>
        <v>1.55194953052836E-2</v>
      </c>
      <c r="Q193" s="21">
        <f t="shared" si="18"/>
        <v>1.12838716480738E-2</v>
      </c>
      <c r="R193" s="21">
        <f t="shared" si="19"/>
        <v>1.12386560714441E-2</v>
      </c>
      <c r="S193" s="21">
        <f t="shared" si="20"/>
        <v>6.1051953172427901E-3</v>
      </c>
      <c r="AD193" s="20">
        <f t="shared" si="30"/>
        <v>2021</v>
      </c>
      <c r="AE193" s="21">
        <f t="shared" si="23"/>
        <v>0.35568685400422201</v>
      </c>
      <c r="AF193" s="21">
        <f t="shared" si="24"/>
        <v>-2.86590910421467E-2</v>
      </c>
      <c r="AG193" s="21">
        <f t="shared" si="25"/>
        <v>7.4670559908701306E-2</v>
      </c>
      <c r="AH193" s="21">
        <f t="shared" si="26"/>
        <v>1.55194953052836E-2</v>
      </c>
      <c r="AI193" s="21">
        <f t="shared" si="27"/>
        <v>1.12838716480738E-2</v>
      </c>
      <c r="AJ193" s="21">
        <f t="shared" si="28"/>
        <v>1.12386560714441E-2</v>
      </c>
      <c r="AK193" s="21">
        <f t="shared" si="29"/>
        <v>6.1051953172427901E-3</v>
      </c>
    </row>
    <row r="194" spans="1:37">
      <c r="A194" s="22">
        <v>44012</v>
      </c>
      <c r="B194" s="20" t="s">
        <v>265</v>
      </c>
      <c r="C194" s="20">
        <v>0.456731428167096</v>
      </c>
      <c r="D194" s="20">
        <v>-0.26008054729420499</v>
      </c>
      <c r="E194" s="20">
        <v>8.4363128697910794E-2</v>
      </c>
      <c r="F194" s="20">
        <v>1.9591444071004199E-2</v>
      </c>
      <c r="G194" s="20">
        <v>1.06431918041549E-2</v>
      </c>
      <c r="H194" s="20">
        <v>6.0577342949558396E-3</v>
      </c>
      <c r="I194" s="20">
        <v>1.7200101579208499E-3</v>
      </c>
      <c r="L194" s="20" t="str">
        <f t="shared" si="31"/>
        <v>2020Q2</v>
      </c>
      <c r="M194" s="21">
        <f t="shared" ref="M194:M211" si="32">C194</f>
        <v>0.456731428167096</v>
      </c>
      <c r="N194" s="21">
        <f t="shared" ref="N194:N211" si="33">D194/10</f>
        <v>-2.6008054729420499E-2</v>
      </c>
      <c r="O194" s="21">
        <f t="shared" ref="O194:O211" si="34">E194</f>
        <v>8.4363128697910794E-2</v>
      </c>
      <c r="P194" s="21">
        <f t="shared" ref="P194:P211" si="35">F194</f>
        <v>1.9591444071004199E-2</v>
      </c>
      <c r="Q194" s="21">
        <f t="shared" ref="Q194:Q211" si="36">G194</f>
        <v>1.06431918041549E-2</v>
      </c>
      <c r="R194" s="21">
        <f t="shared" ref="R194:R211" si="37">H194</f>
        <v>6.0577342949558396E-3</v>
      </c>
      <c r="S194" s="21">
        <f t="shared" ref="S194:S211" si="38">I194</f>
        <v>1.7200101579208499E-3</v>
      </c>
      <c r="AD194" s="20">
        <f t="shared" si="30"/>
        <v>2021</v>
      </c>
      <c r="AE194" s="21">
        <f t="shared" si="23"/>
        <v>0.456731428167096</v>
      </c>
      <c r="AF194" s="21">
        <f t="shared" si="24"/>
        <v>-2.6008054729420499E-2</v>
      </c>
      <c r="AG194" s="21">
        <f t="shared" si="25"/>
        <v>8.4363128697910794E-2</v>
      </c>
      <c r="AH194" s="21">
        <f t="shared" si="26"/>
        <v>1.9591444071004199E-2</v>
      </c>
      <c r="AI194" s="21">
        <f t="shared" si="27"/>
        <v>1.06431918041549E-2</v>
      </c>
      <c r="AJ194" s="21">
        <f t="shared" si="28"/>
        <v>6.0577342949558396E-3</v>
      </c>
      <c r="AK194" s="21">
        <f t="shared" si="29"/>
        <v>1.7200101579208499E-3</v>
      </c>
    </row>
    <row r="195" spans="1:37">
      <c r="A195" s="22">
        <v>44104</v>
      </c>
      <c r="B195" s="20" t="s">
        <v>264</v>
      </c>
      <c r="C195" s="20">
        <v>0.13730080059474101</v>
      </c>
      <c r="D195" s="20">
        <v>-0.30546063156849901</v>
      </c>
      <c r="E195" s="20">
        <v>5.5966523018930597E-2</v>
      </c>
      <c r="F195" s="20">
        <v>1.02821646243793E-2</v>
      </c>
      <c r="G195" s="20">
        <v>6.2814494103950198E-3</v>
      </c>
      <c r="H195" s="20">
        <v>2.9349246517141499E-3</v>
      </c>
      <c r="I195" s="20">
        <v>-7.0188616425317398E-4</v>
      </c>
      <c r="L195" s="20" t="str">
        <f t="shared" si="31"/>
        <v>2020Q3</v>
      </c>
      <c r="M195" s="21">
        <f t="shared" si="32"/>
        <v>0.13730080059474101</v>
      </c>
      <c r="N195" s="21">
        <f t="shared" si="33"/>
        <v>-3.0546063156849899E-2</v>
      </c>
      <c r="O195" s="21">
        <f t="shared" si="34"/>
        <v>5.5966523018930597E-2</v>
      </c>
      <c r="P195" s="21">
        <f t="shared" si="35"/>
        <v>1.02821646243793E-2</v>
      </c>
      <c r="Q195" s="21">
        <f t="shared" si="36"/>
        <v>6.2814494103950198E-3</v>
      </c>
      <c r="R195" s="21">
        <f t="shared" si="37"/>
        <v>2.9349246517141499E-3</v>
      </c>
      <c r="S195" s="21">
        <f t="shared" si="38"/>
        <v>-7.0188616425317398E-4</v>
      </c>
      <c r="AD195" s="20">
        <f t="shared" si="30"/>
        <v>2021</v>
      </c>
      <c r="AE195" s="21">
        <f t="shared" si="23"/>
        <v>0.13730080059474101</v>
      </c>
      <c r="AF195" s="21">
        <f t="shared" si="24"/>
        <v>-3.0546063156849899E-2</v>
      </c>
      <c r="AG195" s="21">
        <f t="shared" si="25"/>
        <v>5.5966523018930597E-2</v>
      </c>
      <c r="AH195" s="21">
        <f t="shared" si="26"/>
        <v>1.02821646243793E-2</v>
      </c>
      <c r="AI195" s="21">
        <f t="shared" si="27"/>
        <v>6.2814494103950198E-3</v>
      </c>
      <c r="AJ195" s="21">
        <f t="shared" si="28"/>
        <v>2.9349246517141499E-3</v>
      </c>
      <c r="AK195" s="21">
        <f t="shared" si="29"/>
        <v>-7.0188616425317398E-4</v>
      </c>
    </row>
    <row r="196" spans="1:37">
      <c r="A196" s="22">
        <v>44196</v>
      </c>
      <c r="B196" s="20" t="s">
        <v>263</v>
      </c>
      <c r="C196" s="20">
        <v>0.60456779310347897</v>
      </c>
      <c r="D196" s="20">
        <v>-0.217715586326617</v>
      </c>
      <c r="E196" s="20">
        <v>9.3163240743911899E-2</v>
      </c>
      <c r="F196" s="20">
        <v>2.0449340275215899E-2</v>
      </c>
      <c r="G196" s="20">
        <v>9.2502667341203305E-3</v>
      </c>
      <c r="H196" s="20">
        <v>5.0012334113266202E-3</v>
      </c>
      <c r="I196" s="20">
        <v>4.1784630114044302E-4</v>
      </c>
      <c r="L196" s="20" t="str">
        <f t="shared" si="31"/>
        <v>2020Q4</v>
      </c>
      <c r="M196" s="21">
        <f t="shared" si="32"/>
        <v>0.60456779310347897</v>
      </c>
      <c r="N196" s="21">
        <f t="shared" si="33"/>
        <v>-2.1771558632661701E-2</v>
      </c>
      <c r="O196" s="21">
        <f t="shared" si="34"/>
        <v>9.3163240743911899E-2</v>
      </c>
      <c r="P196" s="21">
        <f t="shared" si="35"/>
        <v>2.0449340275215899E-2</v>
      </c>
      <c r="Q196" s="21">
        <f t="shared" si="36"/>
        <v>9.2502667341203305E-3</v>
      </c>
      <c r="R196" s="21">
        <f t="shared" si="37"/>
        <v>5.0012334113266202E-3</v>
      </c>
      <c r="S196" s="21">
        <f t="shared" si="38"/>
        <v>4.1784630114044302E-4</v>
      </c>
      <c r="AD196" s="20">
        <f t="shared" si="30"/>
        <v>2021</v>
      </c>
      <c r="AE196" s="21">
        <f t="shared" si="23"/>
        <v>0.60456779310347897</v>
      </c>
      <c r="AF196" s="21">
        <f t="shared" si="24"/>
        <v>-2.1771558632661701E-2</v>
      </c>
      <c r="AG196" s="21">
        <f t="shared" si="25"/>
        <v>9.3163240743911899E-2</v>
      </c>
      <c r="AH196" s="21">
        <f t="shared" si="26"/>
        <v>2.0449340275215899E-2</v>
      </c>
      <c r="AI196" s="21">
        <f t="shared" si="27"/>
        <v>9.2502667341203305E-3</v>
      </c>
      <c r="AJ196" s="21">
        <f t="shared" si="28"/>
        <v>5.0012334113266202E-3</v>
      </c>
      <c r="AK196" s="21">
        <f t="shared" si="29"/>
        <v>4.1784630114044302E-4</v>
      </c>
    </row>
    <row r="197" spans="1:37">
      <c r="A197" s="22">
        <v>44286</v>
      </c>
      <c r="B197" s="20" t="s">
        <v>262</v>
      </c>
      <c r="C197" s="20">
        <v>0.27683441484750798</v>
      </c>
      <c r="D197" s="20">
        <v>-0.29325358925578998</v>
      </c>
      <c r="E197" s="20">
        <v>6.6452063522724494E-2</v>
      </c>
      <c r="F197" s="20">
        <v>1.467848270858E-2</v>
      </c>
      <c r="G197" s="20">
        <v>6.7423586298131404E-3</v>
      </c>
      <c r="H197" s="20">
        <v>2.1018131059766599E-3</v>
      </c>
      <c r="I197" s="20">
        <v>-2.1042248003265299E-3</v>
      </c>
      <c r="L197" s="20" t="str">
        <f t="shared" si="31"/>
        <v>2021Q1</v>
      </c>
      <c r="M197" s="21">
        <f t="shared" si="32"/>
        <v>0.27683441484750798</v>
      </c>
      <c r="N197" s="21">
        <f t="shared" si="33"/>
        <v>-2.9325358925578998E-2</v>
      </c>
      <c r="O197" s="21">
        <f t="shared" si="34"/>
        <v>6.6452063522724494E-2</v>
      </c>
      <c r="P197" s="21">
        <f t="shared" si="35"/>
        <v>1.467848270858E-2</v>
      </c>
      <c r="Q197" s="21">
        <f t="shared" si="36"/>
        <v>6.7423586298131404E-3</v>
      </c>
      <c r="R197" s="21">
        <f t="shared" si="37"/>
        <v>2.1018131059766599E-3</v>
      </c>
      <c r="S197" s="21">
        <f t="shared" si="38"/>
        <v>-2.1042248003265299E-3</v>
      </c>
      <c r="AD197" s="20">
        <f t="shared" si="30"/>
        <v>2022</v>
      </c>
      <c r="AE197" s="21">
        <f t="shared" si="23"/>
        <v>0.27683441484750798</v>
      </c>
      <c r="AF197" s="21">
        <f t="shared" si="24"/>
        <v>-2.9325358925578998E-2</v>
      </c>
      <c r="AG197" s="21">
        <f t="shared" si="25"/>
        <v>6.6452063522724494E-2</v>
      </c>
      <c r="AH197" s="21">
        <f t="shared" si="26"/>
        <v>1.467848270858E-2</v>
      </c>
      <c r="AI197" s="21">
        <f t="shared" si="27"/>
        <v>6.7423586298131404E-3</v>
      </c>
      <c r="AJ197" s="21">
        <f t="shared" si="28"/>
        <v>2.1018131059766599E-3</v>
      </c>
      <c r="AK197" s="21">
        <f t="shared" si="29"/>
        <v>-2.1042248003265299E-3</v>
      </c>
    </row>
    <row r="198" spans="1:37">
      <c r="A198" s="22">
        <v>44377</v>
      </c>
      <c r="B198" s="20" t="s">
        <v>261</v>
      </c>
      <c r="C198" s="20">
        <v>-0.61552417197781795</v>
      </c>
      <c r="D198" s="20">
        <v>-0.47625674315496402</v>
      </c>
      <c r="E198" s="20">
        <v>4.8624010077449901E-3</v>
      </c>
      <c r="F198" s="20">
        <v>-1.608339763355E-2</v>
      </c>
      <c r="G198" s="20">
        <v>-8.3615966837928598E-3</v>
      </c>
      <c r="H198" s="20">
        <v>-2.67149782507763E-3</v>
      </c>
      <c r="I198" s="20">
        <v>-4.2298956760952501E-3</v>
      </c>
      <c r="L198" s="20" t="str">
        <f t="shared" si="31"/>
        <v>2021Q2</v>
      </c>
      <c r="M198" s="21">
        <f t="shared" si="32"/>
        <v>-0.61552417197781795</v>
      </c>
      <c r="N198" s="21">
        <f t="shared" si="33"/>
        <v>-4.76256743154964E-2</v>
      </c>
      <c r="O198" s="21">
        <f t="shared" si="34"/>
        <v>4.8624010077449901E-3</v>
      </c>
      <c r="P198" s="21">
        <f t="shared" si="35"/>
        <v>-1.608339763355E-2</v>
      </c>
      <c r="Q198" s="21">
        <f t="shared" si="36"/>
        <v>-8.3615966837928598E-3</v>
      </c>
      <c r="R198" s="21">
        <f t="shared" si="37"/>
        <v>-2.67149782507763E-3</v>
      </c>
      <c r="S198" s="21">
        <f t="shared" si="38"/>
        <v>-4.2298956760952501E-3</v>
      </c>
      <c r="AD198" s="20">
        <f t="shared" si="30"/>
        <v>2022</v>
      </c>
      <c r="AE198" s="21">
        <f t="shared" si="23"/>
        <v>-0.61552417197781795</v>
      </c>
      <c r="AF198" s="21">
        <f t="shared" si="24"/>
        <v>-4.76256743154964E-2</v>
      </c>
      <c r="AG198" s="21">
        <f t="shared" si="25"/>
        <v>4.8624010077449901E-3</v>
      </c>
      <c r="AH198" s="21">
        <f t="shared" si="26"/>
        <v>-1.608339763355E-2</v>
      </c>
      <c r="AI198" s="21">
        <f t="shared" si="27"/>
        <v>-8.3615966837928598E-3</v>
      </c>
      <c r="AJ198" s="21">
        <f t="shared" si="28"/>
        <v>-2.67149782507763E-3</v>
      </c>
      <c r="AK198" s="21">
        <f t="shared" si="29"/>
        <v>-4.2298956760952501E-3</v>
      </c>
    </row>
    <row r="199" spans="1:37">
      <c r="A199" s="22">
        <v>44469</v>
      </c>
      <c r="B199" s="20" t="s">
        <v>260</v>
      </c>
      <c r="C199" s="20">
        <v>-0.58280872735737099</v>
      </c>
      <c r="D199" s="20">
        <v>-0.47492523598296599</v>
      </c>
      <c r="E199" s="20">
        <v>4.8529480606391E-4</v>
      </c>
      <c r="F199" s="20">
        <v>-2.2048315115871801E-2</v>
      </c>
      <c r="G199" s="20">
        <v>-1.4181472723486599E-2</v>
      </c>
      <c r="H199" s="20">
        <v>-7.7335268809444E-3</v>
      </c>
      <c r="I199" s="20">
        <v>-8.3601297421749803E-3</v>
      </c>
      <c r="L199" s="20" t="str">
        <f t="shared" si="31"/>
        <v>2021Q3</v>
      </c>
      <c r="M199" s="21">
        <f t="shared" si="32"/>
        <v>-0.58280872735737099</v>
      </c>
      <c r="N199" s="21">
        <f t="shared" si="33"/>
        <v>-4.7492523598296602E-2</v>
      </c>
      <c r="O199" s="21">
        <f t="shared" si="34"/>
        <v>4.8529480606391E-4</v>
      </c>
      <c r="P199" s="21">
        <f t="shared" si="35"/>
        <v>-2.2048315115871801E-2</v>
      </c>
      <c r="Q199" s="21">
        <f t="shared" si="36"/>
        <v>-1.4181472723486599E-2</v>
      </c>
      <c r="R199" s="21">
        <f t="shared" si="37"/>
        <v>-7.7335268809444E-3</v>
      </c>
      <c r="S199" s="21">
        <f t="shared" si="38"/>
        <v>-8.3601297421749803E-3</v>
      </c>
      <c r="AD199" s="20">
        <f t="shared" si="30"/>
        <v>2022</v>
      </c>
      <c r="AE199" s="21">
        <f t="shared" si="23"/>
        <v>-0.58280872735737099</v>
      </c>
      <c r="AF199" s="21">
        <f t="shared" si="24"/>
        <v>-4.7492523598296602E-2</v>
      </c>
      <c r="AG199" s="21">
        <f t="shared" si="25"/>
        <v>4.8529480606391E-4</v>
      </c>
      <c r="AH199" s="21">
        <f t="shared" si="26"/>
        <v>-2.2048315115871801E-2</v>
      </c>
      <c r="AI199" s="21">
        <f t="shared" si="27"/>
        <v>-1.4181472723486599E-2</v>
      </c>
      <c r="AJ199" s="21">
        <f t="shared" si="28"/>
        <v>-7.7335268809444E-3</v>
      </c>
      <c r="AK199" s="21">
        <f t="shared" si="29"/>
        <v>-8.3601297421749803E-3</v>
      </c>
    </row>
    <row r="200" spans="1:37">
      <c r="A200" s="22">
        <v>44561</v>
      </c>
      <c r="B200" s="20" t="s">
        <v>259</v>
      </c>
      <c r="C200" s="20">
        <v>-8.1428375423277299E-2</v>
      </c>
      <c r="D200" s="20">
        <v>-0.36033904726246802</v>
      </c>
      <c r="E200" s="20">
        <v>4.2665785720923499E-2</v>
      </c>
      <c r="F200" s="20">
        <v>3.6869667424496901E-3</v>
      </c>
      <c r="G200" s="20">
        <v>3.0756579729126102E-3</v>
      </c>
      <c r="H200" s="20">
        <v>1.58741409330138E-2</v>
      </c>
      <c r="I200" s="20">
        <v>2.0046239154081599E-2</v>
      </c>
      <c r="L200" s="20" t="str">
        <f t="shared" si="31"/>
        <v>2021Q4</v>
      </c>
      <c r="M200" s="21">
        <f t="shared" si="32"/>
        <v>-8.1428375423277299E-2</v>
      </c>
      <c r="N200" s="21">
        <f t="shared" si="33"/>
        <v>-3.6033904726246804E-2</v>
      </c>
      <c r="O200" s="21">
        <f t="shared" si="34"/>
        <v>4.2665785720923499E-2</v>
      </c>
      <c r="P200" s="21">
        <f t="shared" si="35"/>
        <v>3.6869667424496901E-3</v>
      </c>
      <c r="Q200" s="21">
        <f t="shared" si="36"/>
        <v>3.0756579729126102E-3</v>
      </c>
      <c r="R200" s="21">
        <f t="shared" si="37"/>
        <v>1.58741409330138E-2</v>
      </c>
      <c r="S200" s="21">
        <f t="shared" si="38"/>
        <v>2.0046239154081599E-2</v>
      </c>
      <c r="AD200" s="20">
        <f t="shared" si="30"/>
        <v>2022</v>
      </c>
      <c r="AE200" s="21">
        <f t="shared" si="23"/>
        <v>-8.1428375423277299E-2</v>
      </c>
      <c r="AF200" s="21">
        <f t="shared" si="24"/>
        <v>-3.6033904726246804E-2</v>
      </c>
      <c r="AG200" s="21">
        <f t="shared" si="25"/>
        <v>4.2665785720923499E-2</v>
      </c>
      <c r="AH200" s="21">
        <f t="shared" si="26"/>
        <v>3.6869667424496901E-3</v>
      </c>
      <c r="AI200" s="21">
        <f t="shared" si="27"/>
        <v>3.0756579729126102E-3</v>
      </c>
      <c r="AJ200" s="21">
        <f t="shared" si="28"/>
        <v>1.58741409330138E-2</v>
      </c>
      <c r="AK200" s="21">
        <f t="shared" si="29"/>
        <v>2.0046239154081599E-2</v>
      </c>
    </row>
    <row r="201" spans="1:37">
      <c r="A201" s="22">
        <v>44651</v>
      </c>
      <c r="B201" s="20" t="s">
        <v>258</v>
      </c>
      <c r="C201" s="20">
        <v>-0.180294826625224</v>
      </c>
      <c r="D201" s="20">
        <v>-0.39758879672796799</v>
      </c>
      <c r="E201" s="20">
        <v>5.2681811839186E-2</v>
      </c>
      <c r="F201" s="20">
        <v>2.8103068076763001E-2</v>
      </c>
      <c r="G201" s="20">
        <v>2.90171835943774E-2</v>
      </c>
      <c r="H201" s="20">
        <v>2.51710399954568E-2</v>
      </c>
      <c r="I201" s="20">
        <v>-1.01388104392184E-3</v>
      </c>
      <c r="L201" s="20" t="str">
        <f t="shared" si="31"/>
        <v>2022Q1</v>
      </c>
      <c r="M201" s="21">
        <f t="shared" si="32"/>
        <v>-0.180294826625224</v>
      </c>
      <c r="N201" s="21">
        <f t="shared" si="33"/>
        <v>-3.9758879672796801E-2</v>
      </c>
      <c r="O201" s="21">
        <f t="shared" si="34"/>
        <v>5.2681811839186E-2</v>
      </c>
      <c r="P201" s="21">
        <f t="shared" si="35"/>
        <v>2.8103068076763001E-2</v>
      </c>
      <c r="Q201" s="21">
        <f t="shared" si="36"/>
        <v>2.90171835943774E-2</v>
      </c>
      <c r="R201" s="21">
        <f t="shared" si="37"/>
        <v>2.51710399954568E-2</v>
      </c>
      <c r="S201" s="21">
        <f t="shared" si="38"/>
        <v>-1.01388104392184E-3</v>
      </c>
      <c r="AD201" s="20">
        <f t="shared" si="30"/>
        <v>2023</v>
      </c>
      <c r="AE201" s="21">
        <f t="shared" si="23"/>
        <v>-0.180294826625224</v>
      </c>
      <c r="AF201" s="21">
        <f t="shared" si="24"/>
        <v>-3.9758879672796801E-2</v>
      </c>
      <c r="AG201" s="21">
        <f t="shared" si="25"/>
        <v>5.2681811839186E-2</v>
      </c>
      <c r="AH201" s="21">
        <f t="shared" si="26"/>
        <v>2.8103068076763001E-2</v>
      </c>
      <c r="AI201" s="21">
        <f t="shared" si="27"/>
        <v>2.90171835943774E-2</v>
      </c>
      <c r="AJ201" s="21">
        <f t="shared" si="28"/>
        <v>2.51710399954568E-2</v>
      </c>
      <c r="AK201" s="21">
        <f t="shared" si="29"/>
        <v>-1.01388104392184E-3</v>
      </c>
    </row>
    <row r="202" spans="1:37">
      <c r="A202" s="22">
        <v>44742</v>
      </c>
      <c r="B202" s="20" t="s">
        <v>257</v>
      </c>
      <c r="C202" s="20">
        <v>-0.27700679784152099</v>
      </c>
      <c r="D202" s="20">
        <v>-3.8603894882791798E-2</v>
      </c>
      <c r="E202" s="20">
        <v>2.6336959553901401E-2</v>
      </c>
      <c r="F202" s="20">
        <v>2.1267732258220502E-2</v>
      </c>
      <c r="G202" s="20">
        <v>1.33048182679361E-2</v>
      </c>
      <c r="H202" s="20">
        <v>-1.5836364406484098E-2</v>
      </c>
      <c r="I202" s="20">
        <v>-2.1435597286218699E-2</v>
      </c>
      <c r="L202" s="20" t="str">
        <f t="shared" si="31"/>
        <v>2022Q2</v>
      </c>
      <c r="M202" s="21">
        <f t="shared" si="32"/>
        <v>-0.27700679784152099</v>
      </c>
      <c r="N202" s="21">
        <f t="shared" si="33"/>
        <v>-3.8603894882791798E-3</v>
      </c>
      <c r="O202" s="21">
        <f t="shared" si="34"/>
        <v>2.6336959553901401E-2</v>
      </c>
      <c r="P202" s="21">
        <f t="shared" si="35"/>
        <v>2.1267732258220502E-2</v>
      </c>
      <c r="Q202" s="21">
        <f t="shared" si="36"/>
        <v>1.33048182679361E-2</v>
      </c>
      <c r="R202" s="21">
        <f t="shared" si="37"/>
        <v>-1.5836364406484098E-2</v>
      </c>
      <c r="S202" s="21">
        <f t="shared" si="38"/>
        <v>-2.1435597286218699E-2</v>
      </c>
      <c r="AD202" s="20">
        <f t="shared" si="30"/>
        <v>2023</v>
      </c>
      <c r="AE202" s="21">
        <f t="shared" si="23"/>
        <v>-0.27700679784152099</v>
      </c>
      <c r="AF202" s="21">
        <f t="shared" si="24"/>
        <v>-3.8603894882791798E-3</v>
      </c>
      <c r="AG202" s="21">
        <f t="shared" si="25"/>
        <v>2.6336959553901401E-2</v>
      </c>
      <c r="AH202" s="21">
        <f t="shared" si="26"/>
        <v>2.1267732258220502E-2</v>
      </c>
      <c r="AI202" s="21">
        <f t="shared" si="27"/>
        <v>1.33048182679361E-2</v>
      </c>
      <c r="AJ202" s="21">
        <f t="shared" si="28"/>
        <v>-1.5836364406484098E-2</v>
      </c>
      <c r="AK202" s="21">
        <f t="shared" si="29"/>
        <v>-2.1435597286218699E-2</v>
      </c>
    </row>
    <row r="203" spans="1:37">
      <c r="A203" s="22">
        <v>44834</v>
      </c>
      <c r="B203" s="20" t="s">
        <v>256</v>
      </c>
      <c r="C203" s="20">
        <v>-0.12965352514070599</v>
      </c>
      <c r="D203" s="20">
        <v>1.07650742110232E-2</v>
      </c>
      <c r="E203" s="20">
        <v>5.2720792029694501E-3</v>
      </c>
      <c r="F203" s="20">
        <v>-1.53635458013301E-3</v>
      </c>
      <c r="G203" s="20">
        <v>-3.2880902326557701E-2</v>
      </c>
      <c r="H203" s="20">
        <v>-3.9884905814782802E-2</v>
      </c>
      <c r="I203" s="20">
        <v>-2.6642828251115001E-2</v>
      </c>
      <c r="L203" s="20" t="str">
        <f t="shared" si="31"/>
        <v>2022Q3</v>
      </c>
      <c r="M203" s="21">
        <f t="shared" si="32"/>
        <v>-0.12965352514070599</v>
      </c>
      <c r="N203" s="21">
        <f t="shared" si="33"/>
        <v>1.0765074211023201E-3</v>
      </c>
      <c r="O203" s="21">
        <f t="shared" si="34"/>
        <v>5.2720792029694501E-3</v>
      </c>
      <c r="P203" s="21">
        <f t="shared" si="35"/>
        <v>-1.53635458013301E-3</v>
      </c>
      <c r="Q203" s="21">
        <f t="shared" si="36"/>
        <v>-3.2880902326557701E-2</v>
      </c>
      <c r="R203" s="21">
        <f t="shared" si="37"/>
        <v>-3.9884905814782802E-2</v>
      </c>
      <c r="S203" s="21">
        <f t="shared" si="38"/>
        <v>-2.6642828251115001E-2</v>
      </c>
      <c r="AD203" s="20">
        <f t="shared" si="30"/>
        <v>2023</v>
      </c>
      <c r="AE203" s="21">
        <f t="shared" si="23"/>
        <v>-0.12965352514070599</v>
      </c>
      <c r="AF203" s="21">
        <f t="shared" si="24"/>
        <v>1.0765074211023201E-3</v>
      </c>
      <c r="AG203" s="21">
        <f t="shared" si="25"/>
        <v>5.2720792029694501E-3</v>
      </c>
      <c r="AH203" s="21">
        <f t="shared" si="26"/>
        <v>-1.53635458013301E-3</v>
      </c>
      <c r="AI203" s="21">
        <f t="shared" si="27"/>
        <v>-3.2880902326557701E-2</v>
      </c>
      <c r="AJ203" s="21">
        <f t="shared" si="28"/>
        <v>-3.9884905814782802E-2</v>
      </c>
      <c r="AK203" s="21">
        <f t="shared" si="29"/>
        <v>-2.6642828251115001E-2</v>
      </c>
    </row>
    <row r="204" spans="1:37">
      <c r="A204" s="22">
        <v>44926</v>
      </c>
      <c r="B204" s="20" t="s">
        <v>255</v>
      </c>
      <c r="C204" s="20">
        <v>0.32616262065462498</v>
      </c>
      <c r="D204" s="20">
        <v>2.1359851850288401E-2</v>
      </c>
      <c r="E204" s="20">
        <v>-1.3968889125636401E-2</v>
      </c>
      <c r="F204" s="20">
        <v>-4.4615092538914103E-2</v>
      </c>
      <c r="G204" s="20">
        <v>-5.2902083991186802E-2</v>
      </c>
      <c r="H204" s="20">
        <v>-4.1837236730957898E-2</v>
      </c>
      <c r="I204" s="20">
        <v>-2.19594934636449E-2</v>
      </c>
      <c r="L204" s="20" t="str">
        <f t="shared" si="31"/>
        <v>2022Q4</v>
      </c>
      <c r="M204" s="21">
        <f t="shared" si="32"/>
        <v>0.32616262065462498</v>
      </c>
      <c r="N204" s="21">
        <f t="shared" si="33"/>
        <v>2.1359851850288403E-3</v>
      </c>
      <c r="O204" s="21">
        <f t="shared" si="34"/>
        <v>-1.3968889125636401E-2</v>
      </c>
      <c r="P204" s="21">
        <f t="shared" si="35"/>
        <v>-4.4615092538914103E-2</v>
      </c>
      <c r="Q204" s="21">
        <f t="shared" si="36"/>
        <v>-5.2902083991186802E-2</v>
      </c>
      <c r="R204" s="21">
        <f t="shared" si="37"/>
        <v>-4.1837236730957898E-2</v>
      </c>
      <c r="S204" s="21">
        <f t="shared" si="38"/>
        <v>-2.19594934636449E-2</v>
      </c>
      <c r="AD204" s="20">
        <f t="shared" si="30"/>
        <v>2023</v>
      </c>
      <c r="AE204" s="21">
        <f t="shared" si="23"/>
        <v>0.32616262065462498</v>
      </c>
      <c r="AF204" s="21">
        <f t="shared" si="24"/>
        <v>2.1359851850288403E-3</v>
      </c>
      <c r="AG204" s="21">
        <f t="shared" si="25"/>
        <v>-1.3968889125636401E-2</v>
      </c>
      <c r="AH204" s="21">
        <f t="shared" si="26"/>
        <v>-4.4615092538914103E-2</v>
      </c>
      <c r="AI204" s="21">
        <f t="shared" si="27"/>
        <v>-5.2902083991186802E-2</v>
      </c>
      <c r="AJ204" s="21">
        <f t="shared" si="28"/>
        <v>-4.1837236730957898E-2</v>
      </c>
      <c r="AK204" s="21">
        <f t="shared" si="29"/>
        <v>-2.19594934636449E-2</v>
      </c>
    </row>
    <row r="205" spans="1:37">
      <c r="A205" s="22">
        <v>45016</v>
      </c>
      <c r="B205" s="20" t="s">
        <v>254</v>
      </c>
      <c r="C205" s="20">
        <v>0.27718526576288499</v>
      </c>
      <c r="D205" s="20">
        <v>-5.0280465967055002E-2</v>
      </c>
      <c r="E205" s="20">
        <v>-5.7384550346055899E-2</v>
      </c>
      <c r="F205" s="20">
        <v>-6.2868283828858298E-2</v>
      </c>
      <c r="G205" s="20">
        <v>-5.3595260096418101E-2</v>
      </c>
      <c r="H205" s="20">
        <v>-3.5280115529635898E-2</v>
      </c>
      <c r="I205" s="20">
        <v>-2.3093562391265102E-2</v>
      </c>
      <c r="L205" s="20" t="str">
        <f t="shared" ref="L205:L211" si="39">"20"&amp;RIGHT(B205,2)&amp;"Q"&amp;LEFT(B205,1)</f>
        <v>2023Q1</v>
      </c>
      <c r="M205" s="21">
        <f t="shared" si="32"/>
        <v>0.27718526576288499</v>
      </c>
      <c r="N205" s="21">
        <f t="shared" si="33"/>
        <v>-5.0280465967055005E-3</v>
      </c>
      <c r="O205" s="21">
        <f t="shared" si="34"/>
        <v>-5.7384550346055899E-2</v>
      </c>
      <c r="P205" s="21">
        <f t="shared" si="35"/>
        <v>-6.2868283828858298E-2</v>
      </c>
      <c r="Q205" s="21">
        <f t="shared" si="36"/>
        <v>-5.3595260096418101E-2</v>
      </c>
      <c r="R205" s="21">
        <f t="shared" si="37"/>
        <v>-3.5280115529635898E-2</v>
      </c>
      <c r="S205" s="21">
        <f t="shared" si="38"/>
        <v>-2.3093562391265102E-2</v>
      </c>
      <c r="AD205" s="20">
        <f t="shared" si="30"/>
        <v>2024</v>
      </c>
      <c r="AE205" s="21">
        <f t="shared" si="23"/>
        <v>0.27718526576288499</v>
      </c>
      <c r="AF205" s="21">
        <f t="shared" si="24"/>
        <v>-5.0280465967055005E-3</v>
      </c>
      <c r="AG205" s="21">
        <f t="shared" si="25"/>
        <v>-5.7384550346055899E-2</v>
      </c>
      <c r="AH205" s="21">
        <f t="shared" si="26"/>
        <v>-6.2868283828858298E-2</v>
      </c>
      <c r="AI205" s="21">
        <f t="shared" si="27"/>
        <v>-5.3595260096418101E-2</v>
      </c>
      <c r="AJ205" s="21">
        <f t="shared" si="28"/>
        <v>-3.5280115529635898E-2</v>
      </c>
      <c r="AK205" s="21">
        <f t="shared" si="29"/>
        <v>-2.3093562391265102E-2</v>
      </c>
    </row>
    <row r="206" spans="1:37">
      <c r="A206" s="22">
        <v>45107</v>
      </c>
      <c r="B206" s="20" t="s">
        <v>253</v>
      </c>
      <c r="C206" s="20">
        <v>0.11606287503146499</v>
      </c>
      <c r="D206" s="20">
        <v>-0.14690805772099499</v>
      </c>
      <c r="E206" s="20">
        <v>-7.8409203154198595E-2</v>
      </c>
      <c r="F206" s="20">
        <v>-6.6645298940104195E-2</v>
      </c>
      <c r="G206" s="20">
        <v>-5.0080235150073198E-2</v>
      </c>
      <c r="H206" s="20">
        <v>-4.3001643614882998E-2</v>
      </c>
      <c r="I206" s="20">
        <v>-2.2733494487186302E-2</v>
      </c>
      <c r="L206" s="20" t="str">
        <f t="shared" si="39"/>
        <v>2023Q2</v>
      </c>
      <c r="M206" s="21">
        <f t="shared" si="32"/>
        <v>0.11606287503146499</v>
      </c>
      <c r="N206" s="21">
        <f t="shared" si="33"/>
        <v>-1.46908057720995E-2</v>
      </c>
      <c r="O206" s="21">
        <f t="shared" si="34"/>
        <v>-7.8409203154198595E-2</v>
      </c>
      <c r="P206" s="21">
        <f t="shared" si="35"/>
        <v>-6.6645298940104195E-2</v>
      </c>
      <c r="Q206" s="21">
        <f t="shared" si="36"/>
        <v>-5.0080235150073198E-2</v>
      </c>
      <c r="R206" s="21">
        <f t="shared" si="37"/>
        <v>-4.3001643614882998E-2</v>
      </c>
      <c r="S206" s="21">
        <f t="shared" si="38"/>
        <v>-2.2733494487186302E-2</v>
      </c>
      <c r="AD206" s="20">
        <f t="shared" si="30"/>
        <v>2024</v>
      </c>
      <c r="AE206" s="21">
        <f t="shared" ref="AE206:AE211" si="40">M206</f>
        <v>0.11606287503146499</v>
      </c>
      <c r="AF206" s="21">
        <f t="shared" ref="AF206:AF211" si="41">N206</f>
        <v>-1.46908057720995E-2</v>
      </c>
      <c r="AG206" s="21">
        <f t="shared" ref="AG206:AG211" si="42">O206</f>
        <v>-7.8409203154198595E-2</v>
      </c>
      <c r="AH206" s="21">
        <f t="shared" ref="AH206:AH211" si="43">P206</f>
        <v>-6.6645298940104195E-2</v>
      </c>
      <c r="AI206" s="21">
        <f t="shared" ref="AI206:AI211" si="44">Q206</f>
        <v>-5.0080235150073198E-2</v>
      </c>
      <c r="AJ206" s="21">
        <f t="shared" ref="AJ206:AJ211" si="45">R206</f>
        <v>-4.3001643614882998E-2</v>
      </c>
      <c r="AK206" s="21">
        <f t="shared" ref="AK206:AK211" si="46">S206</f>
        <v>-2.2733494487186302E-2</v>
      </c>
    </row>
    <row r="207" spans="1:37">
      <c r="A207" s="22">
        <v>45199</v>
      </c>
      <c r="B207" s="20" t="s">
        <v>252</v>
      </c>
      <c r="C207" s="20">
        <v>4.90885450996945E-2</v>
      </c>
      <c r="D207" s="20">
        <v>-0.13550199950606701</v>
      </c>
      <c r="E207" s="20">
        <v>-8.3239813602110399E-2</v>
      </c>
      <c r="F207" s="20">
        <v>-6.3828982599684503E-2</v>
      </c>
      <c r="G207" s="20">
        <v>-6.1864418279370302E-2</v>
      </c>
      <c r="H207" s="20">
        <v>-3.9097168547977901E-2</v>
      </c>
      <c r="I207" s="20">
        <v>-1.87290330742063E-2</v>
      </c>
      <c r="L207" s="20" t="str">
        <f t="shared" si="39"/>
        <v>2023Q3</v>
      </c>
      <c r="M207" s="21">
        <f t="shared" si="32"/>
        <v>4.90885450996945E-2</v>
      </c>
      <c r="N207" s="21">
        <f t="shared" si="33"/>
        <v>-1.35501999506067E-2</v>
      </c>
      <c r="O207" s="21">
        <f t="shared" si="34"/>
        <v>-8.3239813602110399E-2</v>
      </c>
      <c r="P207" s="21">
        <f t="shared" si="35"/>
        <v>-6.3828982599684503E-2</v>
      </c>
      <c r="Q207" s="21">
        <f t="shared" si="36"/>
        <v>-6.1864418279370302E-2</v>
      </c>
      <c r="R207" s="21">
        <f t="shared" si="37"/>
        <v>-3.9097168547977901E-2</v>
      </c>
      <c r="S207" s="21">
        <f t="shared" si="38"/>
        <v>-1.87290330742063E-2</v>
      </c>
      <c r="AD207" s="20">
        <f t="shared" si="30"/>
        <v>2024</v>
      </c>
      <c r="AE207" s="21">
        <f t="shared" si="40"/>
        <v>4.90885450996945E-2</v>
      </c>
      <c r="AF207" s="21">
        <f t="shared" si="41"/>
        <v>-1.35501999506067E-2</v>
      </c>
      <c r="AG207" s="21">
        <f t="shared" si="42"/>
        <v>-8.3239813602110399E-2</v>
      </c>
      <c r="AH207" s="21">
        <f t="shared" si="43"/>
        <v>-6.3828982599684503E-2</v>
      </c>
      <c r="AI207" s="21">
        <f t="shared" si="44"/>
        <v>-6.1864418279370302E-2</v>
      </c>
      <c r="AJ207" s="21">
        <f t="shared" si="45"/>
        <v>-3.9097168547977901E-2</v>
      </c>
      <c r="AK207" s="21">
        <f t="shared" si="46"/>
        <v>-1.87290330742063E-2</v>
      </c>
    </row>
    <row r="208" spans="1:37">
      <c r="A208" s="22">
        <v>45291</v>
      </c>
      <c r="B208" s="20" t="s">
        <v>251</v>
      </c>
      <c r="C208" s="20">
        <v>0.14700481340163499</v>
      </c>
      <c r="D208" s="20">
        <v>-7.9825325059105307E-2</v>
      </c>
      <c r="E208" s="20">
        <v>-7.4904484061566801E-2</v>
      </c>
      <c r="F208" s="20">
        <v>-7.6300412987508198E-2</v>
      </c>
      <c r="G208" s="20">
        <v>-5.0682243253360702E-2</v>
      </c>
      <c r="H208" s="20">
        <v>-2.8610128022510301E-2</v>
      </c>
      <c r="I208" s="20">
        <v>-1.10597019922163E-2</v>
      </c>
      <c r="L208" s="20" t="str">
        <f t="shared" si="39"/>
        <v>2023Q4</v>
      </c>
      <c r="M208" s="21">
        <f t="shared" si="32"/>
        <v>0.14700481340163499</v>
      </c>
      <c r="N208" s="21">
        <f t="shared" si="33"/>
        <v>-7.982532505910531E-3</v>
      </c>
      <c r="O208" s="21">
        <f t="shared" si="34"/>
        <v>-7.4904484061566801E-2</v>
      </c>
      <c r="P208" s="21">
        <f t="shared" si="35"/>
        <v>-7.6300412987508198E-2</v>
      </c>
      <c r="Q208" s="21">
        <f t="shared" si="36"/>
        <v>-5.0682243253360702E-2</v>
      </c>
      <c r="R208" s="21">
        <f t="shared" si="37"/>
        <v>-2.8610128022510301E-2</v>
      </c>
      <c r="S208" s="21">
        <f t="shared" si="38"/>
        <v>-1.10597019922163E-2</v>
      </c>
      <c r="AD208" s="20">
        <f t="shared" si="30"/>
        <v>2024</v>
      </c>
      <c r="AE208" s="21">
        <f t="shared" si="40"/>
        <v>0.14700481340163499</v>
      </c>
      <c r="AF208" s="21">
        <f t="shared" si="41"/>
        <v>-7.982532505910531E-3</v>
      </c>
      <c r="AG208" s="21">
        <f t="shared" si="42"/>
        <v>-7.4904484061566801E-2</v>
      </c>
      <c r="AH208" s="21">
        <f t="shared" si="43"/>
        <v>-7.6300412987508198E-2</v>
      </c>
      <c r="AI208" s="21">
        <f t="shared" si="44"/>
        <v>-5.0682243253360702E-2</v>
      </c>
      <c r="AJ208" s="21">
        <f t="shared" si="45"/>
        <v>-2.8610128022510301E-2</v>
      </c>
      <c r="AK208" s="21">
        <f t="shared" si="46"/>
        <v>-1.10597019922163E-2</v>
      </c>
    </row>
    <row r="209" spans="1:37">
      <c r="A209" s="22">
        <v>45382</v>
      </c>
      <c r="B209" s="20" t="s">
        <v>250</v>
      </c>
      <c r="C209" s="20">
        <v>-7.6242866783434907E-2</v>
      </c>
      <c r="D209" s="20">
        <v>-0.20582308421114201</v>
      </c>
      <c r="E209" s="20">
        <v>-0.100367425629142</v>
      </c>
      <c r="F209" s="20">
        <v>-6.1642026363530097E-2</v>
      </c>
      <c r="G209" s="20">
        <v>-3.6833541375859702E-2</v>
      </c>
      <c r="H209" s="20">
        <v>-1.7709160694553298E-2</v>
      </c>
      <c r="I209" s="20">
        <v>-7.1330824376016604E-3</v>
      </c>
      <c r="L209" s="20" t="str">
        <f t="shared" si="39"/>
        <v>2024Q1</v>
      </c>
      <c r="M209" s="21">
        <f t="shared" si="32"/>
        <v>-7.6242866783434907E-2</v>
      </c>
      <c r="N209" s="21">
        <f t="shared" si="33"/>
        <v>-2.05823084211142E-2</v>
      </c>
      <c r="O209" s="21">
        <f t="shared" si="34"/>
        <v>-0.100367425629142</v>
      </c>
      <c r="P209" s="21">
        <f t="shared" si="35"/>
        <v>-6.1642026363530097E-2</v>
      </c>
      <c r="Q209" s="21">
        <f t="shared" si="36"/>
        <v>-3.6833541375859702E-2</v>
      </c>
      <c r="R209" s="21">
        <f t="shared" si="37"/>
        <v>-1.7709160694553298E-2</v>
      </c>
      <c r="S209" s="21">
        <f t="shared" si="38"/>
        <v>-7.1330824376016604E-3</v>
      </c>
      <c r="AD209" s="20">
        <f t="shared" ref="AD209:AD211" si="47">LEFT(L209,4)+1</f>
        <v>2025</v>
      </c>
      <c r="AE209" s="21">
        <f t="shared" si="40"/>
        <v>-7.6242866783434907E-2</v>
      </c>
      <c r="AF209" s="21">
        <f t="shared" si="41"/>
        <v>-2.05823084211142E-2</v>
      </c>
      <c r="AG209" s="21">
        <f t="shared" si="42"/>
        <v>-0.100367425629142</v>
      </c>
      <c r="AH209" s="21">
        <f t="shared" si="43"/>
        <v>-6.1642026363530097E-2</v>
      </c>
      <c r="AI209" s="21">
        <f t="shared" si="44"/>
        <v>-3.6833541375859702E-2</v>
      </c>
      <c r="AJ209" s="21">
        <f t="shared" si="45"/>
        <v>-1.7709160694553298E-2</v>
      </c>
      <c r="AK209" s="21">
        <f t="shared" si="46"/>
        <v>-7.1330824376016604E-3</v>
      </c>
    </row>
    <row r="210" spans="1:37">
      <c r="A210" s="22">
        <v>45473</v>
      </c>
      <c r="B210" s="20" t="s">
        <v>249</v>
      </c>
      <c r="C210" s="20">
        <v>3.7578746089476797E-2</v>
      </c>
      <c r="D210" s="20">
        <v>-0.17674279917937799</v>
      </c>
      <c r="E210" s="20">
        <v>-6.75865468322258E-2</v>
      </c>
      <c r="F210" s="20">
        <v>-4.0001519028127902E-2</v>
      </c>
      <c r="G210" s="20">
        <v>-2.0410623828833602E-2</v>
      </c>
      <c r="H210" s="20">
        <v>-9.5734508633400894E-3</v>
      </c>
      <c r="I210" s="20">
        <v>-2.89660427307219E-3</v>
      </c>
      <c r="L210" s="20" t="str">
        <f t="shared" si="39"/>
        <v>2024Q2</v>
      </c>
      <c r="M210" s="21">
        <f t="shared" si="32"/>
        <v>3.7578746089476797E-2</v>
      </c>
      <c r="N210" s="21">
        <f t="shared" si="33"/>
        <v>-1.76742799179378E-2</v>
      </c>
      <c r="O210" s="21">
        <f t="shared" si="34"/>
        <v>-6.75865468322258E-2</v>
      </c>
      <c r="P210" s="21">
        <f t="shared" si="35"/>
        <v>-4.0001519028127902E-2</v>
      </c>
      <c r="Q210" s="21">
        <f t="shared" si="36"/>
        <v>-2.0410623828833602E-2</v>
      </c>
      <c r="R210" s="21">
        <f t="shared" si="37"/>
        <v>-9.5734508633400894E-3</v>
      </c>
      <c r="S210" s="21">
        <f t="shared" si="38"/>
        <v>-2.89660427307219E-3</v>
      </c>
      <c r="AD210" s="20">
        <f t="shared" si="47"/>
        <v>2025</v>
      </c>
      <c r="AE210" s="21">
        <f t="shared" si="40"/>
        <v>3.7578746089476797E-2</v>
      </c>
      <c r="AF210" s="21">
        <f t="shared" si="41"/>
        <v>-1.76742799179378E-2</v>
      </c>
      <c r="AG210" s="21">
        <f t="shared" si="42"/>
        <v>-6.75865468322258E-2</v>
      </c>
      <c r="AH210" s="21">
        <f t="shared" si="43"/>
        <v>-4.0001519028127902E-2</v>
      </c>
      <c r="AI210" s="21">
        <f t="shared" si="44"/>
        <v>-2.0410623828833602E-2</v>
      </c>
      <c r="AJ210" s="21">
        <f t="shared" si="45"/>
        <v>-9.5734508633400894E-3</v>
      </c>
      <c r="AK210" s="21">
        <f t="shared" si="46"/>
        <v>-2.89660427307219E-3</v>
      </c>
    </row>
    <row r="211" spans="1:37">
      <c r="A211" s="22">
        <v>45565</v>
      </c>
      <c r="B211" s="20" t="s">
        <v>248</v>
      </c>
      <c r="L211" s="20" t="str">
        <f t="shared" si="39"/>
        <v>2024Q3</v>
      </c>
      <c r="M211" s="21">
        <f t="shared" si="32"/>
        <v>0</v>
      </c>
      <c r="N211" s="21">
        <f t="shared" si="33"/>
        <v>0</v>
      </c>
      <c r="O211" s="21">
        <f t="shared" si="34"/>
        <v>0</v>
      </c>
      <c r="P211" s="21">
        <f t="shared" si="35"/>
        <v>0</v>
      </c>
      <c r="Q211" s="21">
        <f t="shared" si="36"/>
        <v>0</v>
      </c>
      <c r="R211" s="21">
        <f t="shared" si="37"/>
        <v>0</v>
      </c>
      <c r="S211" s="21">
        <f t="shared" si="38"/>
        <v>0</v>
      </c>
      <c r="AD211" s="20">
        <f t="shared" si="47"/>
        <v>2025</v>
      </c>
      <c r="AE211" s="21">
        <f t="shared" si="40"/>
        <v>0</v>
      </c>
      <c r="AF211" s="21">
        <f t="shared" si="41"/>
        <v>0</v>
      </c>
      <c r="AG211" s="21">
        <f t="shared" si="42"/>
        <v>0</v>
      </c>
      <c r="AH211" s="21">
        <f t="shared" si="43"/>
        <v>0</v>
      </c>
      <c r="AI211" s="21">
        <f t="shared" si="44"/>
        <v>0</v>
      </c>
      <c r="AJ211" s="21">
        <f t="shared" si="45"/>
        <v>0</v>
      </c>
      <c r="AK211" s="21">
        <f t="shared" si="46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dimension ref="A1:AK132"/>
  <sheetViews>
    <sheetView topLeftCell="AJ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dimension ref="A1:AK132"/>
  <sheetViews>
    <sheetView topLeftCell="AK2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242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Y34" zoomScale="85" zoomScaleNormal="85" workbookViewId="0">
      <selection activeCell="BP36" activeCellId="3" sqref="BP38:BZ81 BR37:BZ37 BP37 BP36:BZ36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229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230</v>
      </c>
      <c r="AU2" t="s">
        <v>231</v>
      </c>
      <c r="AV2" t="s">
        <v>232</v>
      </c>
      <c r="AW2" t="s">
        <v>233</v>
      </c>
      <c r="AX2" t="s">
        <v>234</v>
      </c>
      <c r="AY2" t="s">
        <v>235</v>
      </c>
      <c r="BJ2" t="s">
        <v>236</v>
      </c>
      <c r="BK2" t="s">
        <v>237</v>
      </c>
      <c r="BL2" t="s">
        <v>238</v>
      </c>
      <c r="BM2" t="s">
        <v>239</v>
      </c>
      <c r="BN2" t="s">
        <v>240</v>
      </c>
      <c r="BO2" t="s">
        <v>241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dimension ref="A1:CN132"/>
  <sheetViews>
    <sheetView topLeftCell="AZ1" zoomScale="115" zoomScaleNormal="115" workbookViewId="0">
      <selection activeCell="BP33" sqref="BP33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333</v>
      </c>
      <c r="BA1" t="s">
        <v>154</v>
      </c>
      <c r="BE1" t="s">
        <v>332</v>
      </c>
      <c r="BF1" t="s">
        <v>331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28" t="s">
        <v>11</v>
      </c>
      <c r="O1" s="28"/>
      <c r="P1" s="28" t="s">
        <v>12</v>
      </c>
      <c r="Q1" s="28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K136"/>
  <sheetViews>
    <sheetView zoomScale="85" zoomScaleNormal="85" workbookViewId="0">
      <selection activeCell="AW52" sqref="AW52"/>
    </sheetView>
  </sheetViews>
  <sheetFormatPr defaultColWidth="8.85546875" defaultRowHeight="15"/>
  <cols>
    <col min="35" max="37" width="9.140625" style="19"/>
  </cols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243</v>
      </c>
      <c r="AH1" t="s">
        <v>244</v>
      </c>
      <c r="AI1" s="19" t="s">
        <v>246</v>
      </c>
      <c r="AJ1" s="19" t="s">
        <v>245</v>
      </c>
      <c r="AK1" s="19" t="s">
        <v>247</v>
      </c>
    </row>
    <row r="2" spans="1:37">
      <c r="A2" s="1">
        <v>39172</v>
      </c>
      <c r="B2">
        <v>2.53630823905555</v>
      </c>
      <c r="C2">
        <v>-0.18049422284584901</v>
      </c>
      <c r="D2">
        <v>-5.0265680420263203</v>
      </c>
      <c r="E2">
        <v>-5.1095037872067204E-4</v>
      </c>
      <c r="F2">
        <v>6.5669289187221302</v>
      </c>
      <c r="G2">
        <v>14.167348027233199</v>
      </c>
      <c r="H2">
        <v>-2.8136164971882101E-2</v>
      </c>
      <c r="I2">
        <v>0.24489409207482801</v>
      </c>
      <c r="J2">
        <v>-5.7575040114019801E-2</v>
      </c>
      <c r="K2">
        <v>2.5748891372568901</v>
      </c>
      <c r="L2">
        <v>0.26640204861601702</v>
      </c>
      <c r="M2">
        <v>0</v>
      </c>
      <c r="N2">
        <v>0</v>
      </c>
      <c r="O2">
        <v>0.43018805557478201</v>
      </c>
      <c r="P2">
        <v>0</v>
      </c>
      <c r="Q2">
        <v>-1.7234494942893499E-2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7.4683268734955401</v>
      </c>
      <c r="AF2">
        <v>28.944766476749599</v>
      </c>
      <c r="AG2">
        <f>+AF2-AVERAGE($AF$2:$AF$131)</f>
        <v>4.008773472975566</v>
      </c>
      <c r="AH2">
        <f>AG2-K2-SUM(Y2:AD2)</f>
        <v>1.4338843357186759</v>
      </c>
      <c r="AI2" s="19">
        <v>2.7370000000000001</v>
      </c>
      <c r="AJ2" s="19">
        <v>1.1661531999999999</v>
      </c>
      <c r="AK2" s="19">
        <v>2.4409062499999998</v>
      </c>
    </row>
    <row r="3" spans="1:37">
      <c r="A3" s="1">
        <v>39263</v>
      </c>
      <c r="B3">
        <v>2.18883767026144</v>
      </c>
      <c r="C3">
        <v>-0.102014370936373</v>
      </c>
      <c r="D3">
        <v>-5.4151599012098304</v>
      </c>
      <c r="E3">
        <v>4.3291299929138302E-4</v>
      </c>
      <c r="F3">
        <v>7.4635098061922598</v>
      </c>
      <c r="G3">
        <v>14.096810475057</v>
      </c>
      <c r="H3">
        <v>-1.7718534005384499E-2</v>
      </c>
      <c r="I3">
        <v>0.23729293923779801</v>
      </c>
      <c r="J3">
        <v>-5.8482714973288601E-2</v>
      </c>
      <c r="K3">
        <v>2.6753131990213301</v>
      </c>
      <c r="L3">
        <v>0.30577422281893701</v>
      </c>
      <c r="M3">
        <v>0</v>
      </c>
      <c r="N3">
        <v>0</v>
      </c>
      <c r="O3">
        <v>0.44487798170183901</v>
      </c>
      <c r="P3">
        <v>0</v>
      </c>
      <c r="Q3">
        <v>-2.5392488129723698E-2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7.4451940470251001</v>
      </c>
      <c r="AF3">
        <v>29.2392752450607</v>
      </c>
      <c r="AG3">
        <f t="shared" ref="AG3:AG66" si="0">+AF3-AVERAGE($AF$2:$AF$131)</f>
        <v>4.3032822412866665</v>
      </c>
      <c r="AH3">
        <f t="shared" ref="AH3:AH66" si="1">AG3-K3-SUM(Y3:AD3)</f>
        <v>1.6279690422653363</v>
      </c>
      <c r="AI3" s="19">
        <v>3.0494018114075221</v>
      </c>
      <c r="AJ3" s="19">
        <v>0.63073330000000005</v>
      </c>
      <c r="AK3" s="19">
        <v>2.7138437500000001</v>
      </c>
    </row>
    <row r="4" spans="1:37">
      <c r="A4" s="1">
        <v>39355</v>
      </c>
      <c r="B4">
        <v>2.3018783920665302</v>
      </c>
      <c r="C4">
        <v>-0.18582521333365401</v>
      </c>
      <c r="D4">
        <v>-5.7797077510181802</v>
      </c>
      <c r="E4">
        <v>-2.4449341903938498E-4</v>
      </c>
      <c r="F4">
        <v>8.1065584879172192</v>
      </c>
      <c r="G4">
        <v>14.147299816699199</v>
      </c>
      <c r="H4">
        <v>9.9248504023507506E-3</v>
      </c>
      <c r="I4">
        <v>0.311531537084073</v>
      </c>
      <c r="J4">
        <v>-6.1960514929925999E-2</v>
      </c>
      <c r="K4">
        <v>2.5069939880985901</v>
      </c>
      <c r="L4">
        <v>0.300640039801022</v>
      </c>
      <c r="M4">
        <v>0</v>
      </c>
      <c r="N4">
        <v>0</v>
      </c>
      <c r="O4">
        <v>0.46631617691817501</v>
      </c>
      <c r="P4">
        <v>0</v>
      </c>
      <c r="Q4">
        <v>-4.0553602925540999E-2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7.4221486874528697</v>
      </c>
      <c r="AF4">
        <v>29.505000400814001</v>
      </c>
      <c r="AG4">
        <f t="shared" si="0"/>
        <v>4.5690073970399681</v>
      </c>
      <c r="AH4">
        <f t="shared" si="1"/>
        <v>2.062013408941378</v>
      </c>
      <c r="AI4" s="19">
        <v>2.9951680354802281</v>
      </c>
      <c r="AJ4" s="19">
        <v>0.49029679999999998</v>
      </c>
      <c r="AK4" s="19">
        <v>2.8524687499999999</v>
      </c>
    </row>
    <row r="5" spans="1:37">
      <c r="A5" s="1">
        <v>39447</v>
      </c>
      <c r="B5">
        <v>2.0031345478730098</v>
      </c>
      <c r="C5">
        <v>-5.9805901158355802E-2</v>
      </c>
      <c r="D5">
        <v>-6.0906698056146</v>
      </c>
      <c r="E5">
        <v>6.5881996133333905E-4</v>
      </c>
      <c r="F5">
        <v>8.5748649175229303</v>
      </c>
      <c r="G5">
        <v>14.2455873104881</v>
      </c>
      <c r="H5">
        <v>1.5467909719686E-2</v>
      </c>
      <c r="I5">
        <v>0.24896400444299099</v>
      </c>
      <c r="J5">
        <v>-6.33293878464085E-2</v>
      </c>
      <c r="K5">
        <v>2.6392114002299398</v>
      </c>
      <c r="L5">
        <v>0.34661215671060702</v>
      </c>
      <c r="M5">
        <v>0</v>
      </c>
      <c r="N5">
        <v>0</v>
      </c>
      <c r="O5">
        <v>0.47709801165218901</v>
      </c>
      <c r="P5">
        <v>0</v>
      </c>
      <c r="Q5">
        <v>-4.5182361154159197E-2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7.3991901929064898</v>
      </c>
      <c r="AF5">
        <v>29.691801815733999</v>
      </c>
      <c r="AG5">
        <f t="shared" si="0"/>
        <v>4.755808811959966</v>
      </c>
      <c r="AH5">
        <f t="shared" si="1"/>
        <v>2.1165974117300261</v>
      </c>
      <c r="AI5" s="19">
        <v>2.5742986722182222</v>
      </c>
      <c r="AJ5" s="19">
        <v>0.58647769999999999</v>
      </c>
      <c r="AK5" s="19">
        <v>2.85678125</v>
      </c>
    </row>
    <row r="6" spans="1:37">
      <c r="A6" s="1">
        <v>39538</v>
      </c>
      <c r="B6">
        <v>2.0564368337968402</v>
      </c>
      <c r="C6">
        <v>-0.17410701908977599</v>
      </c>
      <c r="D6">
        <v>-6.2409236510038602</v>
      </c>
      <c r="E6" s="16">
        <v>-8.14883314806636E-5</v>
      </c>
      <c r="F6">
        <v>8.7254233372779204</v>
      </c>
      <c r="G6">
        <v>14.47022493131</v>
      </c>
      <c r="H6">
        <v>-5.3129903993939499E-2</v>
      </c>
      <c r="I6">
        <v>0.30778976046645701</v>
      </c>
      <c r="J6">
        <v>-6.6874844845825301E-2</v>
      </c>
      <c r="K6">
        <v>2.9688717973471301</v>
      </c>
      <c r="L6">
        <v>0.14427824324691599</v>
      </c>
      <c r="M6">
        <v>0</v>
      </c>
      <c r="N6">
        <v>0</v>
      </c>
      <c r="O6">
        <v>0.497139236404053</v>
      </c>
      <c r="P6">
        <v>0</v>
      </c>
      <c r="Q6">
        <v>-5.0515250612021598E-2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7.3763179754639197</v>
      </c>
      <c r="AF6">
        <v>29.960849957436601</v>
      </c>
      <c r="AG6">
        <f t="shared" si="0"/>
        <v>5.0248569536625673</v>
      </c>
      <c r="AH6">
        <f t="shared" si="1"/>
        <v>2.0559851563154372</v>
      </c>
      <c r="AI6" s="19">
        <v>1.786793721620711</v>
      </c>
      <c r="AJ6" s="19">
        <v>7.7620499999999995E-2</v>
      </c>
      <c r="AK6" s="19">
        <v>3.1066250000000002</v>
      </c>
    </row>
    <row r="7" spans="1:37">
      <c r="A7" s="1">
        <v>39629</v>
      </c>
      <c r="B7">
        <v>1.9437085765589099</v>
      </c>
      <c r="C7">
        <v>-0.259683276133164</v>
      </c>
      <c r="D7">
        <v>-6.4409474409749903</v>
      </c>
      <c r="E7">
        <v>5.0280931411909196E-4</v>
      </c>
      <c r="F7">
        <v>9.1352305160961897</v>
      </c>
      <c r="G7">
        <v>14.6029959232603</v>
      </c>
      <c r="H7">
        <v>-2.8221986010449202E-3</v>
      </c>
      <c r="I7">
        <v>0.24610090160795101</v>
      </c>
      <c r="J7">
        <v>-6.3600815736029798E-2</v>
      </c>
      <c r="K7">
        <v>2.6992023286772402</v>
      </c>
      <c r="L7">
        <v>3.1560885220240899E-2</v>
      </c>
      <c r="M7">
        <v>0</v>
      </c>
      <c r="N7">
        <v>0</v>
      </c>
      <c r="O7">
        <v>0.50964207766347602</v>
      </c>
      <c r="P7">
        <v>0</v>
      </c>
      <c r="Q7">
        <v>-7.3570730125575398E-2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7.3535314605282602</v>
      </c>
      <c r="AF7">
        <v>29.681851017356099</v>
      </c>
      <c r="AG7">
        <f t="shared" si="0"/>
        <v>4.7458580135820654</v>
      </c>
      <c r="AH7">
        <f t="shared" si="1"/>
        <v>2.0466556849048252</v>
      </c>
      <c r="AI7" s="19">
        <v>0.63265318368917689</v>
      </c>
      <c r="AJ7" s="19">
        <v>-0.26664339999999997</v>
      </c>
      <c r="AK7" s="19">
        <v>2.690375</v>
      </c>
    </row>
    <row r="8" spans="1:37">
      <c r="A8" s="1">
        <v>39721</v>
      </c>
      <c r="B8">
        <v>1.5553724897719601</v>
      </c>
      <c r="C8">
        <v>-0.47264140679683098</v>
      </c>
      <c r="D8">
        <v>-6.5811779206041203</v>
      </c>
      <c r="E8">
        <v>4.5985531922392101E-4</v>
      </c>
      <c r="F8">
        <v>9.4802157151683897</v>
      </c>
      <c r="G8">
        <v>14.9277205908699</v>
      </c>
      <c r="H8">
        <v>2.7059604965328499E-2</v>
      </c>
      <c r="I8">
        <v>0.29587019151993499</v>
      </c>
      <c r="J8">
        <v>-6.8185466478176998E-2</v>
      </c>
      <c r="K8">
        <v>2.5210748872093101</v>
      </c>
      <c r="L8">
        <v>-0.16240356923483901</v>
      </c>
      <c r="M8">
        <v>0</v>
      </c>
      <c r="N8">
        <v>0</v>
      </c>
      <c r="O8">
        <v>0.53344518556097997</v>
      </c>
      <c r="P8">
        <v>0</v>
      </c>
      <c r="Q8">
        <v>-8.1467540503536995E-2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7.3308300862292102</v>
      </c>
      <c r="AF8">
        <v>29.306172702996999</v>
      </c>
      <c r="AG8">
        <f t="shared" si="0"/>
        <v>4.370179699222966</v>
      </c>
      <c r="AH8">
        <f t="shared" si="1"/>
        <v>1.849104812013656</v>
      </c>
      <c r="AI8" s="19">
        <v>-0.88812294157855254</v>
      </c>
      <c r="AJ8" s="19">
        <v>-0.43865599999999999</v>
      </c>
      <c r="AK8" s="19">
        <v>1.9878750000000001</v>
      </c>
    </row>
    <row r="9" spans="1:37">
      <c r="A9" s="1">
        <v>39813</v>
      </c>
      <c r="B9">
        <v>2.2206633938693998</v>
      </c>
      <c r="C9">
        <v>-0.98689402693851402</v>
      </c>
      <c r="D9">
        <v>-6.9466265888823804</v>
      </c>
      <c r="E9">
        <v>-2.8961149516071598E-4</v>
      </c>
      <c r="F9">
        <v>8.9449094619519602</v>
      </c>
      <c r="G9">
        <v>15.9444444252641</v>
      </c>
      <c r="H9">
        <v>0.11808668436684</v>
      </c>
      <c r="I9">
        <v>0.336957973765663</v>
      </c>
      <c r="J9">
        <v>-6.5994593939889407E-2</v>
      </c>
      <c r="K9">
        <v>2.2587813257151401</v>
      </c>
      <c r="L9">
        <v>-0.68091048788084896</v>
      </c>
      <c r="M9">
        <v>0</v>
      </c>
      <c r="N9">
        <v>0</v>
      </c>
      <c r="O9">
        <v>0.55671627307925298</v>
      </c>
      <c r="P9">
        <v>0</v>
      </c>
      <c r="Q9">
        <v>-7.3561543428765502E-2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7.3690920975854293E-2</v>
      </c>
      <c r="Z9">
        <v>-0.13359576600567</v>
      </c>
      <c r="AA9">
        <v>9.2384556253990793E-2</v>
      </c>
      <c r="AB9">
        <v>-7.1129062466962004E-3</v>
      </c>
      <c r="AC9">
        <v>-1.49690520168188E-2</v>
      </c>
      <c r="AD9">
        <v>-2.8973438074691001E-2</v>
      </c>
      <c r="AE9">
        <v>7.3082133028505902</v>
      </c>
      <c r="AF9">
        <v>28.915920303183601</v>
      </c>
      <c r="AG9">
        <f t="shared" si="0"/>
        <v>3.9799272994095674</v>
      </c>
      <c r="AH9">
        <f t="shared" si="1"/>
        <v>1.7397216588084581</v>
      </c>
      <c r="AI9" s="19">
        <v>-2.469180645817433</v>
      </c>
      <c r="AJ9" s="19">
        <v>-1.9018168</v>
      </c>
      <c r="AK9" s="19">
        <v>0.99912500000000104</v>
      </c>
    </row>
    <row r="10" spans="1:37">
      <c r="A10" s="1">
        <v>39903</v>
      </c>
      <c r="B10">
        <v>2.4024060633230402</v>
      </c>
      <c r="C10">
        <v>-1.26067968007328</v>
      </c>
      <c r="D10">
        <v>-6.8199196937901601</v>
      </c>
      <c r="E10">
        <v>-1.73805903572382E-4</v>
      </c>
      <c r="F10">
        <v>8.6027343228496704</v>
      </c>
      <c r="G10">
        <v>16.652520759109201</v>
      </c>
      <c r="H10">
        <v>6.7492489836353295E-2</v>
      </c>
      <c r="I10">
        <v>0.27634317973655098</v>
      </c>
      <c r="J10">
        <v>-6.0941638717538403E-2</v>
      </c>
      <c r="K10">
        <v>2.7785998607438702</v>
      </c>
      <c r="L10">
        <v>-1.17981961048613</v>
      </c>
      <c r="M10">
        <v>0</v>
      </c>
      <c r="N10">
        <v>0</v>
      </c>
      <c r="O10">
        <v>0.57206768445192602</v>
      </c>
      <c r="P10">
        <v>0</v>
      </c>
      <c r="Q10">
        <v>-2.5279013584049399E-2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-1.7973575302804901</v>
      </c>
      <c r="Z10">
        <v>1.37214782021567E-2</v>
      </c>
      <c r="AA10">
        <v>0.125297894146912</v>
      </c>
      <c r="AB10">
        <v>-3.03958677033636E-2</v>
      </c>
      <c r="AC10">
        <v>-5.11088381828953E-2</v>
      </c>
      <c r="AD10">
        <v>-0.13660701692066299</v>
      </c>
      <c r="AE10">
        <v>7.2856805722836997</v>
      </c>
      <c r="AF10">
        <v>27.414581609041502</v>
      </c>
      <c r="AG10">
        <f t="shared" si="0"/>
        <v>2.4785886052674684</v>
      </c>
      <c r="AH10">
        <f t="shared" si="1"/>
        <v>1.5764386252619413</v>
      </c>
      <c r="AI10" s="19">
        <v>-3.4688020633500409</v>
      </c>
      <c r="AJ10" s="19">
        <v>-2.6583602000000002</v>
      </c>
      <c r="AK10" s="19">
        <v>-1.9980624999999901</v>
      </c>
    </row>
    <row r="11" spans="1:37">
      <c r="A11" s="1">
        <v>39994</v>
      </c>
      <c r="B11">
        <v>2.4277615580208498</v>
      </c>
      <c r="C11">
        <v>-1.6490084653729999</v>
      </c>
      <c r="D11">
        <v>-6.3861467721369003</v>
      </c>
      <c r="E11">
        <v>-4.9595052275973296E-4</v>
      </c>
      <c r="F11">
        <v>7.9593532454160396</v>
      </c>
      <c r="G11">
        <v>17.059180860841199</v>
      </c>
      <c r="H11">
        <v>-8.99071654674959E-2</v>
      </c>
      <c r="I11">
        <v>0.257858193135863</v>
      </c>
      <c r="J11">
        <v>-5.9151638687286297E-2</v>
      </c>
      <c r="K11">
        <v>5.4069760323139997</v>
      </c>
      <c r="L11">
        <v>-1.41816064025192</v>
      </c>
      <c r="M11">
        <v>0</v>
      </c>
      <c r="N11">
        <v>0</v>
      </c>
      <c r="O11">
        <v>0.58667402520876899</v>
      </c>
      <c r="P11">
        <v>0</v>
      </c>
      <c r="Q11">
        <v>1.6546462253551501E-2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-4.5109296537208703</v>
      </c>
      <c r="Z11">
        <v>0.25520857646403</v>
      </c>
      <c r="AA11">
        <v>0.13462048627083301</v>
      </c>
      <c r="AB11">
        <v>-7.8483827507434101E-2</v>
      </c>
      <c r="AC11">
        <v>-6.7382708195324201E-2</v>
      </c>
      <c r="AD11">
        <v>-0.30713781423421899</v>
      </c>
      <c r="AE11">
        <v>7.2632313675058899</v>
      </c>
      <c r="AF11">
        <v>26.800606171334099</v>
      </c>
      <c r="AG11">
        <f t="shared" si="0"/>
        <v>1.8646131675600657</v>
      </c>
      <c r="AH11">
        <f t="shared" si="1"/>
        <v>1.0317420761690501</v>
      </c>
      <c r="AI11" s="19">
        <v>-3.8667303168868918</v>
      </c>
      <c r="AJ11" s="19">
        <v>-2.4732533000000001</v>
      </c>
      <c r="AK11" s="19">
        <v>-2.8704374999999902</v>
      </c>
    </row>
    <row r="12" spans="1:37">
      <c r="A12" s="1">
        <v>40086</v>
      </c>
      <c r="B12">
        <v>2.4217084605560699</v>
      </c>
      <c r="C12">
        <v>-2.0203722445254302</v>
      </c>
      <c r="D12">
        <v>-5.5802493671650097</v>
      </c>
      <c r="E12">
        <v>-1.30064778174943E-3</v>
      </c>
      <c r="F12">
        <v>7.14175490442077</v>
      </c>
      <c r="G12">
        <v>17.135333258146801</v>
      </c>
      <c r="H12">
        <v>-4.2674400151896899E-2</v>
      </c>
      <c r="I12">
        <v>0.32245699683805701</v>
      </c>
      <c r="J12">
        <v>-5.65283720255415E-2</v>
      </c>
      <c r="K12">
        <v>7.9652820687273298</v>
      </c>
      <c r="L12">
        <v>-1.4766757099038299</v>
      </c>
      <c r="M12">
        <v>0</v>
      </c>
      <c r="N12">
        <v>0</v>
      </c>
      <c r="O12">
        <v>0.60460848351772201</v>
      </c>
      <c r="P12">
        <v>0</v>
      </c>
      <c r="Q12">
        <v>7.35099131643945E-4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-6.6481835091444799</v>
      </c>
      <c r="Z12">
        <v>0.43002849059688603</v>
      </c>
      <c r="AA12">
        <v>0.110923247486547</v>
      </c>
      <c r="AB12">
        <v>-0.165981992442858</v>
      </c>
      <c r="AC12">
        <v>-0.117963884623232</v>
      </c>
      <c r="AD12">
        <v>-0.56485064856874501</v>
      </c>
      <c r="AE12">
        <v>7.2408651720838897</v>
      </c>
      <c r="AF12">
        <v>26.6989154051731</v>
      </c>
      <c r="AG12">
        <f t="shared" si="0"/>
        <v>1.7629224013990665</v>
      </c>
      <c r="AH12">
        <f t="shared" si="1"/>
        <v>0.75366862936761869</v>
      </c>
      <c r="AI12" s="19">
        <v>-3.6629654064287331</v>
      </c>
      <c r="AJ12" s="19">
        <v>-2.2970006999999999</v>
      </c>
      <c r="AK12" s="19">
        <v>-3.3401874999999901</v>
      </c>
    </row>
    <row r="13" spans="1:37">
      <c r="A13" s="1">
        <v>40178</v>
      </c>
      <c r="B13">
        <v>2.0701525204182598</v>
      </c>
      <c r="C13">
        <v>-1.96326765615888</v>
      </c>
      <c r="D13">
        <v>-4.9639270278353296</v>
      </c>
      <c r="E13">
        <v>-8.0920876310131397E-4</v>
      </c>
      <c r="F13">
        <v>6.7932403096328704</v>
      </c>
      <c r="G13">
        <v>17.165547270441799</v>
      </c>
      <c r="H13">
        <v>1.8838774243435798E-2</v>
      </c>
      <c r="I13">
        <v>0.252926995902792</v>
      </c>
      <c r="J13">
        <v>-4.67777764444069E-2</v>
      </c>
      <c r="K13">
        <v>9.6680861368480802</v>
      </c>
      <c r="L13">
        <v>-1.4944410681140801</v>
      </c>
      <c r="M13">
        <v>0</v>
      </c>
      <c r="N13">
        <v>0</v>
      </c>
      <c r="O13">
        <v>0.61475522409911698</v>
      </c>
      <c r="P13">
        <v>0</v>
      </c>
      <c r="Q13">
        <v>-1.7101425050101701E-2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-8.2298802105804203</v>
      </c>
      <c r="Z13">
        <v>0.64538339253854404</v>
      </c>
      <c r="AA13">
        <v>7.5587373391156606E-2</v>
      </c>
      <c r="AB13">
        <v>-0.243896146608968</v>
      </c>
      <c r="AC13">
        <v>-0.13783327192872799</v>
      </c>
      <c r="AD13">
        <v>-0.86962230913817995</v>
      </c>
      <c r="AE13">
        <v>7.2185814797010597</v>
      </c>
      <c r="AF13">
        <v>26.5555433765951</v>
      </c>
      <c r="AG13">
        <f t="shared" si="0"/>
        <v>1.6195503728210667</v>
      </c>
      <c r="AH13">
        <f t="shared" si="1"/>
        <v>0.71172540829958209</v>
      </c>
      <c r="AI13" s="19">
        <v>-3.0097138680330628</v>
      </c>
      <c r="AJ13" s="19">
        <v>-1.4258796</v>
      </c>
      <c r="AK13" s="19">
        <v>-3.40731249999999</v>
      </c>
    </row>
    <row r="14" spans="1:37">
      <c r="A14" s="1">
        <v>40268</v>
      </c>
      <c r="B14">
        <v>1.9292618800469501</v>
      </c>
      <c r="C14">
        <v>-1.9152573591376301</v>
      </c>
      <c r="D14">
        <v>-4.6209408751502101</v>
      </c>
      <c r="E14" s="16">
        <v>-9.3285765123369405E-5</v>
      </c>
      <c r="F14">
        <v>6.2885872854381901</v>
      </c>
      <c r="G14">
        <v>17.194811255323501</v>
      </c>
      <c r="H14">
        <v>-9.7242431429084408E-3</v>
      </c>
      <c r="I14">
        <v>0.244685762894742</v>
      </c>
      <c r="J14">
        <v>-3.3630540605941603E-2</v>
      </c>
      <c r="K14">
        <v>11.391704855629101</v>
      </c>
      <c r="L14">
        <v>-1.5295777776872299</v>
      </c>
      <c r="M14">
        <v>0</v>
      </c>
      <c r="N14">
        <v>0</v>
      </c>
      <c r="O14">
        <v>0.62748076535153596</v>
      </c>
      <c r="P14">
        <v>0</v>
      </c>
      <c r="Q14">
        <v>-2.1055781739265901E-2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-9.28421985695344</v>
      </c>
      <c r="Z14">
        <v>0.93375032888764598</v>
      </c>
      <c r="AA14">
        <v>0.13528553355022499</v>
      </c>
      <c r="AB14">
        <v>-0.26251041109710299</v>
      </c>
      <c r="AC14">
        <v>-0.11896932543482</v>
      </c>
      <c r="AD14">
        <v>-1.1855579588271501</v>
      </c>
      <c r="AE14">
        <v>7.1963797937079903</v>
      </c>
      <c r="AF14">
        <v>26.960410045289301</v>
      </c>
      <c r="AG14">
        <f t="shared" si="0"/>
        <v>2.0244170415152674</v>
      </c>
      <c r="AH14">
        <f t="shared" si="1"/>
        <v>0.41493387576081098</v>
      </c>
      <c r="AI14" s="19">
        <v>-2.4148134426936441</v>
      </c>
      <c r="AJ14" s="19">
        <v>-1.2296765999999999</v>
      </c>
      <c r="AK14" s="19">
        <v>-2.0075937499999998</v>
      </c>
    </row>
    <row r="15" spans="1:37">
      <c r="A15" s="1">
        <v>40359</v>
      </c>
      <c r="B15">
        <v>1.7114593850772499</v>
      </c>
      <c r="C15">
        <v>-1.7910188959194999</v>
      </c>
      <c r="D15">
        <v>-4.4171119759714603</v>
      </c>
      <c r="E15">
        <v>-3.4034384567023398E-4</v>
      </c>
      <c r="F15">
        <v>5.5084959784089502</v>
      </c>
      <c r="G15">
        <v>17.284894564710701</v>
      </c>
      <c r="H15">
        <v>3.61250330904943E-2</v>
      </c>
      <c r="I15">
        <v>0.25452995273916201</v>
      </c>
      <c r="J15">
        <v>-2.5443457029563701E-2</v>
      </c>
      <c r="K15">
        <v>12.6242669779888</v>
      </c>
      <c r="L15">
        <v>-1.46308450515178</v>
      </c>
      <c r="M15">
        <v>0</v>
      </c>
      <c r="N15">
        <v>0</v>
      </c>
      <c r="O15">
        <v>0.64041986558546904</v>
      </c>
      <c r="P15">
        <v>0</v>
      </c>
      <c r="Q15">
        <v>-2.4373029012644699E-2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-10.235003512859601</v>
      </c>
      <c r="Z15">
        <v>1.2587611462749899</v>
      </c>
      <c r="AA15">
        <v>0.30474392172075698</v>
      </c>
      <c r="AB15">
        <v>-0.178695966786246</v>
      </c>
      <c r="AC15">
        <v>-3.9515870275057402E-2</v>
      </c>
      <c r="AD15">
        <v>-1.4723621523674399</v>
      </c>
      <c r="AE15">
        <v>7.1742596266957799</v>
      </c>
      <c r="AF15">
        <v>27.151006743073602</v>
      </c>
      <c r="AG15">
        <f t="shared" si="0"/>
        <v>2.2150137392995681</v>
      </c>
      <c r="AH15">
        <f t="shared" si="1"/>
        <v>-4.7180804396633746E-2</v>
      </c>
      <c r="AI15" s="19">
        <v>-1.9189852607478819</v>
      </c>
      <c r="AJ15" s="19">
        <v>-0.90648519999999999</v>
      </c>
      <c r="AK15" s="19">
        <v>-1.6951562499999999</v>
      </c>
    </row>
    <row r="16" spans="1:37">
      <c r="A16" s="1">
        <v>40451</v>
      </c>
      <c r="B16">
        <v>1.66892361766518</v>
      </c>
      <c r="C16">
        <v>-1.66928696594946</v>
      </c>
      <c r="D16">
        <v>-4.2631128421755804</v>
      </c>
      <c r="E16">
        <v>-4.7472157619914102E-4</v>
      </c>
      <c r="F16">
        <v>5.3252984871908398</v>
      </c>
      <c r="G16">
        <v>17.3345798631908</v>
      </c>
      <c r="H16">
        <v>5.6531455228965698E-3</v>
      </c>
      <c r="I16">
        <v>0.33959560270529598</v>
      </c>
      <c r="J16">
        <v>-1.5797659984864501E-2</v>
      </c>
      <c r="K16">
        <v>13.592728033140499</v>
      </c>
      <c r="L16">
        <v>-1.5563826348785501</v>
      </c>
      <c r="M16">
        <v>0</v>
      </c>
      <c r="N16">
        <v>0</v>
      </c>
      <c r="O16">
        <v>0.65967138592699004</v>
      </c>
      <c r="P16">
        <v>0</v>
      </c>
      <c r="Q16">
        <v>-1.7203496762647499E-2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-11.450591513162401</v>
      </c>
      <c r="Z16">
        <v>1.4891879159838499</v>
      </c>
      <c r="AA16">
        <v>0.38887175337638602</v>
      </c>
      <c r="AB16">
        <v>-0.132868606443099</v>
      </c>
      <c r="AC16">
        <v>1.92330667714893E-2</v>
      </c>
      <c r="AD16">
        <v>-1.74986020898295</v>
      </c>
      <c r="AE16">
        <v>7.1522205000909898</v>
      </c>
      <c r="AF16">
        <v>27.1203847216497</v>
      </c>
      <c r="AG16">
        <f t="shared" si="0"/>
        <v>2.1843917178756662</v>
      </c>
      <c r="AH16">
        <f t="shared" si="1"/>
        <v>2.7691277191891572E-2</v>
      </c>
      <c r="AI16" s="19">
        <v>-1.522229322194844</v>
      </c>
      <c r="AJ16" s="19">
        <v>-0.66063400000000005</v>
      </c>
      <c r="AK16" s="19">
        <v>-1.40578125</v>
      </c>
    </row>
    <row r="17" spans="1:37">
      <c r="A17" s="1">
        <v>40543</v>
      </c>
      <c r="B17">
        <v>1.3754459161492001</v>
      </c>
      <c r="C17">
        <v>-1.47319840199445</v>
      </c>
      <c r="D17">
        <v>-4.3372803406989799</v>
      </c>
      <c r="E17">
        <v>-1.6910156114132899E-4</v>
      </c>
      <c r="F17">
        <v>6.02832427206185</v>
      </c>
      <c r="G17">
        <v>17.375537723597901</v>
      </c>
      <c r="H17">
        <v>-3.6956779526524E-2</v>
      </c>
      <c r="I17">
        <v>0.26961922895684798</v>
      </c>
      <c r="J17">
        <v>-8.40626758114244E-3</v>
      </c>
      <c r="K17">
        <v>14.9270380757638</v>
      </c>
      <c r="L17">
        <v>-1.55144642849359</v>
      </c>
      <c r="M17">
        <v>0</v>
      </c>
      <c r="N17">
        <v>0</v>
      </c>
      <c r="O17">
        <v>0.67296250369230304</v>
      </c>
      <c r="P17">
        <v>0</v>
      </c>
      <c r="Q17">
        <v>-1.0960892061115699E-2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-13.193122697194999</v>
      </c>
      <c r="Z17">
        <v>1.67287892077763</v>
      </c>
      <c r="AA17">
        <v>0.43419460449876901</v>
      </c>
      <c r="AB17">
        <v>-0.115124706883921</v>
      </c>
      <c r="AC17">
        <v>3.18828888300874E-2</v>
      </c>
      <c r="AD17">
        <v>-2.0389966536117998</v>
      </c>
      <c r="AE17">
        <v>7.1302619437716004</v>
      </c>
      <c r="AF17">
        <v>27.152483808492399</v>
      </c>
      <c r="AG17">
        <f t="shared" si="0"/>
        <v>2.2164908047183651</v>
      </c>
      <c r="AH17">
        <f t="shared" si="1"/>
        <v>0.4977403725388001</v>
      </c>
      <c r="AI17" s="19">
        <v>-1.236979562278554</v>
      </c>
      <c r="AJ17" s="19">
        <v>-0.20269400000000001</v>
      </c>
      <c r="AK17" s="19">
        <v>-1.13946874999999</v>
      </c>
    </row>
    <row r="18" spans="1:37">
      <c r="A18" s="1">
        <v>40633</v>
      </c>
      <c r="B18">
        <v>1.90430169484166</v>
      </c>
      <c r="C18">
        <v>-1.5433038156605901</v>
      </c>
      <c r="D18">
        <v>-4.5069512603227597</v>
      </c>
      <c r="E18">
        <v>-1.2869150583441999E-3</v>
      </c>
      <c r="F18">
        <v>7.4268885346222602</v>
      </c>
      <c r="G18">
        <v>17.454779890083302</v>
      </c>
      <c r="H18">
        <v>-3.6961388485043899E-2</v>
      </c>
      <c r="I18">
        <v>0.308137105273108</v>
      </c>
      <c r="J18">
        <v>-7.8414583309630807E-3</v>
      </c>
      <c r="K18">
        <v>16.6753646049164</v>
      </c>
      <c r="L18">
        <v>-1.4894906117164599</v>
      </c>
      <c r="M18">
        <v>0</v>
      </c>
      <c r="N18">
        <v>0</v>
      </c>
      <c r="O18">
        <v>0.69313122766132895</v>
      </c>
      <c r="P18">
        <v>0</v>
      </c>
      <c r="Q18">
        <v>-2.3400021264036199E-2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-15.5140048371796</v>
      </c>
      <c r="Z18">
        <v>1.6560903554873201</v>
      </c>
      <c r="AA18">
        <v>0.29727135675643701</v>
      </c>
      <c r="AB18">
        <v>-0.20292068942248001</v>
      </c>
      <c r="AC18">
        <v>-2.7254570694421301E-2</v>
      </c>
      <c r="AD18">
        <v>-2.38472881141446</v>
      </c>
      <c r="AE18">
        <v>7.1083834957030803</v>
      </c>
      <c r="AF18">
        <v>27.786203885795899</v>
      </c>
      <c r="AG18">
        <f t="shared" si="0"/>
        <v>2.8502108820218659</v>
      </c>
      <c r="AH18">
        <f t="shared" si="1"/>
        <v>2.350393473572673</v>
      </c>
      <c r="AI18" s="19">
        <v>-1.1314463403104229</v>
      </c>
      <c r="AJ18" s="19">
        <v>5.4567900000000003E-2</v>
      </c>
      <c r="AK18" s="19">
        <v>-0.56574999999999998</v>
      </c>
    </row>
    <row r="19" spans="1:37">
      <c r="A19" s="1">
        <v>40724</v>
      </c>
      <c r="B19">
        <v>1.46780798403477</v>
      </c>
      <c r="C19">
        <v>-1.2043497424401</v>
      </c>
      <c r="D19">
        <v>-4.3924235234108604</v>
      </c>
      <c r="E19">
        <v>-1.0583469374447999E-3</v>
      </c>
      <c r="F19">
        <v>8.4062549644090296</v>
      </c>
      <c r="G19">
        <v>17.546426512778002</v>
      </c>
      <c r="H19">
        <v>7.3247419831505706E-2</v>
      </c>
      <c r="I19">
        <v>0.30268882988408502</v>
      </c>
      <c r="J19">
        <v>-5.1230817776732997E-3</v>
      </c>
      <c r="K19">
        <v>18.7292664523357</v>
      </c>
      <c r="L19">
        <v>-1.5556790380726</v>
      </c>
      <c r="M19">
        <v>0</v>
      </c>
      <c r="N19">
        <v>0</v>
      </c>
      <c r="O19">
        <v>0.71288760535690499</v>
      </c>
      <c r="P19">
        <v>0</v>
      </c>
      <c r="Q19">
        <v>-3.5226887975860502E-2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-18.615703712448301</v>
      </c>
      <c r="Z19">
        <v>1.7520007447770301</v>
      </c>
      <c r="AA19">
        <v>0.18453734051349799</v>
      </c>
      <c r="AB19">
        <v>-0.23254532670007499</v>
      </c>
      <c r="AC19">
        <v>-2.9947737468592799E-2</v>
      </c>
      <c r="AD19">
        <v>-2.7091680082109999</v>
      </c>
      <c r="AE19">
        <v>7.0865847015938304</v>
      </c>
      <c r="AF19">
        <v>27.480477150072101</v>
      </c>
      <c r="AG19">
        <f t="shared" si="0"/>
        <v>2.5444841462980676</v>
      </c>
      <c r="AH19">
        <f t="shared" si="1"/>
        <v>3.4660443934998071</v>
      </c>
      <c r="AI19" s="19">
        <v>-1.215995186427282</v>
      </c>
      <c r="AJ19" s="19">
        <v>0.43834099999999998</v>
      </c>
      <c r="AK19" s="19">
        <v>-0.47775000000000001</v>
      </c>
    </row>
    <row r="20" spans="1:37">
      <c r="A20" s="1">
        <v>40816</v>
      </c>
      <c r="B20">
        <v>1.8241285966793399</v>
      </c>
      <c r="C20">
        <v>-1.0959542128456901</v>
      </c>
      <c r="D20">
        <v>-4.2580248788041599</v>
      </c>
      <c r="E20">
        <v>-2.8471594758398301E-4</v>
      </c>
      <c r="F20">
        <v>6.5846466428789903</v>
      </c>
      <c r="G20">
        <v>17.671886113914798</v>
      </c>
      <c r="H20">
        <v>-4.7348454706175901E-2</v>
      </c>
      <c r="I20">
        <v>0.34776191552861802</v>
      </c>
      <c r="J20">
        <v>1.2598253735041499E-3</v>
      </c>
      <c r="K20">
        <v>21.6687945567189</v>
      </c>
      <c r="L20">
        <v>-1.62693074199378</v>
      </c>
      <c r="M20">
        <v>0</v>
      </c>
      <c r="N20">
        <v>0</v>
      </c>
      <c r="O20">
        <v>0.72603407980219004</v>
      </c>
      <c r="P20">
        <v>0</v>
      </c>
      <c r="Q20">
        <v>-2.1518546973866001E-2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-21.2940371809404</v>
      </c>
      <c r="Z20">
        <v>2.30875629440852</v>
      </c>
      <c r="AA20">
        <v>0.35473860941712099</v>
      </c>
      <c r="AB20">
        <v>-8.0751503755398801E-2</v>
      </c>
      <c r="AC20">
        <v>9.9261867776008594E-2</v>
      </c>
      <c r="AD20">
        <v>-2.8984710561645799</v>
      </c>
      <c r="AE20">
        <v>7.0648651145688799</v>
      </c>
      <c r="AF20">
        <v>27.328812324935299</v>
      </c>
      <c r="AG20">
        <f t="shared" si="0"/>
        <v>2.3928193211612658</v>
      </c>
      <c r="AH20">
        <f t="shared" si="1"/>
        <v>2.2345277337010927</v>
      </c>
      <c r="AI20" s="19">
        <v>-1.4906261006292909</v>
      </c>
      <c r="AJ20" s="19">
        <v>0.44553039999999999</v>
      </c>
      <c r="AK20" s="19">
        <v>-0.54500000000000104</v>
      </c>
    </row>
    <row r="21" spans="1:37">
      <c r="A21" s="1">
        <v>40908</v>
      </c>
      <c r="B21">
        <v>1.7116468748119</v>
      </c>
      <c r="C21">
        <v>-1.19567614047177</v>
      </c>
      <c r="D21">
        <v>-4.0807577436529296</v>
      </c>
      <c r="E21">
        <v>-4.3868761079023002E-4</v>
      </c>
      <c r="F21">
        <v>4.67922050689344</v>
      </c>
      <c r="G21">
        <v>17.798756969830499</v>
      </c>
      <c r="H21">
        <v>3.9090861444632502E-2</v>
      </c>
      <c r="I21">
        <v>0.37943593743603099</v>
      </c>
      <c r="J21">
        <v>3.4267657342607299E-3</v>
      </c>
      <c r="K21">
        <v>24.313875439371699</v>
      </c>
      <c r="L21">
        <v>-1.71665281853925</v>
      </c>
      <c r="M21">
        <v>0</v>
      </c>
      <c r="N21">
        <v>0</v>
      </c>
      <c r="O21">
        <v>0.73748113694713202</v>
      </c>
      <c r="P21">
        <v>0</v>
      </c>
      <c r="Q21">
        <v>-3.3579428099786701E-2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-23.129957189468101</v>
      </c>
      <c r="Z21">
        <v>2.8174208525393598</v>
      </c>
      <c r="AA21">
        <v>0.45742311371089001</v>
      </c>
      <c r="AB21">
        <v>2.0213672144897801E-2</v>
      </c>
      <c r="AC21">
        <v>0.17302120510567101</v>
      </c>
      <c r="AD21">
        <v>-3.0045923511625401</v>
      </c>
      <c r="AE21">
        <v>7.04322429486131</v>
      </c>
      <c r="AF21">
        <v>27.0125832718266</v>
      </c>
      <c r="AG21">
        <f t="shared" si="0"/>
        <v>2.0765902680525663</v>
      </c>
      <c r="AH21">
        <f t="shared" si="1"/>
        <v>0.42918552581068781</v>
      </c>
      <c r="AI21" s="19">
        <v>-1.93595021188762</v>
      </c>
      <c r="AJ21" s="19">
        <v>0.58010090000000003</v>
      </c>
      <c r="AK21" s="19">
        <v>-0.76750000000000096</v>
      </c>
    </row>
    <row r="22" spans="1:37">
      <c r="A22" s="1">
        <v>40999</v>
      </c>
      <c r="B22">
        <v>1.7745152492390499</v>
      </c>
      <c r="C22">
        <v>-1.1512078128085099</v>
      </c>
      <c r="D22">
        <v>-3.6668970538686998</v>
      </c>
      <c r="E22">
        <v>-2.0259960409919699E-4</v>
      </c>
      <c r="F22">
        <v>3.1534811339203301</v>
      </c>
      <c r="G22">
        <v>17.781766248807202</v>
      </c>
      <c r="H22">
        <v>-1.52687215606351E-2</v>
      </c>
      <c r="I22">
        <v>0.39761095897126603</v>
      </c>
      <c r="J22">
        <v>6.0637123721003199E-3</v>
      </c>
      <c r="K22">
        <v>25.949502975784998</v>
      </c>
      <c r="L22">
        <v>-1.78285700959472</v>
      </c>
      <c r="M22">
        <v>0</v>
      </c>
      <c r="N22">
        <v>0</v>
      </c>
      <c r="O22">
        <v>0.74654144672910305</v>
      </c>
      <c r="P22">
        <v>0</v>
      </c>
      <c r="Q22">
        <v>-2.7867382670135599E-2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-24.355612153156901</v>
      </c>
      <c r="Z22">
        <v>3.1420473865260501</v>
      </c>
      <c r="AA22">
        <v>0.52224162464951696</v>
      </c>
      <c r="AB22">
        <v>7.2374178086460295E-2</v>
      </c>
      <c r="AC22">
        <v>0.21075443593257601</v>
      </c>
      <c r="AD22">
        <v>-3.0719170935074902</v>
      </c>
      <c r="AE22">
        <v>7.0216618095202801</v>
      </c>
      <c r="AF22">
        <v>26.706731333767799</v>
      </c>
      <c r="AG22">
        <f t="shared" si="0"/>
        <v>1.7707383299937653</v>
      </c>
      <c r="AH22">
        <f t="shared" si="1"/>
        <v>-0.69865302432144105</v>
      </c>
      <c r="AI22" s="19">
        <v>-2.3604940326081478</v>
      </c>
      <c r="AJ22" s="19">
        <v>1.2355438000000001</v>
      </c>
      <c r="AK22" s="19">
        <v>-1.6313437500000001</v>
      </c>
    </row>
    <row r="23" spans="1:37">
      <c r="A23" s="1">
        <v>41090</v>
      </c>
      <c r="B23">
        <v>1.7273448727743399</v>
      </c>
      <c r="C23">
        <v>-1.0260260169334601</v>
      </c>
      <c r="D23">
        <v>-3.06860190963324</v>
      </c>
      <c r="E23">
        <v>-4.3545693397367599E-4</v>
      </c>
      <c r="F23">
        <v>1.83087895178664</v>
      </c>
      <c r="G23">
        <v>17.780729956156399</v>
      </c>
      <c r="H23">
        <v>-4.2989799299453296E-3</v>
      </c>
      <c r="I23">
        <v>0.40370725510275901</v>
      </c>
      <c r="J23">
        <v>5.8911014894153504E-3</v>
      </c>
      <c r="K23">
        <v>26.446453493174001</v>
      </c>
      <c r="L23">
        <v>-1.7374237963322601</v>
      </c>
      <c r="M23">
        <v>0</v>
      </c>
      <c r="N23">
        <v>0</v>
      </c>
      <c r="O23">
        <v>0.75547826792904504</v>
      </c>
      <c r="P23">
        <v>0</v>
      </c>
      <c r="Q23">
        <v>-2.91776677197766E-2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-25.1987091610394</v>
      </c>
      <c r="Z23">
        <v>3.3390778754202599</v>
      </c>
      <c r="AA23">
        <v>0.612477639193307</v>
      </c>
      <c r="AB23">
        <v>0.15466234429600501</v>
      </c>
      <c r="AC23">
        <v>0.24660536306417</v>
      </c>
      <c r="AD23">
        <v>-3.12144095922705</v>
      </c>
      <c r="AE23">
        <v>7.0001772321349902</v>
      </c>
      <c r="AF23">
        <v>26.117370404772299</v>
      </c>
      <c r="AG23">
        <f t="shared" si="0"/>
        <v>1.1813774009982652</v>
      </c>
      <c r="AH23">
        <f t="shared" si="1"/>
        <v>-1.2977491938830248</v>
      </c>
      <c r="AI23" s="19">
        <v>-2.715349303346136</v>
      </c>
      <c r="AJ23" s="19">
        <v>1.2491973999999999</v>
      </c>
      <c r="AK23" s="19">
        <v>-1.96990625</v>
      </c>
    </row>
    <row r="24" spans="1:37">
      <c r="A24" s="1">
        <v>41182</v>
      </c>
      <c r="B24">
        <v>1.90154954609281</v>
      </c>
      <c r="C24">
        <v>-0.956419012814827</v>
      </c>
      <c r="D24">
        <v>-2.6051424390638398</v>
      </c>
      <c r="E24">
        <v>-2.71271117381589E-4</v>
      </c>
      <c r="F24">
        <v>0.52588777919454299</v>
      </c>
      <c r="G24">
        <v>17.7034413902316</v>
      </c>
      <c r="H24">
        <v>1.92013819824568E-2</v>
      </c>
      <c r="I24">
        <v>0.41206090251639899</v>
      </c>
      <c r="J24">
        <v>7.5941220429796103E-3</v>
      </c>
      <c r="K24">
        <v>26.677077810480998</v>
      </c>
      <c r="L24">
        <v>-1.73292173158422</v>
      </c>
      <c r="M24">
        <v>0</v>
      </c>
      <c r="N24">
        <v>0</v>
      </c>
      <c r="O24">
        <v>0.76275138374797202</v>
      </c>
      <c r="P24">
        <v>0</v>
      </c>
      <c r="Q24">
        <v>-3.04673508042256E-2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-25.4297608165102</v>
      </c>
      <c r="Z24">
        <v>3.4081982937965898</v>
      </c>
      <c r="AA24">
        <v>0.66600289397063706</v>
      </c>
      <c r="AB24">
        <v>0.26644537319060202</v>
      </c>
      <c r="AC24">
        <v>0.31738985320353802</v>
      </c>
      <c r="AD24">
        <v>-3.1505490328875099</v>
      </c>
      <c r="AE24">
        <v>6.9787701425736701</v>
      </c>
      <c r="AF24">
        <v>25.740839218242701</v>
      </c>
      <c r="AG24">
        <f t="shared" si="0"/>
        <v>0.80484621446866811</v>
      </c>
      <c r="AH24">
        <f t="shared" si="1"/>
        <v>-1.9499581607759886</v>
      </c>
      <c r="AI24" s="19">
        <v>-3.0005160241009179</v>
      </c>
      <c r="AJ24" s="19">
        <v>1.1368252000000001</v>
      </c>
      <c r="AK24" s="19">
        <v>-2.2692812500000001</v>
      </c>
    </row>
    <row r="25" spans="1:37">
      <c r="A25" s="1">
        <v>41274</v>
      </c>
      <c r="B25">
        <v>1.68853550835584</v>
      </c>
      <c r="C25">
        <v>-0.80996321172394303</v>
      </c>
      <c r="D25">
        <v>-2.3226142623147199</v>
      </c>
      <c r="E25" s="16">
        <v>-9.3899547834162003E-5</v>
      </c>
      <c r="F25">
        <v>-0.128138593560679</v>
      </c>
      <c r="G25">
        <v>17.557532665901</v>
      </c>
      <c r="H25">
        <v>5.3122221570343102E-3</v>
      </c>
      <c r="I25">
        <v>0.407151212035058</v>
      </c>
      <c r="J25">
        <v>8.7861664947813806E-3</v>
      </c>
      <c r="K25">
        <v>26.2895845312616</v>
      </c>
      <c r="L25">
        <v>-1.6484045493603601</v>
      </c>
      <c r="M25">
        <v>0</v>
      </c>
      <c r="N25">
        <v>0</v>
      </c>
      <c r="O25">
        <v>0.77028908110739602</v>
      </c>
      <c r="P25">
        <v>0</v>
      </c>
      <c r="Q25">
        <v>-2.1151968916469199E-2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-25.318973453458</v>
      </c>
      <c r="Z25">
        <v>3.41025109297893</v>
      </c>
      <c r="AA25">
        <v>0.66484067177225703</v>
      </c>
      <c r="AB25">
        <v>0.33257312884005902</v>
      </c>
      <c r="AC25">
        <v>0.40025708850841701</v>
      </c>
      <c r="AD25">
        <v>-3.1384898006277799</v>
      </c>
      <c r="AE25">
        <v>6.9574401267368096</v>
      </c>
      <c r="AF25">
        <v>25.104723756639501</v>
      </c>
      <c r="AG25">
        <f t="shared" si="0"/>
        <v>0.16873075286546779</v>
      </c>
      <c r="AH25">
        <f t="shared" si="1"/>
        <v>-2.471312506410019</v>
      </c>
      <c r="AI25" s="19">
        <v>-3.2150264319633841</v>
      </c>
      <c r="AJ25" s="19">
        <v>1.2547473</v>
      </c>
      <c r="AK25" s="19">
        <v>-2.5294687499999999</v>
      </c>
    </row>
    <row r="26" spans="1:37">
      <c r="A26" s="1">
        <v>41364</v>
      </c>
      <c r="B26">
        <v>1.9786437510478001</v>
      </c>
      <c r="C26">
        <v>-0.79178442491126899</v>
      </c>
      <c r="D26">
        <v>-2.14356086727468</v>
      </c>
      <c r="E26">
        <v>-3.0285695938721198E-4</v>
      </c>
      <c r="F26">
        <v>-0.20814263563907201</v>
      </c>
      <c r="G26">
        <v>17.392860355399002</v>
      </c>
      <c r="H26">
        <v>-1.0660212128721001E-3</v>
      </c>
      <c r="I26">
        <v>0.39270397728762702</v>
      </c>
      <c r="J26">
        <v>8.9714381156942805E-3</v>
      </c>
      <c r="K26">
        <v>25.346612750164599</v>
      </c>
      <c r="L26">
        <v>-1.58511867652674</v>
      </c>
      <c r="M26">
        <v>0</v>
      </c>
      <c r="N26">
        <v>0</v>
      </c>
      <c r="O26">
        <v>0.77587910859464204</v>
      </c>
      <c r="P26">
        <v>0</v>
      </c>
      <c r="Q26">
        <v>-1.4530158274751201E-2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-25.181368510595199</v>
      </c>
      <c r="Z26">
        <v>3.3031438179241199</v>
      </c>
      <c r="AA26">
        <v>0.60964110277982697</v>
      </c>
      <c r="AB26">
        <v>0.33269499989462697</v>
      </c>
      <c r="AC26">
        <v>0.43273254988352</v>
      </c>
      <c r="AD26">
        <v>-3.0894084975426801</v>
      </c>
      <c r="AE26">
        <v>6.9361867763238703</v>
      </c>
      <c r="AF26">
        <v>24.494787978478801</v>
      </c>
      <c r="AG26">
        <f t="shared" si="0"/>
        <v>-0.44120502529523264</v>
      </c>
      <c r="AH26">
        <f t="shared" si="1"/>
        <v>-2.1952532378040459</v>
      </c>
      <c r="AI26" s="19">
        <v>-3.3375897429209438</v>
      </c>
      <c r="AJ26" s="19">
        <v>1.347278</v>
      </c>
      <c r="AK26" s="19">
        <v>-2.8424999999999998</v>
      </c>
    </row>
    <row r="27" spans="1:37">
      <c r="A27" s="1">
        <v>41455</v>
      </c>
      <c r="B27">
        <v>2.3158174430880001</v>
      </c>
      <c r="C27">
        <v>-0.83785725871482097</v>
      </c>
      <c r="D27">
        <v>-2.3233159389095301</v>
      </c>
      <c r="E27">
        <v>-3.7381298482556301E-4</v>
      </c>
      <c r="F27">
        <v>-0.113288690684524</v>
      </c>
      <c r="G27">
        <v>17.262847581181401</v>
      </c>
      <c r="H27">
        <v>-6.1443255364638197E-2</v>
      </c>
      <c r="I27">
        <v>0.37906184305992402</v>
      </c>
      <c r="J27">
        <v>1.0760175114783501E-2</v>
      </c>
      <c r="K27">
        <v>24.779326666313001</v>
      </c>
      <c r="L27">
        <v>-1.3657132052002601</v>
      </c>
      <c r="M27">
        <v>0</v>
      </c>
      <c r="N27">
        <v>0</v>
      </c>
      <c r="O27">
        <v>0.78297190769186098</v>
      </c>
      <c r="P27">
        <v>0</v>
      </c>
      <c r="Q27">
        <v>-1.12190983031307E-2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-24.8327313304559</v>
      </c>
      <c r="Z27">
        <v>3.2602455369069099</v>
      </c>
      <c r="AA27">
        <v>0.59993817350668099</v>
      </c>
      <c r="AB27">
        <v>0.35298904661994901</v>
      </c>
      <c r="AC27">
        <v>0.46621535108997197</v>
      </c>
      <c r="AD27">
        <v>-3.01541512410718</v>
      </c>
      <c r="AE27">
        <v>6.9150096886127503</v>
      </c>
      <c r="AF27">
        <v>24.563825698460398</v>
      </c>
      <c r="AG27">
        <f t="shared" si="0"/>
        <v>-0.37216730531363496</v>
      </c>
      <c r="AH27">
        <f t="shared" si="1"/>
        <v>-1.9827356251870718</v>
      </c>
      <c r="AI27" s="19">
        <v>-3.3594960907870139</v>
      </c>
      <c r="AJ27" s="19">
        <v>1.3304111000000001</v>
      </c>
      <c r="AK27" s="19">
        <v>-2.9874999999999998</v>
      </c>
    </row>
    <row r="28" spans="1:37">
      <c r="A28" s="1">
        <v>41547</v>
      </c>
      <c r="B28">
        <v>2.02744599405007</v>
      </c>
      <c r="C28">
        <v>-0.87290481502888795</v>
      </c>
      <c r="D28">
        <v>-2.6922543536323298</v>
      </c>
      <c r="E28">
        <v>-2.3370726668001601E-4</v>
      </c>
      <c r="F28">
        <v>0.50599300179270901</v>
      </c>
      <c r="G28">
        <v>17.159645764878402</v>
      </c>
      <c r="H28">
        <v>6.2806821997660994E-2</v>
      </c>
      <c r="I28">
        <v>0.35864097316103499</v>
      </c>
      <c r="J28">
        <v>1.42879083074071E-2</v>
      </c>
      <c r="K28">
        <v>24.409367339651499</v>
      </c>
      <c r="L28">
        <v>-1.21912819818972</v>
      </c>
      <c r="M28">
        <v>0</v>
      </c>
      <c r="N28">
        <v>0</v>
      </c>
      <c r="O28">
        <v>0.79040221380942899</v>
      </c>
      <c r="P28">
        <v>0</v>
      </c>
      <c r="Q28">
        <v>-2.6064836155932702E-2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-24.4686791757712</v>
      </c>
      <c r="Z28">
        <v>3.2027039531231098</v>
      </c>
      <c r="AA28">
        <v>0.56129313336237896</v>
      </c>
      <c r="AB28">
        <v>0.335886853767983</v>
      </c>
      <c r="AC28">
        <v>0.46705887279988001</v>
      </c>
      <c r="AD28">
        <v>-2.9498574568540499</v>
      </c>
      <c r="AE28">
        <v>6.8939084662511503</v>
      </c>
      <c r="AF28">
        <v>24.560318754054101</v>
      </c>
      <c r="AG28">
        <f t="shared" si="0"/>
        <v>-0.37567424971993191</v>
      </c>
      <c r="AH28">
        <f t="shared" si="1"/>
        <v>-1.9334477697995318</v>
      </c>
      <c r="AI28" s="19">
        <v>-3.2807454755615502</v>
      </c>
      <c r="AJ28" s="19">
        <v>1.5884453000000001</v>
      </c>
      <c r="AK28" s="19">
        <v>-3.0565000000000002</v>
      </c>
    </row>
    <row r="29" spans="1:37">
      <c r="A29" s="1">
        <v>41639</v>
      </c>
      <c r="B29">
        <v>2.3715318415572502</v>
      </c>
      <c r="C29">
        <v>-0.76416708516801102</v>
      </c>
      <c r="D29">
        <v>-2.8850404243878902</v>
      </c>
      <c r="E29">
        <v>1.15740278349697E-4</v>
      </c>
      <c r="F29">
        <v>0.70262591254997597</v>
      </c>
      <c r="G29">
        <v>16.991893537511402</v>
      </c>
      <c r="H29">
        <v>-5.1210865488299298E-3</v>
      </c>
      <c r="I29">
        <v>0.27310945559577299</v>
      </c>
      <c r="J29">
        <v>1.9331731772094601E-2</v>
      </c>
      <c r="K29">
        <v>23.921270807435199</v>
      </c>
      <c r="L29">
        <v>-1.02961628836434</v>
      </c>
      <c r="M29">
        <v>0</v>
      </c>
      <c r="N29">
        <v>0</v>
      </c>
      <c r="O29">
        <v>0.79056306338899496</v>
      </c>
      <c r="P29">
        <v>0</v>
      </c>
      <c r="Q29">
        <v>-1.0308078719763599E-2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-24.1845776938091</v>
      </c>
      <c r="Z29">
        <v>3.1979534477176799</v>
      </c>
      <c r="AA29">
        <v>0.55881616555736502</v>
      </c>
      <c r="AB29">
        <v>0.345050444365538</v>
      </c>
      <c r="AC29">
        <v>0.48544887869301601</v>
      </c>
      <c r="AD29">
        <v>-2.8788199261539198</v>
      </c>
      <c r="AE29">
        <v>6.8728827170593103</v>
      </c>
      <c r="AF29">
        <v>24.7729431603302</v>
      </c>
      <c r="AG29">
        <f t="shared" si="0"/>
        <v>-0.163049843443833</v>
      </c>
      <c r="AH29">
        <f t="shared" si="1"/>
        <v>-1.6081919672496099</v>
      </c>
      <c r="AI29" s="19">
        <v>-3.1020381718246122</v>
      </c>
      <c r="AJ29" s="19">
        <v>1.8602263000000001</v>
      </c>
      <c r="AK29" s="19">
        <v>-3.0495000000000001</v>
      </c>
    </row>
    <row r="30" spans="1:37">
      <c r="A30" s="1">
        <v>41729</v>
      </c>
      <c r="B30">
        <v>2.8242759860396198</v>
      </c>
      <c r="C30">
        <v>-0.65097384984537299</v>
      </c>
      <c r="D30">
        <v>-2.8309381844156598</v>
      </c>
      <c r="E30">
        <v>-3.0804098256098698E-4</v>
      </c>
      <c r="F30">
        <v>0.47585439198712198</v>
      </c>
      <c r="G30">
        <v>16.7680956062974</v>
      </c>
      <c r="H30">
        <v>-2.0237548638639E-2</v>
      </c>
      <c r="I30">
        <v>0.25658305968844403</v>
      </c>
      <c r="J30">
        <v>2.10014119285768E-2</v>
      </c>
      <c r="K30">
        <v>22.9772388458086</v>
      </c>
      <c r="L30">
        <v>-0.89563896091872697</v>
      </c>
      <c r="M30">
        <v>0</v>
      </c>
      <c r="N30">
        <v>0</v>
      </c>
      <c r="O30">
        <v>0.78879007501295695</v>
      </c>
      <c r="P30">
        <v>0</v>
      </c>
      <c r="Q30">
        <v>-3.6720940288296898E-3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-24.094430657101199</v>
      </c>
      <c r="Z30">
        <v>3.2001444691295302</v>
      </c>
      <c r="AA30">
        <v>0.56788120534983999</v>
      </c>
      <c r="AB30">
        <v>0.35796807469202802</v>
      </c>
      <c r="AC30">
        <v>0.50203007210152595</v>
      </c>
      <c r="AD30">
        <v>-2.8023700462875198</v>
      </c>
      <c r="AE30">
        <v>6.8519320538433304</v>
      </c>
      <c r="AF30">
        <v>24.293225869660599</v>
      </c>
      <c r="AG30">
        <f t="shared" si="0"/>
        <v>-0.64276713411343422</v>
      </c>
      <c r="AH30">
        <f t="shared" si="1"/>
        <v>-1.351229097806236</v>
      </c>
      <c r="AI30" s="19">
        <v>-2.8885277265185811</v>
      </c>
      <c r="AJ30" s="19">
        <v>1.6738161</v>
      </c>
      <c r="AK30" s="19">
        <v>-2.7996249999999998</v>
      </c>
    </row>
    <row r="31" spans="1:37">
      <c r="A31" s="1">
        <v>41820</v>
      </c>
      <c r="B31">
        <v>2.7910539466006301</v>
      </c>
      <c r="C31">
        <v>-0.410788901643029</v>
      </c>
      <c r="D31">
        <v>-2.6397176111205098</v>
      </c>
      <c r="E31">
        <v>1.2714426002324999E-4</v>
      </c>
      <c r="F31">
        <v>0.11658329905289801</v>
      </c>
      <c r="G31">
        <v>16.5503728846681</v>
      </c>
      <c r="H31">
        <v>2.6788525733596899E-2</v>
      </c>
      <c r="I31">
        <v>0.178652337930605</v>
      </c>
      <c r="J31">
        <v>2.4945790397281099E-2</v>
      </c>
      <c r="K31">
        <v>22.643803146167102</v>
      </c>
      <c r="L31">
        <v>-0.76092504342438705</v>
      </c>
      <c r="M31">
        <v>0</v>
      </c>
      <c r="N31">
        <v>0</v>
      </c>
      <c r="O31">
        <v>0.78436241654897298</v>
      </c>
      <c r="P31">
        <v>0</v>
      </c>
      <c r="Q31">
        <v>-5.1381608253529797E-3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-23.941400208460198</v>
      </c>
      <c r="Z31">
        <v>3.22683253774805</v>
      </c>
      <c r="AA31">
        <v>0.56597092417514905</v>
      </c>
      <c r="AB31">
        <v>0.36835268821057998</v>
      </c>
      <c r="AC31">
        <v>0.50790756440240803</v>
      </c>
      <c r="AD31">
        <v>-2.7260487341878101</v>
      </c>
      <c r="AE31">
        <v>6.8310560942185203</v>
      </c>
      <c r="AF31">
        <v>24.132790640452701</v>
      </c>
      <c r="AG31">
        <f t="shared" si="0"/>
        <v>-0.80320236332133277</v>
      </c>
      <c r="AH31">
        <f t="shared" si="1"/>
        <v>-1.4486202813766162</v>
      </c>
      <c r="AI31" s="19">
        <v>-2.682818845102628</v>
      </c>
      <c r="AJ31" s="19">
        <v>1.9215804000000001</v>
      </c>
      <c r="AK31" s="19">
        <v>-2.7073749999999999</v>
      </c>
    </row>
    <row r="32" spans="1:37">
      <c r="A32" s="1">
        <v>41912</v>
      </c>
      <c r="B32">
        <v>2.80697279222619</v>
      </c>
      <c r="C32">
        <v>-0.35102860823257998</v>
      </c>
      <c r="D32">
        <v>-2.3311876689169799</v>
      </c>
      <c r="E32">
        <v>-3.31663955155672E-4</v>
      </c>
      <c r="F32">
        <v>-0.60200126724140601</v>
      </c>
      <c r="G32">
        <v>16.380845344236601</v>
      </c>
      <c r="H32">
        <v>1.2156573725941601E-2</v>
      </c>
      <c r="I32">
        <v>0.24770656802388299</v>
      </c>
      <c r="J32">
        <v>2.6840899733530401E-2</v>
      </c>
      <c r="K32">
        <v>22.531608953258001</v>
      </c>
      <c r="L32">
        <v>-0.58345891781967596</v>
      </c>
      <c r="M32">
        <v>0</v>
      </c>
      <c r="N32">
        <v>0</v>
      </c>
      <c r="O32">
        <v>0.78615621185723605</v>
      </c>
      <c r="P32">
        <v>0</v>
      </c>
      <c r="Q32">
        <v>1.06524975009931E-3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-23.566741821031201</v>
      </c>
      <c r="Z32">
        <v>3.1897340410650701</v>
      </c>
      <c r="AA32">
        <v>0.57689064148102298</v>
      </c>
      <c r="AB32">
        <v>0.38570359590042702</v>
      </c>
      <c r="AC32">
        <v>0.51522421622243397</v>
      </c>
      <c r="AD32">
        <v>-2.6492916462757701</v>
      </c>
      <c r="AE32">
        <v>6.8102544604421196</v>
      </c>
      <c r="AF32">
        <v>24.187117954449899</v>
      </c>
      <c r="AG32">
        <f t="shared" si="0"/>
        <v>-0.74887504932413407</v>
      </c>
      <c r="AH32">
        <f t="shared" si="1"/>
        <v>-1.7320030299441171</v>
      </c>
      <c r="AI32" s="19">
        <v>-2.484911527577141</v>
      </c>
      <c r="AJ32" s="19">
        <v>2.1733503000000001</v>
      </c>
      <c r="AK32" s="19">
        <v>-2.6058750000000002</v>
      </c>
    </row>
    <row r="33" spans="1:37">
      <c r="A33" s="1">
        <v>42004</v>
      </c>
      <c r="B33">
        <v>3.0935357002398298</v>
      </c>
      <c r="C33">
        <v>-0.14521558948221699</v>
      </c>
      <c r="D33">
        <v>-1.9575496930754901</v>
      </c>
      <c r="E33">
        <v>-1.07587070050907E-4</v>
      </c>
      <c r="F33">
        <v>-1.2940581196524199</v>
      </c>
      <c r="G33">
        <v>16.227998865828301</v>
      </c>
      <c r="H33">
        <v>-1.0892051320278E-2</v>
      </c>
      <c r="I33">
        <v>0.19469700481990401</v>
      </c>
      <c r="J33">
        <v>2.9710932777765799E-2</v>
      </c>
      <c r="K33">
        <v>22.0413258589947</v>
      </c>
      <c r="L33">
        <v>-0.46157466028531402</v>
      </c>
      <c r="M33">
        <v>0</v>
      </c>
      <c r="N33">
        <v>0</v>
      </c>
      <c r="O33">
        <v>0.77908095913942099</v>
      </c>
      <c r="P33">
        <v>0</v>
      </c>
      <c r="Q33">
        <v>1.0249599178768699E-2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-22.982527788309302</v>
      </c>
      <c r="Z33">
        <v>3.1188168576115101</v>
      </c>
      <c r="AA33">
        <v>0.575921057102183</v>
      </c>
      <c r="AB33">
        <v>0.40470661895564097</v>
      </c>
      <c r="AC33">
        <v>0.51071763646308199</v>
      </c>
      <c r="AD33">
        <v>-2.57216328623712</v>
      </c>
      <c r="AE33">
        <v>6.78952677925479</v>
      </c>
      <c r="AF33">
        <v>24.352199094933901</v>
      </c>
      <c r="AG33">
        <f t="shared" si="0"/>
        <v>-0.58379390884013205</v>
      </c>
      <c r="AH33">
        <f t="shared" si="1"/>
        <v>-1.6805908634208215</v>
      </c>
      <c r="AI33" s="19">
        <v>-2.294805773941746</v>
      </c>
      <c r="AJ33" s="19">
        <v>2.1986349999999999</v>
      </c>
      <c r="AK33" s="19">
        <v>-2.4951249999999998</v>
      </c>
    </row>
    <row r="34" spans="1:37">
      <c r="A34" s="1">
        <v>42094</v>
      </c>
      <c r="B34">
        <v>3.1898067810811401</v>
      </c>
      <c r="C34">
        <v>3.3711396675672897E-2</v>
      </c>
      <c r="D34">
        <v>-1.6048076504937301</v>
      </c>
      <c r="E34" s="16">
        <v>1.32594558273094E-5</v>
      </c>
      <c r="F34">
        <v>-2.0527150746729501</v>
      </c>
      <c r="G34">
        <v>16.048328633802701</v>
      </c>
      <c r="H34">
        <v>-2.1280224390714499E-2</v>
      </c>
      <c r="I34">
        <v>0.197421664216407</v>
      </c>
      <c r="J34">
        <v>3.1587354900196797E-2</v>
      </c>
      <c r="K34">
        <v>21.0587691787957</v>
      </c>
      <c r="L34">
        <v>-0.34785917052728799</v>
      </c>
      <c r="M34">
        <v>0</v>
      </c>
      <c r="N34">
        <v>0</v>
      </c>
      <c r="O34">
        <v>0.76991899005368403</v>
      </c>
      <c r="P34">
        <v>0</v>
      </c>
      <c r="Q34">
        <v>1.02384632887009E-2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-22.273439208153199</v>
      </c>
      <c r="Z34">
        <v>3.0283300753494302</v>
      </c>
      <c r="AA34">
        <v>0.56185230973922295</v>
      </c>
      <c r="AB34">
        <v>0.417172758308195</v>
      </c>
      <c r="AC34">
        <v>0.50784274511924399</v>
      </c>
      <c r="AD34">
        <v>-2.4947942145327802</v>
      </c>
      <c r="AE34">
        <v>6.7688726817304703</v>
      </c>
      <c r="AF34">
        <v>23.828970749746102</v>
      </c>
      <c r="AG34">
        <f t="shared" si="0"/>
        <v>-1.1070222540279318</v>
      </c>
      <c r="AH34">
        <f t="shared" si="1"/>
        <v>-1.9127558986537423</v>
      </c>
      <c r="AI34" s="19">
        <v>-2.111491915949522</v>
      </c>
      <c r="AJ34" s="19">
        <v>2.154855</v>
      </c>
      <c r="AK34" s="19">
        <v>-2.3768437499999999</v>
      </c>
    </row>
    <row r="35" spans="1:37">
      <c r="A35" s="1">
        <v>42185</v>
      </c>
      <c r="B35">
        <v>2.8698888658475501</v>
      </c>
      <c r="C35">
        <v>4.2326876623285097E-2</v>
      </c>
      <c r="D35">
        <v>-1.6682011531145</v>
      </c>
      <c r="E35">
        <v>-4.2622885034369001E-4</v>
      </c>
      <c r="F35">
        <v>-2.1082768744379301</v>
      </c>
      <c r="G35">
        <v>15.9570443762093</v>
      </c>
      <c r="H35">
        <v>8.5406070365359604E-3</v>
      </c>
      <c r="I35">
        <v>0.20325296715484201</v>
      </c>
      <c r="J35">
        <v>3.4043958865219603E-2</v>
      </c>
      <c r="K35">
        <v>20.5554234624747</v>
      </c>
      <c r="L35">
        <v>0.17503077864017799</v>
      </c>
      <c r="M35">
        <v>0</v>
      </c>
      <c r="N35">
        <v>0</v>
      </c>
      <c r="O35">
        <v>0.76360426509699797</v>
      </c>
      <c r="P35">
        <v>0</v>
      </c>
      <c r="Q35">
        <v>1.9712254993990998E-3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-21.325988738502801</v>
      </c>
      <c r="Z35">
        <v>2.9031878277369798</v>
      </c>
      <c r="AA35">
        <v>0.528441567953157</v>
      </c>
      <c r="AB35">
        <v>0.406634250371818</v>
      </c>
      <c r="AC35">
        <v>0.488398843125879</v>
      </c>
      <c r="AD35">
        <v>-2.4225103345404602</v>
      </c>
      <c r="AE35">
        <v>6.7482918031339496</v>
      </c>
      <c r="AF35">
        <v>24.160678346323699</v>
      </c>
      <c r="AG35">
        <f t="shared" si="0"/>
        <v>-0.77531465745033401</v>
      </c>
      <c r="AH35">
        <f t="shared" si="1"/>
        <v>-1.9089015360696031</v>
      </c>
      <c r="AI35" s="19">
        <v>-1.9338658166634</v>
      </c>
      <c r="AJ35" s="19">
        <v>2.5226723999999998</v>
      </c>
      <c r="AK35" s="19">
        <v>-2.2469062499999999</v>
      </c>
    </row>
    <row r="36" spans="1:37">
      <c r="A36" s="1">
        <v>42277</v>
      </c>
      <c r="B36">
        <v>3.5259089543978801</v>
      </c>
      <c r="C36">
        <v>1.2356277792392199E-2</v>
      </c>
      <c r="D36">
        <v>-1.7953127978888801</v>
      </c>
      <c r="E36">
        <v>6.6070168897515002E-4</v>
      </c>
      <c r="F36">
        <v>-2.0995334147488198</v>
      </c>
      <c r="G36">
        <v>15.7763437789385</v>
      </c>
      <c r="H36">
        <v>-4.2477570397110604E-3</v>
      </c>
      <c r="I36">
        <v>0.28887001840424698</v>
      </c>
      <c r="J36">
        <v>3.5677517473749101E-2</v>
      </c>
      <c r="K36">
        <v>19.544221270600602</v>
      </c>
      <c r="L36">
        <v>-0.13695603338821499</v>
      </c>
      <c r="M36">
        <v>0</v>
      </c>
      <c r="N36">
        <v>0</v>
      </c>
      <c r="O36">
        <v>0.76509540192737802</v>
      </c>
      <c r="P36">
        <v>0</v>
      </c>
      <c r="Q36">
        <v>4.3682157444931901E-3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-20.223944971928098</v>
      </c>
      <c r="Z36">
        <v>2.8187942692641799</v>
      </c>
      <c r="AA36">
        <v>0.54466719531850105</v>
      </c>
      <c r="AB36">
        <v>0.43512326901475001</v>
      </c>
      <c r="AC36">
        <v>0.49455257898051103</v>
      </c>
      <c r="AD36">
        <v>-2.33353188283257</v>
      </c>
      <c r="AE36">
        <v>6.7277837827857203</v>
      </c>
      <c r="AF36">
        <v>24.3808963745056</v>
      </c>
      <c r="AG36">
        <f t="shared" si="0"/>
        <v>-0.55509662926843362</v>
      </c>
      <c r="AH36">
        <f t="shared" si="1"/>
        <v>-1.8349783576863068</v>
      </c>
      <c r="AI36" s="19">
        <v>-1.7619269300219269</v>
      </c>
      <c r="AJ36" s="19">
        <v>2.4005920000000001</v>
      </c>
      <c r="AK36" s="19">
        <v>-2.1070312499999999</v>
      </c>
    </row>
    <row r="37" spans="1:37">
      <c r="A37" s="1">
        <v>42369</v>
      </c>
      <c r="B37">
        <v>3.4784827533825902</v>
      </c>
      <c r="C37">
        <v>-4.5204655445949503E-2</v>
      </c>
      <c r="D37">
        <v>-1.7759449185391101</v>
      </c>
      <c r="E37">
        <v>-1.91405719494044E-4</v>
      </c>
      <c r="F37">
        <v>-2.5362496243449999</v>
      </c>
      <c r="G37">
        <v>15.7089178115331</v>
      </c>
      <c r="H37">
        <v>8.4574129823061991E-3</v>
      </c>
      <c r="I37">
        <v>0.31316083101731801</v>
      </c>
      <c r="J37">
        <v>3.2692837069818501E-2</v>
      </c>
      <c r="K37">
        <v>18.537113053056999</v>
      </c>
      <c r="L37">
        <v>0.18041669881139899</v>
      </c>
      <c r="M37">
        <v>0</v>
      </c>
      <c r="N37">
        <v>0</v>
      </c>
      <c r="O37">
        <v>0.76038374038045198</v>
      </c>
      <c r="P37">
        <v>0</v>
      </c>
      <c r="Q37">
        <v>2.7729340792018299E-3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-18.916082405079202</v>
      </c>
      <c r="Z37">
        <v>2.7137332085751802</v>
      </c>
      <c r="AA37">
        <v>0.54793816974602705</v>
      </c>
      <c r="AB37">
        <v>0.44512797757647798</v>
      </c>
      <c r="AC37">
        <v>0.48508075800417</v>
      </c>
      <c r="AD37">
        <v>-2.2396684501880499</v>
      </c>
      <c r="AE37">
        <v>6.7073482639337101</v>
      </c>
      <c r="AF37">
        <v>24.408284990831898</v>
      </c>
      <c r="AG37">
        <f t="shared" si="0"/>
        <v>-0.52770801294213499</v>
      </c>
      <c r="AH37">
        <f t="shared" si="1"/>
        <v>-2.1009503246337395</v>
      </c>
      <c r="AI37" s="19">
        <v>-1.595675256024778</v>
      </c>
      <c r="AJ37" s="19">
        <v>2.1906766000000002</v>
      </c>
      <c r="AK37" s="19">
        <v>-1.95721875</v>
      </c>
    </row>
    <row r="38" spans="1:37">
      <c r="A38" s="1">
        <v>42460</v>
      </c>
      <c r="B38">
        <v>4.3093058542693896</v>
      </c>
      <c r="C38">
        <v>5.8106128186992401E-2</v>
      </c>
      <c r="D38">
        <v>-1.5573251327073201</v>
      </c>
      <c r="E38">
        <v>2.80709135429728E-4</v>
      </c>
      <c r="F38">
        <v>-3.26152847402855</v>
      </c>
      <c r="G38">
        <v>15.6210183869127</v>
      </c>
      <c r="H38">
        <v>-8.6329108024674195E-3</v>
      </c>
      <c r="I38">
        <v>0.24899108456566699</v>
      </c>
      <c r="J38">
        <v>3.2610229558701499E-2</v>
      </c>
      <c r="K38">
        <v>17.274174586154398</v>
      </c>
      <c r="L38">
        <v>0.16062284638484001</v>
      </c>
      <c r="M38">
        <v>0</v>
      </c>
      <c r="N38">
        <v>0</v>
      </c>
      <c r="O38">
        <v>0.747843120668501</v>
      </c>
      <c r="P38">
        <v>0</v>
      </c>
      <c r="Q38">
        <v>7.6277978422025199E-3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-17.316785705064</v>
      </c>
      <c r="Z38">
        <v>2.6201304981511999</v>
      </c>
      <c r="AA38">
        <v>0.58729040991637405</v>
      </c>
      <c r="AB38">
        <v>0.47433120097870402</v>
      </c>
      <c r="AC38">
        <v>0.48048579326908702</v>
      </c>
      <c r="AD38">
        <v>-2.13710767313985</v>
      </c>
      <c r="AE38">
        <v>6.6869848936313998</v>
      </c>
      <c r="AF38">
        <v>25.0284236438834</v>
      </c>
      <c r="AG38">
        <f t="shared" si="0"/>
        <v>9.2430640109366635E-2</v>
      </c>
      <c r="AH38">
        <f t="shared" si="1"/>
        <v>-1.890088470156547</v>
      </c>
      <c r="AI38" s="19">
        <v>-1.4128213840725869</v>
      </c>
      <c r="AJ38" s="19">
        <v>2.3042479</v>
      </c>
      <c r="AK38" s="19">
        <v>-1.8532500000000001</v>
      </c>
    </row>
    <row r="39" spans="1:37">
      <c r="A39" s="1">
        <v>42551</v>
      </c>
      <c r="B39">
        <v>4.2364002851625697</v>
      </c>
      <c r="C39">
        <v>0.156338969375453</v>
      </c>
      <c r="D39">
        <v>-1.22846159705744</v>
      </c>
      <c r="E39">
        <v>3.6179751912595302E-4</v>
      </c>
      <c r="F39">
        <v>-3.7606564498135899</v>
      </c>
      <c r="G39">
        <v>15.465154953282401</v>
      </c>
      <c r="H39">
        <v>4.4185367360086499E-2</v>
      </c>
      <c r="I39">
        <v>0.23645336601815001</v>
      </c>
      <c r="J39">
        <v>3.2578961073455301E-2</v>
      </c>
      <c r="K39">
        <v>15.860859744674899</v>
      </c>
      <c r="L39">
        <v>0.25456811455626399</v>
      </c>
      <c r="M39">
        <v>0</v>
      </c>
      <c r="N39">
        <v>0</v>
      </c>
      <c r="O39">
        <v>0.73774740339659695</v>
      </c>
      <c r="P39">
        <v>0</v>
      </c>
      <c r="Q39">
        <v>7.4390909843263901E-3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-15.6002604125992</v>
      </c>
      <c r="Z39">
        <v>2.4511104815339602</v>
      </c>
      <c r="AA39">
        <v>0.60762385009425901</v>
      </c>
      <c r="AB39">
        <v>0.49722851101684901</v>
      </c>
      <c r="AC39">
        <v>0.47710317039559302</v>
      </c>
      <c r="AD39">
        <v>-2.02832543695594</v>
      </c>
      <c r="AE39">
        <v>6.6666933226219998</v>
      </c>
      <c r="AF39">
        <v>25.114143492639801</v>
      </c>
      <c r="AG39">
        <f t="shared" si="0"/>
        <v>0.1781504888657679</v>
      </c>
      <c r="AH39">
        <f t="shared" si="1"/>
        <v>-2.087189419294651</v>
      </c>
      <c r="AI39" s="19">
        <v>-1.173410446662237</v>
      </c>
      <c r="AJ39" s="19">
        <v>2.4138378999999999</v>
      </c>
      <c r="AK39" s="19">
        <v>-1.6612499999999999</v>
      </c>
    </row>
    <row r="40" spans="1:37">
      <c r="A40" s="1">
        <v>42643</v>
      </c>
      <c r="B40">
        <v>4.26030989784278</v>
      </c>
      <c r="C40">
        <v>0.25392783070284902</v>
      </c>
      <c r="D40">
        <v>-0.92696430105240402</v>
      </c>
      <c r="E40" s="16">
        <v>8.0105577593056601E-5</v>
      </c>
      <c r="F40">
        <v>-4.2094190046629603</v>
      </c>
      <c r="G40">
        <v>15.301603428889999</v>
      </c>
      <c r="H40">
        <v>-2.6028976207532899E-2</v>
      </c>
      <c r="I40">
        <v>0.23795677397919099</v>
      </c>
      <c r="J40">
        <v>3.0091138789140201E-2</v>
      </c>
      <c r="K40">
        <v>14.213972517318201</v>
      </c>
      <c r="L40">
        <v>0.39061561162706399</v>
      </c>
      <c r="M40">
        <v>0</v>
      </c>
      <c r="N40">
        <v>0</v>
      </c>
      <c r="O40">
        <v>0.72552251103715704</v>
      </c>
      <c r="P40">
        <v>0</v>
      </c>
      <c r="Q40">
        <v>2.31193370419242E-2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-13.8546389684141</v>
      </c>
      <c r="Z40">
        <v>2.2748465986351101</v>
      </c>
      <c r="AA40">
        <v>0.61438908850497198</v>
      </c>
      <c r="AB40">
        <v>0.514784423690411</v>
      </c>
      <c r="AC40">
        <v>0.472430495482631</v>
      </c>
      <c r="AD40">
        <v>-1.9157738125833199</v>
      </c>
      <c r="AE40">
        <v>6.6464732052282196</v>
      </c>
      <c r="AF40">
        <v>25.027297901426799</v>
      </c>
      <c r="AG40">
        <f t="shared" si="0"/>
        <v>9.1304897652765504E-2</v>
      </c>
      <c r="AH40">
        <f t="shared" si="1"/>
        <v>-2.2287054449811379</v>
      </c>
      <c r="AI40" s="19">
        <v>-0.87664464896553329</v>
      </c>
      <c r="AJ40" s="19">
        <v>2.3217560000000002</v>
      </c>
      <c r="AK40" s="19">
        <v>-1.4370000000000001</v>
      </c>
    </row>
    <row r="41" spans="1:37">
      <c r="A41" s="1">
        <v>42735</v>
      </c>
      <c r="B41">
        <v>3.7364409060482</v>
      </c>
      <c r="C41">
        <v>0.26544596960515598</v>
      </c>
      <c r="D41">
        <v>-0.89129192658950096</v>
      </c>
      <c r="E41" s="16">
        <v>3.9082176225202097E-5</v>
      </c>
      <c r="F41">
        <v>-4.0065442024626003</v>
      </c>
      <c r="G41">
        <v>15.1694936597279</v>
      </c>
      <c r="H41">
        <v>1.78534037679903E-2</v>
      </c>
      <c r="I41">
        <v>0.231735321445317</v>
      </c>
      <c r="J41">
        <v>2.8152980084986699E-2</v>
      </c>
      <c r="K41">
        <v>12.9462800994348</v>
      </c>
      <c r="L41">
        <v>0.50969368952070104</v>
      </c>
      <c r="M41">
        <v>0</v>
      </c>
      <c r="N41">
        <v>0</v>
      </c>
      <c r="O41">
        <v>0.71392595010827598</v>
      </c>
      <c r="P41">
        <v>0</v>
      </c>
      <c r="Q41">
        <v>2.2779918784525101E-2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-12.064512826366901</v>
      </c>
      <c r="Z41">
        <v>2.0618215234467701</v>
      </c>
      <c r="AA41">
        <v>0.59679117648735103</v>
      </c>
      <c r="AB41">
        <v>0.50253293347024897</v>
      </c>
      <c r="AC41">
        <v>0.45472090219773897</v>
      </c>
      <c r="AD41">
        <v>-1.8143604111785701</v>
      </c>
      <c r="AE41">
        <v>6.6263241992474704</v>
      </c>
      <c r="AF41">
        <v>25.107322348956</v>
      </c>
      <c r="AG41">
        <f t="shared" si="0"/>
        <v>0.17132934518196663</v>
      </c>
      <c r="AH41">
        <f t="shared" si="1"/>
        <v>-2.511944052309472</v>
      </c>
      <c r="AI41" s="19">
        <v>-0.52252399098303526</v>
      </c>
      <c r="AJ41" s="19">
        <v>2.2226626</v>
      </c>
      <c r="AK41" s="19">
        <v>-1.1805000000000001</v>
      </c>
    </row>
    <row r="42" spans="1:37">
      <c r="A42" s="1">
        <v>42825</v>
      </c>
      <c r="B42">
        <v>4.0141404646512102</v>
      </c>
      <c r="C42">
        <v>0.25816525623320002</v>
      </c>
      <c r="D42">
        <v>-0.96198798251108697</v>
      </c>
      <c r="E42">
        <v>7.2387268573640903E-4</v>
      </c>
      <c r="F42">
        <v>-3.72559553805156</v>
      </c>
      <c r="G42">
        <v>14.9989255557124</v>
      </c>
      <c r="H42">
        <v>-1.2888892673212599E-2</v>
      </c>
      <c r="I42">
        <v>0.23211334849710299</v>
      </c>
      <c r="J42">
        <v>2.7284305654578799E-2</v>
      </c>
      <c r="K42">
        <v>11.514093606335001</v>
      </c>
      <c r="L42">
        <v>0.46261112362857798</v>
      </c>
      <c r="M42">
        <v>0</v>
      </c>
      <c r="N42">
        <v>0</v>
      </c>
      <c r="O42">
        <v>0.70188240301317295</v>
      </c>
      <c r="P42">
        <v>0</v>
      </c>
      <c r="Q42">
        <v>2.71866582175588E-2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-10.268616598926</v>
      </c>
      <c r="Z42">
        <v>1.8547187176997799</v>
      </c>
      <c r="AA42">
        <v>0.573070530776702</v>
      </c>
      <c r="AB42">
        <v>0.487881555189418</v>
      </c>
      <c r="AC42">
        <v>0.434880131091955</v>
      </c>
      <c r="AD42">
        <v>-1.7197525273252401</v>
      </c>
      <c r="AE42">
        <v>6.6062459658519197</v>
      </c>
      <c r="AF42">
        <v>25.505081955751098</v>
      </c>
      <c r="AG42">
        <f t="shared" si="0"/>
        <v>0.56908895197706499</v>
      </c>
      <c r="AH42">
        <f t="shared" si="1"/>
        <v>-2.3071864628645518</v>
      </c>
      <c r="AI42" s="19">
        <v>-0.1507935449664399</v>
      </c>
      <c r="AJ42" s="19">
        <v>2.3032009000000002</v>
      </c>
      <c r="AK42" s="19">
        <v>-0.71065624999999899</v>
      </c>
    </row>
    <row r="43" spans="1:37">
      <c r="A43" s="1">
        <v>42916</v>
      </c>
      <c r="B43">
        <v>3.9621422932021702</v>
      </c>
      <c r="C43">
        <v>0.24960215938684899</v>
      </c>
      <c r="D43">
        <v>-1.0074930093411301</v>
      </c>
      <c r="E43">
        <v>-1.0723134285054401E-4</v>
      </c>
      <c r="F43">
        <v>-3.6732677263512601</v>
      </c>
      <c r="G43">
        <v>14.911434431281799</v>
      </c>
      <c r="H43">
        <v>-1.4413922654416199E-2</v>
      </c>
      <c r="I43">
        <v>0.24258775081158401</v>
      </c>
      <c r="J43">
        <v>2.57469293221088E-2</v>
      </c>
      <c r="K43">
        <v>9.9924471707061304</v>
      </c>
      <c r="L43">
        <v>0.96915613550809698</v>
      </c>
      <c r="M43">
        <v>0</v>
      </c>
      <c r="N43">
        <v>0</v>
      </c>
      <c r="O43">
        <v>0.68626549793075498</v>
      </c>
      <c r="P43">
        <v>0</v>
      </c>
      <c r="Q43">
        <v>2.0797124748501601E-2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-8.5184680278901208</v>
      </c>
      <c r="Z43">
        <v>1.6163751096279899</v>
      </c>
      <c r="AA43">
        <v>0.52178139129755297</v>
      </c>
      <c r="AB43">
        <v>0.443828977159893</v>
      </c>
      <c r="AC43">
        <v>0.40110432135542501</v>
      </c>
      <c r="AD43">
        <v>-1.6445216219730301</v>
      </c>
      <c r="AE43">
        <v>6.5862381694933596</v>
      </c>
      <c r="AF43">
        <v>25.771235922279299</v>
      </c>
      <c r="AG43">
        <f t="shared" si="0"/>
        <v>0.83524291850526566</v>
      </c>
      <c r="AH43">
        <f t="shared" si="1"/>
        <v>-1.977304401778575</v>
      </c>
      <c r="AI43" s="19">
        <v>0.12514295535212891</v>
      </c>
      <c r="AJ43" s="19">
        <v>2.1260561</v>
      </c>
      <c r="AK43" s="19">
        <v>-0.46209374999999903</v>
      </c>
    </row>
    <row r="44" spans="1:37">
      <c r="A44" s="1">
        <v>43008</v>
      </c>
      <c r="B44">
        <v>4.3599623595096801</v>
      </c>
      <c r="C44">
        <v>0.3236691232544</v>
      </c>
      <c r="D44">
        <v>-1.0218839874649099</v>
      </c>
      <c r="E44">
        <v>6.6198019689844997E-4</v>
      </c>
      <c r="F44">
        <v>-3.5626897754039999</v>
      </c>
      <c r="G44">
        <v>14.6758667623091</v>
      </c>
      <c r="H44">
        <v>-6.01165426789482E-3</v>
      </c>
      <c r="I44">
        <v>0.241688134785598</v>
      </c>
      <c r="J44">
        <v>2.1601802589640399E-2</v>
      </c>
      <c r="K44">
        <v>8.4415618295780099</v>
      </c>
      <c r="L44">
        <v>0.65056976128211597</v>
      </c>
      <c r="M44">
        <v>0</v>
      </c>
      <c r="N44">
        <v>0</v>
      </c>
      <c r="O44">
        <v>0.674245947061616</v>
      </c>
      <c r="P44">
        <v>0</v>
      </c>
      <c r="Q44">
        <v>1.6378401057063501E-2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-6.7294600815059997</v>
      </c>
      <c r="Z44">
        <v>1.4432709561271</v>
      </c>
      <c r="AA44">
        <v>0.52926342403295301</v>
      </c>
      <c r="AB44">
        <v>0.43835472087325</v>
      </c>
      <c r="AC44">
        <v>0.39731839633688698</v>
      </c>
      <c r="AD44">
        <v>-1.5659007054117999</v>
      </c>
      <c r="AE44">
        <v>6.5663004778124296</v>
      </c>
      <c r="AF44">
        <v>25.894767872751999</v>
      </c>
      <c r="AG44">
        <f t="shared" si="0"/>
        <v>0.95877486897796516</v>
      </c>
      <c r="AH44">
        <f t="shared" si="1"/>
        <v>-1.9956336710524356</v>
      </c>
      <c r="AI44" s="19">
        <v>0.29829600194960421</v>
      </c>
      <c r="AJ44" s="19">
        <v>2.0759582999999999</v>
      </c>
      <c r="AK44" s="19">
        <v>-0.25371874999999999</v>
      </c>
    </row>
    <row r="45" spans="1:37">
      <c r="A45" s="1">
        <v>43100</v>
      </c>
      <c r="B45">
        <v>4.5442971187641996</v>
      </c>
      <c r="C45">
        <v>0.29789447272904901</v>
      </c>
      <c r="D45">
        <v>-0.99294856094550998</v>
      </c>
      <c r="E45">
        <v>1.1839135634316601E-4</v>
      </c>
      <c r="F45">
        <v>-3.6052604000450201</v>
      </c>
      <c r="G45">
        <v>14.525847992090799</v>
      </c>
      <c r="H45">
        <v>-2.5695207795042901E-2</v>
      </c>
      <c r="I45">
        <v>0.31874002908194798</v>
      </c>
      <c r="J45">
        <v>1.6299063309560699E-2</v>
      </c>
      <c r="K45">
        <v>7.1111638204573797</v>
      </c>
      <c r="L45">
        <v>0.76266987482100601</v>
      </c>
      <c r="M45">
        <v>0</v>
      </c>
      <c r="N45">
        <v>0</v>
      </c>
      <c r="O45">
        <v>0.66522039360159402</v>
      </c>
      <c r="P45">
        <v>0</v>
      </c>
      <c r="Q45">
        <v>6.1682172846094004E-3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-4.9739609809022696</v>
      </c>
      <c r="Z45">
        <v>1.2688292372487</v>
      </c>
      <c r="AA45">
        <v>0.52786686026048601</v>
      </c>
      <c r="AB45">
        <v>0.42151084965882701</v>
      </c>
      <c r="AC45">
        <v>0.385668524917473</v>
      </c>
      <c r="AD45">
        <v>-1.4937708936694001</v>
      </c>
      <c r="AE45">
        <v>6.54643256155203</v>
      </c>
      <c r="AF45">
        <v>26.307091363776699</v>
      </c>
      <c r="AG45">
        <f t="shared" si="0"/>
        <v>1.3710983600026658</v>
      </c>
      <c r="AH45">
        <f t="shared" si="1"/>
        <v>-1.8762090579685298</v>
      </c>
      <c r="AI45" s="19">
        <v>0.3686655948256603</v>
      </c>
      <c r="AJ45" s="19">
        <v>2.3497718999999999</v>
      </c>
      <c r="AK45" s="19">
        <v>-8.5531249999999795E-2</v>
      </c>
    </row>
    <row r="46" spans="1:37">
      <c r="A46" s="1">
        <v>43190</v>
      </c>
      <c r="B46">
        <v>4.1051925278799404</v>
      </c>
      <c r="C46">
        <v>0.344241732418822</v>
      </c>
      <c r="D46">
        <v>-1.01967389194373</v>
      </c>
      <c r="E46">
        <v>6.7193524952454797E-4</v>
      </c>
      <c r="F46">
        <v>-3.5175479442093698</v>
      </c>
      <c r="G46">
        <v>14.396297360659799</v>
      </c>
      <c r="H46">
        <v>4.2586954700018401E-2</v>
      </c>
      <c r="I46">
        <v>0.33787357599676499</v>
      </c>
      <c r="J46">
        <v>1.59690297285459E-2</v>
      </c>
      <c r="K46">
        <v>5.8976051089950801</v>
      </c>
      <c r="L46">
        <v>0.82579184424073904</v>
      </c>
      <c r="M46">
        <v>0</v>
      </c>
      <c r="N46">
        <v>0</v>
      </c>
      <c r="O46">
        <v>0.651233956948716</v>
      </c>
      <c r="P46">
        <v>0</v>
      </c>
      <c r="Q46">
        <v>-6.8010169029445004E-3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-3.2811805574167798</v>
      </c>
      <c r="Z46">
        <v>1.0997840542442601</v>
      </c>
      <c r="AA46">
        <v>0.52597911443571899</v>
      </c>
      <c r="AB46">
        <v>0.40476101762787597</v>
      </c>
      <c r="AC46">
        <v>0.36436501003856597</v>
      </c>
      <c r="AD46">
        <v>-1.44642591304688</v>
      </c>
      <c r="AE46">
        <v>6.5266340944746801</v>
      </c>
      <c r="AF46">
        <v>26.267357994119202</v>
      </c>
      <c r="AG46">
        <f t="shared" si="0"/>
        <v>1.3313649903451683</v>
      </c>
      <c r="AH46">
        <f t="shared" si="1"/>
        <v>-2.2335228445326729</v>
      </c>
      <c r="AI46" s="19">
        <v>0.37558031997662422</v>
      </c>
      <c r="AJ46" s="19">
        <v>2.7037502999999998</v>
      </c>
      <c r="AK46" s="19">
        <v>-2.5499999999999901E-2</v>
      </c>
    </row>
    <row r="47" spans="1:37">
      <c r="A47" s="1">
        <v>43281</v>
      </c>
      <c r="B47">
        <v>4.5500219197783904</v>
      </c>
      <c r="C47">
        <v>0.340773245162038</v>
      </c>
      <c r="D47">
        <v>-1.02832718289888</v>
      </c>
      <c r="E47">
        <v>3.7717199567211999E-4</v>
      </c>
      <c r="F47">
        <v>-3.5220660257015801</v>
      </c>
      <c r="G47">
        <v>14.3152189797754</v>
      </c>
      <c r="H47">
        <v>-1.8750530733100401E-2</v>
      </c>
      <c r="I47">
        <v>0.33401342267769701</v>
      </c>
      <c r="J47">
        <v>1.0631016700208501E-2</v>
      </c>
      <c r="K47">
        <v>4.7340066207270199</v>
      </c>
      <c r="L47">
        <v>0.93791139914956601</v>
      </c>
      <c r="M47">
        <v>0</v>
      </c>
      <c r="N47">
        <v>0</v>
      </c>
      <c r="O47">
        <v>0.63684907587778306</v>
      </c>
      <c r="P47">
        <v>0</v>
      </c>
      <c r="Q47">
        <v>1.9486260361562899E-3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-1.6036707285897001</v>
      </c>
      <c r="Z47">
        <v>0.93100496992645199</v>
      </c>
      <c r="AA47">
        <v>0.53701931233987499</v>
      </c>
      <c r="AB47">
        <v>0.401689216511189</v>
      </c>
      <c r="AC47">
        <v>0.36318560208466</v>
      </c>
      <c r="AD47">
        <v>-1.41407409584393</v>
      </c>
      <c r="AE47">
        <v>6.5069047532835</v>
      </c>
      <c r="AF47">
        <v>27.014666768258198</v>
      </c>
      <c r="AG47">
        <f t="shared" si="0"/>
        <v>2.0786737644841651</v>
      </c>
      <c r="AH47">
        <f t="shared" si="1"/>
        <v>-1.8704871326714008</v>
      </c>
      <c r="AI47" s="19">
        <v>0.50064385609828355</v>
      </c>
      <c r="AJ47" s="19">
        <v>2.6322911000000002</v>
      </c>
      <c r="AK47" s="19">
        <v>8.9499999999999996E-2</v>
      </c>
    </row>
    <row r="48" spans="1:37">
      <c r="A48" s="1">
        <v>43373</v>
      </c>
      <c r="B48">
        <v>4.7019269984923602</v>
      </c>
      <c r="C48">
        <v>0.36269158448494798</v>
      </c>
      <c r="D48">
        <v>-0.97280136679210805</v>
      </c>
      <c r="E48">
        <v>3.4913914588466702E-4</v>
      </c>
      <c r="F48">
        <v>-3.6386852935018399</v>
      </c>
      <c r="G48">
        <v>14.2285193663506</v>
      </c>
      <c r="H48">
        <v>4.20517193774309E-2</v>
      </c>
      <c r="I48">
        <v>0.32863740604582697</v>
      </c>
      <c r="J48">
        <v>5.5000195170997104E-3</v>
      </c>
      <c r="K48">
        <v>3.2791401594182599</v>
      </c>
      <c r="L48">
        <v>0.94752895070158405</v>
      </c>
      <c r="M48">
        <v>0</v>
      </c>
      <c r="N48">
        <v>0</v>
      </c>
      <c r="O48">
        <v>0.61997568269597203</v>
      </c>
      <c r="P48">
        <v>0</v>
      </c>
      <c r="Q48">
        <v>1.5824978911138799E-3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-6.4807450244973499E-3</v>
      </c>
      <c r="Z48">
        <v>0.74914248125564997</v>
      </c>
      <c r="AA48">
        <v>0.54415984336630296</v>
      </c>
      <c r="AB48">
        <v>0.41409158578419297</v>
      </c>
      <c r="AC48">
        <v>0.37080726501404498</v>
      </c>
      <c r="AD48">
        <v>-1.3935321199334001</v>
      </c>
      <c r="AE48">
        <v>6.4872442175467704</v>
      </c>
      <c r="AF48">
        <v>27.071849391836</v>
      </c>
      <c r="AG48">
        <f t="shared" si="0"/>
        <v>2.135856388061967</v>
      </c>
      <c r="AH48">
        <f t="shared" si="1"/>
        <v>-1.8214720818185861</v>
      </c>
      <c r="AI48" s="19">
        <v>0.7665723944622912</v>
      </c>
      <c r="AJ48" s="19">
        <v>2.2840756999999998</v>
      </c>
      <c r="AK48" s="19">
        <v>0.1915</v>
      </c>
    </row>
    <row r="49" spans="1:37">
      <c r="A49" s="1">
        <v>43465</v>
      </c>
      <c r="B49">
        <v>4.6307917084293999</v>
      </c>
      <c r="C49">
        <v>0.37739327547078799</v>
      </c>
      <c r="D49">
        <v>-0.964281748519357</v>
      </c>
      <c r="E49">
        <v>1.0548722751233401E-4</v>
      </c>
      <c r="F49">
        <v>-3.6840792399178</v>
      </c>
      <c r="G49">
        <v>14.238266078715901</v>
      </c>
      <c r="H49">
        <v>-1.99372184449653E-2</v>
      </c>
      <c r="I49">
        <v>0.32785045916309402</v>
      </c>
      <c r="J49">
        <v>4.6657693497082903E-3</v>
      </c>
      <c r="K49">
        <v>2.05181858635647</v>
      </c>
      <c r="L49">
        <v>1.17576037790148</v>
      </c>
      <c r="M49">
        <v>0</v>
      </c>
      <c r="N49">
        <v>0</v>
      </c>
      <c r="O49">
        <v>0.60217888672216302</v>
      </c>
      <c r="P49">
        <v>0</v>
      </c>
      <c r="Q49">
        <v>1.34815498850659E-2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1.54361128736366</v>
      </c>
      <c r="Z49">
        <v>0.56233493620960895</v>
      </c>
      <c r="AA49">
        <v>0.52338725479814996</v>
      </c>
      <c r="AB49">
        <v>0.40479635289844201</v>
      </c>
      <c r="AC49">
        <v>0.373273384624983</v>
      </c>
      <c r="AD49">
        <v>-1.3924471244594701</v>
      </c>
      <c r="AE49">
        <v>6.4676521696257998</v>
      </c>
      <c r="AF49">
        <v>27.2366222334004</v>
      </c>
      <c r="AG49">
        <f t="shared" si="0"/>
        <v>2.3006292296263666</v>
      </c>
      <c r="AH49">
        <f t="shared" si="1"/>
        <v>-1.7661454481654775</v>
      </c>
      <c r="AI49" s="19">
        <v>1.1733659350681469</v>
      </c>
      <c r="AJ49" s="19">
        <v>2.1897834</v>
      </c>
      <c r="AK49" s="19">
        <v>0.28050000000000003</v>
      </c>
    </row>
    <row r="50" spans="1:37">
      <c r="A50" s="1">
        <v>43555</v>
      </c>
      <c r="B50">
        <v>5.46635097187903</v>
      </c>
      <c r="C50">
        <v>0.54387796376647302</v>
      </c>
      <c r="D50">
        <v>-0.92738881419588903</v>
      </c>
      <c r="E50">
        <v>9.3018311742037204E-4</v>
      </c>
      <c r="F50">
        <v>-3.74313774744446</v>
      </c>
      <c r="G50">
        <v>14.1528236773194</v>
      </c>
      <c r="H50">
        <v>2.50110084139471E-2</v>
      </c>
      <c r="I50">
        <v>0.24757381400363501</v>
      </c>
      <c r="J50">
        <v>2.5520825317520701E-3</v>
      </c>
      <c r="K50">
        <v>0.6304911503167</v>
      </c>
      <c r="L50">
        <v>0.963011479370255</v>
      </c>
      <c r="M50">
        <v>0</v>
      </c>
      <c r="N50">
        <v>0</v>
      </c>
      <c r="O50">
        <v>0.58031273063440203</v>
      </c>
      <c r="P50">
        <v>0</v>
      </c>
      <c r="Q50">
        <v>1.74326192390649E-2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3.0295862881203699</v>
      </c>
      <c r="Z50">
        <v>0.39635770457490399</v>
      </c>
      <c r="AA50">
        <v>0.52021904893466597</v>
      </c>
      <c r="AB50">
        <v>0.41160838970737301</v>
      </c>
      <c r="AC50">
        <v>0.393877022063093</v>
      </c>
      <c r="AD50">
        <v>-1.38285610450653</v>
      </c>
      <c r="AE50">
        <v>6.4481282946058203</v>
      </c>
      <c r="AF50">
        <v>27.776761762451301</v>
      </c>
      <c r="AG50">
        <f t="shared" si="0"/>
        <v>2.8407687586772674</v>
      </c>
      <c r="AH50">
        <f t="shared" si="1"/>
        <v>-1.1585147405333092</v>
      </c>
      <c r="AI50" s="19">
        <v>1.6350993152451729</v>
      </c>
      <c r="AJ50" s="19">
        <v>1.9207498000000001</v>
      </c>
      <c r="AK50" s="19">
        <v>1.2638437499999899</v>
      </c>
    </row>
    <row r="51" spans="1:37">
      <c r="A51" s="1">
        <v>43646</v>
      </c>
      <c r="B51">
        <v>4.5914349482500096</v>
      </c>
      <c r="C51">
        <v>0.66160241879845405</v>
      </c>
      <c r="D51">
        <v>-0.73815971240865297</v>
      </c>
      <c r="E51">
        <v>-2.36067338819093E-4</v>
      </c>
      <c r="F51">
        <v>-4.1797184837783004</v>
      </c>
      <c r="G51">
        <v>14.1269650404007</v>
      </c>
      <c r="H51">
        <v>-3.1777891820047602E-2</v>
      </c>
      <c r="I51">
        <v>0.23156313400237999</v>
      </c>
      <c r="J51">
        <v>-1.79806840681369E-3</v>
      </c>
      <c r="K51">
        <v>-0.45141577331129901</v>
      </c>
      <c r="L51">
        <v>1.39092606657259</v>
      </c>
      <c r="M51">
        <v>0</v>
      </c>
      <c r="N51">
        <v>0</v>
      </c>
      <c r="O51">
        <v>0.55588123754131002</v>
      </c>
      <c r="P51">
        <v>0</v>
      </c>
      <c r="Q51">
        <v>2.3569076336639301E-2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4.5132165654304996</v>
      </c>
      <c r="Z51">
        <v>0.251594760278052</v>
      </c>
      <c r="AA51">
        <v>0.51669997528920397</v>
      </c>
      <c r="AB51">
        <v>0.41740114845376403</v>
      </c>
      <c r="AC51">
        <v>0.40830066953650801</v>
      </c>
      <c r="AD51">
        <v>-1.3666516013227199</v>
      </c>
      <c r="AE51">
        <v>6.4286722802299296</v>
      </c>
      <c r="AF51">
        <v>27.3480697227332</v>
      </c>
      <c r="AG51">
        <f t="shared" si="0"/>
        <v>2.4120767189591668</v>
      </c>
      <c r="AH51">
        <f t="shared" si="1"/>
        <v>-1.8770690253948419</v>
      </c>
      <c r="AI51" s="19">
        <v>1.46484727330469</v>
      </c>
      <c r="AJ51" s="19">
        <v>1.8669146000000001</v>
      </c>
      <c r="AK51" s="19">
        <v>0.96390624999999897</v>
      </c>
    </row>
    <row r="52" spans="1:37">
      <c r="A52" s="1">
        <v>43738</v>
      </c>
      <c r="B52">
        <v>5.0605758796596803</v>
      </c>
      <c r="C52">
        <v>0.94467471780366197</v>
      </c>
      <c r="D52">
        <v>-0.50175822380198998</v>
      </c>
      <c r="E52">
        <v>1.4957633564654199E-3</v>
      </c>
      <c r="F52">
        <v>-4.9343238624743204</v>
      </c>
      <c r="G52">
        <v>13.932635491931199</v>
      </c>
      <c r="H52">
        <v>1.9066952658611198E-2</v>
      </c>
      <c r="I52">
        <v>0.16162047373613</v>
      </c>
      <c r="J52">
        <v>-3.0675492107325999E-3</v>
      </c>
      <c r="K52">
        <v>-1.7068414865541499</v>
      </c>
      <c r="L52">
        <v>0.97417816334604501</v>
      </c>
      <c r="M52">
        <v>0</v>
      </c>
      <c r="N52">
        <v>0</v>
      </c>
      <c r="O52">
        <v>0.52849962218542201</v>
      </c>
      <c r="P52">
        <v>0</v>
      </c>
      <c r="Q52">
        <v>1.8892045794176599E-2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6.1707205353392203</v>
      </c>
      <c r="Z52">
        <v>0.226846552382589</v>
      </c>
      <c r="AA52">
        <v>0.59344151331615302</v>
      </c>
      <c r="AB52">
        <v>0.47751579767376501</v>
      </c>
      <c r="AC52">
        <v>0.45937794008285798</v>
      </c>
      <c r="AD52">
        <v>-1.31723179138341</v>
      </c>
      <c r="AE52">
        <v>6.4092838168358597</v>
      </c>
      <c r="AF52">
        <v>27.515602352677</v>
      </c>
      <c r="AG52">
        <f t="shared" si="0"/>
        <v>2.5796093489029666</v>
      </c>
      <c r="AH52">
        <f t="shared" si="1"/>
        <v>-2.3242197119540577</v>
      </c>
      <c r="AI52" s="19">
        <v>0.51384740849952193</v>
      </c>
      <c r="AJ52" s="19">
        <v>1.8603308999999999</v>
      </c>
      <c r="AK52" s="19">
        <v>0.28803124999999702</v>
      </c>
    </row>
    <row r="53" spans="1:37">
      <c r="A53" s="1">
        <v>43830</v>
      </c>
      <c r="B53">
        <v>4.6381826112158198</v>
      </c>
      <c r="C53">
        <v>0.97497288545424998</v>
      </c>
      <c r="D53">
        <v>-0.364415998338805</v>
      </c>
      <c r="E53">
        <v>1.0474310760908499E-3</v>
      </c>
      <c r="F53">
        <v>-5.1203691738708201</v>
      </c>
      <c r="G53">
        <v>13.952763749902299</v>
      </c>
      <c r="H53">
        <v>1.0227682038671001E-2</v>
      </c>
      <c r="I53">
        <v>0.16089121287140701</v>
      </c>
      <c r="J53">
        <v>-3.4649890022507399E-3</v>
      </c>
      <c r="K53">
        <v>-3.3418700376537398</v>
      </c>
      <c r="L53">
        <v>1.6399267332896601</v>
      </c>
      <c r="M53">
        <v>0</v>
      </c>
      <c r="N53">
        <v>0</v>
      </c>
      <c r="O53">
        <v>0.50051946734742303</v>
      </c>
      <c r="P53">
        <v>0</v>
      </c>
      <c r="Q53">
        <v>1.3614543753909501E-2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7.6216486794387297</v>
      </c>
      <c r="Z53">
        <v>-2.3047164719153999E-2</v>
      </c>
      <c r="AA53">
        <v>0.53419432546662404</v>
      </c>
      <c r="AB53">
        <v>0.43571463851851699</v>
      </c>
      <c r="AC53">
        <v>0.43237635067600999</v>
      </c>
      <c r="AD53">
        <v>-1.28804283782629</v>
      </c>
      <c r="AE53">
        <v>6.3899625972952903</v>
      </c>
      <c r="AF53">
        <v>27.164832706933499</v>
      </c>
      <c r="AG53">
        <f t="shared" si="0"/>
        <v>2.2288397031594656</v>
      </c>
      <c r="AH53">
        <f t="shared" si="1"/>
        <v>-2.1421342507412318</v>
      </c>
      <c r="AI53" s="19">
        <v>-1.2179002791685409</v>
      </c>
      <c r="AJ53" s="19">
        <v>1.8138589000000001</v>
      </c>
      <c r="AK53" s="19">
        <v>-0.76378125000000097</v>
      </c>
    </row>
    <row r="54" spans="1:37">
      <c r="A54" s="1">
        <v>43921</v>
      </c>
      <c r="B54">
        <v>4.2821819643880801</v>
      </c>
      <c r="C54">
        <v>0.84198556148073</v>
      </c>
      <c r="D54">
        <v>-0.30970278991987499</v>
      </c>
      <c r="E54">
        <v>8.7804316179901799E-4</v>
      </c>
      <c r="F54">
        <v>-5.4474893846658397</v>
      </c>
      <c r="G54">
        <v>13.970820784167501</v>
      </c>
      <c r="H54">
        <v>3.39466441753416E-3</v>
      </c>
      <c r="I54">
        <v>0.18035028468277001</v>
      </c>
      <c r="J54">
        <v>-7.7564687259003701E-3</v>
      </c>
      <c r="K54">
        <v>-5.9138873468532998</v>
      </c>
      <c r="L54">
        <v>1.97346595430271</v>
      </c>
      <c r="M54">
        <v>0</v>
      </c>
      <c r="N54">
        <v>0</v>
      </c>
      <c r="O54">
        <v>0.476388444289775</v>
      </c>
      <c r="P54">
        <v>0</v>
      </c>
      <c r="Q54">
        <v>1.5713432298834401E-2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9.0264009854338507</v>
      </c>
      <c r="Z54">
        <v>-0.28489757525085702</v>
      </c>
      <c r="AA54">
        <v>0.49400142878594799</v>
      </c>
      <c r="AB54">
        <v>0.41358950307318798</v>
      </c>
      <c r="AC54">
        <v>0.40946086966988599</v>
      </c>
      <c r="AD54">
        <v>-1.26658097639778</v>
      </c>
      <c r="AE54">
        <v>6.3707083169557697</v>
      </c>
      <c r="AF54">
        <v>25.229025695294599</v>
      </c>
      <c r="AG54">
        <f t="shared" si="0"/>
        <v>0.29303269152056544</v>
      </c>
      <c r="AH54">
        <f t="shared" si="1"/>
        <v>-2.5850541969403702</v>
      </c>
      <c r="AI54" s="19">
        <v>-3.6473719979353851</v>
      </c>
      <c r="AJ54" s="19">
        <v>1.807777</v>
      </c>
      <c r="AK54" s="19">
        <v>-4.5991874999999904</v>
      </c>
    </row>
    <row r="55" spans="1:37">
      <c r="A55" s="1">
        <v>44012</v>
      </c>
      <c r="B55">
        <v>3.9341749776106201</v>
      </c>
      <c r="C55">
        <v>0.70537366155159498</v>
      </c>
      <c r="D55">
        <v>-0.29021707768312299</v>
      </c>
      <c r="E55">
        <v>9.6358165086863799E-4</v>
      </c>
      <c r="F55">
        <v>-5.7966074924909101</v>
      </c>
      <c r="G55">
        <v>14.0835234843825</v>
      </c>
      <c r="H55">
        <v>8.62223173030927E-4</v>
      </c>
      <c r="I55">
        <v>0.203272479551276</v>
      </c>
      <c r="J55">
        <v>-1.1741492348644101E-2</v>
      </c>
      <c r="K55">
        <v>-8.7584865358256092</v>
      </c>
      <c r="L55">
        <v>2.2098362618437801</v>
      </c>
      <c r="M55">
        <v>0</v>
      </c>
      <c r="N55">
        <v>0</v>
      </c>
      <c r="O55">
        <v>0.44949399322489902</v>
      </c>
      <c r="P55">
        <v>0</v>
      </c>
      <c r="Q55">
        <v>1.8322903060530301E-2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10.3802524743466</v>
      </c>
      <c r="Z55">
        <v>-0.594741943446914</v>
      </c>
      <c r="AA55">
        <v>0.454491406506422</v>
      </c>
      <c r="AB55">
        <v>0.40171238728455899</v>
      </c>
      <c r="AC55">
        <v>0.39969222120743703</v>
      </c>
      <c r="AD55">
        <v>-1.23976399227121</v>
      </c>
      <c r="AE55">
        <v>6.3515206735850596</v>
      </c>
      <c r="AF55">
        <v>22.901934194912599</v>
      </c>
      <c r="AG55">
        <f t="shared" si="0"/>
        <v>-2.0340588088614346</v>
      </c>
      <c r="AH55">
        <f t="shared" si="1"/>
        <v>-3.0772148266627202</v>
      </c>
      <c r="AI55" s="19">
        <v>-5.4275190080011342</v>
      </c>
      <c r="AJ55" s="19">
        <v>-0.76948850000000002</v>
      </c>
      <c r="AK55" s="19">
        <v>-5.4398124999999897</v>
      </c>
    </row>
    <row r="56" spans="1:37">
      <c r="A56" s="1">
        <v>44104</v>
      </c>
      <c r="B56">
        <v>3.6002854518540501</v>
      </c>
      <c r="C56">
        <v>0.64657309442010902</v>
      </c>
      <c r="D56">
        <v>4.2699531257954601E-2</v>
      </c>
      <c r="E56">
        <v>1.2255463036010201E-3</v>
      </c>
      <c r="F56">
        <v>-6.0595400592990201</v>
      </c>
      <c r="G56">
        <v>14.080454185719001</v>
      </c>
      <c r="H56" s="16">
        <v>5.2423822752634301E-5</v>
      </c>
      <c r="I56">
        <v>0.120431841174894</v>
      </c>
      <c r="J56">
        <v>-1.6575466024673899E-2</v>
      </c>
      <c r="K56">
        <v>-10.536897345523601</v>
      </c>
      <c r="L56">
        <v>2.5223784265191398</v>
      </c>
      <c r="M56">
        <v>0</v>
      </c>
      <c r="N56">
        <v>0</v>
      </c>
      <c r="O56">
        <v>0.42965711445585297</v>
      </c>
      <c r="P56">
        <v>0</v>
      </c>
      <c r="Q56">
        <v>1.81634841608719E-2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11.835310853860699</v>
      </c>
      <c r="Z56">
        <v>-0.82969651712141301</v>
      </c>
      <c r="AA56">
        <v>0.40928669526613798</v>
      </c>
      <c r="AB56">
        <v>0.38986396273180002</v>
      </c>
      <c r="AC56">
        <v>0.38615100299848198</v>
      </c>
      <c r="AD56">
        <v>-1.20136481419083</v>
      </c>
      <c r="AE56">
        <v>6.3323993673177004</v>
      </c>
      <c r="AF56">
        <v>22.170858779703501</v>
      </c>
      <c r="AG56">
        <f t="shared" si="0"/>
        <v>-2.7651342240705326</v>
      </c>
      <c r="AH56">
        <f t="shared" si="1"/>
        <v>-3.2177880620918078</v>
      </c>
      <c r="AI56" s="19">
        <v>-6.0862356058883789</v>
      </c>
      <c r="AJ56" s="19">
        <v>5.3801420000000002</v>
      </c>
      <c r="AK56" s="19">
        <v>-5.6933124999999896</v>
      </c>
    </row>
    <row r="57" spans="1:37">
      <c r="A57" s="1">
        <v>44196</v>
      </c>
      <c r="B57">
        <v>4.8665410432760501</v>
      </c>
      <c r="C57">
        <v>0.36717572289984202</v>
      </c>
      <c r="D57">
        <v>0.238775895424955</v>
      </c>
      <c r="E57">
        <v>-1.01097515648584E-3</v>
      </c>
      <c r="F57">
        <v>-6.5352891543927099</v>
      </c>
      <c r="G57">
        <v>14.0497987385575</v>
      </c>
      <c r="H57">
        <v>-1.5716244177310899E-2</v>
      </c>
      <c r="I57">
        <v>0.19022982410141301</v>
      </c>
      <c r="J57">
        <v>-2.4592251378363999E-2</v>
      </c>
      <c r="K57">
        <v>-13.6457533612083</v>
      </c>
      <c r="L57">
        <v>2.9163453276037901</v>
      </c>
      <c r="M57">
        <v>0</v>
      </c>
      <c r="N57">
        <v>0</v>
      </c>
      <c r="O57">
        <v>0.40786610706023302</v>
      </c>
      <c r="P57">
        <v>0</v>
      </c>
      <c r="Q57">
        <v>1.43100158295946E-2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13.0045382392577</v>
      </c>
      <c r="Z57">
        <v>-1.1337496602058399</v>
      </c>
      <c r="AA57">
        <v>0.34880735096291798</v>
      </c>
      <c r="AB57">
        <v>0.35051186598850698</v>
      </c>
      <c r="AC57">
        <v>0.36141438871759102</v>
      </c>
      <c r="AD57">
        <v>-1.15803803528247</v>
      </c>
      <c r="AE57">
        <v>6.3133441006037403</v>
      </c>
      <c r="AF57">
        <v>20.915508938482201</v>
      </c>
      <c r="AG57">
        <f t="shared" si="0"/>
        <v>-4.0204840652918321</v>
      </c>
      <c r="AH57">
        <f t="shared" si="1"/>
        <v>-2.1482148535219387</v>
      </c>
      <c r="AI57" s="19">
        <v>-5.6235217915958824</v>
      </c>
      <c r="AJ57" s="19">
        <v>6.1492106</v>
      </c>
      <c r="AK57" s="19">
        <v>-5.3596874999999899</v>
      </c>
    </row>
    <row r="58" spans="1:37">
      <c r="A58" s="1">
        <v>44286</v>
      </c>
      <c r="B58">
        <v>6.0731057195820899</v>
      </c>
      <c r="C58">
        <v>0.34659890832093798</v>
      </c>
      <c r="D58">
        <v>0.20353348574868901</v>
      </c>
      <c r="E58">
        <v>-9.3366227413036503E-4</v>
      </c>
      <c r="F58">
        <v>-6.4220035172126302</v>
      </c>
      <c r="G58">
        <v>13.939597136176699</v>
      </c>
      <c r="H58">
        <v>4.0658209077063402E-3</v>
      </c>
      <c r="I58">
        <v>0.21209548011789001</v>
      </c>
      <c r="J58">
        <v>-1.58196080925713E-2</v>
      </c>
      <c r="K58">
        <v>-15.654139222775401</v>
      </c>
      <c r="L58">
        <v>2.89081929339426</v>
      </c>
      <c r="M58">
        <v>0</v>
      </c>
      <c r="N58">
        <v>0</v>
      </c>
      <c r="O58">
        <v>0.38272906132628698</v>
      </c>
      <c r="P58">
        <v>0</v>
      </c>
      <c r="Q58">
        <v>5.2890476505354301E-3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14.3139565866037</v>
      </c>
      <c r="Z58">
        <v>-1.3700698917560199</v>
      </c>
      <c r="AA58">
        <v>0.30241712216101901</v>
      </c>
      <c r="AB58">
        <v>0.32262187427155897</v>
      </c>
      <c r="AC58">
        <v>0.324555611011696</v>
      </c>
      <c r="AD58">
        <v>-1.10991228314041</v>
      </c>
      <c r="AE58">
        <v>6.2943545781595702</v>
      </c>
      <c r="AF58">
        <v>21.042861540181502</v>
      </c>
      <c r="AG58">
        <f t="shared" si="0"/>
        <v>-3.8931314635925318</v>
      </c>
      <c r="AH58">
        <f t="shared" si="1"/>
        <v>-1.0225612599686773</v>
      </c>
      <c r="AI58" s="19">
        <v>-4.0582885265128903</v>
      </c>
      <c r="AJ58" s="19">
        <v>6.7770843999999997</v>
      </c>
      <c r="AK58" s="19">
        <v>-2.7456562500000001</v>
      </c>
    </row>
    <row r="59" spans="1:37">
      <c r="A59" s="1">
        <v>44377</v>
      </c>
      <c r="B59">
        <v>5.8861036002124898</v>
      </c>
      <c r="C59">
        <v>0.53909374175355995</v>
      </c>
      <c r="D59">
        <v>6.7165594629750996E-2</v>
      </c>
      <c r="E59">
        <v>1.6692996414417201E-4</v>
      </c>
      <c r="F59">
        <v>-5.7956206362955296</v>
      </c>
      <c r="G59">
        <v>13.893657671695401</v>
      </c>
      <c r="H59">
        <v>2.4671797925081201E-2</v>
      </c>
      <c r="I59">
        <v>0.20686052685824799</v>
      </c>
      <c r="J59">
        <v>3.9536412791108897E-3</v>
      </c>
      <c r="K59">
        <v>-14.9214772555924</v>
      </c>
      <c r="L59">
        <v>2.9413456405074299</v>
      </c>
      <c r="M59">
        <v>0</v>
      </c>
      <c r="N59">
        <v>0</v>
      </c>
      <c r="O59">
        <v>0.36436079095573598</v>
      </c>
      <c r="P59">
        <v>0</v>
      </c>
      <c r="Q59">
        <v>-2.6196908413553001E-3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16.1000063875446</v>
      </c>
      <c r="Z59">
        <v>-1.4563904114746999</v>
      </c>
      <c r="AA59">
        <v>0.31991908041121297</v>
      </c>
      <c r="AB59">
        <v>0.32277940829089802</v>
      </c>
      <c r="AC59">
        <v>0.299182873581818</v>
      </c>
      <c r="AD59">
        <v>-1.0691490287376899</v>
      </c>
      <c r="AE59">
        <v>6.2754305069207801</v>
      </c>
      <c r="AF59">
        <v>23.9994411695886</v>
      </c>
      <c r="AG59">
        <f t="shared" si="0"/>
        <v>-0.93655183418543331</v>
      </c>
      <c r="AH59">
        <f t="shared" si="1"/>
        <v>-0.53142288820917116</v>
      </c>
      <c r="AI59" s="19">
        <v>-2.3376276319970382</v>
      </c>
      <c r="AJ59" s="19">
        <v>7.1591417000000002</v>
      </c>
      <c r="AK59" s="19">
        <v>-1.91509375</v>
      </c>
    </row>
    <row r="60" spans="1:37">
      <c r="A60" s="1">
        <v>44469</v>
      </c>
      <c r="B60">
        <v>4.5375450545966496</v>
      </c>
      <c r="C60">
        <v>0.80796832636424099</v>
      </c>
      <c r="D60">
        <v>-3.5647072966461399E-2</v>
      </c>
      <c r="E60">
        <v>1.252781417987E-3</v>
      </c>
      <c r="F60">
        <v>-5.4647350101363399</v>
      </c>
      <c r="G60">
        <v>13.8254439410684</v>
      </c>
      <c r="H60">
        <v>-3.06116267617801E-2</v>
      </c>
      <c r="I60">
        <v>0.28937153407906802</v>
      </c>
      <c r="J60">
        <v>1.8757711924288399E-2</v>
      </c>
      <c r="K60">
        <v>-14.371779236497501</v>
      </c>
      <c r="L60">
        <v>2.7659652045034901</v>
      </c>
      <c r="M60">
        <v>0</v>
      </c>
      <c r="N60">
        <v>0</v>
      </c>
      <c r="O60">
        <v>0.34345542125488498</v>
      </c>
      <c r="P60">
        <v>0</v>
      </c>
      <c r="Q60">
        <v>-2.52633491233824E-3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17.9009550174083</v>
      </c>
      <c r="Z60">
        <v>-1.5198698223090299</v>
      </c>
      <c r="AA60">
        <v>0.34496958128435901</v>
      </c>
      <c r="AB60">
        <v>0.33617556024668899</v>
      </c>
      <c r="AC60">
        <v>0.28692160405985601</v>
      </c>
      <c r="AD60">
        <v>-1.0252062329381499</v>
      </c>
      <c r="AE60">
        <v>6.2565715959967196</v>
      </c>
      <c r="AF60">
        <v>25.2649779976833</v>
      </c>
      <c r="AG60">
        <f t="shared" si="0"/>
        <v>0.32898499390926617</v>
      </c>
      <c r="AH60">
        <f t="shared" si="1"/>
        <v>-1.6231814773452609</v>
      </c>
      <c r="AI60" s="19">
        <v>-0.98988821295873475</v>
      </c>
      <c r="AJ60" s="19">
        <v>6.7349230000000002</v>
      </c>
      <c r="AK60" s="19">
        <v>-1.17471875</v>
      </c>
    </row>
    <row r="61" spans="1:37">
      <c r="A61" s="1">
        <v>44561</v>
      </c>
      <c r="B61">
        <v>4.6659700589029098</v>
      </c>
      <c r="C61">
        <v>0.73922323142020396</v>
      </c>
      <c r="D61">
        <v>-0.31212726739893099</v>
      </c>
      <c r="E61">
        <v>1.18106619768772E-4</v>
      </c>
      <c r="F61">
        <v>-5.1454949883105403</v>
      </c>
      <c r="G61">
        <v>13.837045866417</v>
      </c>
      <c r="H61">
        <v>-1.8055896578590401E-3</v>
      </c>
      <c r="I61">
        <v>0.40026857235284302</v>
      </c>
      <c r="J61">
        <v>2.3873307510429199E-2</v>
      </c>
      <c r="K61">
        <v>-15.3993589424171</v>
      </c>
      <c r="L61">
        <v>2.9465150447427599</v>
      </c>
      <c r="M61">
        <v>0</v>
      </c>
      <c r="N61">
        <v>0</v>
      </c>
      <c r="O61">
        <v>0.32686764155666298</v>
      </c>
      <c r="P61">
        <v>0</v>
      </c>
      <c r="Q61">
        <v>-2.3247365481091999E-2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19.333268317929502</v>
      </c>
      <c r="Z61">
        <v>-1.6695161535781899</v>
      </c>
      <c r="AA61">
        <v>0.31957640042240298</v>
      </c>
      <c r="AB61">
        <v>0.31756999539773201</v>
      </c>
      <c r="AC61">
        <v>0.237071047662305</v>
      </c>
      <c r="AD61">
        <v>-1.01464839851785</v>
      </c>
      <c r="AE61">
        <v>6.2377775566270497</v>
      </c>
      <c r="AF61">
        <v>25.818946442200001</v>
      </c>
      <c r="AG61">
        <f t="shared" si="0"/>
        <v>0.88295343842596807</v>
      </c>
      <c r="AH61">
        <f t="shared" si="1"/>
        <v>-1.241008828472836</v>
      </c>
      <c r="AI61" s="19">
        <v>-1.507026939544448E-2</v>
      </c>
      <c r="AJ61" s="19">
        <v>7.0128693000000002</v>
      </c>
      <c r="AK61" s="19">
        <v>-0.524531250000001</v>
      </c>
    </row>
    <row r="62" spans="1:37">
      <c r="A62" s="1">
        <v>44651</v>
      </c>
      <c r="B62">
        <v>4.6845745472515103</v>
      </c>
      <c r="C62">
        <v>0.65665121931105297</v>
      </c>
      <c r="D62">
        <v>-0.86484313097139598</v>
      </c>
      <c r="E62">
        <v>3.9145918642108802E-4</v>
      </c>
      <c r="F62">
        <v>-4.2690900508306102</v>
      </c>
      <c r="G62">
        <v>13.8547905525151</v>
      </c>
      <c r="H62">
        <v>2.53340344144216E-2</v>
      </c>
      <c r="I62">
        <v>0.49749105356928103</v>
      </c>
      <c r="J62">
        <v>2.7228287103843701E-2</v>
      </c>
      <c r="K62">
        <v>-16.033135523456998</v>
      </c>
      <c r="L62">
        <v>2.80975965080138</v>
      </c>
      <c r="M62">
        <v>0</v>
      </c>
      <c r="N62">
        <v>0</v>
      </c>
      <c r="O62">
        <v>0.31337754857115102</v>
      </c>
      <c r="P62">
        <v>0</v>
      </c>
      <c r="Q62">
        <v>-3.6056155744326301E-2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20.781762643115002</v>
      </c>
      <c r="Z62">
        <v>-1.8332904201039799</v>
      </c>
      <c r="AA62">
        <v>0.26382888091439399</v>
      </c>
      <c r="AB62">
        <v>0.285991309517307</v>
      </c>
      <c r="AC62">
        <v>0.200188217090634</v>
      </c>
      <c r="AD62">
        <v>-0.98911155345424495</v>
      </c>
      <c r="AE62">
        <v>6.21904810213986</v>
      </c>
      <c r="AF62">
        <v>26.594890670939801</v>
      </c>
      <c r="AG62">
        <f t="shared" si="0"/>
        <v>1.6588976671657676</v>
      </c>
      <c r="AH62">
        <f t="shared" si="1"/>
        <v>-1.0173358864563475</v>
      </c>
      <c r="AI62" s="19">
        <v>0.58687348151324703</v>
      </c>
      <c r="AJ62" s="19">
        <v>6.3034492999999996</v>
      </c>
      <c r="AK62" s="19">
        <v>0.25031249999999999</v>
      </c>
    </row>
    <row r="63" spans="1:37">
      <c r="A63" s="1">
        <v>44742</v>
      </c>
      <c r="B63">
        <v>3.7146828543765702</v>
      </c>
      <c r="C63">
        <v>0.70351152742159195</v>
      </c>
      <c r="D63">
        <v>-1.6384253030078</v>
      </c>
      <c r="E63">
        <v>7.0944050621992599E-4</v>
      </c>
      <c r="F63">
        <v>-2.68190345845291</v>
      </c>
      <c r="G63">
        <v>13.9901640852884</v>
      </c>
      <c r="H63">
        <v>-1.6148189983404199E-2</v>
      </c>
      <c r="I63">
        <v>0.57458490011187502</v>
      </c>
      <c r="J63">
        <v>2.6581526757930098E-2</v>
      </c>
      <c r="K63">
        <v>-16.382158827437099</v>
      </c>
      <c r="L63">
        <v>2.8046364247715001</v>
      </c>
      <c r="M63">
        <v>0</v>
      </c>
      <c r="N63">
        <v>0</v>
      </c>
      <c r="O63">
        <v>0.30283278751425102</v>
      </c>
      <c r="P63">
        <v>0</v>
      </c>
      <c r="Q63">
        <v>-3.4613813796681797E-2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21.302465632655</v>
      </c>
      <c r="Z63">
        <v>-1.89674324747842</v>
      </c>
      <c r="AA63">
        <v>0.24840460374149601</v>
      </c>
      <c r="AB63">
        <v>0.29301162910119999</v>
      </c>
      <c r="AC63">
        <v>0.19860349608472</v>
      </c>
      <c r="AD63">
        <v>-0.93242448320646998</v>
      </c>
      <c r="AE63">
        <v>6.2003829479114998</v>
      </c>
      <c r="AF63">
        <v>26.778154532879402</v>
      </c>
      <c r="AG63">
        <f t="shared" si="0"/>
        <v>1.8421615291053683</v>
      </c>
      <c r="AH63">
        <f t="shared" si="1"/>
        <v>-0.98899727435505724</v>
      </c>
      <c r="AI63" s="19">
        <v>0.91154890635729957</v>
      </c>
      <c r="AJ63" s="19">
        <v>4.7855397000000002</v>
      </c>
      <c r="AK63" s="19">
        <v>0.63418750000000002</v>
      </c>
    </row>
    <row r="64" spans="1:37">
      <c r="A64" s="1">
        <v>44834</v>
      </c>
      <c r="B64">
        <v>2.69725628054357</v>
      </c>
      <c r="C64">
        <v>0.77042160581707497</v>
      </c>
      <c r="D64">
        <v>-2.30279418744581</v>
      </c>
      <c r="E64">
        <v>4.6595993975316298E-4</v>
      </c>
      <c r="F64">
        <v>-1.3678690976552299</v>
      </c>
      <c r="G64">
        <v>14.1652141248123</v>
      </c>
      <c r="H64">
        <v>-4.29070867475645E-2</v>
      </c>
      <c r="I64">
        <v>0.63443703531505202</v>
      </c>
      <c r="J64">
        <v>1.67162369082429E-2</v>
      </c>
      <c r="K64">
        <v>-16.025961165497598</v>
      </c>
      <c r="L64">
        <v>2.6869141869962099</v>
      </c>
      <c r="M64">
        <v>0</v>
      </c>
      <c r="N64">
        <v>0</v>
      </c>
      <c r="O64">
        <v>0.29401537432823499</v>
      </c>
      <c r="P64">
        <v>0</v>
      </c>
      <c r="Q64">
        <v>-4.1994355540776102E-2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21.174260193719999</v>
      </c>
      <c r="Z64">
        <v>-1.87023991642766</v>
      </c>
      <c r="AA64">
        <v>0.253146674396444</v>
      </c>
      <c r="AB64">
        <v>0.31945634178418297</v>
      </c>
      <c r="AC64">
        <v>0.217098246373092</v>
      </c>
      <c r="AD64">
        <v>-0.85539496443560803</v>
      </c>
      <c r="AE64">
        <v>6.1817818113279301</v>
      </c>
      <c r="AF64">
        <v>26.904023298511799</v>
      </c>
      <c r="AG64">
        <f t="shared" si="0"/>
        <v>1.9680302947377655</v>
      </c>
      <c r="AH64">
        <f t="shared" si="1"/>
        <v>-1.2443351151750832</v>
      </c>
      <c r="AI64" s="19">
        <v>1.0463819434756849</v>
      </c>
      <c r="AJ64" s="19">
        <v>4.3905462000000002</v>
      </c>
      <c r="AK64" s="19">
        <v>0.84193750000000001</v>
      </c>
    </row>
    <row r="65" spans="1:37">
      <c r="A65" s="1">
        <v>44926</v>
      </c>
      <c r="B65">
        <v>3.1355796541904399</v>
      </c>
      <c r="C65">
        <v>0.85803252321411305</v>
      </c>
      <c r="D65">
        <v>-2.9140249275939198</v>
      </c>
      <c r="E65">
        <v>4.1426106216122199E-4</v>
      </c>
      <c r="F65">
        <v>-0.12687145496560401</v>
      </c>
      <c r="G65">
        <v>14.294926184086799</v>
      </c>
      <c r="H65">
        <v>5.6149253626072001E-3</v>
      </c>
      <c r="I65">
        <v>0.61672131720434098</v>
      </c>
      <c r="J65">
        <v>5.3837074332403496E-3</v>
      </c>
      <c r="K65">
        <v>-16.632138661383902</v>
      </c>
      <c r="L65">
        <v>2.5570314457442</v>
      </c>
      <c r="M65">
        <v>0</v>
      </c>
      <c r="N65">
        <v>0</v>
      </c>
      <c r="O65">
        <v>0.27840151440703798</v>
      </c>
      <c r="P65">
        <v>0</v>
      </c>
      <c r="Q65">
        <v>-6.2932390286541906E-2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20.710894813525499</v>
      </c>
      <c r="Z65">
        <v>-1.7946804118897901</v>
      </c>
      <c r="AA65">
        <v>0.26854444525791599</v>
      </c>
      <c r="AB65">
        <v>0.343551641063775</v>
      </c>
      <c r="AC65">
        <v>0.240729257764114</v>
      </c>
      <c r="AD65">
        <v>-0.77379824428789701</v>
      </c>
      <c r="AE65">
        <v>6.1632444117475398</v>
      </c>
      <c r="AF65">
        <v>27.174624011656</v>
      </c>
      <c r="AG65">
        <f t="shared" si="0"/>
        <v>2.2386310078819669</v>
      </c>
      <c r="AH65">
        <f t="shared" si="1"/>
        <v>-0.1244718321677496</v>
      </c>
      <c r="AI65" s="19">
        <v>0.99137259286865709</v>
      </c>
      <c r="AJ65" s="19">
        <v>4.1402628999999997</v>
      </c>
      <c r="AK65" s="19">
        <v>0.87356250000000002</v>
      </c>
    </row>
    <row r="66" spans="1:37">
      <c r="A66" s="1">
        <v>45016</v>
      </c>
      <c r="B66">
        <v>3.9380528723329999</v>
      </c>
      <c r="C66">
        <v>1.0538030172170101</v>
      </c>
      <c r="D66">
        <v>-3.2454966946727</v>
      </c>
      <c r="E66">
        <v>6.29824139590184E-4</v>
      </c>
      <c r="F66">
        <v>0.68385510878150302</v>
      </c>
      <c r="G66">
        <v>14.3628964858254</v>
      </c>
      <c r="H66">
        <v>4.4683251656223902E-2</v>
      </c>
      <c r="I66">
        <v>0.50508205108716497</v>
      </c>
      <c r="J66">
        <v>-4.8245957241080002E-3</v>
      </c>
      <c r="K66">
        <v>-17.1544980524165</v>
      </c>
      <c r="L66">
        <v>2.4867138628877901</v>
      </c>
      <c r="M66">
        <v>0</v>
      </c>
      <c r="N66">
        <v>0</v>
      </c>
      <c r="O66">
        <v>0.25650519414064499</v>
      </c>
      <c r="P66">
        <v>0</v>
      </c>
      <c r="Q66">
        <v>-7.2768497209110994E-2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20.268381948729601</v>
      </c>
      <c r="Z66">
        <v>-1.69601313561823</v>
      </c>
      <c r="AA66">
        <v>0.30013424484974299</v>
      </c>
      <c r="AB66">
        <v>0.37314146129786602</v>
      </c>
      <c r="AC66">
        <v>0.26541769410670002</v>
      </c>
      <c r="AD66">
        <v>-0.685838162606629</v>
      </c>
      <c r="AE66">
        <v>6.14477047046545</v>
      </c>
      <c r="AF66">
        <v>27.824628349270402</v>
      </c>
      <c r="AG66">
        <f t="shared" si="0"/>
        <v>2.8886353454963682</v>
      </c>
      <c r="AH66">
        <f t="shared" si="1"/>
        <v>1.2179093471538174</v>
      </c>
      <c r="AI66" s="19">
        <v>0.74652085453631911</v>
      </c>
      <c r="AJ66" s="19">
        <v>3.7179175999999998</v>
      </c>
      <c r="AK66" s="19">
        <v>0.24171875000000001</v>
      </c>
    </row>
    <row r="67" spans="1:37">
      <c r="A67" s="1">
        <v>45107</v>
      </c>
      <c r="B67">
        <v>3.6289763036388698</v>
      </c>
      <c r="C67">
        <v>1.1453119803533101</v>
      </c>
      <c r="D67">
        <v>-3.4416593894428398</v>
      </c>
      <c r="E67">
        <v>8.7385628135882405E-4</v>
      </c>
      <c r="F67">
        <v>1.3694816949711599</v>
      </c>
      <c r="G67">
        <v>14.472960641536201</v>
      </c>
      <c r="H67">
        <v>5.9766308400406604E-3</v>
      </c>
      <c r="I67">
        <v>0.44669793165031202</v>
      </c>
      <c r="J67">
        <v>-1.4964507205327399E-2</v>
      </c>
      <c r="K67">
        <v>-17.382358371921899</v>
      </c>
      <c r="L67">
        <v>2.3514503785398402</v>
      </c>
      <c r="M67">
        <v>0</v>
      </c>
      <c r="N67">
        <v>0</v>
      </c>
      <c r="O67">
        <v>0.24538343254765499</v>
      </c>
      <c r="P67">
        <v>0</v>
      </c>
      <c r="Q67">
        <v>-6.4430464503201501E-2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19.997141250940199</v>
      </c>
      <c r="Z67">
        <v>-1.5853835422520901</v>
      </c>
      <c r="AA67">
        <v>0.34564039303573901</v>
      </c>
      <c r="AB67">
        <v>0.42120060604279203</v>
      </c>
      <c r="AC67">
        <v>0.31591023430719101</v>
      </c>
      <c r="AD67">
        <v>-0.59423938345769201</v>
      </c>
      <c r="AE67">
        <v>6.1263597106791297</v>
      </c>
      <c r="AF67">
        <v>27.790329386580702</v>
      </c>
      <c r="AG67">
        <f t="shared" ref="AG67:AG130" si="2">+AF67-AVERAGE($AF$2:$AF$131)</f>
        <v>2.8543363828066681</v>
      </c>
      <c r="AH67">
        <f t="shared" ref="AH67:AH130" si="3">AG67-K67-SUM(Y67:AD67)</f>
        <v>1.3364251961124261</v>
      </c>
      <c r="AI67" s="19">
        <v>0.4159068002087673</v>
      </c>
      <c r="AJ67" s="19">
        <v>2.8940679999999999</v>
      </c>
      <c r="AK67" s="19">
        <v>0.11603125</v>
      </c>
    </row>
    <row r="68" spans="1:37">
      <c r="A68" s="1">
        <v>45199</v>
      </c>
      <c r="B68">
        <v>3.6097240700734101</v>
      </c>
      <c r="C68">
        <v>1.1421874229531299</v>
      </c>
      <c r="D68">
        <v>-3.5171467141181401</v>
      </c>
      <c r="E68">
        <v>6.4345036462040098E-4</v>
      </c>
      <c r="F68">
        <v>1.9663814190672</v>
      </c>
      <c r="G68">
        <v>14.581221106947799</v>
      </c>
      <c r="H68">
        <v>1.6212927616117E-2</v>
      </c>
      <c r="I68">
        <v>0.39532760746907902</v>
      </c>
      <c r="J68">
        <v>-2.8922184034383298E-2</v>
      </c>
      <c r="K68">
        <v>-17.6681566721746</v>
      </c>
      <c r="L68">
        <v>2.2383800425810301</v>
      </c>
      <c r="M68">
        <v>0</v>
      </c>
      <c r="N68">
        <v>0</v>
      </c>
      <c r="O68">
        <v>0.23713704040081501</v>
      </c>
      <c r="P68">
        <v>0</v>
      </c>
      <c r="Q68">
        <v>-5.7440766589429301E-2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19.716524332422601</v>
      </c>
      <c r="Z68">
        <v>-1.46882228903366</v>
      </c>
      <c r="AA68">
        <v>0.39551648084570101</v>
      </c>
      <c r="AB68">
        <v>0.48384626403099901</v>
      </c>
      <c r="AC68">
        <v>0.37970180729977199</v>
      </c>
      <c r="AD68">
        <v>-0.49103611053742402</v>
      </c>
      <c r="AE68">
        <v>6.1080118574553204</v>
      </c>
      <c r="AF68">
        <v>28.0392910930399</v>
      </c>
      <c r="AG68">
        <f t="shared" si="2"/>
        <v>3.1032980892658664</v>
      </c>
      <c r="AH68">
        <f t="shared" si="3"/>
        <v>1.755724276412483</v>
      </c>
      <c r="AI68" s="19">
        <v>0.1586956151890587</v>
      </c>
      <c r="AJ68" s="19">
        <v>1.6007921000000001</v>
      </c>
      <c r="AK68" s="19">
        <v>9.1562500000001903E-3</v>
      </c>
    </row>
    <row r="69" spans="1:37">
      <c r="A69" s="1">
        <v>45291</v>
      </c>
      <c r="B69">
        <v>4.01541453636528</v>
      </c>
      <c r="C69">
        <v>1.06528934935217</v>
      </c>
      <c r="D69">
        <v>-3.53001337443279</v>
      </c>
      <c r="E69">
        <v>-1.07172647549432E-4</v>
      </c>
      <c r="F69">
        <v>2.25482907274032</v>
      </c>
      <c r="G69">
        <v>14.709814110280499</v>
      </c>
      <c r="H69">
        <v>2.6616551560209398E-2</v>
      </c>
      <c r="I69">
        <v>0.35994705123314003</v>
      </c>
      <c r="J69">
        <v>-3.9792992711692697E-2</v>
      </c>
      <c r="K69">
        <v>-18.256110521224201</v>
      </c>
      <c r="L69">
        <v>2.2175188981870799</v>
      </c>
      <c r="M69">
        <v>0</v>
      </c>
      <c r="N69">
        <v>0</v>
      </c>
      <c r="O69">
        <v>0.22830041267986201</v>
      </c>
      <c r="P69">
        <v>0</v>
      </c>
      <c r="Q69">
        <v>-4.9374132222008101E-2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19.260356690293801</v>
      </c>
      <c r="Z69">
        <v>-1.3631367691815801</v>
      </c>
      <c r="AA69">
        <v>0.44789079047452601</v>
      </c>
      <c r="AB69">
        <v>0.53726616807372396</v>
      </c>
      <c r="AC69">
        <v>0.43843994333338698</v>
      </c>
      <c r="AD69">
        <v>-0.38613905836654899</v>
      </c>
      <c r="AE69">
        <v>6.0897266376982104</v>
      </c>
      <c r="AF69">
        <v>28.026736191485799</v>
      </c>
      <c r="AG69">
        <f t="shared" si="2"/>
        <v>3.0907431877117659</v>
      </c>
      <c r="AH69">
        <f t="shared" si="3"/>
        <v>2.4121759443086574</v>
      </c>
      <c r="AI69" s="19">
        <v>-2.3401982710487629E-2</v>
      </c>
      <c r="AJ69" s="19">
        <v>0.9680493</v>
      </c>
      <c r="AK69" s="19">
        <v>-7.8906249999999803E-2</v>
      </c>
    </row>
    <row r="70" spans="1:37">
      <c r="A70" s="1">
        <v>45382</v>
      </c>
      <c r="B70">
        <v>3.9381664699915899</v>
      </c>
      <c r="C70">
        <v>1.10036871608389</v>
      </c>
      <c r="D70">
        <v>-3.4607592923717898</v>
      </c>
      <c r="E70">
        <v>4.2326536130791499E-4</v>
      </c>
      <c r="F70">
        <v>2.3369419771486601</v>
      </c>
      <c r="G70">
        <v>14.731094644079301</v>
      </c>
      <c r="H70">
        <v>1.8948903500748699E-3</v>
      </c>
      <c r="I70">
        <v>0.25022263149616097</v>
      </c>
      <c r="J70">
        <v>-4.4132092706129201E-2</v>
      </c>
      <c r="K70">
        <v>-18.033667691356602</v>
      </c>
      <c r="L70">
        <v>1.9725985988171699</v>
      </c>
      <c r="M70">
        <v>0</v>
      </c>
      <c r="N70">
        <v>0</v>
      </c>
      <c r="O70">
        <v>0.21393596126475201</v>
      </c>
      <c r="P70">
        <v>0</v>
      </c>
      <c r="Q70">
        <v>-3.5354144861101597E-2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19.0859600969222</v>
      </c>
      <c r="Z70">
        <v>-1.2333724575631499</v>
      </c>
      <c r="AA70">
        <v>0.49495996178706497</v>
      </c>
      <c r="AB70">
        <v>0.580763191550564</v>
      </c>
      <c r="AC70">
        <v>0.48720325058035102</v>
      </c>
      <c r="AD70">
        <v>-0.28887993512961602</v>
      </c>
      <c r="AE70">
        <v>6.0715037801187401</v>
      </c>
      <c r="AF70">
        <v>28.169871821563401</v>
      </c>
      <c r="AG70">
        <f t="shared" si="2"/>
        <v>3.2338788177893676</v>
      </c>
      <c r="AH70">
        <f t="shared" si="3"/>
        <v>2.1409124009985554</v>
      </c>
      <c r="AI70" s="19">
        <v>-0.13038599348952931</v>
      </c>
      <c r="AJ70" s="19">
        <v>1.2242953000000001</v>
      </c>
      <c r="AK70" s="19">
        <v>-0.108468749999999</v>
      </c>
    </row>
    <row r="71" spans="1:37">
      <c r="A71" s="1">
        <v>45473</v>
      </c>
      <c r="B71">
        <v>4.2280540261814901</v>
      </c>
      <c r="C71">
        <v>0.97127335877093102</v>
      </c>
      <c r="D71">
        <v>-3.5272925102842798</v>
      </c>
      <c r="E71">
        <v>1.97145813987111E-4</v>
      </c>
      <c r="F71">
        <v>2.5609299332878401</v>
      </c>
      <c r="G71">
        <v>14.771994992103799</v>
      </c>
      <c r="H71">
        <v>1.10781538367671E-2</v>
      </c>
      <c r="I71">
        <v>0.21052024125857599</v>
      </c>
      <c r="J71">
        <v>-4.6666060266013602E-2</v>
      </c>
      <c r="K71">
        <v>-18.383662472419001</v>
      </c>
      <c r="L71">
        <v>1.80457969555808</v>
      </c>
      <c r="M71">
        <v>0</v>
      </c>
      <c r="N71">
        <v>0</v>
      </c>
      <c r="O71">
        <v>0.20332910638738999</v>
      </c>
      <c r="P71">
        <v>0</v>
      </c>
      <c r="Q71">
        <v>-3.0348224575077899E-2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18.907912829938301</v>
      </c>
      <c r="Z71">
        <v>-1.1379642960865799</v>
      </c>
      <c r="AA71">
        <v>0.52333106578757105</v>
      </c>
      <c r="AB71">
        <v>0.61004358200891695</v>
      </c>
      <c r="AC71">
        <v>0.52305723668799697</v>
      </c>
      <c r="AD71">
        <v>-0.20733191716263799</v>
      </c>
      <c r="AE71">
        <v>6.0533430152051801</v>
      </c>
      <c r="AF71">
        <v>28.046378902033101</v>
      </c>
      <c r="AG71">
        <f t="shared" si="2"/>
        <v>3.110385898259068</v>
      </c>
      <c r="AH71">
        <f t="shared" si="3"/>
        <v>2.2749998695045015</v>
      </c>
      <c r="AI71" s="19">
        <v>-0.18599296929577591</v>
      </c>
      <c r="AJ71" s="19">
        <v>0.56465549999999998</v>
      </c>
      <c r="AK71" s="19">
        <v>-0.174781249999999</v>
      </c>
    </row>
    <row r="72" spans="1:37">
      <c r="A72" s="1">
        <v>45565</v>
      </c>
      <c r="B72">
        <v>4.1837043806758301</v>
      </c>
      <c r="C72">
        <v>0.84817040585994197</v>
      </c>
      <c r="D72">
        <v>-3.5345060017912</v>
      </c>
      <c r="E72">
        <v>1.35937348880877E-4</v>
      </c>
      <c r="F72">
        <v>2.6364753297336199</v>
      </c>
      <c r="G72">
        <v>14.815380752979999</v>
      </c>
      <c r="H72">
        <v>1.5601665107248101E-3</v>
      </c>
      <c r="I72">
        <v>0.193502393372501</v>
      </c>
      <c r="J72">
        <v>-4.5461847345928397E-2</v>
      </c>
      <c r="K72">
        <v>-18.1309553946218</v>
      </c>
      <c r="L72">
        <v>1.6450140957746699</v>
      </c>
      <c r="M72">
        <v>0</v>
      </c>
      <c r="N72">
        <v>0</v>
      </c>
      <c r="O72">
        <v>0.19288249488874601</v>
      </c>
      <c r="P72">
        <v>0</v>
      </c>
      <c r="Q72">
        <v>-2.6444829284153901E-2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18.507883007407202</v>
      </c>
      <c r="Z72">
        <v>-1.06965345440944</v>
      </c>
      <c r="AA72">
        <v>0.53532791861311502</v>
      </c>
      <c r="AB72">
        <v>0.62579520385343401</v>
      </c>
      <c r="AC72">
        <v>0.54753269018900297</v>
      </c>
      <c r="AD72">
        <v>-0.141937032754618</v>
      </c>
      <c r="AE72">
        <v>6.0352440751946101</v>
      </c>
      <c r="AF72">
        <v>27.819650292195099</v>
      </c>
      <c r="AG72">
        <f t="shared" si="2"/>
        <v>2.8836572884210661</v>
      </c>
      <c r="AH72">
        <f t="shared" si="3"/>
        <v>2.009664350144174</v>
      </c>
      <c r="AI72" s="19">
        <v>-0.24824559315627151</v>
      </c>
      <c r="AJ72" s="19">
        <v>3.21257E-2</v>
      </c>
      <c r="AK72" s="19">
        <v>-0.23815624999999899</v>
      </c>
    </row>
    <row r="73" spans="1:37">
      <c r="A73" s="1">
        <v>45657</v>
      </c>
      <c r="B73">
        <v>4.1411954302576897</v>
      </c>
      <c r="C73">
        <v>0.73871115597940995</v>
      </c>
      <c r="D73">
        <v>-3.5228826471980299</v>
      </c>
      <c r="E73">
        <v>1.17399100179378E-4</v>
      </c>
      <c r="F73">
        <v>2.6647041928583399</v>
      </c>
      <c r="G73">
        <v>14.8541706822772</v>
      </c>
      <c r="H73">
        <v>-1.0856025001363E-3</v>
      </c>
      <c r="I73">
        <v>0.18118933279524199</v>
      </c>
      <c r="J73">
        <v>-4.29626612759813E-2</v>
      </c>
      <c r="K73">
        <v>-17.692007887312901</v>
      </c>
      <c r="L73">
        <v>1.49213099191182</v>
      </c>
      <c r="M73">
        <v>0</v>
      </c>
      <c r="N73">
        <v>0</v>
      </c>
      <c r="O73">
        <v>0.182744092503691</v>
      </c>
      <c r="P73">
        <v>0</v>
      </c>
      <c r="Q73">
        <v>-2.5604546657149899E-2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18.0100372182903</v>
      </c>
      <c r="Z73">
        <v>-1.0207842102767399</v>
      </c>
      <c r="AA73">
        <v>0.53620301353732602</v>
      </c>
      <c r="AB73">
        <v>0.62966841806513296</v>
      </c>
      <c r="AC73">
        <v>0.56085381876973495</v>
      </c>
      <c r="AD73">
        <v>-9.0552815414492699E-2</v>
      </c>
      <c r="AE73">
        <v>6.0172066940455897</v>
      </c>
      <c r="AF73">
        <v>27.613052069756101</v>
      </c>
      <c r="AG73">
        <f t="shared" si="2"/>
        <v>2.6770590659820677</v>
      </c>
      <c r="AH73">
        <f t="shared" si="3"/>
        <v>1.7436415103237088</v>
      </c>
      <c r="AI73" s="19">
        <v>-0.31978125975418958</v>
      </c>
      <c r="AJ73" s="19">
        <v>-0.14673259999999999</v>
      </c>
      <c r="AK73" s="19">
        <v>-0.29859374999999899</v>
      </c>
    </row>
    <row r="74" spans="1:37">
      <c r="A74" s="1">
        <v>45747</v>
      </c>
      <c r="B74">
        <v>4.0992582600675904</v>
      </c>
      <c r="C74">
        <v>0.64340667284758701</v>
      </c>
      <c r="D74">
        <v>-3.50444769668171</v>
      </c>
      <c r="E74">
        <v>1.1023014062539699E-4</v>
      </c>
      <c r="F74">
        <v>2.6756282643017699</v>
      </c>
      <c r="G74">
        <v>14.8866764551173</v>
      </c>
      <c r="H74">
        <v>-1.6093096898337101E-3</v>
      </c>
      <c r="I74">
        <v>0.16980429623607601</v>
      </c>
      <c r="J74">
        <v>-4.0000748618213199E-2</v>
      </c>
      <c r="K74">
        <v>-17.202073806895399</v>
      </c>
      <c r="L74">
        <v>1.34627163230124</v>
      </c>
      <c r="M74">
        <v>0</v>
      </c>
      <c r="N74">
        <v>0</v>
      </c>
      <c r="O74">
        <v>0.172948600071889</v>
      </c>
      <c r="P74">
        <v>0</v>
      </c>
      <c r="Q74">
        <v>-2.7044936814508199E-2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17.486017101797799</v>
      </c>
      <c r="Z74">
        <v>-0.98236018972973604</v>
      </c>
      <c r="AA74">
        <v>0.52846599094816904</v>
      </c>
      <c r="AB74">
        <v>0.62454039552005702</v>
      </c>
      <c r="AC74">
        <v>0.563590248268386</v>
      </c>
      <c r="AD74">
        <v>-5.32721064676034E-2</v>
      </c>
      <c r="AE74">
        <v>5.9992306074117199</v>
      </c>
      <c r="AF74">
        <v>27.385139960133099</v>
      </c>
      <c r="AG74">
        <f t="shared" si="2"/>
        <v>2.4491469563590655</v>
      </c>
      <c r="AH74">
        <f t="shared" si="3"/>
        <v>1.4842393229173894</v>
      </c>
      <c r="AI74" s="19">
        <v>-0.40059996908939582</v>
      </c>
      <c r="AJ74" s="19">
        <v>-0.18653500000000001</v>
      </c>
      <c r="AK74" s="19">
        <v>-0.35609374999999899</v>
      </c>
    </row>
    <row r="75" spans="1:37">
      <c r="A75" s="1">
        <v>45838</v>
      </c>
      <c r="B75">
        <v>4.0574870161255596</v>
      </c>
      <c r="C75">
        <v>0.56094188690107405</v>
      </c>
      <c r="D75">
        <v>-3.4828916144393198</v>
      </c>
      <c r="E75">
        <v>1.05844205519887E-4</v>
      </c>
      <c r="F75">
        <v>2.6784309426327702</v>
      </c>
      <c r="G75">
        <v>14.9126893162844</v>
      </c>
      <c r="H75">
        <v>-1.5615643857022001E-3</v>
      </c>
      <c r="I75">
        <v>0.15879884618390699</v>
      </c>
      <c r="J75">
        <v>-3.6835435443092097E-2</v>
      </c>
      <c r="K75">
        <v>-16.703082769611399</v>
      </c>
      <c r="L75">
        <v>1.20818115746176</v>
      </c>
      <c r="M75">
        <v>0</v>
      </c>
      <c r="N75">
        <v>0</v>
      </c>
      <c r="O75">
        <v>0.16349770498821001</v>
      </c>
      <c r="P75">
        <v>0</v>
      </c>
      <c r="Q75">
        <v>-2.9727965012742202E-2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16.9618887070522</v>
      </c>
      <c r="Z75">
        <v>-0.94827616721966201</v>
      </c>
      <c r="AA75">
        <v>0.51624543115517396</v>
      </c>
      <c r="AB75">
        <v>0.61273184592329999</v>
      </c>
      <c r="AC75">
        <v>0.55843932009591002</v>
      </c>
      <c r="AD75">
        <v>-2.91155527722309E-2</v>
      </c>
      <c r="AE75">
        <v>5.9813155526162003</v>
      </c>
      <c r="AF75">
        <v>27.139262502741801</v>
      </c>
      <c r="AG75">
        <f t="shared" si="2"/>
        <v>2.2032694989677672</v>
      </c>
      <c r="AH75">
        <f t="shared" si="3"/>
        <v>1.2344386843444788</v>
      </c>
      <c r="AI75" s="19">
        <v>-0.48010871141303629</v>
      </c>
      <c r="AJ75" s="19">
        <v>-0.63149599999999995</v>
      </c>
      <c r="AK75" s="19">
        <v>-0.410656249999999</v>
      </c>
    </row>
    <row r="76" spans="1:37">
      <c r="A76" s="1">
        <v>45930</v>
      </c>
      <c r="B76">
        <v>4.0157659216604502</v>
      </c>
      <c r="C76">
        <v>0.48968772089606599</v>
      </c>
      <c r="D76">
        <v>-3.4594536044027402</v>
      </c>
      <c r="E76">
        <v>1.01890129179457E-4</v>
      </c>
      <c r="F76">
        <v>2.6761726400949502</v>
      </c>
      <c r="G76">
        <v>14.9324226096183</v>
      </c>
      <c r="H76">
        <v>-1.4130573114811799E-3</v>
      </c>
      <c r="I76">
        <v>0.14821389904288601</v>
      </c>
      <c r="J76">
        <v>-3.3569329945609801E-2</v>
      </c>
      <c r="K76">
        <v>-16.208105141618699</v>
      </c>
      <c r="L76">
        <v>1.0785314691307399</v>
      </c>
      <c r="M76">
        <v>0</v>
      </c>
      <c r="N76">
        <v>0</v>
      </c>
      <c r="O76">
        <v>0.15438362716541701</v>
      </c>
      <c r="P76">
        <v>0</v>
      </c>
      <c r="Q76">
        <v>-3.2859875955216597E-2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16.446263082692301</v>
      </c>
      <c r="Z76">
        <v>-0.91628327861683301</v>
      </c>
      <c r="AA76">
        <v>0.50258699030215903</v>
      </c>
      <c r="AB76">
        <v>0.59742063405088097</v>
      </c>
      <c r="AC76">
        <v>0.54768940166568003</v>
      </c>
      <c r="AD76">
        <v>-1.47048709120252E-2</v>
      </c>
      <c r="AE76">
        <v>5.9634612686272801</v>
      </c>
      <c r="AF76">
        <v>26.886311996313498</v>
      </c>
      <c r="AG76">
        <f t="shared" si="2"/>
        <v>1.9503189925394651</v>
      </c>
      <c r="AH76">
        <f t="shared" si="3"/>
        <v>0.99545217497600191</v>
      </c>
      <c r="AI76" s="19">
        <v>-0.51683636213841078</v>
      </c>
      <c r="AK76" s="19">
        <v>-0.46228124999999898</v>
      </c>
    </row>
    <row r="77" spans="1:37">
      <c r="A77" s="1">
        <v>46022</v>
      </c>
      <c r="B77">
        <v>3.9740808324421102</v>
      </c>
      <c r="C77">
        <v>0.42810900901309301</v>
      </c>
      <c r="D77">
        <v>-3.4346426575634301</v>
      </c>
      <c r="E77" s="16">
        <v>9.7784953318784696E-5</v>
      </c>
      <c r="F77">
        <v>2.6700932649257898</v>
      </c>
      <c r="G77">
        <v>14.946216531113199</v>
      </c>
      <c r="H77">
        <v>-1.2833931168948201E-3</v>
      </c>
      <c r="I77">
        <v>0.13812771613914801</v>
      </c>
      <c r="J77">
        <v>-3.0260911645197099E-2</v>
      </c>
      <c r="K77">
        <v>-15.7214801256043</v>
      </c>
      <c r="L77">
        <v>0.957804793353216</v>
      </c>
      <c r="M77">
        <v>0</v>
      </c>
      <c r="N77">
        <v>0</v>
      </c>
      <c r="O77">
        <v>0.14559604093745199</v>
      </c>
      <c r="P77">
        <v>0</v>
      </c>
      <c r="Q77">
        <v>-3.5914293280574702E-2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15.9420232800527</v>
      </c>
      <c r="Z77">
        <v>-0.88565917644417202</v>
      </c>
      <c r="AA77">
        <v>0.48863719836010699</v>
      </c>
      <c r="AB77">
        <v>0.58105399737318797</v>
      </c>
      <c r="AC77">
        <v>0.533950907915545</v>
      </c>
      <c r="AD77">
        <v>-7.1720926640174796E-3</v>
      </c>
      <c r="AE77">
        <v>5.9456674960345604</v>
      </c>
      <c r="AF77">
        <v>26.635046202294799</v>
      </c>
      <c r="AG77">
        <f t="shared" si="2"/>
        <v>1.6990531985207653</v>
      </c>
      <c r="AH77">
        <f t="shared" si="3"/>
        <v>0.76769920953171322</v>
      </c>
      <c r="AI77" s="19">
        <v>-0.50658349764770716</v>
      </c>
      <c r="AK77" s="19">
        <v>-0.51096874999999897</v>
      </c>
    </row>
    <row r="78" spans="1:37">
      <c r="A78" s="1">
        <v>46112</v>
      </c>
      <c r="B78">
        <v>3.9324542349115799</v>
      </c>
      <c r="C78">
        <v>0.374855120565602</v>
      </c>
      <c r="D78">
        <v>-3.4087414473375999</v>
      </c>
      <c r="E78" s="16">
        <v>9.3444986555504494E-5</v>
      </c>
      <c r="F78">
        <v>2.6608720532474601</v>
      </c>
      <c r="G78">
        <v>14.954454577416699</v>
      </c>
      <c r="H78">
        <v>-1.18766760732955E-3</v>
      </c>
      <c r="I78">
        <v>0.128577904674083</v>
      </c>
      <c r="J78">
        <v>-2.6953906588467198E-2</v>
      </c>
      <c r="K78">
        <v>-15.2448779507636</v>
      </c>
      <c r="L78">
        <v>0.84628227066157702</v>
      </c>
      <c r="M78">
        <v>0</v>
      </c>
      <c r="N78">
        <v>0</v>
      </c>
      <c r="O78">
        <v>0.13712411597466001</v>
      </c>
      <c r="P78">
        <v>0</v>
      </c>
      <c r="Q78">
        <v>-3.8568499014466698E-2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15.4502290457242</v>
      </c>
      <c r="Z78">
        <v>-0.85617724366796799</v>
      </c>
      <c r="AA78">
        <v>0.47477415968779502</v>
      </c>
      <c r="AB78">
        <v>0.56456194910875301</v>
      </c>
      <c r="AC78">
        <v>0.51931550621744105</v>
      </c>
      <c r="AD78">
        <v>-3.6718823984142599E-3</v>
      </c>
      <c r="AE78">
        <v>5.9279339770261696</v>
      </c>
      <c r="AF78">
        <v>26.3913497628246</v>
      </c>
      <c r="AG78">
        <f t="shared" si="2"/>
        <v>1.4553567590505665</v>
      </c>
      <c r="AH78">
        <f t="shared" si="3"/>
        <v>0.55120317514236206</v>
      </c>
      <c r="AI78" s="19">
        <v>-0.44935011794084972</v>
      </c>
    </row>
    <row r="79" spans="1:37">
      <c r="A79" s="1">
        <v>46203</v>
      </c>
      <c r="B79">
        <v>3.8909214929929701</v>
      </c>
      <c r="C79">
        <v>0.32876231837869901</v>
      </c>
      <c r="D79">
        <v>-3.3819542166739902</v>
      </c>
      <c r="E79" s="16">
        <v>8.8919716673333397E-5</v>
      </c>
      <c r="F79">
        <v>2.6489971466959998</v>
      </c>
      <c r="G79">
        <v>14.957537298345599</v>
      </c>
      <c r="H79">
        <v>-1.1162047518699901E-3</v>
      </c>
      <c r="I79">
        <v>0.11957036916455301</v>
      </c>
      <c r="J79">
        <v>-2.3684559223924699E-2</v>
      </c>
      <c r="K79">
        <v>-14.7791024910152</v>
      </c>
      <c r="L79">
        <v>0.74406216152907001</v>
      </c>
      <c r="M79">
        <v>0</v>
      </c>
      <c r="N79">
        <v>0</v>
      </c>
      <c r="O79">
        <v>0.12895712138072199</v>
      </c>
      <c r="P79">
        <v>0</v>
      </c>
      <c r="Q79">
        <v>-4.06419835139862E-2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14.9713285541921</v>
      </c>
      <c r="Z79">
        <v>-0.82775903301559906</v>
      </c>
      <c r="AA79">
        <v>0.461121730913157</v>
      </c>
      <c r="AB79">
        <v>0.54825473040872597</v>
      </c>
      <c r="AC79">
        <v>0.50458237264440597</v>
      </c>
      <c r="AD79">
        <v>-1.818287872394E-3</v>
      </c>
      <c r="AE79">
        <v>5.9102604553666298</v>
      </c>
      <c r="AF79">
        <v>26.158367895662199</v>
      </c>
      <c r="AG79">
        <f t="shared" si="2"/>
        <v>1.2223748918881654</v>
      </c>
      <c r="AH79">
        <f t="shared" si="3"/>
        <v>0.34576731563297258</v>
      </c>
      <c r="AI79" s="19">
        <v>-0.35325662596799051</v>
      </c>
    </row>
    <row r="80" spans="1:37">
      <c r="A80" s="1">
        <v>46295</v>
      </c>
      <c r="B80">
        <v>3.8495215881189901</v>
      </c>
      <c r="C80">
        <v>0.28883407469157801</v>
      </c>
      <c r="D80">
        <v>-3.3544505312959401</v>
      </c>
      <c r="E80" s="16">
        <v>8.4286275359948804E-5</v>
      </c>
      <c r="F80">
        <v>2.6348746463414598</v>
      </c>
      <c r="G80">
        <v>14.955871177569</v>
      </c>
      <c r="H80">
        <v>-1.0577841096166801E-3</v>
      </c>
      <c r="I80">
        <v>0.11109408760518601</v>
      </c>
      <c r="J80">
        <v>-2.04833677437752E-2</v>
      </c>
      <c r="K80">
        <v>-14.3246287342348</v>
      </c>
      <c r="L80">
        <v>0.65108527170060704</v>
      </c>
      <c r="M80">
        <v>0</v>
      </c>
      <c r="N80">
        <v>0</v>
      </c>
      <c r="O80">
        <v>0.12108460465728001</v>
      </c>
      <c r="P80">
        <v>0</v>
      </c>
      <c r="Q80">
        <v>-4.2050997578279903E-2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14.5055282830991</v>
      </c>
      <c r="Z80">
        <v>-0.80036705093917604</v>
      </c>
      <c r="AA80">
        <v>0.44772443051204702</v>
      </c>
      <c r="AB80">
        <v>0.53223638467132806</v>
      </c>
      <c r="AC80">
        <v>0.49001865368388398</v>
      </c>
      <c r="AD80">
        <v>-6.7798019919116802E-4</v>
      </c>
      <c r="AE80">
        <v>5.8926466763756098</v>
      </c>
      <c r="AF80">
        <v>25.936887719200602</v>
      </c>
      <c r="AG80">
        <f t="shared" si="2"/>
        <v>1.0008947154265684</v>
      </c>
      <c r="AH80">
        <f t="shared" si="3"/>
        <v>0.15106072883337696</v>
      </c>
      <c r="AI80" s="19">
        <v>-0.27173932413502572</v>
      </c>
    </row>
    <row r="81" spans="1:35">
      <c r="A81" s="1">
        <v>46387</v>
      </c>
      <c r="B81">
        <v>3.8082932617317198</v>
      </c>
      <c r="C81">
        <v>0.25421811671385802</v>
      </c>
      <c r="D81">
        <v>-3.3263786004999001</v>
      </c>
      <c r="E81" s="16">
        <v>7.9619672900122502E-5</v>
      </c>
      <c r="F81">
        <v>2.61886148655603</v>
      </c>
      <c r="G81">
        <v>14.9498616320012</v>
      </c>
      <c r="H81">
        <v>-1.0047217003304101E-3</v>
      </c>
      <c r="I81">
        <v>0.103130144615452</v>
      </c>
      <c r="J81">
        <v>-1.7375603678662001E-2</v>
      </c>
      <c r="K81">
        <v>-13.8817674717675</v>
      </c>
      <c r="L81">
        <v>0.56716087942495896</v>
      </c>
      <c r="M81">
        <v>0</v>
      </c>
      <c r="N81">
        <v>0</v>
      </c>
      <c r="O81">
        <v>0.113496443412271</v>
      </c>
      <c r="P81">
        <v>0</v>
      </c>
      <c r="Q81">
        <v>-4.27768160225524E-2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14.052909186769799</v>
      </c>
      <c r="Z81">
        <v>-0.77397318799493797</v>
      </c>
      <c r="AA81">
        <v>0.43460187878909401</v>
      </c>
      <c r="AB81">
        <v>0.51654594927449105</v>
      </c>
      <c r="AC81">
        <v>0.47571410295071398</v>
      </c>
      <c r="AD81" s="16">
        <v>7.8497944331441702E-5</v>
      </c>
      <c r="AE81">
        <v>5.87509238690728</v>
      </c>
      <c r="AF81">
        <v>25.726767185100201</v>
      </c>
      <c r="AG81">
        <f t="shared" si="2"/>
        <v>0.79077418132616728</v>
      </c>
      <c r="AH81">
        <f t="shared" si="3"/>
        <v>-3.3334774639824261E-2</v>
      </c>
      <c r="AI81" s="19">
        <v>-0.21453901325974761</v>
      </c>
    </row>
    <row r="82" spans="1:35">
      <c r="A82" s="1">
        <v>46477</v>
      </c>
      <c r="B82">
        <v>3.7672733097975</v>
      </c>
      <c r="C82">
        <v>0.224185198635489</v>
      </c>
      <c r="D82">
        <v>-3.2978697370790502</v>
      </c>
      <c r="E82" s="16">
        <v>7.4985108114418799E-5</v>
      </c>
      <c r="F82">
        <v>2.6012761192949099</v>
      </c>
      <c r="G82">
        <v>14.939907479901199</v>
      </c>
      <c r="H82">
        <v>-9.5279490724730796E-4</v>
      </c>
      <c r="I82">
        <v>9.5656249314254593E-2</v>
      </c>
      <c r="J82">
        <v>-1.4381658931188901E-2</v>
      </c>
      <c r="K82">
        <v>-13.4507203468978</v>
      </c>
      <c r="L82">
        <v>0.49199113154559099</v>
      </c>
      <c r="M82">
        <v>0</v>
      </c>
      <c r="N82">
        <v>0</v>
      </c>
      <c r="O82">
        <v>0.106182857895571</v>
      </c>
      <c r="P82">
        <v>0</v>
      </c>
      <c r="Q82">
        <v>-4.2843662414785898E-2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13.6134673632094</v>
      </c>
      <c r="Z82">
        <v>-0.74854993563098404</v>
      </c>
      <c r="AA82">
        <v>0.42176518562759202</v>
      </c>
      <c r="AB82">
        <v>0.50120149854323803</v>
      </c>
      <c r="AC82">
        <v>0.46170249980329597</v>
      </c>
      <c r="AD82">
        <v>5.7768852675733895E-4</v>
      </c>
      <c r="AE82">
        <v>5.8575973353304303</v>
      </c>
      <c r="AF82">
        <v>25.5275407666721</v>
      </c>
      <c r="AG82">
        <f t="shared" si="2"/>
        <v>0.59154776289806676</v>
      </c>
      <c r="AH82">
        <f t="shared" si="3"/>
        <v>-0.20789619028343331</v>
      </c>
      <c r="AI82" s="19">
        <v>-0.1816556933420482</v>
      </c>
    </row>
    <row r="83" spans="1:35">
      <c r="A83" s="1">
        <v>46568</v>
      </c>
      <c r="B83">
        <v>3.7264957997643702</v>
      </c>
      <c r="C83">
        <v>0.19811064521433999</v>
      </c>
      <c r="D83">
        <v>-3.2690402660150002</v>
      </c>
      <c r="E83" s="16">
        <v>7.0436689001567498E-5</v>
      </c>
      <c r="F83">
        <v>2.5824028181508001</v>
      </c>
      <c r="G83">
        <v>14.9263963258645</v>
      </c>
      <c r="H83">
        <v>-9.0014542040541597E-4</v>
      </c>
      <c r="I83">
        <v>8.8648846056462394E-2</v>
      </c>
      <c r="J83">
        <v>-1.15174262454032E-2</v>
      </c>
      <c r="K83">
        <v>-13.0316024907025</v>
      </c>
      <c r="L83">
        <v>0.42519330605850197</v>
      </c>
      <c r="M83">
        <v>0</v>
      </c>
      <c r="N83">
        <v>0</v>
      </c>
      <c r="O83">
        <v>9.9134410651771504E-2</v>
      </c>
      <c r="P83">
        <v>0</v>
      </c>
      <c r="Q83">
        <v>-4.2303194588649798E-2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13.187132127949999</v>
      </c>
      <c r="Z83">
        <v>-0.72406830711461201</v>
      </c>
      <c r="AA83">
        <v>0.40922184466536798</v>
      </c>
      <c r="AB83">
        <v>0.48621345586398901</v>
      </c>
      <c r="AC83">
        <v>0.44799955836776101</v>
      </c>
      <c r="AD83">
        <v>8.8098974193799996E-4</v>
      </c>
      <c r="AE83">
        <v>5.8401612715092002</v>
      </c>
      <c r="AF83">
        <v>25.338630006461301</v>
      </c>
      <c r="AG83">
        <f t="shared" si="2"/>
        <v>0.40263700268726765</v>
      </c>
      <c r="AH83">
        <f t="shared" si="3"/>
        <v>-0.37314017608467509</v>
      </c>
      <c r="AI83" s="19">
        <v>-0.17144367902727661</v>
      </c>
    </row>
    <row r="84" spans="1:35">
      <c r="A84" s="1">
        <v>46660</v>
      </c>
      <c r="B84">
        <v>3.6859917167120599</v>
      </c>
      <c r="C84">
        <v>0.17545861967468401</v>
      </c>
      <c r="D84">
        <v>-3.2399927199468301</v>
      </c>
      <c r="E84" s="16">
        <v>6.6017982514970697E-5</v>
      </c>
      <c r="F84">
        <v>2.5624942164740401</v>
      </c>
      <c r="G84">
        <v>14.9097007657242</v>
      </c>
      <c r="H84">
        <v>-8.4630040815494205E-4</v>
      </c>
      <c r="I84">
        <v>8.2084098296754601E-2</v>
      </c>
      <c r="J84">
        <v>-8.7947249067795198E-3</v>
      </c>
      <c r="K84">
        <v>-12.624455355189101</v>
      </c>
      <c r="L84">
        <v>0.366319795926009</v>
      </c>
      <c r="M84">
        <v>0</v>
      </c>
      <c r="N84">
        <v>0</v>
      </c>
      <c r="O84">
        <v>9.2342001316808295E-2</v>
      </c>
      <c r="P84">
        <v>0</v>
      </c>
      <c r="Q84">
        <v>-4.1223490190320698E-2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12.773777063223701</v>
      </c>
      <c r="Z84">
        <v>-0.70049767739651003</v>
      </c>
      <c r="AA84">
        <v>0.39697722500059102</v>
      </c>
      <c r="AB84">
        <v>0.47158861880893599</v>
      </c>
      <c r="AC84">
        <v>0.434614385937935</v>
      </c>
      <c r="AD84">
        <v>1.0277896091923501E-3</v>
      </c>
      <c r="AE84">
        <v>5.82278394678446</v>
      </c>
      <c r="AF84">
        <v>25.159415993434202</v>
      </c>
      <c r="AG84">
        <f t="shared" si="2"/>
        <v>0.22342298966016827</v>
      </c>
      <c r="AH84">
        <f t="shared" si="3"/>
        <v>-0.52960906033457533</v>
      </c>
      <c r="AI84" s="19">
        <v>-0.16337944540281629</v>
      </c>
    </row>
    <row r="85" spans="1:35">
      <c r="A85" s="1">
        <v>46752</v>
      </c>
      <c r="B85">
        <v>3.64578882845111</v>
      </c>
      <c r="C85">
        <v>0.155768802742142</v>
      </c>
      <c r="D85">
        <v>-3.2108168484628199</v>
      </c>
      <c r="E85" s="16">
        <v>6.1763048406176594E-5</v>
      </c>
      <c r="F85">
        <v>2.5417734075357798</v>
      </c>
      <c r="G85">
        <v>14.890175375411101</v>
      </c>
      <c r="H85">
        <v>-7.9151019786767205E-4</v>
      </c>
      <c r="I85">
        <v>7.5938372148452796E-2</v>
      </c>
      <c r="J85">
        <v>-6.2217492549956899E-3</v>
      </c>
      <c r="K85">
        <v>-12.2292563455006</v>
      </c>
      <c r="L85">
        <v>0.31487582879753101</v>
      </c>
      <c r="M85">
        <v>0</v>
      </c>
      <c r="N85">
        <v>0</v>
      </c>
      <c r="O85">
        <v>8.5796859153945595E-2</v>
      </c>
      <c r="P85">
        <v>0</v>
      </c>
      <c r="Q85">
        <v>-3.96811918129246E-2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12.3732286009459</v>
      </c>
      <c r="Z85">
        <v>-0.67780613277934398</v>
      </c>
      <c r="AA85">
        <v>0.38503506803728099</v>
      </c>
      <c r="AB85">
        <v>0.45733143406800397</v>
      </c>
      <c r="AC85">
        <v>0.42155294501253299</v>
      </c>
      <c r="AD85">
        <v>1.0485802074091E-3</v>
      </c>
      <c r="AE85">
        <v>5.8054651139558198</v>
      </c>
      <c r="AF85">
        <v>24.989267201506799</v>
      </c>
      <c r="AG85">
        <f t="shared" si="2"/>
        <v>5.3274197732765316E-2</v>
      </c>
      <c r="AH85">
        <f t="shared" si="3"/>
        <v>-0.67785995225841766</v>
      </c>
      <c r="AI85" s="19">
        <v>-0.15131178632061651</v>
      </c>
    </row>
    <row r="86" spans="1:35">
      <c r="A86" s="1">
        <v>46843</v>
      </c>
      <c r="B86">
        <v>3.6059116738071699</v>
      </c>
      <c r="C86">
        <v>0.138645137565649</v>
      </c>
      <c r="D86">
        <v>-3.1815905842339398</v>
      </c>
      <c r="E86" s="16">
        <v>5.7697559206626101E-5</v>
      </c>
      <c r="F86">
        <v>2.52043596965445</v>
      </c>
      <c r="G86">
        <v>14.8681544340622</v>
      </c>
      <c r="H86">
        <v>-7.3635016096696901E-4</v>
      </c>
      <c r="I86">
        <v>7.0188499038832106E-2</v>
      </c>
      <c r="J86">
        <v>-3.8035186100277099E-3</v>
      </c>
      <c r="K86">
        <v>-11.8459271669013</v>
      </c>
      <c r="L86">
        <v>0.27033500224339702</v>
      </c>
      <c r="M86">
        <v>0</v>
      </c>
      <c r="N86">
        <v>0</v>
      </c>
      <c r="O86">
        <v>7.9490534287328607E-2</v>
      </c>
      <c r="P86">
        <v>0</v>
      </c>
      <c r="Q86">
        <v>-3.7755922733653399E-2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11.985273470516701</v>
      </c>
      <c r="Z86">
        <v>-0.65596091884470398</v>
      </c>
      <c r="AA86">
        <v>0.37339769780944199</v>
      </c>
      <c r="AB86">
        <v>0.443444467083625</v>
      </c>
      <c r="AC86">
        <v>0.40881914797241597</v>
      </c>
      <c r="AD86">
        <v>9.6898993327961403E-4</v>
      </c>
      <c r="AE86">
        <v>5.7882045272641198</v>
      </c>
      <c r="AF86">
        <v>24.827552787313099</v>
      </c>
      <c r="AG86">
        <f t="shared" si="2"/>
        <v>-0.10844021646093438</v>
      </c>
      <c r="AH86">
        <f t="shared" si="3"/>
        <v>-0.81845590403039203</v>
      </c>
      <c r="AI86" s="19">
        <v>-0.1352407017806542</v>
      </c>
    </row>
    <row r="87" spans="1:35">
      <c r="A87" s="1">
        <v>46934</v>
      </c>
      <c r="B87">
        <v>3.5663816268662401</v>
      </c>
      <c r="C87">
        <v>0.12374632490132099</v>
      </c>
      <c r="D87">
        <v>-3.1523809973069898</v>
      </c>
      <c r="E87" s="16">
        <v>5.3839886896534699E-5</v>
      </c>
      <c r="F87">
        <v>2.4986519970235501</v>
      </c>
      <c r="G87">
        <v>14.8439503149693</v>
      </c>
      <c r="H87">
        <v>-6.8149837567337099E-4</v>
      </c>
      <c r="I87">
        <v>6.4811936284830396E-2</v>
      </c>
      <c r="J87">
        <v>-1.5423134773882E-3</v>
      </c>
      <c r="K87">
        <v>-11.4743414335857</v>
      </c>
      <c r="L87">
        <v>0.23215274581322101</v>
      </c>
      <c r="M87">
        <v>0</v>
      </c>
      <c r="N87">
        <v>0</v>
      </c>
      <c r="O87">
        <v>7.3414888080618301E-2</v>
      </c>
      <c r="P87">
        <v>0</v>
      </c>
      <c r="Q87">
        <v>-3.5526364225037299E-2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11.609665401586501</v>
      </c>
      <c r="Z87">
        <v>-0.634928868805827</v>
      </c>
      <c r="AA87">
        <v>0.36206615132748399</v>
      </c>
      <c r="AB87">
        <v>0.42992863805135301</v>
      </c>
      <c r="AC87">
        <v>0.39641525941754902</v>
      </c>
      <c r="AD87">
        <v>8.1112415081670199E-4</v>
      </c>
      <c r="AE87">
        <v>5.7710019423745802</v>
      </c>
      <c r="AF87">
        <v>24.673650714957599</v>
      </c>
      <c r="AG87">
        <f t="shared" si="2"/>
        <v>-0.26234228881643418</v>
      </c>
      <c r="AH87">
        <f t="shared" si="3"/>
        <v>-0.95195856095861053</v>
      </c>
      <c r="AI87" s="19">
        <v>-0.1152633026663487</v>
      </c>
    </row>
    <row r="88" spans="1:35">
      <c r="A88" s="1">
        <v>47026</v>
      </c>
      <c r="B88">
        <v>3.5272170114914201</v>
      </c>
      <c r="C88">
        <v>0.110777794851754</v>
      </c>
      <c r="D88">
        <v>-3.1232452373684199</v>
      </c>
      <c r="E88" s="16">
        <v>5.02021197247057E-5</v>
      </c>
      <c r="F88">
        <v>2.4765681363989001</v>
      </c>
      <c r="G88">
        <v>14.8178524693484</v>
      </c>
      <c r="H88">
        <v>-6.2761911593203702E-4</v>
      </c>
      <c r="I88">
        <v>5.97868751445692E-2</v>
      </c>
      <c r="J88">
        <v>5.6191170882187197E-4</v>
      </c>
      <c r="K88">
        <v>-11.114331689978</v>
      </c>
      <c r="L88">
        <v>0.19977783910650301</v>
      </c>
      <c r="M88">
        <v>0</v>
      </c>
      <c r="N88">
        <v>0</v>
      </c>
      <c r="O88">
        <v>6.7562082934659706E-2</v>
      </c>
      <c r="P88">
        <v>0</v>
      </c>
      <c r="Q88">
        <v>-3.3067563429573198E-2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11.246131201069</v>
      </c>
      <c r="Z88">
        <v>-0.61467678104103296</v>
      </c>
      <c r="AA88">
        <v>0.35104028812115801</v>
      </c>
      <c r="AB88">
        <v>0.41678339052697799</v>
      </c>
      <c r="AC88">
        <v>0.38434209836173999</v>
      </c>
      <c r="AD88">
        <v>5.9411581926098998E-4</v>
      </c>
      <c r="AE88">
        <v>5.75385711636038</v>
      </c>
      <c r="AF88">
        <v>24.5269536424303</v>
      </c>
      <c r="AG88">
        <f t="shared" si="2"/>
        <v>-0.40903936134373353</v>
      </c>
      <c r="AH88">
        <f t="shared" si="3"/>
        <v>-1.0789219842228395</v>
      </c>
      <c r="AI88" s="19">
        <v>-9.4455965851442864E-2</v>
      </c>
    </row>
    <row r="89" spans="1:35">
      <c r="A89" s="1">
        <v>47118</v>
      </c>
      <c r="B89">
        <v>3.48843325046828</v>
      </c>
      <c r="C89">
        <v>9.9484922015836003E-2</v>
      </c>
      <c r="D89">
        <v>-3.0942314559462298</v>
      </c>
      <c r="E89" s="16">
        <v>4.6790998166807101E-5</v>
      </c>
      <c r="F89">
        <v>2.4543096090232401</v>
      </c>
      <c r="G89">
        <v>14.7901269259514</v>
      </c>
      <c r="H89">
        <v>-5.7530652753632705E-4</v>
      </c>
      <c r="I89">
        <v>5.5092317235226597E-2</v>
      </c>
      <c r="J89">
        <v>2.51114517872513E-3</v>
      </c>
      <c r="K89">
        <v>-10.765695884003801</v>
      </c>
      <c r="L89">
        <v>0.17266212563349001</v>
      </c>
      <c r="M89">
        <v>0</v>
      </c>
      <c r="N89">
        <v>0</v>
      </c>
      <c r="O89">
        <v>6.1924571707037801E-2</v>
      </c>
      <c r="P89">
        <v>0</v>
      </c>
      <c r="Q89">
        <v>-3.0449158410375699E-2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10.894376248650699</v>
      </c>
      <c r="Z89">
        <v>-0.595171740231351</v>
      </c>
      <c r="AA89">
        <v>0.34031889502347101</v>
      </c>
      <c r="AB89">
        <v>0.4040068399317</v>
      </c>
      <c r="AC89">
        <v>0.372599183266557</v>
      </c>
      <c r="AD89">
        <v>3.3444451316029999E-4</v>
      </c>
      <c r="AE89">
        <v>5.7367698076867804</v>
      </c>
      <c r="AF89">
        <v>24.386873532164401</v>
      </c>
      <c r="AG89">
        <f t="shared" si="2"/>
        <v>-0.54911947160963237</v>
      </c>
      <c r="AH89">
        <f t="shared" si="3"/>
        <v>-1.1998874587600685</v>
      </c>
      <c r="AI89" s="19">
        <v>-7.4287343584758164E-2</v>
      </c>
    </row>
    <row r="90" spans="1:35">
      <c r="A90" s="1">
        <v>47208</v>
      </c>
      <c r="B90">
        <v>3.4500430386427201</v>
      </c>
      <c r="C90">
        <v>8.9647286810624505E-2</v>
      </c>
      <c r="D90">
        <v>-3.06537969963113</v>
      </c>
      <c r="E90" s="16">
        <v>4.3608767525563403E-5</v>
      </c>
      <c r="F90">
        <v>2.4319821941795201</v>
      </c>
      <c r="G90">
        <v>14.7610162315891</v>
      </c>
      <c r="H90">
        <v>-5.2506124582422703E-4</v>
      </c>
      <c r="I90">
        <v>5.0708128657654797E-2</v>
      </c>
      <c r="J90">
        <v>4.30896695109879E-3</v>
      </c>
      <c r="K90">
        <v>-10.428203304151101</v>
      </c>
      <c r="L90">
        <v>0.15026856806609501</v>
      </c>
      <c r="M90">
        <v>0</v>
      </c>
      <c r="N90">
        <v>0</v>
      </c>
      <c r="O90">
        <v>5.6495086917685497E-2</v>
      </c>
      <c r="P90">
        <v>0</v>
      </c>
      <c r="Q90">
        <v>-2.7734287813999101E-2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10.554089436811701</v>
      </c>
      <c r="Z90">
        <v>-0.57638138419215901</v>
      </c>
      <c r="AA90">
        <v>0.32989978971073303</v>
      </c>
      <c r="AB90">
        <v>0.391595914535943</v>
      </c>
      <c r="AC90">
        <v>0.361184860461225</v>
      </c>
      <c r="AD90" s="16">
        <v>4.6185753108186699E-5</v>
      </c>
      <c r="AE90">
        <v>5.7197397761957403</v>
      </c>
      <c r="AF90">
        <v>24.2528453370162</v>
      </c>
      <c r="AG90">
        <f t="shared" si="2"/>
        <v>-0.68314766675783289</v>
      </c>
      <c r="AH90">
        <f t="shared" si="3"/>
        <v>-1.3153791656872844</v>
      </c>
      <c r="AI90" s="19">
        <v>-5.4757435866256733E-2</v>
      </c>
    </row>
    <row r="91" spans="1:35">
      <c r="A91" s="1">
        <v>47299</v>
      </c>
      <c r="B91">
        <v>3.4120565321491201</v>
      </c>
      <c r="C91">
        <v>8.1073816619354394E-2</v>
      </c>
      <c r="D91">
        <v>-3.0367227664943699</v>
      </c>
      <c r="E91" s="16">
        <v>4.06539480098655E-5</v>
      </c>
      <c r="F91">
        <v>2.4096741529987402</v>
      </c>
      <c r="G91">
        <v>14.730739761838899</v>
      </c>
      <c r="H91">
        <v>-4.7728448612920402E-4</v>
      </c>
      <c r="I91">
        <v>4.6615076585012301E-2</v>
      </c>
      <c r="J91">
        <v>5.9602318306263202E-3</v>
      </c>
      <c r="K91">
        <v>-10.101599988643599</v>
      </c>
      <c r="L91">
        <v>0.13207779273325099</v>
      </c>
      <c r="M91">
        <v>0</v>
      </c>
      <c r="N91">
        <v>0</v>
      </c>
      <c r="O91">
        <v>5.12666298773388E-2</v>
      </c>
      <c r="P91">
        <v>0</v>
      </c>
      <c r="Q91">
        <v>-2.4979010025636902E-2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10.224947579172801</v>
      </c>
      <c r="Z91">
        <v>-0.55827412075961003</v>
      </c>
      <c r="AA91">
        <v>0.31977992297573599</v>
      </c>
      <c r="AB91">
        <v>0.37954649150429298</v>
      </c>
      <c r="AC91">
        <v>0.35009642662546397</v>
      </c>
      <c r="AD91">
        <v>-2.58763635303721E-4</v>
      </c>
      <c r="AE91">
        <v>5.7027667830909401</v>
      </c>
      <c r="AF91">
        <v>24.124329917904902</v>
      </c>
      <c r="AG91">
        <f t="shared" si="2"/>
        <v>-0.81166308586913161</v>
      </c>
      <c r="AH91">
        <f t="shared" si="3"/>
        <v>-1.4259006331089132</v>
      </c>
      <c r="AI91" s="19">
        <v>-3.5866242695975263E-2</v>
      </c>
    </row>
    <row r="92" spans="1:35">
      <c r="A92" s="1">
        <v>47391</v>
      </c>
      <c r="B92">
        <v>3.37448154750538</v>
      </c>
      <c r="C92">
        <v>7.3598666720799899E-2</v>
      </c>
      <c r="D92">
        <v>-3.0082870194559899</v>
      </c>
      <c r="E92" s="16">
        <v>3.7922024763300697E-5</v>
      </c>
      <c r="F92">
        <v>2.3874580747704299</v>
      </c>
      <c r="G92">
        <v>14.6994943364914</v>
      </c>
      <c r="H92">
        <v>-4.3228109272011898E-4</v>
      </c>
      <c r="I92">
        <v>4.2794851251919397E-2</v>
      </c>
      <c r="J92">
        <v>7.47078632928191E-3</v>
      </c>
      <c r="K92">
        <v>-9.78561361813723</v>
      </c>
      <c r="L92">
        <v>0.117593270639454</v>
      </c>
      <c r="M92">
        <v>0</v>
      </c>
      <c r="N92">
        <v>0</v>
      </c>
      <c r="O92">
        <v>4.62324598531774E-2</v>
      </c>
      <c r="P92">
        <v>0</v>
      </c>
      <c r="Q92">
        <v>-2.2232098621182601E-2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9.9066193128575595</v>
      </c>
      <c r="Z92">
        <v>-0.54081929969133002</v>
      </c>
      <c r="AA92">
        <v>0.30995547882170199</v>
      </c>
      <c r="AB92">
        <v>0.36785352783357</v>
      </c>
      <c r="AC92">
        <v>0.33933024742633699</v>
      </c>
      <c r="AD92">
        <v>-5.7047220926488204E-4</v>
      </c>
      <c r="AE92">
        <v>5.68585059092326</v>
      </c>
      <c r="AF92">
        <v>24.0008162842411</v>
      </c>
      <c r="AG92">
        <f t="shared" si="2"/>
        <v>-0.93517671953293302</v>
      </c>
      <c r="AH92">
        <f t="shared" si="3"/>
        <v>-1.5319318964342781</v>
      </c>
      <c r="AI92" s="19">
        <v>-1.7613764073878241E-2</v>
      </c>
    </row>
    <row r="93" spans="1:35">
      <c r="A93" s="1">
        <v>47483</v>
      </c>
      <c r="B93">
        <v>3.33732376551735</v>
      </c>
      <c r="C93">
        <v>6.7077723245333495E-2</v>
      </c>
      <c r="D93">
        <v>-2.9800931519523401</v>
      </c>
      <c r="E93" s="16">
        <v>3.5406061288757001E-5</v>
      </c>
      <c r="F93">
        <v>2.3653926318068601</v>
      </c>
      <c r="G93">
        <v>14.667455080046</v>
      </c>
      <c r="H93">
        <v>-3.90266950376988E-4</v>
      </c>
      <c r="I93">
        <v>3.9230075529024099E-2</v>
      </c>
      <c r="J93">
        <v>8.8472186684141006E-3</v>
      </c>
      <c r="K93">
        <v>-9.4799579077585694</v>
      </c>
      <c r="L93">
        <v>0.10634527942678899</v>
      </c>
      <c r="M93">
        <v>0</v>
      </c>
      <c r="N93">
        <v>0</v>
      </c>
      <c r="O93">
        <v>4.1386083366424499E-2</v>
      </c>
      <c r="P93">
        <v>0</v>
      </c>
      <c r="Q93">
        <v>-1.9535112132378098E-2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9.59876852300658</v>
      </c>
      <c r="Z93">
        <v>-0.52398734458287799</v>
      </c>
      <c r="AA93">
        <v>0.300421971356027</v>
      </c>
      <c r="AB93">
        <v>0.35651118538902399</v>
      </c>
      <c r="AC93">
        <v>0.32888187205319203</v>
      </c>
      <c r="AD93">
        <v>-8.8077035403720202E-4</v>
      </c>
      <c r="AE93">
        <v>5.66899096357667</v>
      </c>
      <c r="AF93">
        <v>23.8818232253183</v>
      </c>
      <c r="AG93">
        <f t="shared" si="2"/>
        <v>-1.0541697784557336</v>
      </c>
      <c r="AH93">
        <f t="shared" si="3"/>
        <v>-1.633927307565072</v>
      </c>
      <c r="AI93" s="19">
        <v>0</v>
      </c>
    </row>
    <row r="94" spans="1:35">
      <c r="A94" s="1">
        <v>47573</v>
      </c>
      <c r="B94">
        <v>3.3005869358351201</v>
      </c>
      <c r="C94">
        <v>6.1385629246621901E-2</v>
      </c>
      <c r="D94">
        <v>-2.9521569027203398</v>
      </c>
      <c r="E94" s="16">
        <v>3.3097240362015798E-5</v>
      </c>
      <c r="F94">
        <v>2.3435242324988201</v>
      </c>
      <c r="G94">
        <v>14.634776473461301</v>
      </c>
      <c r="H94">
        <v>-3.5137830639258899E-4</v>
      </c>
      <c r="I94">
        <v>3.5904303918844097E-2</v>
      </c>
      <c r="J94">
        <v>1.00966404064964E-2</v>
      </c>
      <c r="K94">
        <v>-9.1843365184793306</v>
      </c>
      <c r="L94">
        <v>9.7893786011705702E-2</v>
      </c>
      <c r="M94">
        <v>0</v>
      </c>
      <c r="N94">
        <v>0</v>
      </c>
      <c r="O94">
        <v>3.6721243699343799E-2</v>
      </c>
      <c r="P94">
        <v>0</v>
      </c>
      <c r="Q94">
        <v>-1.6922659723416798E-2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9.3010573196296296</v>
      </c>
      <c r="Z94">
        <v>-0.50774984963371195</v>
      </c>
      <c r="AA94">
        <v>0.29117433758005201</v>
      </c>
      <c r="AB94">
        <v>0.34551294923208697</v>
      </c>
      <c r="AC94">
        <v>0.318746142873292</v>
      </c>
      <c r="AD94">
        <v>-1.1830567650229101E-3</v>
      </c>
      <c r="AE94">
        <v>5.6521876662545498</v>
      </c>
      <c r="AF94">
        <v>23.766900392259899</v>
      </c>
      <c r="AG94">
        <f t="shared" si="2"/>
        <v>-1.1690926115141345</v>
      </c>
      <c r="AH94">
        <f t="shared" si="3"/>
        <v>-1.7323139359511313</v>
      </c>
      <c r="AI94" s="19">
        <v>-0.28799999999999998</v>
      </c>
    </row>
    <row r="95" spans="1:35">
      <c r="A95" s="1">
        <v>47664</v>
      </c>
      <c r="B95">
        <v>3.2642730787483498</v>
      </c>
      <c r="C95">
        <v>5.6413250879752401E-2</v>
      </c>
      <c r="D95">
        <v>-2.92448971781524</v>
      </c>
      <c r="E95" s="16">
        <v>3.0985336959700399E-5</v>
      </c>
      <c r="F95">
        <v>2.32188856543709</v>
      </c>
      <c r="G95">
        <v>14.601593549197</v>
      </c>
      <c r="H95">
        <v>-3.1568170223055599E-4</v>
      </c>
      <c r="I95">
        <v>3.2802012605885202E-2</v>
      </c>
      <c r="J95">
        <v>1.12264978327012E-2</v>
      </c>
      <c r="K95">
        <v>-8.8984465112893396</v>
      </c>
      <c r="L95">
        <v>9.1830383497977397E-2</v>
      </c>
      <c r="M95">
        <v>0</v>
      </c>
      <c r="N95">
        <v>0</v>
      </c>
      <c r="O95">
        <v>3.2231910673672003E-2</v>
      </c>
      <c r="P95">
        <v>0</v>
      </c>
      <c r="Q95">
        <v>-1.44228023953241E-2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9.0131485983864597</v>
      </c>
      <c r="Z95">
        <v>-0.49207964583610397</v>
      </c>
      <c r="AA95">
        <v>0.28220702534591202</v>
      </c>
      <c r="AB95">
        <v>0.33485173859009998</v>
      </c>
      <c r="AC95">
        <v>0.30891729943655899</v>
      </c>
      <c r="AD95">
        <v>-1.4721157585058601E-3</v>
      </c>
      <c r="AE95">
        <v>5.6354404654663304</v>
      </c>
      <c r="AF95">
        <v>23.655628886637899</v>
      </c>
      <c r="AG95">
        <f t="shared" si="2"/>
        <v>-1.2803641171361342</v>
      </c>
      <c r="AH95">
        <f t="shared" si="3"/>
        <v>-1.8274905060112143</v>
      </c>
      <c r="AI95" s="19">
        <v>-0.316</v>
      </c>
    </row>
    <row r="96" spans="1:35">
      <c r="A96" s="1">
        <v>47756</v>
      </c>
      <c r="B96">
        <v>3.2283826814497698</v>
      </c>
      <c r="C96">
        <v>5.2065514076050097E-2</v>
      </c>
      <c r="D96">
        <v>-2.8970993590994198</v>
      </c>
      <c r="E96" s="16">
        <v>2.9059127997798501E-5</v>
      </c>
      <c r="F96">
        <v>2.3005120303187501</v>
      </c>
      <c r="G96">
        <v>14.5680231872447</v>
      </c>
      <c r="H96">
        <v>-2.8318382672564601E-4</v>
      </c>
      <c r="I96">
        <v>2.9908582041657701E-2</v>
      </c>
      <c r="J96">
        <v>1.224441101459E-2</v>
      </c>
      <c r="K96">
        <v>-8.6219813703106798</v>
      </c>
      <c r="L96">
        <v>8.7779408738287504E-2</v>
      </c>
      <c r="M96">
        <v>0</v>
      </c>
      <c r="N96">
        <v>0</v>
      </c>
      <c r="O96">
        <v>2.7912270748922399E-2</v>
      </c>
      <c r="P96">
        <v>0</v>
      </c>
      <c r="Q96">
        <v>-1.20575432225868E-2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8.7347082176477802</v>
      </c>
      <c r="Z96">
        <v>-0.47695084085381001</v>
      </c>
      <c r="AA96">
        <v>0.27351407593150501</v>
      </c>
      <c r="AB96">
        <v>0.32452001000967701</v>
      </c>
      <c r="AC96">
        <v>0.29938907620657901</v>
      </c>
      <c r="AD96">
        <v>-1.74394613244901E-3</v>
      </c>
      <c r="AE96">
        <v>5.6187491290145104</v>
      </c>
      <c r="AF96">
        <v>23.547621410125</v>
      </c>
      <c r="AG96">
        <f t="shared" si="2"/>
        <v>-1.3883715936490333</v>
      </c>
      <c r="AH96">
        <f t="shared" si="3"/>
        <v>-1.9198268161476353</v>
      </c>
      <c r="AI96" s="19">
        <v>-0.36499999999999999</v>
      </c>
    </row>
    <row r="97" spans="1:35">
      <c r="A97" s="1">
        <v>47848</v>
      </c>
      <c r="B97">
        <v>3.19291488655935</v>
      </c>
      <c r="C97">
        <v>4.8259553380275898E-2</v>
      </c>
      <c r="D97">
        <v>-2.8699904593875001</v>
      </c>
      <c r="E97" s="16">
        <v>2.7306743817729299E-5</v>
      </c>
      <c r="F97">
        <v>2.27941305380903</v>
      </c>
      <c r="G97">
        <v>14.534165475242601</v>
      </c>
      <c r="H97">
        <v>-2.5384092843279399E-4</v>
      </c>
      <c r="I97">
        <v>2.7210273409498699E-2</v>
      </c>
      <c r="J97">
        <v>1.31580382502636E-2</v>
      </c>
      <c r="K97">
        <v>-8.3546336229004403</v>
      </c>
      <c r="L97">
        <v>8.5398358888083906E-2</v>
      </c>
      <c r="M97">
        <v>0</v>
      </c>
      <c r="N97">
        <v>0</v>
      </c>
      <c r="O97">
        <v>2.37567174770398E-2</v>
      </c>
      <c r="P97">
        <v>0</v>
      </c>
      <c r="Q97">
        <v>-9.8433709085220308E-3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8.4654068243591798</v>
      </c>
      <c r="Z97">
        <v>-0.46233883652733399</v>
      </c>
      <c r="AA97">
        <v>0.26508920085251397</v>
      </c>
      <c r="AB97">
        <v>0.31450985241972701</v>
      </c>
      <c r="AC97">
        <v>0.29015479357132601</v>
      </c>
      <c r="AD97">
        <v>-1.99560207991736E-3</v>
      </c>
      <c r="AE97">
        <v>5.6021134259821004</v>
      </c>
      <c r="AF97">
        <v>23.442522028212501</v>
      </c>
      <c r="AG97">
        <f t="shared" si="2"/>
        <v>-1.4934709755615323</v>
      </c>
      <c r="AH97">
        <f t="shared" si="3"/>
        <v>-2.0096635852565878</v>
      </c>
      <c r="AI97" s="19">
        <v>-0.39900000000000002</v>
      </c>
    </row>
    <row r="98" spans="1:35">
      <c r="A98" s="1">
        <v>47938</v>
      </c>
      <c r="B98">
        <v>3.1578676711984701</v>
      </c>
      <c r="C98">
        <v>4.4923124091576998E-2</v>
      </c>
      <c r="D98">
        <v>-2.84316502521808</v>
      </c>
      <c r="E98" s="16">
        <v>2.5715966391293398E-5</v>
      </c>
      <c r="F98">
        <v>2.2586032906020801</v>
      </c>
      <c r="G98">
        <v>14.500105100863101</v>
      </c>
      <c r="H98">
        <v>-2.2756759948563499E-4</v>
      </c>
      <c r="I98">
        <v>2.4694200184437399E-2</v>
      </c>
      <c r="J98">
        <v>1.39749636223281E-2</v>
      </c>
      <c r="K98">
        <v>-8.09609708598928</v>
      </c>
      <c r="L98">
        <v>8.4377716727702501E-2</v>
      </c>
      <c r="M98">
        <v>0</v>
      </c>
      <c r="N98">
        <v>0</v>
      </c>
      <c r="O98">
        <v>1.9759842339486602E-2</v>
      </c>
      <c r="P98">
        <v>0</v>
      </c>
      <c r="Q98">
        <v>-7.7918293670269402E-3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8.2049213608961704</v>
      </c>
      <c r="Z98">
        <v>-0.44822032760298602</v>
      </c>
      <c r="AA98">
        <v>0.25692585268052898</v>
      </c>
      <c r="AB98">
        <v>0.30481307399514102</v>
      </c>
      <c r="AC98">
        <v>0.28120744185588797</v>
      </c>
      <c r="AD98">
        <v>-2.2250464197598398E-3</v>
      </c>
      <c r="AE98">
        <v>5.5855331267202404</v>
      </c>
      <c r="AF98">
        <v>23.340005599546799</v>
      </c>
      <c r="AG98">
        <f t="shared" si="2"/>
        <v>-1.595987404227234</v>
      </c>
      <c r="AH98">
        <f t="shared" si="3"/>
        <v>-2.0973126736429375</v>
      </c>
      <c r="AI98" s="19">
        <v>-0.42699999999999999</v>
      </c>
    </row>
    <row r="99" spans="1:35">
      <c r="A99" s="1">
        <v>48029</v>
      </c>
      <c r="B99">
        <v>3.1232380153416002</v>
      </c>
      <c r="C99">
        <v>4.1993236802624699E-2</v>
      </c>
      <c r="D99">
        <v>-2.8166228888575402</v>
      </c>
      <c r="E99" s="16">
        <v>2.4274479163534901E-5</v>
      </c>
      <c r="F99">
        <v>2.2380887116424901</v>
      </c>
      <c r="G99">
        <v>14.4659127494179</v>
      </c>
      <c r="H99">
        <v>-2.0424483905501299E-4</v>
      </c>
      <c r="I99">
        <v>2.2348295877436301E-2</v>
      </c>
      <c r="J99">
        <v>1.4702605361207899E-2</v>
      </c>
      <c r="K99">
        <v>-7.8460687684772203</v>
      </c>
      <c r="L99">
        <v>8.4440285647877006E-2</v>
      </c>
      <c r="M99">
        <v>0</v>
      </c>
      <c r="N99">
        <v>0</v>
      </c>
      <c r="O99">
        <v>1.5916425983852001E-2</v>
      </c>
      <c r="P99">
        <v>0</v>
      </c>
      <c r="Q99">
        <v>-5.91009264899558E-3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7.9529362843409199</v>
      </c>
      <c r="Z99">
        <v>-0.43457328494317898</v>
      </c>
      <c r="AA99">
        <v>0.249017289766894</v>
      </c>
      <c r="AB99">
        <v>0.29542128085430602</v>
      </c>
      <c r="AC99">
        <v>0.27253975821023302</v>
      </c>
      <c r="AD99">
        <v>-2.4310161903534399E-3</v>
      </c>
      <c r="AE99">
        <v>5.5690080028362798</v>
      </c>
      <c r="AF99">
        <v>23.239776920606399</v>
      </c>
      <c r="AG99">
        <f t="shared" si="2"/>
        <v>-1.6962160831676343</v>
      </c>
      <c r="AH99">
        <f t="shared" si="3"/>
        <v>-2.1830576267292336</v>
      </c>
      <c r="AI99" s="19">
        <v>-0.45</v>
      </c>
    </row>
    <row r="100" spans="1:35">
      <c r="A100" s="1">
        <v>48121</v>
      </c>
      <c r="B100">
        <v>3.08902205855596</v>
      </c>
      <c r="C100">
        <v>3.9414980098184803E-2</v>
      </c>
      <c r="D100">
        <v>-2.7903621116422701</v>
      </c>
      <c r="E100" s="16">
        <v>2.2970073330625099E-5</v>
      </c>
      <c r="F100">
        <v>2.2178705828626799</v>
      </c>
      <c r="G100">
        <v>14.431646484015999</v>
      </c>
      <c r="H100">
        <v>-1.8372735872882999E-4</v>
      </c>
      <c r="I100">
        <v>2.0161278931623099E-2</v>
      </c>
      <c r="J100">
        <v>1.53481427819851E-2</v>
      </c>
      <c r="K100">
        <v>-7.6042504595440299</v>
      </c>
      <c r="L100">
        <v>8.53401261923699E-2</v>
      </c>
      <c r="M100">
        <v>0</v>
      </c>
      <c r="N100">
        <v>0</v>
      </c>
      <c r="O100">
        <v>1.2221429869407699E-2</v>
      </c>
      <c r="P100">
        <v>0</v>
      </c>
      <c r="Q100">
        <v>-4.2015297426104504E-3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7.7091445285093902</v>
      </c>
      <c r="Z100">
        <v>-0.42137692614230199</v>
      </c>
      <c r="AA100">
        <v>0.241356634883203</v>
      </c>
      <c r="AB100">
        <v>0.286325947742814</v>
      </c>
      <c r="AC100">
        <v>0.26414429637493902</v>
      </c>
      <c r="AD100">
        <v>-2.6129004630379002E-3</v>
      </c>
      <c r="AE100">
        <v>5.5525378271820598</v>
      </c>
      <c r="AF100">
        <v>23.1415696331809</v>
      </c>
      <c r="AG100">
        <f t="shared" si="2"/>
        <v>-1.7944233705931332</v>
      </c>
      <c r="AH100">
        <f t="shared" si="3"/>
        <v>-2.2671544919541091</v>
      </c>
      <c r="AI100" s="19">
        <v>-0.46800000000000003</v>
      </c>
    </row>
    <row r="101" spans="1:35">
      <c r="A101" s="1">
        <v>48213</v>
      </c>
      <c r="B101">
        <v>3.0552152445725902</v>
      </c>
      <c r="C101">
        <v>3.7140502756184302E-2</v>
      </c>
      <c r="D101">
        <v>-2.7643793411453998</v>
      </c>
      <c r="E101" s="16">
        <v>2.1790815173209299E-5</v>
      </c>
      <c r="F101">
        <v>2.1979463388910698</v>
      </c>
      <c r="G101">
        <v>14.3973530896351</v>
      </c>
      <c r="H101">
        <v>-1.6585012425521101E-4</v>
      </c>
      <c r="I101">
        <v>1.8122615621705199E-2</v>
      </c>
      <c r="J101">
        <v>1.5918459649216999E-2</v>
      </c>
      <c r="K101">
        <v>-7.3703500323129498</v>
      </c>
      <c r="L101">
        <v>8.6861177092051295E-2</v>
      </c>
      <c r="M101">
        <v>0</v>
      </c>
      <c r="N101">
        <v>0</v>
      </c>
      <c r="O101">
        <v>8.66998832454767E-3</v>
      </c>
      <c r="P101">
        <v>0</v>
      </c>
      <c r="Q101">
        <v>-2.66624789711517E-3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7.4732482376859002</v>
      </c>
      <c r="Z101">
        <v>-0.408611676151166</v>
      </c>
      <c r="AA101">
        <v>0.23393692788201101</v>
      </c>
      <c r="AB101">
        <v>0.277518480953104</v>
      </c>
      <c r="AC101">
        <v>0.256013489436896</v>
      </c>
      <c r="AD101">
        <v>-2.7706300741021802E-3</v>
      </c>
      <c r="AE101">
        <v>5.5361223738426002</v>
      </c>
      <c r="AF101">
        <v>23.045144939452999</v>
      </c>
      <c r="AG101">
        <f t="shared" si="2"/>
        <v>-1.8908480643210339</v>
      </c>
      <c r="AH101">
        <f t="shared" si="3"/>
        <v>-2.3498328617407269</v>
      </c>
      <c r="AI101" s="19">
        <v>-0.48099999999999998</v>
      </c>
    </row>
    <row r="102" spans="1:35">
      <c r="A102" s="1">
        <v>48304</v>
      </c>
      <c r="B102">
        <v>3.02181245341793</v>
      </c>
      <c r="C102">
        <v>3.5128131462257697E-2</v>
      </c>
      <c r="D102">
        <v>-2.7386701249293899</v>
      </c>
      <c r="E102" s="16">
        <v>2.0725178847164999E-5</v>
      </c>
      <c r="F102">
        <v>2.17831035702415</v>
      </c>
      <c r="G102">
        <v>14.363069366117999</v>
      </c>
      <c r="H102">
        <v>-1.5043414807581299E-4</v>
      </c>
      <c r="I102">
        <v>1.6222481697655399E-2</v>
      </c>
      <c r="J102">
        <v>1.6420101938050598E-2</v>
      </c>
      <c r="K102">
        <v>-7.14408249151424</v>
      </c>
      <c r="L102">
        <v>8.8815634942073798E-2</v>
      </c>
      <c r="M102">
        <v>0</v>
      </c>
      <c r="N102">
        <v>0</v>
      </c>
      <c r="O102">
        <v>5.2574010136523502E-3</v>
      </c>
      <c r="P102">
        <v>0</v>
      </c>
      <c r="Q102">
        <v>-1.30160638398907E-3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7.24495929944724</v>
      </c>
      <c r="Z102">
        <v>-0.39625912020696602</v>
      </c>
      <c r="AA102">
        <v>0.2267511725569</v>
      </c>
      <c r="AB102">
        <v>0.26899027380699198</v>
      </c>
      <c r="AC102">
        <v>0.248139705776319</v>
      </c>
      <c r="AD102">
        <v>-2.9045788465748702E-3</v>
      </c>
      <c r="AE102">
        <v>5.5197614181249</v>
      </c>
      <c r="AF102">
        <v>22.9502901664757</v>
      </c>
      <c r="AG102">
        <f t="shared" si="2"/>
        <v>-1.9857028372983336</v>
      </c>
      <c r="AH102">
        <f t="shared" si="3"/>
        <v>-2.4312970983180033</v>
      </c>
      <c r="AI102" s="19">
        <v>-0.49</v>
      </c>
    </row>
    <row r="103" spans="1:35">
      <c r="A103" s="1">
        <v>48395</v>
      </c>
      <c r="B103">
        <v>2.9888081210771098</v>
      </c>
      <c r="C103">
        <v>3.3341603948021499E-2</v>
      </c>
      <c r="D103">
        <v>-2.7132291838282301</v>
      </c>
      <c r="E103" s="16">
        <v>1.9762148784608299E-5</v>
      </c>
      <c r="F103">
        <v>2.1589546373637001</v>
      </c>
      <c r="G103">
        <v>14.328823358386</v>
      </c>
      <c r="H103">
        <v>-1.37291560068627E-4</v>
      </c>
      <c r="I103">
        <v>1.4451723410785201E-2</v>
      </c>
      <c r="J103">
        <v>1.6859248089592702E-2</v>
      </c>
      <c r="K103">
        <v>-6.9251707927034598</v>
      </c>
      <c r="L103">
        <v>9.1042158177356405E-2</v>
      </c>
      <c r="M103">
        <v>0</v>
      </c>
      <c r="N103">
        <v>0</v>
      </c>
      <c r="O103">
        <v>1.97912580648339E-3</v>
      </c>
      <c r="P103">
        <v>0</v>
      </c>
      <c r="Q103">
        <v>-1.02695196693741E-4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7.0239997022382701</v>
      </c>
      <c r="Z103">
        <v>-0.38430195107755699</v>
      </c>
      <c r="AA103">
        <v>0.21979237794082301</v>
      </c>
      <c r="AB103">
        <v>0.26073275508708699</v>
      </c>
      <c r="AC103">
        <v>0.240515298477567</v>
      </c>
      <c r="AD103">
        <v>-3.0154757732617902E-3</v>
      </c>
      <c r="AE103">
        <v>5.5034547365471198</v>
      </c>
      <c r="AF103">
        <v>22.856817218559399</v>
      </c>
      <c r="AG103">
        <f t="shared" si="2"/>
        <v>-2.079175785214634</v>
      </c>
      <c r="AH103">
        <f t="shared" si="3"/>
        <v>-2.5117276994041022</v>
      </c>
      <c r="AI103" s="19">
        <v>-0.497</v>
      </c>
    </row>
    <row r="104" spans="1:35">
      <c r="A104" s="1">
        <v>48487</v>
      </c>
      <c r="B104">
        <v>2.95619634686265</v>
      </c>
      <c r="C104">
        <v>3.1749400717064398E-2</v>
      </c>
      <c r="D104">
        <v>-2.6880506478078301</v>
      </c>
      <c r="E104" s="16">
        <v>1.8891295587849701E-5</v>
      </c>
      <c r="F104">
        <v>2.1398693954285601</v>
      </c>
      <c r="G104">
        <v>14.2946355150839</v>
      </c>
      <c r="H104">
        <v>-1.26229992605135E-4</v>
      </c>
      <c r="I104">
        <v>1.2801818464992801E-2</v>
      </c>
      <c r="J104">
        <v>1.7241689997750501E-2</v>
      </c>
      <c r="K104">
        <v>-6.7133464592655496</v>
      </c>
      <c r="L104">
        <v>9.3403952878179E-2</v>
      </c>
      <c r="M104">
        <v>0</v>
      </c>
      <c r="N104">
        <v>0</v>
      </c>
      <c r="O104">
        <v>-1.1692279603475501E-3</v>
      </c>
      <c r="P104">
        <v>0</v>
      </c>
      <c r="Q104">
        <v>9.3722476197400403E-4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6.8101017415488299</v>
      </c>
      <c r="Z104">
        <v>-0.37272391236019298</v>
      </c>
      <c r="AA104">
        <v>0.21305359432739401</v>
      </c>
      <c r="AB104">
        <v>0.25273743084595302</v>
      </c>
      <c r="AC104">
        <v>0.233132648531021</v>
      </c>
      <c r="AD104">
        <v>-3.1043275576875399E-3</v>
      </c>
      <c r="AE104">
        <v>5.4872021068280201</v>
      </c>
      <c r="AF104">
        <v>22.764560952627601</v>
      </c>
      <c r="AG104">
        <f t="shared" si="2"/>
        <v>-2.1714320511464322</v>
      </c>
      <c r="AH104">
        <f t="shared" si="3"/>
        <v>-2.5912827672162004</v>
      </c>
      <c r="AI104" s="19">
        <v>-0.499</v>
      </c>
    </row>
    <row r="105" spans="1:35">
      <c r="A105" s="1">
        <v>48579</v>
      </c>
      <c r="B105">
        <v>2.9239709888277501</v>
      </c>
      <c r="C105">
        <v>3.03241612350869E-2</v>
      </c>
      <c r="D105">
        <v>-2.66312825749069</v>
      </c>
      <c r="E105" s="16">
        <v>1.8102829016030198E-5</v>
      </c>
      <c r="F105">
        <v>2.1210435737875302</v>
      </c>
      <c r="G105">
        <v>14.260519769451101</v>
      </c>
      <c r="H105">
        <v>-1.1705632184681E-4</v>
      </c>
      <c r="I105">
        <v>1.12648373485442E-2</v>
      </c>
      <c r="J105">
        <v>1.75728231088207E-2</v>
      </c>
      <c r="K105">
        <v>-6.50835002194074</v>
      </c>
      <c r="L105">
        <v>9.5786790253757095E-2</v>
      </c>
      <c r="M105">
        <v>0</v>
      </c>
      <c r="N105">
        <v>0</v>
      </c>
      <c r="O105">
        <v>-4.1919058430922801E-3</v>
      </c>
      <c r="P105">
        <v>0</v>
      </c>
      <c r="Q105">
        <v>1.8263218407028E-3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6.6030080966798401</v>
      </c>
      <c r="Z105">
        <v>-0.36150973932671199</v>
      </c>
      <c r="AA105">
        <v>0.20652794433313101</v>
      </c>
      <c r="AB105">
        <v>0.24499592005062301</v>
      </c>
      <c r="AC105">
        <v>0.22598420219344201</v>
      </c>
      <c r="AD105">
        <v>-3.1723508569355798E-3</v>
      </c>
      <c r="AE105">
        <v>5.4710033078765896</v>
      </c>
      <c r="AF105">
        <v>22.673377508035799</v>
      </c>
      <c r="AG105">
        <f t="shared" si="2"/>
        <v>-2.2626154957382347</v>
      </c>
      <c r="AH105">
        <f t="shared" si="3"/>
        <v>-2.6700995468708832</v>
      </c>
      <c r="AI105" s="19">
        <v>-0.499</v>
      </c>
    </row>
    <row r="106" spans="1:35">
      <c r="A106" s="1">
        <v>48669</v>
      </c>
      <c r="B106">
        <v>2.8921257476964302</v>
      </c>
      <c r="C106">
        <v>2.90421727198703E-2</v>
      </c>
      <c r="D106">
        <v>-2.6384555344143301</v>
      </c>
      <c r="E106" s="16">
        <v>1.7387631375216101E-5</v>
      </c>
      <c r="F106">
        <v>2.1024652793520202</v>
      </c>
      <c r="G106">
        <v>14.2264845384579</v>
      </c>
      <c r="H106">
        <v>-1.0957981097359199E-4</v>
      </c>
      <c r="I106">
        <v>9.8334054223017404E-3</v>
      </c>
      <c r="J106">
        <v>1.7857644160192199E-2</v>
      </c>
      <c r="K106">
        <v>-6.30993130399359</v>
      </c>
      <c r="L106">
        <v>9.8096998455678305E-2</v>
      </c>
      <c r="M106">
        <v>0</v>
      </c>
      <c r="N106">
        <v>0</v>
      </c>
      <c r="O106">
        <v>-7.0930142871431104E-3</v>
      </c>
      <c r="P106">
        <v>0</v>
      </c>
      <c r="Q106">
        <v>2.5738347185368798E-3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6.4024717982142301</v>
      </c>
      <c r="Z106">
        <v>-0.350645098579833</v>
      </c>
      <c r="AA106">
        <v>0.200208649341095</v>
      </c>
      <c r="AB106">
        <v>0.23749998453660701</v>
      </c>
      <c r="AC106">
        <v>0.21906250290167201</v>
      </c>
      <c r="AD106">
        <v>-3.2209135369791701E-3</v>
      </c>
      <c r="AE106">
        <v>5.4548581197818802</v>
      </c>
      <c r="AF106">
        <v>22.5831426187669</v>
      </c>
      <c r="AG106">
        <f t="shared" si="2"/>
        <v>-2.3528503850071338</v>
      </c>
      <c r="AH106">
        <f t="shared" si="3"/>
        <v>-2.748296003890335</v>
      </c>
      <c r="AI106" s="19">
        <v>-0.499</v>
      </c>
    </row>
    <row r="107" spans="1:35">
      <c r="A107" s="1">
        <v>48760</v>
      </c>
      <c r="B107">
        <v>2.8606542398859101</v>
      </c>
      <c r="C107">
        <v>2.7882921547176202E-2</v>
      </c>
      <c r="D107">
        <v>-2.61402592302982</v>
      </c>
      <c r="E107" s="16">
        <v>1.6737274333529901E-5</v>
      </c>
      <c r="F107">
        <v>2.0841221529381699</v>
      </c>
      <c r="G107">
        <v>14.1925336381858</v>
      </c>
      <c r="H107">
        <v>-1.0361470324556E-4</v>
      </c>
      <c r="I107">
        <v>8.5006660687259993E-3</v>
      </c>
      <c r="J107">
        <v>1.8100755227739001E-2</v>
      </c>
      <c r="K107">
        <v>-6.1178495734597202</v>
      </c>
      <c r="L107">
        <v>0.10025946469772801</v>
      </c>
      <c r="M107">
        <v>0</v>
      </c>
      <c r="N107">
        <v>0</v>
      </c>
      <c r="O107">
        <v>-9.8765262767949499E-3</v>
      </c>
      <c r="P107">
        <v>0</v>
      </c>
      <c r="Q107">
        <v>3.1897539892864701E-3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6.2082561044550397</v>
      </c>
      <c r="Z107">
        <v>-0.34011652757871103</v>
      </c>
      <c r="AA107">
        <v>0.194089051679532</v>
      </c>
      <c r="AB107">
        <v>0.23024155375174099</v>
      </c>
      <c r="AC107">
        <v>0.21236021815092301</v>
      </c>
      <c r="AD107">
        <v>-3.2514842342053398E-3</v>
      </c>
      <c r="AE107">
        <v>5.4387663238032102</v>
      </c>
      <c r="AF107">
        <v>22.493749932372701</v>
      </c>
      <c r="AG107">
        <f t="shared" si="2"/>
        <v>-2.4422430714013323</v>
      </c>
      <c r="AH107">
        <f t="shared" si="3"/>
        <v>-2.8259724141659319</v>
      </c>
      <c r="AI107" s="19">
        <v>-0.499</v>
      </c>
    </row>
    <row r="108" spans="1:35">
      <c r="A108" s="1">
        <v>48852</v>
      </c>
      <c r="B108">
        <v>2.8295500602734101</v>
      </c>
      <c r="C108">
        <v>2.68286988529443E-2</v>
      </c>
      <c r="D108">
        <v>-2.5898329073490198</v>
      </c>
      <c r="E108" s="16">
        <v>1.61440218980933E-5</v>
      </c>
      <c r="F108">
        <v>2.06600167758126</v>
      </c>
      <c r="G108">
        <v>14.1586671150796</v>
      </c>
      <c r="H108" s="16">
        <v>-9.8982313777227707E-5</v>
      </c>
      <c r="I108">
        <v>7.2602451420481599E-3</v>
      </c>
      <c r="J108">
        <v>1.8306372890561799E-2</v>
      </c>
      <c r="K108">
        <v>-5.9318735821829804</v>
      </c>
      <c r="L108">
        <v>0.10221567752296</v>
      </c>
      <c r="M108">
        <v>0</v>
      </c>
      <c r="N108">
        <v>0</v>
      </c>
      <c r="O108">
        <v>-1.2546286656448399E-2</v>
      </c>
      <c r="P108">
        <v>0</v>
      </c>
      <c r="Q108">
        <v>3.6845430877462501E-3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6.0201343032858601</v>
      </c>
      <c r="Z108">
        <v>-0.32991137490577899</v>
      </c>
      <c r="AA108">
        <v>0.18816263289433</v>
      </c>
      <c r="AB108">
        <v>0.22321274476776901</v>
      </c>
      <c r="AC108">
        <v>0.205870161755982</v>
      </c>
      <c r="AD108">
        <v>-3.2655895138795602E-3</v>
      </c>
      <c r="AE108">
        <v>5.4227277023603797</v>
      </c>
      <c r="AF108">
        <v>22.405109356594799</v>
      </c>
      <c r="AG108">
        <f t="shared" si="2"/>
        <v>-2.530883647179234</v>
      </c>
      <c r="AH108">
        <f t="shared" si="3"/>
        <v>-2.9032129432805363</v>
      </c>
      <c r="AI108" s="19">
        <v>-0.499</v>
      </c>
    </row>
    <row r="109" spans="1:35">
      <c r="A109" s="1">
        <v>48944</v>
      </c>
      <c r="B109">
        <v>2.7988068354137199</v>
      </c>
      <c r="C109">
        <v>2.5864253212999601E-2</v>
      </c>
      <c r="D109">
        <v>-2.5658701050219399</v>
      </c>
      <c r="E109" s="16">
        <v>1.56008220139106E-5</v>
      </c>
      <c r="F109">
        <v>2.0480914318779799</v>
      </c>
      <c r="G109">
        <v>14.1248819940805</v>
      </c>
      <c r="H109" s="16">
        <v>-9.5512668891666803E-5</v>
      </c>
      <c r="I109">
        <v>6.10621690339282E-3</v>
      </c>
      <c r="J109">
        <v>1.84783414550257E-2</v>
      </c>
      <c r="K109">
        <v>-5.7517815096339104</v>
      </c>
      <c r="L109">
        <v>0.10392183347021</v>
      </c>
      <c r="M109">
        <v>0</v>
      </c>
      <c r="N109">
        <v>0</v>
      </c>
      <c r="O109">
        <v>-1.51060171418135E-2</v>
      </c>
      <c r="P109">
        <v>0</v>
      </c>
      <c r="Q109">
        <v>4.06889683183534E-3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5.8378894541664703</v>
      </c>
      <c r="Z109">
        <v>-0.32001774198044097</v>
      </c>
      <c r="AA109">
        <v>0.18242302847276101</v>
      </c>
      <c r="AB109">
        <v>0.21640587802800501</v>
      </c>
      <c r="AC109">
        <v>0.19958531191283799</v>
      </c>
      <c r="AD109">
        <v>-3.26477792490524E-3</v>
      </c>
      <c r="AE109">
        <v>5.4067420390242402</v>
      </c>
      <c r="AF109">
        <v>22.317145451299901</v>
      </c>
      <c r="AG109">
        <f t="shared" si="2"/>
        <v>-2.6188475524741328</v>
      </c>
      <c r="AH109">
        <f t="shared" si="3"/>
        <v>-2.9800871955149502</v>
      </c>
      <c r="AI109" s="19">
        <v>-0.499</v>
      </c>
    </row>
    <row r="110" spans="1:35">
      <c r="A110" s="1">
        <v>49034</v>
      </c>
      <c r="B110">
        <v>2.76841826794728</v>
      </c>
      <c r="C110">
        <v>2.4976484363207801E-2</v>
      </c>
      <c r="D110">
        <v>-2.5421313414784201</v>
      </c>
      <c r="E110" s="16">
        <v>1.51012889792543E-5</v>
      </c>
      <c r="F110">
        <v>2.0303792943644998</v>
      </c>
      <c r="G110">
        <v>14.0911729457859</v>
      </c>
      <c r="H110" s="16">
        <v>-9.3045741108707403E-5</v>
      </c>
      <c r="I110">
        <v>5.0330715749586702E-3</v>
      </c>
      <c r="J110">
        <v>1.8620149306323198E-2</v>
      </c>
      <c r="K110">
        <v>-5.5773608278037798</v>
      </c>
      <c r="L110">
        <v>0.10534702734813101</v>
      </c>
      <c r="M110">
        <v>0</v>
      </c>
      <c r="N110">
        <v>0</v>
      </c>
      <c r="O110">
        <v>-1.75593210399126E-2</v>
      </c>
      <c r="P110">
        <v>0</v>
      </c>
      <c r="Q110">
        <v>4.3535354475098499E-3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5.6613140833155402</v>
      </c>
      <c r="Z110">
        <v>-0.31042442677758503</v>
      </c>
      <c r="AA110">
        <v>0.17686403936914799</v>
      </c>
      <c r="AB110">
        <v>0.20981348928419699</v>
      </c>
      <c r="AC110">
        <v>0.19349882547102901</v>
      </c>
      <c r="AD110">
        <v>-3.2505902682378402E-3</v>
      </c>
      <c r="AE110">
        <v>5.3908091185074198</v>
      </c>
      <c r="AF110">
        <v>22.229795880264898</v>
      </c>
      <c r="AG110">
        <f t="shared" si="2"/>
        <v>-2.7061971235091349</v>
      </c>
      <c r="AH110">
        <f t="shared" si="3"/>
        <v>-3.056651716099446</v>
      </c>
      <c r="AI110" s="19">
        <v>-0.499</v>
      </c>
    </row>
    <row r="111" spans="1:35">
      <c r="A111" s="1">
        <v>49125</v>
      </c>
      <c r="B111">
        <v>2.7383781729551302</v>
      </c>
      <c r="C111">
        <v>2.4154172822770398E-2</v>
      </c>
      <c r="D111">
        <v>-2.5186107066055401</v>
      </c>
      <c r="E111" s="16">
        <v>1.46396786198483E-5</v>
      </c>
      <c r="F111">
        <v>2.0128536046230301</v>
      </c>
      <c r="G111">
        <v>14.0575328756989</v>
      </c>
      <c r="H111" s="16">
        <v>-9.1432326365597404E-5</v>
      </c>
      <c r="I111">
        <v>4.0356846041863202E-3</v>
      </c>
      <c r="J111">
        <v>1.8734947574218001E-2</v>
      </c>
      <c r="K111">
        <v>-5.40840810182016</v>
      </c>
      <c r="L111">
        <v>0.106471540814475</v>
      </c>
      <c r="M111">
        <v>0</v>
      </c>
      <c r="N111">
        <v>0</v>
      </c>
      <c r="O111">
        <v>-1.9909687696619899E-2</v>
      </c>
      <c r="P111">
        <v>0</v>
      </c>
      <c r="Q111">
        <v>4.5490316629139601E-3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5.4902098435639504</v>
      </c>
      <c r="Z111">
        <v>-0.30112086997899801</v>
      </c>
      <c r="AA111">
        <v>0.17147964067201199</v>
      </c>
      <c r="AB111">
        <v>0.20342833815601899</v>
      </c>
      <c r="AC111">
        <v>0.187604048814523</v>
      </c>
      <c r="AD111">
        <v>-3.22453542177963E-3</v>
      </c>
      <c r="AE111">
        <v>5.3749287266551899</v>
      </c>
      <c r="AF111">
        <v>22.143009934446301</v>
      </c>
      <c r="AG111">
        <f t="shared" si="2"/>
        <v>-2.7929830693277324</v>
      </c>
      <c r="AH111">
        <f t="shared" si="3"/>
        <v>-3.1329514333133002</v>
      </c>
      <c r="AI111" s="19">
        <v>-0.499</v>
      </c>
    </row>
    <row r="112" spans="1:35">
      <c r="A112" s="1">
        <v>49217</v>
      </c>
      <c r="B112">
        <v>2.7086805070187201</v>
      </c>
      <c r="C112">
        <v>2.3387741032231499E-2</v>
      </c>
      <c r="D112">
        <v>-2.4953025962600401</v>
      </c>
      <c r="E112" s="16">
        <v>1.42108579267768E-5</v>
      </c>
      <c r="F112">
        <v>1.99550328646219</v>
      </c>
      <c r="G112">
        <v>14.023953439342501</v>
      </c>
      <c r="H112" s="16">
        <v>-9.0534608105330194E-5</v>
      </c>
      <c r="I112">
        <v>3.1092876917003698E-3</v>
      </c>
      <c r="J112">
        <v>1.8825570409670402E-2</v>
      </c>
      <c r="K112">
        <v>-5.2447287393470798</v>
      </c>
      <c r="L112">
        <v>0.10728523996450599</v>
      </c>
      <c r="M112">
        <v>0</v>
      </c>
      <c r="N112">
        <v>0</v>
      </c>
      <c r="O112">
        <v>-2.2160496690163199E-2</v>
      </c>
      <c r="P112">
        <v>0</v>
      </c>
      <c r="Q112">
        <v>4.6656682815592598E-3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5.3243871488946901</v>
      </c>
      <c r="Z112">
        <v>-0.29209710387258397</v>
      </c>
      <c r="AA112">
        <v>0.16626398773769599</v>
      </c>
      <c r="AB112">
        <v>0.19724341372363099</v>
      </c>
      <c r="AC112">
        <v>0.18189452573250001</v>
      </c>
      <c r="AD112">
        <v>-3.18807109578462E-3</v>
      </c>
      <c r="AE112">
        <v>5.3591006504365897</v>
      </c>
      <c r="AF112">
        <v>22.0567471357122</v>
      </c>
      <c r="AG112">
        <f t="shared" si="2"/>
        <v>-2.8792458680618331</v>
      </c>
      <c r="AH112">
        <f t="shared" si="3"/>
        <v>-3.2090210298349007</v>
      </c>
      <c r="AI112" s="19">
        <v>-0.499</v>
      </c>
    </row>
    <row r="113" spans="1:35">
      <c r="A113" s="1">
        <v>49309</v>
      </c>
      <c r="B113">
        <v>2.6793193907320298</v>
      </c>
      <c r="C113">
        <v>2.2669042241750301E-2</v>
      </c>
      <c r="D113">
        <v>-2.4722017407376602</v>
      </c>
      <c r="E113" s="16">
        <v>1.3810270641662499E-5</v>
      </c>
      <c r="F113">
        <v>1.9783179381469</v>
      </c>
      <c r="G113">
        <v>13.9904254875541</v>
      </c>
      <c r="H113" s="16">
        <v>-9.0226450515282496E-5</v>
      </c>
      <c r="I113">
        <v>2.2494416052229E-3</v>
      </c>
      <c r="J113">
        <v>1.8894556270430699E-2</v>
      </c>
      <c r="K113">
        <v>-5.0861367003279598</v>
      </c>
      <c r="L113">
        <v>0.10778608913235201</v>
      </c>
      <c r="M113">
        <v>0</v>
      </c>
      <c r="N113">
        <v>0</v>
      </c>
      <c r="O113">
        <v>-2.4315021788502401E-2</v>
      </c>
      <c r="P113">
        <v>0</v>
      </c>
      <c r="Q113">
        <v>4.7133235520454304E-3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5.1636647923232699</v>
      </c>
      <c r="Z113">
        <v>-0.28334370421643701</v>
      </c>
      <c r="AA113">
        <v>0.16121142009837799</v>
      </c>
      <c r="AB113">
        <v>0.19125193753833</v>
      </c>
      <c r="AC113">
        <v>0.17636400264175101</v>
      </c>
      <c r="AD113">
        <v>-3.14258892823332E-3</v>
      </c>
      <c r="AE113">
        <v>5.3433246779356702</v>
      </c>
      <c r="AF113">
        <v>21.9709759275935</v>
      </c>
      <c r="AG113">
        <f t="shared" si="2"/>
        <v>-2.9650170761805335</v>
      </c>
      <c r="AH113">
        <f t="shared" si="3"/>
        <v>-3.2848862353096324</v>
      </c>
      <c r="AI113" s="19">
        <v>-0.499</v>
      </c>
    </row>
    <row r="114" spans="1:35">
      <c r="A114" s="1">
        <v>49399</v>
      </c>
      <c r="B114">
        <v>2.6502891253928502</v>
      </c>
      <c r="C114">
        <v>2.1991173905937599E-2</v>
      </c>
      <c r="D114">
        <v>-2.4493032221421802</v>
      </c>
      <c r="E114" s="16">
        <v>1.34339000678585E-5</v>
      </c>
      <c r="F114">
        <v>1.9612878942722101</v>
      </c>
      <c r="G114">
        <v>13.956939446655101</v>
      </c>
      <c r="H114" s="16">
        <v>-9.03934605600139E-5</v>
      </c>
      <c r="I114">
        <v>1.45201077513384E-3</v>
      </c>
      <c r="J114">
        <v>1.8944169706333398E-2</v>
      </c>
      <c r="K114">
        <v>-4.9324541772130903</v>
      </c>
      <c r="L114">
        <v>0.107978785076216</v>
      </c>
      <c r="M114">
        <v>0</v>
      </c>
      <c r="N114">
        <v>0</v>
      </c>
      <c r="O114">
        <v>-2.6376434687837499E-2</v>
      </c>
      <c r="P114">
        <v>0</v>
      </c>
      <c r="Q114">
        <v>4.7013816277574703E-3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5.0078695545188703</v>
      </c>
      <c r="Z114">
        <v>-0.27485174520126099</v>
      </c>
      <c r="AA114">
        <v>0.156316463433509</v>
      </c>
      <c r="AB114">
        <v>0.18544736440937701</v>
      </c>
      <c r="AC114">
        <v>0.171006431500621</v>
      </c>
      <c r="AD114">
        <v>-3.08940336797995E-3</v>
      </c>
      <c r="AE114">
        <v>5.3276005983429098</v>
      </c>
      <c r="AF114">
        <v>21.8856724574438</v>
      </c>
      <c r="AG114">
        <f t="shared" si="2"/>
        <v>-3.0503205463302336</v>
      </c>
      <c r="AH114">
        <f t="shared" si="3"/>
        <v>-3.3605650344102802</v>
      </c>
      <c r="AI114" s="19">
        <v>-0.499</v>
      </c>
    </row>
    <row r="115" spans="1:35">
      <c r="A115" s="1">
        <v>49490</v>
      </c>
      <c r="B115">
        <v>2.6215842045714699</v>
      </c>
      <c r="C115">
        <v>2.1348312777075801E-2</v>
      </c>
      <c r="D115">
        <v>-2.4266024824201202</v>
      </c>
      <c r="E115" s="16">
        <v>1.30782301984545E-5</v>
      </c>
      <c r="F115">
        <v>1.94440426349068</v>
      </c>
      <c r="G115">
        <v>13.9234856384331</v>
      </c>
      <c r="H115" s="16">
        <v>-9.0932855616897106E-5</v>
      </c>
      <c r="I115">
        <v>7.1313964541893401E-4</v>
      </c>
      <c r="J115">
        <v>1.89764232190162E-2</v>
      </c>
      <c r="K115">
        <v>-4.7835112544915104</v>
      </c>
      <c r="L115">
        <v>0.107873513123003</v>
      </c>
      <c r="M115">
        <v>0</v>
      </c>
      <c r="N115">
        <v>0</v>
      </c>
      <c r="O115">
        <v>-2.8347808548710201E-2</v>
      </c>
      <c r="P115">
        <v>0</v>
      </c>
      <c r="Q115">
        <v>4.6386654404322403E-3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4.8568358094212103</v>
      </c>
      <c r="Z115">
        <v>-0.26661275757396102</v>
      </c>
      <c r="AA115">
        <v>0.15157382987356499</v>
      </c>
      <c r="AB115">
        <v>0.17982338129731301</v>
      </c>
      <c r="AC115">
        <v>0.16581597073111601</v>
      </c>
      <c r="AD115">
        <v>-3.0297438336064201E-3</v>
      </c>
      <c r="AE115">
        <v>5.3119282019467997</v>
      </c>
      <c r="AF115">
        <v>21.800819452476802</v>
      </c>
      <c r="AG115">
        <f t="shared" si="2"/>
        <v>-3.1351735512972319</v>
      </c>
      <c r="AH115">
        <f t="shared" si="3"/>
        <v>-3.4360687867213588</v>
      </c>
      <c r="AI115" s="19">
        <v>-0.499</v>
      </c>
    </row>
    <row r="116" spans="1:35">
      <c r="A116" s="1">
        <v>49582</v>
      </c>
      <c r="B116">
        <v>2.5931993212198501</v>
      </c>
      <c r="C116">
        <v>2.0735569253805899E-2</v>
      </c>
      <c r="D116">
        <v>-2.4040953236534102</v>
      </c>
      <c r="E116" s="16">
        <v>1.2740206080719601E-5</v>
      </c>
      <c r="F116">
        <v>1.9276589459207201</v>
      </c>
      <c r="G116">
        <v>13.8900545450041</v>
      </c>
      <c r="H116" s="16">
        <v>-9.1753170569422099E-5</v>
      </c>
      <c r="I116" s="16">
        <v>2.9230735932633301E-5</v>
      </c>
      <c r="J116">
        <v>1.8993098846354001E-2</v>
      </c>
      <c r="K116">
        <v>-4.6391455551234202</v>
      </c>
      <c r="L116">
        <v>0.107484824658421</v>
      </c>
      <c r="M116">
        <v>0</v>
      </c>
      <c r="N116">
        <v>0</v>
      </c>
      <c r="O116">
        <v>-3.0232121345297899E-2</v>
      </c>
      <c r="P116">
        <v>0</v>
      </c>
      <c r="Q116">
        <v>4.5333893849199098E-3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4.7104051320697602</v>
      </c>
      <c r="Z116">
        <v>-0.25861868992632397</v>
      </c>
      <c r="AA116">
        <v>0.14697841688425001</v>
      </c>
      <c r="AB116">
        <v>0.17437390461600699</v>
      </c>
      <c r="AC116">
        <v>0.16078698444164599</v>
      </c>
      <c r="AD116">
        <v>-2.9647496768825401E-3</v>
      </c>
      <c r="AE116">
        <v>5.2963072801256104</v>
      </c>
      <c r="AF116">
        <v>21.716405190471399</v>
      </c>
      <c r="AG116">
        <f t="shared" si="2"/>
        <v>-3.2195878133026348</v>
      </c>
      <c r="AH116">
        <f t="shared" si="3"/>
        <v>-3.5114032565876707</v>
      </c>
      <c r="AI116" s="19">
        <v>-0.499</v>
      </c>
    </row>
    <row r="117" spans="1:35">
      <c r="A117" s="1">
        <v>49674</v>
      </c>
      <c r="B117">
        <v>2.5651293709451202</v>
      </c>
      <c r="C117">
        <v>2.0148858849750002E-2</v>
      </c>
      <c r="D117">
        <v>-2.3817779020360201</v>
      </c>
      <c r="E117" s="16">
        <v>1.2417194181883201E-5</v>
      </c>
      <c r="F117">
        <v>1.9110446336904301</v>
      </c>
      <c r="G117">
        <v>13.8566370236405</v>
      </c>
      <c r="H117" s="16">
        <v>-9.2773835207190004E-5</v>
      </c>
      <c r="I117">
        <v>-6.0307564224071602E-4</v>
      </c>
      <c r="J117">
        <v>1.8995769189337899E-2</v>
      </c>
      <c r="K117">
        <v>-4.4992018803457201</v>
      </c>
      <c r="L117">
        <v>0.106830633532307</v>
      </c>
      <c r="M117">
        <v>0</v>
      </c>
      <c r="N117">
        <v>0</v>
      </c>
      <c r="O117">
        <v>-3.2032259042570198E-2</v>
      </c>
      <c r="P117">
        <v>0</v>
      </c>
      <c r="Q117">
        <v>4.3931293190708097E-3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4.5684259129279301</v>
      </c>
      <c r="Z117">
        <v>-0.25086187310432301</v>
      </c>
      <c r="AA117">
        <v>0.14252530495829399</v>
      </c>
      <c r="AB117">
        <v>0.169093076217881</v>
      </c>
      <c r="AC117">
        <v>0.155914040218427</v>
      </c>
      <c r="AD117">
        <v>-2.89546752073481E-3</v>
      </c>
      <c r="AE117">
        <v>5.2807376253392402</v>
      </c>
      <c r="AF117">
        <v>21.632422564495599</v>
      </c>
      <c r="AG117">
        <f t="shared" si="2"/>
        <v>-3.3035704392784346</v>
      </c>
      <c r="AH117">
        <f t="shared" si="3"/>
        <v>-3.5865695526301895</v>
      </c>
      <c r="AI117" s="19">
        <v>-0.499</v>
      </c>
    </row>
    <row r="118" spans="1:35">
      <c r="A118" s="1">
        <v>49765</v>
      </c>
      <c r="B118">
        <v>2.5373694520278001</v>
      </c>
      <c r="C118">
        <v>1.9584788906284799E-2</v>
      </c>
      <c r="D118">
        <v>-2.3596467168006701</v>
      </c>
      <c r="E118" s="16">
        <v>1.2106943382355701E-5</v>
      </c>
      <c r="F118">
        <v>1.8945547977103601</v>
      </c>
      <c r="G118">
        <v>13.8232244765994</v>
      </c>
      <c r="H118" s="16">
        <v>-9.3924649780117195E-5</v>
      </c>
      <c r="I118">
        <v>-1.1869200874444099E-3</v>
      </c>
      <c r="J118">
        <v>1.8985817658850001E-2</v>
      </c>
      <c r="K118">
        <v>-4.3635318482994698</v>
      </c>
      <c r="L118">
        <v>0.105931327472439</v>
      </c>
      <c r="M118">
        <v>0</v>
      </c>
      <c r="N118">
        <v>0</v>
      </c>
      <c r="O118">
        <v>-3.3751018615021298E-2</v>
      </c>
      <c r="P118">
        <v>0</v>
      </c>
      <c r="Q118">
        <v>4.2248075141456103E-3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4.4307529821504499</v>
      </c>
      <c r="Z118">
        <v>-0.24333498765463499</v>
      </c>
      <c r="AA118">
        <v>0.13820975432116001</v>
      </c>
      <c r="AB118">
        <v>0.16397525830962001</v>
      </c>
      <c r="AC118">
        <v>0.15119190572924701</v>
      </c>
      <c r="AD118">
        <v>-2.82285058201261E-3</v>
      </c>
      <c r="AE118">
        <v>5.2652190311212701</v>
      </c>
      <c r="AF118">
        <v>21.548868239775299</v>
      </c>
      <c r="AG118">
        <f t="shared" si="2"/>
        <v>-3.3871247639987345</v>
      </c>
      <c r="AH118">
        <f t="shared" si="3"/>
        <v>-3.661564977973093</v>
      </c>
    </row>
    <row r="119" spans="1:35">
      <c r="A119" s="1">
        <v>49856</v>
      </c>
      <c r="B119">
        <v>2.5099148627207999</v>
      </c>
      <c r="C119">
        <v>1.9040558894215302E-2</v>
      </c>
      <c r="D119">
        <v>-2.3376985952117302</v>
      </c>
      <c r="E119" s="16">
        <v>1.1807547098940701E-5</v>
      </c>
      <c r="F119">
        <v>1.8781836634253</v>
      </c>
      <c r="G119">
        <v>13.7898089808506</v>
      </c>
      <c r="H119" s="16">
        <v>-9.5145183604209999E-5</v>
      </c>
      <c r="I119">
        <v>-1.7252413013028999E-3</v>
      </c>
      <c r="J119">
        <v>1.8964457772223001E-2</v>
      </c>
      <c r="K119">
        <v>-4.23199353600201</v>
      </c>
      <c r="L119">
        <v>0.104808989430487</v>
      </c>
      <c r="M119">
        <v>0</v>
      </c>
      <c r="N119">
        <v>0</v>
      </c>
      <c r="O119">
        <v>-3.5391110919717202E-2</v>
      </c>
      <c r="P119">
        <v>0</v>
      </c>
      <c r="Q119">
        <v>4.0346903404446296E-3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4.29724724650384</v>
      </c>
      <c r="Z119">
        <v>-0.23603103419430699</v>
      </c>
      <c r="AA119">
        <v>0.13402720083660699</v>
      </c>
      <c r="AB119">
        <v>0.159015027519394</v>
      </c>
      <c r="AC119">
        <v>0.14661554435947499</v>
      </c>
      <c r="AD119">
        <v>-2.7477596285823799E-3</v>
      </c>
      <c r="AE119">
        <v>5.2497512920711404</v>
      </c>
      <c r="AF119">
        <v>21.465741899830299</v>
      </c>
      <c r="AG119">
        <f t="shared" si="2"/>
        <v>-3.4702511039437347</v>
      </c>
      <c r="AH119">
        <f t="shared" si="3"/>
        <v>-3.7363837933381516</v>
      </c>
    </row>
    <row r="120" spans="1:35">
      <c r="A120" s="1">
        <v>49948</v>
      </c>
      <c r="B120">
        <v>2.4827610963187898</v>
      </c>
      <c r="C120">
        <v>1.8513872837364401E-2</v>
      </c>
      <c r="D120">
        <v>-2.3159306745994099</v>
      </c>
      <c r="E120" s="16">
        <v>1.15174069314689E-5</v>
      </c>
      <c r="F120">
        <v>1.8619261779692</v>
      </c>
      <c r="G120">
        <v>13.756383382424501</v>
      </c>
      <c r="H120" s="16">
        <v>-9.6384118755783802E-5</v>
      </c>
      <c r="I120">
        <v>-2.2207918585437402E-3</v>
      </c>
      <c r="J120">
        <v>1.89327513751208E-2</v>
      </c>
      <c r="K120">
        <v>-4.1044511283554996</v>
      </c>
      <c r="L120">
        <v>0.10348672288847401</v>
      </c>
      <c r="M120">
        <v>0</v>
      </c>
      <c r="N120">
        <v>0</v>
      </c>
      <c r="O120">
        <v>-3.6955163435432398E-2</v>
      </c>
      <c r="P120">
        <v>0</v>
      </c>
      <c r="Q120">
        <v>3.8283966340478702E-3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4.1677753410001701</v>
      </c>
      <c r="Z120">
        <v>-0.228943306566152</v>
      </c>
      <c r="AA120">
        <v>0.129973251278382</v>
      </c>
      <c r="AB120">
        <v>0.15420716831166401</v>
      </c>
      <c r="AC120">
        <v>0.142180110077155</v>
      </c>
      <c r="AD120">
        <v>-2.6709652579652099E-3</v>
      </c>
      <c r="AE120">
        <v>5.2343342038463998</v>
      </c>
      <c r="AF120">
        <v>21.383045578176301</v>
      </c>
      <c r="AG120">
        <f t="shared" si="2"/>
        <v>-3.5529474255977327</v>
      </c>
      <c r="AH120">
        <f t="shared" si="3"/>
        <v>-3.8110178960854864</v>
      </c>
    </row>
    <row r="121" spans="1:35">
      <c r="A121" s="1">
        <v>50040</v>
      </c>
      <c r="B121">
        <v>2.45590383444181</v>
      </c>
      <c r="C121">
        <v>1.8002862552758798E-2</v>
      </c>
      <c r="D121">
        <v>-2.29434038227941</v>
      </c>
      <c r="E121" s="16">
        <v>1.1235198130727301E-5</v>
      </c>
      <c r="F121">
        <v>1.8457779708431401</v>
      </c>
      <c r="G121">
        <v>13.722941359868599</v>
      </c>
      <c r="H121" s="16">
        <v>-9.7598558150861897E-5</v>
      </c>
      <c r="I121">
        <v>-2.6761526390383802E-3</v>
      </c>
      <c r="J121">
        <v>1.88916257036249E-2</v>
      </c>
      <c r="K121">
        <v>-3.9807745771435101</v>
      </c>
      <c r="L121">
        <v>0.10198807450183001</v>
      </c>
      <c r="M121">
        <v>0</v>
      </c>
      <c r="N121">
        <v>0</v>
      </c>
      <c r="O121">
        <v>-3.8445722878697297E-2</v>
      </c>
      <c r="P121">
        <v>0</v>
      </c>
      <c r="Q121">
        <v>3.61091485868074E-3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4.0422092967393599</v>
      </c>
      <c r="Z121">
        <v>-0.222065367625494</v>
      </c>
      <c r="AA121">
        <v>0.12604367811554501</v>
      </c>
      <c r="AB121">
        <v>0.14954666592196</v>
      </c>
      <c r="AC121">
        <v>0.13788094170200499</v>
      </c>
      <c r="AD121">
        <v>-2.59315122054395E-3</v>
      </c>
      <c r="AE121">
        <v>5.2189675631551804</v>
      </c>
      <c r="AF121">
        <v>21.300783071257701</v>
      </c>
      <c r="AG121">
        <f t="shared" si="2"/>
        <v>-3.6352099325163323</v>
      </c>
      <c r="AH121">
        <f t="shared" si="3"/>
        <v>-3.8854574190056548</v>
      </c>
    </row>
    <row r="122" spans="1:35">
      <c r="A122" s="1">
        <v>50130</v>
      </c>
      <c r="B122">
        <v>2.42933893893131</v>
      </c>
      <c r="C122">
        <v>1.75060205418144E-2</v>
      </c>
      <c r="D122">
        <v>-2.27292541408216</v>
      </c>
      <c r="E122" s="16">
        <v>1.09598371026039E-5</v>
      </c>
      <c r="F122">
        <v>1.82973530995277</v>
      </c>
      <c r="G122">
        <v>13.6894774610436</v>
      </c>
      <c r="H122" s="16">
        <v>-9.8753314710339394E-5</v>
      </c>
      <c r="I122">
        <v>-3.0937460099902401E-3</v>
      </c>
      <c r="J122">
        <v>1.88418892349934E-2</v>
      </c>
      <c r="K122">
        <v>-3.8608392723131302</v>
      </c>
      <c r="L122">
        <v>0.10033654701579101</v>
      </c>
      <c r="M122">
        <v>0</v>
      </c>
      <c r="N122">
        <v>0</v>
      </c>
      <c r="O122">
        <v>-3.9865257706660003E-2</v>
      </c>
      <c r="P122">
        <v>0</v>
      </c>
      <c r="Q122">
        <v>3.3866273476340198E-3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3.9204262259673999</v>
      </c>
      <c r="Z122">
        <v>-0.21539102749230901</v>
      </c>
      <c r="AA122">
        <v>0.122234413941153</v>
      </c>
      <c r="AB122">
        <v>0.145028698961888</v>
      </c>
      <c r="AC122">
        <v>0.133713556732278</v>
      </c>
      <c r="AD122">
        <v>-2.51491854407689E-3</v>
      </c>
      <c r="AE122">
        <v>5.20365116774874</v>
      </c>
      <c r="AF122">
        <v>21.218959427793401</v>
      </c>
      <c r="AG122">
        <f t="shared" si="2"/>
        <v>-3.7170335759806328</v>
      </c>
      <c r="AH122">
        <f t="shared" si="3"/>
        <v>-3.9596912532338355</v>
      </c>
    </row>
    <row r="123" spans="1:35">
      <c r="A123" s="1">
        <v>50221</v>
      </c>
      <c r="B123">
        <v>2.4030624427128502</v>
      </c>
      <c r="C123">
        <v>1.7022141488489101E-2</v>
      </c>
      <c r="D123">
        <v>-2.2516837121053599</v>
      </c>
      <c r="E123" s="16">
        <v>1.0690451092062E-5</v>
      </c>
      <c r="F123">
        <v>1.8137950545811199</v>
      </c>
      <c r="G123">
        <v>13.6559871172028</v>
      </c>
      <c r="H123" s="16">
        <v>-9.9820195876844194E-5</v>
      </c>
      <c r="I123">
        <v>-3.4758478463683398E-3</v>
      </c>
      <c r="J123">
        <v>1.8784246303865899E-2</v>
      </c>
      <c r="K123">
        <v>-3.7445257272675598</v>
      </c>
      <c r="L123">
        <v>9.8555195137159199E-2</v>
      </c>
      <c r="M123">
        <v>0</v>
      </c>
      <c r="N123">
        <v>0</v>
      </c>
      <c r="O123">
        <v>-4.12161605157816E-2</v>
      </c>
      <c r="P123">
        <v>0</v>
      </c>
      <c r="Q123">
        <v>3.1593400809656201E-3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3.8023080249413099</v>
      </c>
      <c r="Z123">
        <v>-0.20891432409598701</v>
      </c>
      <c r="AA123">
        <v>0.11854154565741799</v>
      </c>
      <c r="AB123">
        <v>0.14064863182408799</v>
      </c>
      <c r="AC123">
        <v>0.12967364486390101</v>
      </c>
      <c r="AD123">
        <v>-2.43679024770946E-3</v>
      </c>
      <c r="AE123">
        <v>5.1883848164140902</v>
      </c>
      <c r="AF123">
        <v>21.137580509384399</v>
      </c>
      <c r="AG123">
        <f t="shared" si="2"/>
        <v>-3.798412494389634</v>
      </c>
      <c r="AH123">
        <f t="shared" si="3"/>
        <v>-4.0337075000650948</v>
      </c>
    </row>
    <row r="124" spans="1:35">
      <c r="A124" s="1">
        <v>50313</v>
      </c>
      <c r="B124">
        <v>2.3770705399371699</v>
      </c>
      <c r="C124">
        <v>1.6550271426858301E-2</v>
      </c>
      <c r="D124">
        <v>-2.23061344220402</v>
      </c>
      <c r="E124" s="16">
        <v>1.04263501299092E-5</v>
      </c>
      <c r="F124">
        <v>1.79795460663393</v>
      </c>
      <c r="G124">
        <v>13.6224666380015</v>
      </c>
      <c r="H124">
        <v>-1.00777295488113E-4</v>
      </c>
      <c r="I124">
        <v>-3.8245984766060101E-3</v>
      </c>
      <c r="J124">
        <v>1.8719310484243998E-2</v>
      </c>
      <c r="K124">
        <v>-3.6317192793959499</v>
      </c>
      <c r="L124">
        <v>9.6666296946622404E-2</v>
      </c>
      <c r="M124">
        <v>0</v>
      </c>
      <c r="N124">
        <v>0</v>
      </c>
      <c r="O124">
        <v>-4.25007503445426E-2</v>
      </c>
      <c r="P124">
        <v>0</v>
      </c>
      <c r="Q124">
        <v>2.9323166201327402E-3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3.6877410948403102</v>
      </c>
      <c r="Z124">
        <v>-0.202629505836985</v>
      </c>
      <c r="AA124">
        <v>0.114961308514998</v>
      </c>
      <c r="AB124">
        <v>0.13640200699791399</v>
      </c>
      <c r="AC124">
        <v>0.12575706131812001</v>
      </c>
      <c r="AD124">
        <v>-2.3592164627861201E-3</v>
      </c>
      <c r="AE124">
        <v>5.1731683089668197</v>
      </c>
      <c r="AF124">
        <v>21.056652617022198</v>
      </c>
      <c r="AG124">
        <f t="shared" si="2"/>
        <v>-3.879340386751835</v>
      </c>
      <c r="AH124">
        <f t="shared" si="3"/>
        <v>-4.1074938567274568</v>
      </c>
    </row>
    <row r="125" spans="1:35">
      <c r="A125" s="1">
        <v>50405</v>
      </c>
      <c r="B125">
        <v>2.3513595756709398</v>
      </c>
      <c r="C125">
        <v>1.6089663734486399E-2</v>
      </c>
      <c r="D125">
        <v>-2.20971297164217</v>
      </c>
      <c r="E125" s="16">
        <v>1.01670012743725E-5</v>
      </c>
      <c r="F125">
        <v>1.7822118612785001</v>
      </c>
      <c r="G125">
        <v>13.5889131907769</v>
      </c>
      <c r="H125">
        <v>-1.0160830293145001E-4</v>
      </c>
      <c r="I125">
        <v>-4.1420126384937696E-3</v>
      </c>
      <c r="J125">
        <v>1.8647616756858498E-2</v>
      </c>
      <c r="K125">
        <v>-3.52230980664008</v>
      </c>
      <c r="L125">
        <v>9.4691093473343105E-2</v>
      </c>
      <c r="M125">
        <v>0</v>
      </c>
      <c r="N125">
        <v>0</v>
      </c>
      <c r="O125">
        <v>-4.3721274887549601E-2</v>
      </c>
      <c r="P125">
        <v>0</v>
      </c>
      <c r="Q125">
        <v>2.7083149835430901E-3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3.5766160806701102</v>
      </c>
      <c r="Z125">
        <v>-0.19653101618996199</v>
      </c>
      <c r="AA125">
        <v>0.111490080089829</v>
      </c>
      <c r="AB125">
        <v>0.132284537389323</v>
      </c>
      <c r="AC125">
        <v>0.121959820077102</v>
      </c>
      <c r="AD125">
        <v>-2.2825798044923298E-3</v>
      </c>
      <c r="AE125">
        <v>5.1580014462439703</v>
      </c>
      <c r="AF125">
        <v>20.976182178040499</v>
      </c>
      <c r="AG125">
        <f t="shared" si="2"/>
        <v>-3.959810825733534</v>
      </c>
      <c r="AH125">
        <f t="shared" si="3"/>
        <v>-4.1810379413253642</v>
      </c>
    </row>
    <row r="126" spans="1:35">
      <c r="A126" s="1">
        <v>50495</v>
      </c>
      <c r="B126">
        <v>2.3259260353706601</v>
      </c>
      <c r="C126">
        <v>1.5639741191333101E-2</v>
      </c>
      <c r="D126">
        <v>-2.1889808472502899</v>
      </c>
      <c r="E126" s="16">
        <v>9.9120051372730796E-6</v>
      </c>
      <c r="F126">
        <v>1.7665651579019299</v>
      </c>
      <c r="G126">
        <v>13.555324767127299</v>
      </c>
      <c r="H126">
        <v>-1.02301837607676E-4</v>
      </c>
      <c r="I126">
        <v>-4.4299885272998203E-3</v>
      </c>
      <c r="J126">
        <v>1.85696324970109E-2</v>
      </c>
      <c r="K126">
        <v>-3.41619146053287</v>
      </c>
      <c r="L126">
        <v>9.2649589200582305E-2</v>
      </c>
      <c r="M126">
        <v>0</v>
      </c>
      <c r="N126">
        <v>0</v>
      </c>
      <c r="O126">
        <v>-4.4879912627690997E-2</v>
      </c>
      <c r="P126">
        <v>0</v>
      </c>
      <c r="Q126">
        <v>2.4896264005589402E-3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3.4688276278672898</v>
      </c>
      <c r="Z126">
        <v>-0.19061348007599499</v>
      </c>
      <c r="AA126">
        <v>0.108124374267934</v>
      </c>
      <c r="AB126">
        <v>0.128292098722776</v>
      </c>
      <c r="AC126">
        <v>0.118278087111609</v>
      </c>
      <c r="AD126">
        <v>-2.2072008627104399E-3</v>
      </c>
      <c r="AE126">
        <v>5.1428840300970098</v>
      </c>
      <c r="AF126">
        <v>20.896175488046602</v>
      </c>
      <c r="AG126">
        <f t="shared" si="2"/>
        <v>-4.0398175157274316</v>
      </c>
      <c r="AH126">
        <f t="shared" si="3"/>
        <v>-4.2543275622254653</v>
      </c>
    </row>
    <row r="127" spans="1:35">
      <c r="A127" s="1">
        <v>50586</v>
      </c>
      <c r="B127">
        <v>2.30076653433794</v>
      </c>
      <c r="C127">
        <v>1.5200063418393301E-2</v>
      </c>
      <c r="D127">
        <v>-2.1684157743613799</v>
      </c>
      <c r="E127" s="16">
        <v>9.6610746502066192E-6</v>
      </c>
      <c r="F127">
        <v>1.7510132321404299</v>
      </c>
      <c r="G127">
        <v>13.5217001395166</v>
      </c>
      <c r="H127">
        <v>-1.02850815020738E-4</v>
      </c>
      <c r="I127">
        <v>-4.69031601463628E-3</v>
      </c>
      <c r="J127">
        <v>1.84857673300984E-2</v>
      </c>
      <c r="K127">
        <v>-3.3132624158382402</v>
      </c>
      <c r="L127">
        <v>9.0560406508139596E-2</v>
      </c>
      <c r="M127">
        <v>0</v>
      </c>
      <c r="N127">
        <v>0</v>
      </c>
      <c r="O127">
        <v>-4.5978774892300303E-2</v>
      </c>
      <c r="P127">
        <v>0</v>
      </c>
      <c r="Q127">
        <v>2.2781150269504599E-3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3.36427415611832</v>
      </c>
      <c r="Z127">
        <v>-0.184871691836588</v>
      </c>
      <c r="AA127">
        <v>0.10486083529679301</v>
      </c>
      <c r="AB127">
        <v>0.124420722088838</v>
      </c>
      <c r="AC127">
        <v>0.11470817367094099</v>
      </c>
      <c r="AD127">
        <v>-2.1333437024972802E-3</v>
      </c>
      <c r="AE127">
        <v>5.12781586338496</v>
      </c>
      <c r="AF127">
        <v>20.8166385024523</v>
      </c>
      <c r="AG127">
        <f t="shared" si="2"/>
        <v>-4.1193545013217339</v>
      </c>
      <c r="AH127">
        <f t="shared" si="3"/>
        <v>-4.3273509371193004</v>
      </c>
    </row>
    <row r="128" spans="1:35">
      <c r="A128" s="1">
        <v>50678</v>
      </c>
      <c r="B128">
        <v>2.2758778073217201</v>
      </c>
      <c r="C128">
        <v>1.47702990771411E-2</v>
      </c>
      <c r="D128">
        <v>-2.1480165967359302</v>
      </c>
      <c r="E128" s="16">
        <v>9.4140159986953308E-6</v>
      </c>
      <c r="F128">
        <v>1.7355551695770699</v>
      </c>
      <c r="G128">
        <v>13.4880388103334</v>
      </c>
      <c r="H128">
        <v>-1.03251849277683E-4</v>
      </c>
      <c r="I128">
        <v>-4.9246841126139801E-3</v>
      </c>
      <c r="J128">
        <v>1.8396381911208799E-2</v>
      </c>
      <c r="K128">
        <v>-3.2134246366680901</v>
      </c>
      <c r="L128">
        <v>8.8440687365627907E-2</v>
      </c>
      <c r="M128">
        <v>0</v>
      </c>
      <c r="N128">
        <v>0</v>
      </c>
      <c r="O128">
        <v>-4.7019907838658399E-2</v>
      </c>
      <c r="P128">
        <v>0</v>
      </c>
      <c r="Q128">
        <v>2.07525784075603E-3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3.2628576497563002</v>
      </c>
      <c r="Z128">
        <v>-0.17930060464900399</v>
      </c>
      <c r="AA128">
        <v>0.101696231951281</v>
      </c>
      <c r="AB128">
        <v>0.12066658668854401</v>
      </c>
      <c r="AC128">
        <v>0.111246529692741</v>
      </c>
      <c r="AD128">
        <v>-2.0612212843575599E-3</v>
      </c>
      <c r="AE128">
        <v>5.1127967499675897</v>
      </c>
      <c r="AF128">
        <v>20.7375766723613</v>
      </c>
      <c r="AG128">
        <f t="shared" si="2"/>
        <v>-4.1984163314127336</v>
      </c>
      <c r="AH128">
        <f t="shared" si="3"/>
        <v>-4.4000968669001486</v>
      </c>
    </row>
    <row r="129" spans="1:34">
      <c r="A129" s="1">
        <v>50770</v>
      </c>
      <c r="B129">
        <v>2.2512566984031999</v>
      </c>
      <c r="C129">
        <v>1.43502022712052E-2</v>
      </c>
      <c r="D129">
        <v>-2.1277822776317299</v>
      </c>
      <c r="E129" s="16">
        <v>9.1707116309659896E-6</v>
      </c>
      <c r="F129">
        <v>1.7201903615691601</v>
      </c>
      <c r="G129">
        <v>13.4543409555446</v>
      </c>
      <c r="H129">
        <v>-1.03504695427668E-4</v>
      </c>
      <c r="I129">
        <v>-5.1346877535336901E-3</v>
      </c>
      <c r="J129">
        <v>1.8301795691792699E-2</v>
      </c>
      <c r="K129">
        <v>-3.1165836587456601</v>
      </c>
      <c r="L129">
        <v>8.6306035953413907E-2</v>
      </c>
      <c r="M129">
        <v>0</v>
      </c>
      <c r="N129">
        <v>0</v>
      </c>
      <c r="O129">
        <v>-4.8005294373580497E-2</v>
      </c>
      <c r="P129">
        <v>0</v>
      </c>
      <c r="Q129">
        <v>1.88218406336265E-3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3.1644834639844301</v>
      </c>
      <c r="Z129">
        <v>-0.173895321230501</v>
      </c>
      <c r="AA129">
        <v>9.8627451852648998E-2</v>
      </c>
      <c r="AB129">
        <v>0.117026012814478</v>
      </c>
      <c r="AC129">
        <v>0.10788973737908999</v>
      </c>
      <c r="AD129">
        <v>-1.99100073209251E-3</v>
      </c>
      <c r="AE129">
        <v>5.0978264946986602</v>
      </c>
      <c r="AF129">
        <v>20.658994819775099</v>
      </c>
      <c r="AG129">
        <f t="shared" si="2"/>
        <v>-4.2769981839989342</v>
      </c>
      <c r="AH129">
        <f t="shared" si="3"/>
        <v>-4.4725548693213284</v>
      </c>
    </row>
    <row r="130" spans="1:34">
      <c r="A130" s="1">
        <v>50860</v>
      </c>
      <c r="B130">
        <v>2.2269001512722801</v>
      </c>
      <c r="C130">
        <v>1.39395926463985E-2</v>
      </c>
      <c r="D130">
        <v>-2.1077118821273402</v>
      </c>
      <c r="E130" s="16">
        <v>8.9311052320471393E-6</v>
      </c>
      <c r="F130">
        <v>1.70491846354817</v>
      </c>
      <c r="G130">
        <v>13.420607364814099</v>
      </c>
      <c r="H130">
        <v>-1.03611733880595E-4</v>
      </c>
      <c r="I130">
        <v>-5.3218339508650696E-3</v>
      </c>
      <c r="J130">
        <v>1.82022937408471E-2</v>
      </c>
      <c r="K130">
        <v>-3.0226483873200198</v>
      </c>
      <c r="L130">
        <v>8.4170496290637303E-2</v>
      </c>
      <c r="M130">
        <v>0</v>
      </c>
      <c r="N130">
        <v>0</v>
      </c>
      <c r="O130">
        <v>-4.8936856011309399E-2</v>
      </c>
      <c r="P130">
        <v>0</v>
      </c>
      <c r="Q130">
        <v>1.69971356603714E-3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3.0690601460921698</v>
      </c>
      <c r="Z130">
        <v>-0.16865108568800599</v>
      </c>
      <c r="AA130">
        <v>9.5651495970642098E-2</v>
      </c>
      <c r="AB130">
        <v>0.11349545509863</v>
      </c>
      <c r="AC130">
        <v>0.10463450497530701</v>
      </c>
      <c r="AD130">
        <v>-1.9228083915590101E-3</v>
      </c>
      <c r="AE130">
        <v>5.0829049034193998</v>
      </c>
      <c r="AF130">
        <v>20.5808970473167</v>
      </c>
      <c r="AG130">
        <f t="shared" si="2"/>
        <v>-4.3550959564573333</v>
      </c>
      <c r="AH130">
        <f t="shared" si="3"/>
        <v>-4.5447152771944967</v>
      </c>
    </row>
    <row r="131" spans="1:34">
      <c r="A131" s="1">
        <v>50951</v>
      </c>
      <c r="B131">
        <v>2.2028051999801299</v>
      </c>
      <c r="C131">
        <v>1.3538338734978899E-2</v>
      </c>
      <c r="D131">
        <v>-2.0878045607676401</v>
      </c>
      <c r="E131" s="16">
        <v>8.6951885425528698E-6</v>
      </c>
      <c r="F131">
        <v>1.6897393560323699</v>
      </c>
      <c r="G131">
        <v>13.3868393796975</v>
      </c>
      <c r="H131">
        <v>-1.03577498117244E-4</v>
      </c>
      <c r="I131">
        <v>-5.4875474026694904E-3</v>
      </c>
      <c r="J131">
        <v>1.8098132690604601E-2</v>
      </c>
      <c r="K131">
        <v>-2.9315309101082399</v>
      </c>
      <c r="L131">
        <v>8.20465593791216E-2</v>
      </c>
      <c r="M131">
        <v>0</v>
      </c>
      <c r="N131">
        <v>0</v>
      </c>
      <c r="O131">
        <v>-4.9816454673457397E-2</v>
      </c>
      <c r="P131">
        <v>0</v>
      </c>
      <c r="Q131">
        <v>1.5283938270103301E-3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2.97649927077445</v>
      </c>
      <c r="Z131">
        <v>-0.163563276379349</v>
      </c>
      <c r="AA131">
        <v>9.2765473331440196E-2</v>
      </c>
      <c r="AB131">
        <v>0.110071496048628</v>
      </c>
      <c r="AC131">
        <v>0.101477660779128</v>
      </c>
      <c r="AD131">
        <v>-1.8567346373066201E-3</v>
      </c>
      <c r="AE131">
        <v>5.0680317829518797</v>
      </c>
      <c r="AF131">
        <v>20.5032866779489</v>
      </c>
      <c r="AG131">
        <f t="shared" ref="AG131:AG132" si="4">+AF131-AVERAGE($AF$2:$AF$131)</f>
        <v>-4.4327063258251336</v>
      </c>
      <c r="AH131">
        <f t="shared" ref="AH131:AH132" si="5">AG131-K131-SUM(Y131:AD131)</f>
        <v>-4.6165693056338846</v>
      </c>
    </row>
    <row r="132" spans="1:34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4"/>
        <v>-24.958760065967347</v>
      </c>
      <c r="AH132">
        <f t="shared" si="5"/>
        <v>-24.954628563138947</v>
      </c>
    </row>
    <row r="135" spans="1:34">
      <c r="B135">
        <f t="shared" ref="B135:G135" si="6">+AVERAGE(B9:B131)</f>
        <v>3.2340135087643973</v>
      </c>
      <c r="C135">
        <f t="shared" si="6"/>
        <v>-7.7240055912003078E-4</v>
      </c>
      <c r="D135">
        <f t="shared" si="6"/>
        <v>-2.559012322220573</v>
      </c>
      <c r="E135">
        <f t="shared" si="6"/>
        <v>5.6031893685513985E-5</v>
      </c>
      <c r="F135">
        <f t="shared" si="6"/>
        <v>0.91106853903492657</v>
      </c>
      <c r="G135">
        <f t="shared" si="6"/>
        <v>14.972807441329197</v>
      </c>
      <c r="Y135">
        <f t="shared" ref="Y135:AD135" si="7">+AVERAGE(Y9:Y131)</f>
        <v>1.8939674389701808</v>
      </c>
      <c r="Z135">
        <f t="shared" si="7"/>
        <v>0.26355171398693161</v>
      </c>
      <c r="AA135">
        <f t="shared" si="7"/>
        <v>0.35421915649735713</v>
      </c>
      <c r="AB135">
        <f t="shared" si="7"/>
        <v>0.29850552447650042</v>
      </c>
      <c r="AC135">
        <f t="shared" si="7"/>
        <v>0.29773841074596857</v>
      </c>
      <c r="AD135">
        <f t="shared" si="7"/>
        <v>-0.85409854376750327</v>
      </c>
    </row>
    <row r="136" spans="1:34">
      <c r="B136">
        <f>+_xlfn.STDEV.S(B9:B131)</f>
        <v>0.96760195242085045</v>
      </c>
      <c r="C136">
        <f t="shared" ref="C136:G136" si="8">+_xlfn.STDEV.S(C9:C131)</f>
        <v>0.69047763878698065</v>
      </c>
      <c r="D136">
        <f t="shared" si="8"/>
        <v>1.3284272246826689</v>
      </c>
      <c r="E136">
        <f t="shared" si="8"/>
        <v>4.3556110583895316E-4</v>
      </c>
      <c r="F136">
        <f t="shared" si="8"/>
        <v>3.4377137933322799</v>
      </c>
      <c r="G136">
        <f t="shared" si="8"/>
        <v>1.2468676481351562</v>
      </c>
      <c r="Y136">
        <f>+_xlfn.STDEV.S(Y9:Y131)</f>
        <v>13.79504826438621</v>
      </c>
      <c r="Z136">
        <f t="shared" ref="Z136:AD136" si="9">+_xlfn.STDEV.S(Z9:Z131)</f>
        <v>1.4826045327539727</v>
      </c>
      <c r="AA136">
        <f t="shared" si="9"/>
        <v>0.17231646774235504</v>
      </c>
      <c r="AB136">
        <f t="shared" si="9"/>
        <v>0.20120747864570232</v>
      </c>
      <c r="AC136">
        <f t="shared" si="9"/>
        <v>0.1716226467320979</v>
      </c>
      <c r="AD136">
        <f t="shared" si="9"/>
        <v>1.0512849422845412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I10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K218" zoomScaleNormal="100" workbookViewId="0">
      <selection activeCell="AF239" sqref="AF239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29" t="s">
        <v>146</v>
      </c>
      <c r="D5" s="29"/>
      <c r="E5" s="29"/>
      <c r="G5" s="29" t="s">
        <v>147</v>
      </c>
      <c r="H5" s="29"/>
      <c r="I5" s="29"/>
      <c r="K5" s="29" t="s">
        <v>148</v>
      </c>
      <c r="L5" s="29"/>
      <c r="M5" s="29"/>
      <c r="O5" s="29" t="s">
        <v>149</v>
      </c>
      <c r="P5" s="29"/>
      <c r="Q5" s="29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3.14761880805034</v>
      </c>
      <c r="C2">
        <v>3.14761880805034</v>
      </c>
      <c r="D2">
        <v>3.14761880805034</v>
      </c>
    </row>
    <row r="3" spans="1:4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>
      <c r="A73" s="1">
        <v>32963</v>
      </c>
      <c r="B73">
        <v>6.5599055946105</v>
      </c>
      <c r="C73">
        <v>6.5599055946105</v>
      </c>
      <c r="D73">
        <v>6.5599055946105</v>
      </c>
    </row>
    <row r="74" spans="1:4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>
      <c r="A75" s="1">
        <v>33146</v>
      </c>
      <c r="B75">
        <v>6.5094118512843</v>
      </c>
      <c r="C75">
        <v>6.5094118512843</v>
      </c>
      <c r="D75">
        <v>6.5094118512843</v>
      </c>
    </row>
    <row r="76" spans="1:4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>
      <c r="A99" s="1">
        <v>35338</v>
      </c>
      <c r="B99">
        <v>2.9980981815123</v>
      </c>
      <c r="C99">
        <v>2.9980981815123</v>
      </c>
      <c r="D99">
        <v>2.9980981815123</v>
      </c>
    </row>
    <row r="100" spans="1:4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All Chart</vt:lpstr>
      <vt:lpstr>EA_output_obs_with_text</vt:lpstr>
      <vt:lpstr>EA_output_obs_with_text_backup</vt:lpstr>
      <vt:lpstr>EA_output_policy</vt:lpstr>
      <vt:lpstr>EA_core_obs_text</vt:lpstr>
      <vt:lpstr>EA_rawshocks_with_text2</vt:lpstr>
      <vt:lpstr>EA_core_obs_with_text</vt:lpstr>
      <vt:lpstr>EA_rawshocks_with_text</vt:lpstr>
      <vt:lpstr>EA_raw_policy_shocks</vt:lpstr>
      <vt:lpstr>EA_core_obs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DSGE HVD wFG</vt:lpstr>
      <vt:lpstr>Chart 2 - Real rate gaps</vt:lpstr>
      <vt:lpstr>Decomposition</vt:lpstr>
      <vt:lpstr>DSGE HVD wFGbackup</vt:lpstr>
      <vt:lpstr>EA_output_withoutFG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2025-10-17T01:06:31Z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